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25" windowWidth="16485" windowHeight="11280" activeTab="0"/>
  </bookViews>
  <sheets>
    <sheet name="Table1" sheetId="1" r:id="rId1"/>
    <sheet name="Fig1" sheetId="2" r:id="rId2"/>
    <sheet name="Table2" sheetId="3" r:id="rId3"/>
    <sheet name="Fig2" sheetId="4" r:id="rId4"/>
    <sheet name="Elec" sheetId="5" r:id="rId5"/>
    <sheet name="Fig5" sheetId="6" r:id="rId6"/>
    <sheet name="Fig4" sheetId="7" r:id="rId7"/>
    <sheet name="Coal" sheetId="8" r:id="rId8"/>
    <sheet name="Transit" sheetId="9" r:id="rId9"/>
    <sheet name="OilandGasData" sheetId="10" r:id="rId10"/>
    <sheet name="Coal-ElecData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<sst xmlns="http://schemas.openxmlformats.org/spreadsheetml/2006/main" count="189" uniqueCount="114">
  <si>
    <t>Country Source</t>
  </si>
  <si>
    <t>Acquired by</t>
  </si>
  <si>
    <t>Uzbekistan</t>
  </si>
  <si>
    <t>Kazakhstan</t>
  </si>
  <si>
    <t>Russia</t>
  </si>
  <si>
    <t>Gazexport</t>
  </si>
  <si>
    <t>* MCM: Thousand Cubic Meters, MMCF: Million Cubic Feet</t>
  </si>
  <si>
    <t>Turkmenistan**</t>
  </si>
  <si>
    <t>Total/Wtd.Average</t>
  </si>
  <si>
    <t>Source: Russian Energy Monthly, January 2006</t>
  </si>
  <si>
    <t>Amount
(BCM/y)</t>
  </si>
  <si>
    <t>Amount
(BCF/y)</t>
  </si>
  <si>
    <t>Price 
($/MCM)*</t>
  </si>
  <si>
    <t>Price 
($/MMCF)*</t>
  </si>
  <si>
    <t>**Naftohaz Ukrainy stated on 1/10/06 it will buy Turkmen gas for $50/mmcm in the first half of 2006 and $60 during the second half, but the final agreement's price was higher. Using the lower price for Turkmen gas, the wtd. average price is $97.8/MCM.</t>
  </si>
  <si>
    <t>OIL (th bbl/d)</t>
  </si>
  <si>
    <t>Production</t>
  </si>
  <si>
    <t>Consumption</t>
  </si>
  <si>
    <t>GAS (bcf)</t>
  </si>
  <si>
    <t>Coal (Million Short tons)</t>
  </si>
  <si>
    <t>ELECTRICITY</t>
  </si>
  <si>
    <t>Thermal</t>
  </si>
  <si>
    <t xml:space="preserve">Nuclear </t>
  </si>
  <si>
    <t>Hydro</t>
  </si>
  <si>
    <t>Demand</t>
  </si>
  <si>
    <t>Total</t>
  </si>
  <si>
    <t>Other</t>
  </si>
  <si>
    <t>2005*</t>
  </si>
  <si>
    <t>2006*</t>
  </si>
  <si>
    <t>Country</t>
  </si>
  <si>
    <t>Germany</t>
  </si>
  <si>
    <t>Italy</t>
  </si>
  <si>
    <t>Turkey</t>
  </si>
  <si>
    <t>France</t>
  </si>
  <si>
    <t>Hungary</t>
  </si>
  <si>
    <t>Finland</t>
  </si>
  <si>
    <t>Slovakia</t>
  </si>
  <si>
    <t>Poland</t>
  </si>
  <si>
    <t>Czech Republic</t>
  </si>
  <si>
    <t>Austria</t>
  </si>
  <si>
    <t>Bulgaria</t>
  </si>
  <si>
    <t>Romania</t>
  </si>
  <si>
    <t>Fmr Yugoslavia</t>
  </si>
  <si>
    <t>Greece</t>
  </si>
  <si>
    <t>Switzerland</t>
  </si>
  <si>
    <t>Belarus</t>
  </si>
  <si>
    <t>NA</t>
  </si>
  <si>
    <t>Ukraine</t>
  </si>
  <si>
    <t>Oil</t>
  </si>
  <si>
    <t>Coal</t>
  </si>
  <si>
    <t>Natural Gas</t>
  </si>
  <si>
    <t>Fig. 5: Components of Energy Consumption in Ukraine</t>
  </si>
  <si>
    <t>Source: EIA</t>
  </si>
  <si>
    <t>Total Production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</si>
  <si>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</si>
  <si>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</si>
  <si>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</si>
  <si>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</si>
  <si>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</si>
  <si>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</si>
  <si>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</si>
  <si>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</si>
  <si>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</si>
  <si>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</si>
  <si>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</si>
  <si>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</si>
  <si>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Albania</t>
  </si>
  <si>
    <t>Armenia</t>
  </si>
  <si>
    <t>Azerbaijan</t>
  </si>
  <si>
    <t>Estonia</t>
  </si>
  <si>
    <t>Georgia</t>
  </si>
  <si>
    <t>Kyrgyzstan</t>
  </si>
  <si>
    <t>Latvia</t>
  </si>
  <si>
    <t>Lithuania</t>
  </si>
  <si>
    <t>Moldova</t>
  </si>
  <si>
    <t xml:space="preserve">Poland </t>
  </si>
  <si>
    <t>Tajikistan</t>
  </si>
  <si>
    <t>Turkmenistan</t>
  </si>
  <si>
    <t>EU15 Avg.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</si>
  <si>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</si>
  <si>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</si>
  <si>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</si>
  <si>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</si>
  <si>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</si>
  <si>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</si>
  <si>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</si>
  <si>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</si>
  <si>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</si>
  <si>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</si>
  <si>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</si>
  <si>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</si>
  <si>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Gazexport,
Naftohaz Ukrainy</t>
  </si>
  <si>
    <t>2004</t>
  </si>
  <si>
    <t>United States</t>
  </si>
  <si>
    <t>Druzhba Pipeline</t>
  </si>
  <si>
    <t>Transit</t>
  </si>
  <si>
    <t>for Ukraine</t>
  </si>
  <si>
    <t>Pridnieper Pipeline</t>
  </si>
  <si>
    <t>Total Ukraine</t>
  </si>
  <si>
    <t>For Ukraine</t>
  </si>
  <si>
    <t>% Change</t>
  </si>
  <si>
    <t>Source: Adapted with permission from IHS Energy, 2007.</t>
  </si>
  <si>
    <t>Rank</t>
  </si>
  <si>
    <t>Baltic States</t>
  </si>
  <si>
    <t>2005</t>
  </si>
  <si>
    <t xml:space="preserve">Turkey </t>
  </si>
  <si>
    <t>Imports (bcf/y)</t>
  </si>
  <si>
    <t>Sales to Baltic &amp; CIS States, 2005</t>
  </si>
  <si>
    <t>Sources: Domestic Consumption: EIA International Energy Annual, 2005; Imports: Cedigaz 2006 and BP Statistical Review 2007.</t>
  </si>
  <si>
    <r>
      <t xml:space="preserve"> Table 1: Oil Transit in Ukraine
</t>
    </r>
    <r>
      <rPr>
        <sz val="8"/>
        <color indexed="9"/>
        <rFont val="Arial"/>
        <family val="0"/>
      </rPr>
      <t>(in thousand bbl/d)</t>
    </r>
  </si>
  <si>
    <t>Percent of Domestic NG Consumption</t>
  </si>
  <si>
    <t>Table 2: Major Recipients
of Russian Natural Gas Exports, 2005</t>
  </si>
  <si>
    <t>Table 3: Sources of Natural Gas for Ukraine's January 2006 Supply Agreement</t>
  </si>
  <si>
    <r>
      <t xml:space="preserve"> Table 1: Oil Transit in Ukraine
</t>
    </r>
    <r>
      <rPr>
        <b/>
        <sz val="8"/>
        <color indexed="9"/>
        <rFont val="Arial"/>
        <family val="2"/>
      </rPr>
      <t>(in thousand bbl/d)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</si>
</sst>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5.25"/>
      <name val="Arial"/>
      <family val="0"/>
    </font>
    <font>
      <b/>
      <i/>
      <sz val="9.5"/>
      <name val="Arial"/>
      <family val="2"/>
    </font>
    <font>
      <sz val="12"/>
      <name val="Arial"/>
      <family val="0"/>
    </font>
    <font>
      <b/>
      <sz val="12"/>
      <color indexed="9"/>
      <name val="Arial"/>
      <family val="2"/>
    </font>
    <font>
      <sz val="15.25"/>
      <name val="Arial"/>
      <family val="2"/>
    </font>
    <font>
      <b/>
      <sz val="13.2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7"/>
      <name val="Verdana"/>
      <family val="2"/>
    </font>
    <font>
      <sz val="9.5"/>
      <name val="Arial"/>
      <family val="2"/>
    </font>
    <font>
      <b/>
      <sz val="12"/>
      <color indexed="21"/>
      <name val="Arial"/>
      <family val="2"/>
    </font>
    <font>
      <sz val="8.75"/>
      <name val="Arial"/>
      <family val="2"/>
    </font>
    <font>
      <sz val="14"/>
      <name val="Arial"/>
      <family val="2"/>
    </font>
    <font>
      <b/>
      <sz val="12"/>
      <color indexed="53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.75"/>
      <name val="Arial"/>
      <family val="0"/>
    </font>
    <font>
      <sz val="6.75"/>
      <name val="Arial"/>
      <family val="0"/>
    </font>
    <font>
      <sz val="17"/>
      <name val="Arial"/>
      <family val="2"/>
    </font>
    <font>
      <sz val="5.75"/>
      <name val="Arial"/>
      <family val="2"/>
    </font>
    <font>
      <b/>
      <sz val="8"/>
      <color indexed="16"/>
      <name val="Arial"/>
      <family val="2"/>
    </font>
    <font>
      <b/>
      <sz val="8"/>
      <color indexed="32"/>
      <name val="Arial"/>
      <family val="2"/>
    </font>
    <font>
      <b/>
      <sz val="8"/>
      <color indexed="39"/>
      <name val="Arial"/>
      <family val="2"/>
    </font>
    <font>
      <b/>
      <sz val="10.75"/>
      <color indexed="21"/>
      <name val="Arial"/>
      <family val="2"/>
    </font>
    <font>
      <b/>
      <sz val="8"/>
      <color indexed="17"/>
      <name val="Arial"/>
      <family val="2"/>
    </font>
    <font>
      <b/>
      <sz val="9.75"/>
      <name val="Arial"/>
      <family val="2"/>
    </font>
    <font>
      <b/>
      <sz val="14"/>
      <color indexed="9"/>
      <name val="Arial"/>
      <family val="2"/>
    </font>
    <font>
      <b/>
      <i/>
      <sz val="9"/>
      <name val="Arial"/>
      <family val="0"/>
    </font>
    <font>
      <b/>
      <sz val="8"/>
      <color indexed="25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sz val="10"/>
      <name val="MS Sans Serif"/>
      <family val="2"/>
    </font>
    <font>
      <sz val="14"/>
      <color indexed="9"/>
      <name val="Arial"/>
      <family val="0"/>
    </font>
    <font>
      <sz val="8"/>
      <color indexed="9"/>
      <name val="Arial"/>
      <family val="0"/>
    </font>
    <font>
      <sz val="9.2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9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22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22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4" fontId="0" fillId="0" borderId="0" xfId="22" applyNumberFormat="1" applyFill="1" applyBorder="1" applyAlignment="1">
      <alignment/>
    </xf>
    <xf numFmtId="166" fontId="0" fillId="3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" borderId="16" xfId="0" applyNumberFormat="1" applyFill="1" applyBorder="1" applyAlignment="1">
      <alignment/>
    </xf>
    <xf numFmtId="0" fontId="2" fillId="0" borderId="17" xfId="0" applyFont="1" applyBorder="1" applyAlignment="1">
      <alignment/>
    </xf>
    <xf numFmtId="0" fontId="2" fillId="3" borderId="18" xfId="0" applyFont="1" applyFill="1" applyBorder="1" applyAlignment="1">
      <alignment/>
    </xf>
    <xf numFmtId="1" fontId="49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2" fillId="4" borderId="19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2" fillId="4" borderId="20" xfId="0" applyFont="1" applyFill="1" applyBorder="1" applyAlignment="1">
      <alignment/>
    </xf>
    <xf numFmtId="9" fontId="2" fillId="4" borderId="21" xfId="22" applyFont="1" applyFill="1" applyBorder="1" applyAlignment="1">
      <alignment/>
    </xf>
    <xf numFmtId="0" fontId="0" fillId="0" borderId="3" xfId="0" applyBorder="1" applyAlignment="1">
      <alignment/>
    </xf>
    <xf numFmtId="9" fontId="0" fillId="0" borderId="22" xfId="22" applyBorder="1" applyAlignment="1">
      <alignment/>
    </xf>
    <xf numFmtId="0" fontId="2" fillId="4" borderId="3" xfId="0" applyFont="1" applyFill="1" applyBorder="1" applyAlignment="1">
      <alignment/>
    </xf>
    <xf numFmtId="9" fontId="2" fillId="4" borderId="22" xfId="22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4" fillId="5" borderId="23" xfId="0" applyFont="1" applyFill="1" applyBorder="1" applyAlignment="1">
      <alignment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21" applyNumberFormat="1" applyBorder="1">
      <alignment/>
      <protection/>
    </xf>
    <xf numFmtId="1" fontId="0" fillId="0" borderId="0" xfId="21" applyNumberFormat="1" applyBorder="1" applyAlignment="1">
      <alignment horizontal="right"/>
      <protection/>
    </xf>
    <xf numFmtId="9" fontId="0" fillId="0" borderId="22" xfId="22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50" fillId="6" borderId="26" xfId="0" applyFont="1" applyFill="1" applyBorder="1" applyAlignment="1">
      <alignment horizontal="center" wrapText="1"/>
    </xf>
    <xf numFmtId="0" fontId="50" fillId="6" borderId="27" xfId="0" applyFont="1" applyFill="1" applyBorder="1" applyAlignment="1">
      <alignment horizontal="center"/>
    </xf>
    <xf numFmtId="0" fontId="50" fillId="6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44" fontId="0" fillId="0" borderId="4" xfId="17" applyFont="1" applyFill="1" applyBorder="1" applyAlignment="1">
      <alignment/>
    </xf>
    <xf numFmtId="0" fontId="2" fillId="0" borderId="32" xfId="0" applyFont="1" applyFill="1" applyBorder="1" applyAlignment="1">
      <alignment/>
    </xf>
    <xf numFmtId="3" fontId="2" fillId="0" borderId="32" xfId="15" applyNumberFormat="1" applyFont="1" applyFill="1" applyBorder="1" applyAlignment="1">
      <alignment/>
    </xf>
    <xf numFmtId="44" fontId="2" fillId="0" borderId="32" xfId="17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43" fillId="6" borderId="26" xfId="0" applyFont="1" applyFill="1" applyBorder="1" applyAlignment="1">
      <alignment horizontal="center" wrapText="1"/>
    </xf>
    <xf numFmtId="0" fontId="43" fillId="6" borderId="27" xfId="0" applyFont="1" applyFill="1" applyBorder="1" applyAlignment="1">
      <alignment horizontal="center"/>
    </xf>
    <xf numFmtId="0" fontId="43" fillId="6" borderId="28" xfId="0" applyFont="1" applyFill="1" applyBorder="1" applyAlignment="1">
      <alignment horizontal="center"/>
    </xf>
    <xf numFmtId="0" fontId="43" fillId="6" borderId="33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ILCON_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Fig. 1: Ukrainian Oil Production and Consumption 1992-2007</a:t>
            </a:r>
          </a:p>
        </c:rich>
      </c:tx>
      <c:layout>
        <c:manualLayout>
          <c:xMode val="factor"/>
          <c:yMode val="factor"/>
          <c:x val="-0.0092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75"/>
          <c:w val="0.964"/>
          <c:h val="0.824"/>
        </c:manualLayout>
      </c:layout>
      <c:areaChart>
        <c:grouping val="stacked"/>
        <c:varyColors val="0"/>
        <c:ser>
          <c:idx val="0"/>
          <c:order val="0"/>
          <c:tx>
            <c:strRef>
              <c:f>OilandGasData!$A$3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OilandGasData!$B$2:$Q$2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OilandGasData!$B$3:$Q$3</c:f>
              <c:numCache>
                <c:ptCount val="16"/>
                <c:pt idx="0">
                  <c:v>80.6539861802568</c:v>
                </c:pt>
                <c:pt idx="1">
                  <c:v>79.22387500694252</c:v>
                </c:pt>
                <c:pt idx="2">
                  <c:v>81.85348836623562</c:v>
                </c:pt>
                <c:pt idx="3">
                  <c:v>81.97369773003837</c:v>
                </c:pt>
                <c:pt idx="4">
                  <c:v>80.97718510748635</c:v>
                </c:pt>
                <c:pt idx="5">
                  <c:v>86.17644779695343</c:v>
                </c:pt>
                <c:pt idx="6">
                  <c:v>83.66744422665754</c:v>
                </c:pt>
                <c:pt idx="7">
                  <c:v>100.61334066492056</c:v>
                </c:pt>
                <c:pt idx="8">
                  <c:v>91.00013916159017</c:v>
                </c:pt>
                <c:pt idx="9">
                  <c:v>88.25418394180822</c:v>
                </c:pt>
                <c:pt idx="10">
                  <c:v>86.17418394180822</c:v>
                </c:pt>
                <c:pt idx="11">
                  <c:v>86.849</c:v>
                </c:pt>
                <c:pt idx="12">
                  <c:v>86</c:v>
                </c:pt>
                <c:pt idx="13">
                  <c:v>85.5</c:v>
                </c:pt>
                <c:pt idx="14">
                  <c:v>75.8</c:v>
                </c:pt>
                <c:pt idx="15">
                  <c:v>80.1</c:v>
                </c:pt>
              </c:numCache>
            </c:numRef>
          </c:val>
        </c:ser>
        <c:ser>
          <c:idx val="1"/>
          <c:order val="1"/>
          <c:tx>
            <c:strRef>
              <c:f>OilandGasData!$A$4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OilandGasData!$B$2:$Q$2</c:f>
              <c:numCache>
                <c:ptCount val="1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OilandGasData!$B$4:$Q$4</c:f>
              <c:numCache>
                <c:ptCount val="16"/>
                <c:pt idx="0">
                  <c:v>812.710866666667</c:v>
                </c:pt>
                <c:pt idx="1">
                  <c:v>569.587137534246</c:v>
                </c:pt>
                <c:pt idx="2">
                  <c:v>495.307377534247</c:v>
                </c:pt>
                <c:pt idx="3">
                  <c:v>484.378408767123</c:v>
                </c:pt>
                <c:pt idx="4">
                  <c:v>392.988885245902</c:v>
                </c:pt>
                <c:pt idx="5">
                  <c:v>372.450209315068</c:v>
                </c:pt>
                <c:pt idx="6">
                  <c:v>365.883713972603</c:v>
                </c:pt>
                <c:pt idx="7">
                  <c:v>288.506740821918</c:v>
                </c:pt>
                <c:pt idx="8">
                  <c:v>260.140247671233</c:v>
                </c:pt>
                <c:pt idx="9">
                  <c:v>304.45932164383555</c:v>
                </c:pt>
                <c:pt idx="10">
                  <c:v>308.034988493151</c:v>
                </c:pt>
                <c:pt idx="11">
                  <c:v>322.4570147945202</c:v>
                </c:pt>
                <c:pt idx="12">
                  <c:v>325.34411693989074</c:v>
                </c:pt>
                <c:pt idx="13">
                  <c:v>328</c:v>
                </c:pt>
                <c:pt idx="14">
                  <c:v>343</c:v>
                </c:pt>
                <c:pt idx="15">
                  <c:v>318</c:v>
                </c:pt>
              </c:numCache>
            </c:numRef>
          </c:val>
        </c:ser>
        <c:axId val="43602091"/>
        <c:axId val="56874500"/>
      </c:areaChart>
      <c:catAx>
        <c:axId val="436020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 val="autoZero"/>
        <c:auto val="1"/>
        <c:lblOffset val="100"/>
        <c:tickLblSkip val="2"/>
        <c:noMultiLvlLbl val="0"/>
      </c:catAx>
      <c:valAx>
        <c:axId val="5687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 bbl/d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6020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6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2: Ukrainian Natural Gas Balance
(1992-2006)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3"/>
          <c:w val="0.923"/>
          <c:h val="0.828"/>
        </c:manualLayout>
      </c:layout>
      <c:areaChart>
        <c:grouping val="stacked"/>
        <c:varyColors val="0"/>
        <c:ser>
          <c:idx val="1"/>
          <c:order val="0"/>
          <c:tx>
            <c:strRef>
              <c:f>OilandGasData!$A$8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OilandGasData!$B$7:$P$7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2005*</c:v>
                </c:pt>
                <c:pt idx="14">
                  <c:v>2006*</c:v>
                </c:pt>
              </c:strCache>
            </c:strRef>
          </c:cat>
          <c:val>
            <c:numRef>
              <c:f>OilandGasData!$B$8:$P$8</c:f>
              <c:numCache>
                <c:ptCount val="15"/>
                <c:pt idx="0">
                  <c:v>738.08</c:v>
                </c:pt>
                <c:pt idx="1">
                  <c:v>678.05</c:v>
                </c:pt>
                <c:pt idx="2">
                  <c:v>642.73</c:v>
                </c:pt>
                <c:pt idx="3">
                  <c:v>619.89</c:v>
                </c:pt>
                <c:pt idx="4">
                  <c:v>642.73</c:v>
                </c:pt>
                <c:pt idx="5">
                  <c:v>639.2015</c:v>
                </c:pt>
                <c:pt idx="6">
                  <c:v>639.2015</c:v>
                </c:pt>
                <c:pt idx="7">
                  <c:v>632.1385</c:v>
                </c:pt>
                <c:pt idx="8">
                  <c:v>635.67</c:v>
                </c:pt>
                <c:pt idx="9">
                  <c:v>642.733</c:v>
                </c:pt>
                <c:pt idx="10">
                  <c:v>649.796</c:v>
                </c:pt>
                <c:pt idx="11">
                  <c:v>688.6425</c:v>
                </c:pt>
                <c:pt idx="12">
                  <c:v>678.44</c:v>
                </c:pt>
                <c:pt idx="13">
                  <c:v>681.9787985865725</c:v>
                </c:pt>
                <c:pt idx="14">
                  <c:v>674.9116607773852</c:v>
                </c:pt>
              </c:numCache>
            </c:numRef>
          </c:val>
        </c:ser>
        <c:ser>
          <c:idx val="2"/>
          <c:order val="1"/>
          <c:tx>
            <c:strRef>
              <c:f>OilandGasData!$A$9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OilandGasData!$B$7:$P$7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2005*</c:v>
                </c:pt>
                <c:pt idx="14">
                  <c:v>2006*</c:v>
                </c:pt>
              </c:strCache>
            </c:strRef>
          </c:cat>
          <c:val>
            <c:numRef>
              <c:f>OilandGasData!$B$9:$P$9</c:f>
              <c:numCache>
                <c:ptCount val="15"/>
                <c:pt idx="0">
                  <c:v>3503.25</c:v>
                </c:pt>
                <c:pt idx="1">
                  <c:v>3870.52</c:v>
                </c:pt>
                <c:pt idx="2">
                  <c:v>3326.67</c:v>
                </c:pt>
                <c:pt idx="3">
                  <c:v>2969.99</c:v>
                </c:pt>
                <c:pt idx="4">
                  <c:v>2934.68</c:v>
                </c:pt>
                <c:pt idx="5">
                  <c:v>2832.263</c:v>
                </c:pt>
                <c:pt idx="6">
                  <c:v>2606.247</c:v>
                </c:pt>
                <c:pt idx="7">
                  <c:v>2754.57</c:v>
                </c:pt>
                <c:pt idx="8">
                  <c:v>2779.2905</c:v>
                </c:pt>
                <c:pt idx="9">
                  <c:v>2616.8415</c:v>
                </c:pt>
                <c:pt idx="10">
                  <c:v>2779.2905</c:v>
                </c:pt>
                <c:pt idx="11">
                  <c:v>3023</c:v>
                </c:pt>
                <c:pt idx="12">
                  <c:v>3051</c:v>
                </c:pt>
                <c:pt idx="13">
                  <c:v>3079</c:v>
                </c:pt>
                <c:pt idx="14">
                  <c:v>3038.86925795053</c:v>
                </c:pt>
              </c:numCache>
            </c:numRef>
          </c:val>
        </c:ser>
        <c:axId val="42108453"/>
        <c:axId val="43431758"/>
      </c:areaChart>
      <c:catAx>
        <c:axId val="4210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Source: EIA, CIS &amp; E. European Databook. 2006 is estimated.</a:t>
                </a:r>
              </a:p>
            </c:rich>
          </c:tx>
          <c:layout>
            <c:manualLayout>
              <c:xMode val="factor"/>
              <c:yMode val="factor"/>
              <c:x val="0.004"/>
              <c:y val="-0.0532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31758"/>
        <c:crosses val="autoZero"/>
        <c:auto val="1"/>
        <c:lblOffset val="100"/>
        <c:tickLblSkip val="2"/>
        <c:noMultiLvlLbl val="0"/>
      </c:catAx>
      <c:valAx>
        <c:axId val="43431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Billion Cubic Feet (BCF)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084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"/>
          <c:y val="0.4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3: Ukrainian Electricity Balance (1992-2004)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6"/>
          <c:w val="0.9195"/>
          <c:h val="0.8605"/>
        </c:manualLayout>
      </c:layout>
      <c:areaChart>
        <c:grouping val="standard"/>
        <c:varyColors val="0"/>
        <c:ser>
          <c:idx val="3"/>
          <c:order val="3"/>
          <c:tx>
            <c:strRef>
              <c:f>'Coal-ElecData'!$A$13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'Coal-ElecData'!$B$9:$N$9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'Coal-ElecData'!$B$13:$N$13</c:f>
              <c:numCache>
                <c:ptCount val="13"/>
                <c:pt idx="0">
                  <c:v>216.69554</c:v>
                </c:pt>
                <c:pt idx="1">
                  <c:v>200.46667</c:v>
                </c:pt>
                <c:pt idx="2">
                  <c:v>177.87307</c:v>
                </c:pt>
                <c:pt idx="3">
                  <c:v>168.58396</c:v>
                </c:pt>
                <c:pt idx="4">
                  <c:v>159.30571</c:v>
                </c:pt>
                <c:pt idx="5">
                  <c:v>156.55016</c:v>
                </c:pt>
                <c:pt idx="6">
                  <c:v>151.24252</c:v>
                </c:pt>
                <c:pt idx="7">
                  <c:v>147.22311</c:v>
                </c:pt>
                <c:pt idx="8">
                  <c:v>145.1209</c:v>
                </c:pt>
                <c:pt idx="9">
                  <c:v>148.78489</c:v>
                </c:pt>
                <c:pt idx="10">
                  <c:v>149.2841</c:v>
                </c:pt>
                <c:pt idx="11">
                  <c:v>152.8639</c:v>
                </c:pt>
                <c:pt idx="12">
                  <c:v>158.86203</c:v>
                </c:pt>
              </c:numCache>
            </c:numRef>
          </c:val>
        </c:ser>
        <c:axId val="55341503"/>
        <c:axId val="28311480"/>
      </c:areaChart>
      <c:barChart>
        <c:barDir val="col"/>
        <c:grouping val="stacked"/>
        <c:varyColors val="0"/>
        <c:ser>
          <c:idx val="0"/>
          <c:order val="0"/>
          <c:tx>
            <c:strRef>
              <c:f>'Coal-ElecData'!$A$11</c:f>
              <c:strCache>
                <c:ptCount val="1"/>
                <c:pt idx="0">
                  <c:v>Nuclear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'Coal-ElecData'!$B$9:$N$9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'Coal-ElecData'!$B$11:$N$11</c:f>
              <c:numCache>
                <c:ptCount val="13"/>
                <c:pt idx="0">
                  <c:v>70.11</c:v>
                </c:pt>
                <c:pt idx="1">
                  <c:v>71.44</c:v>
                </c:pt>
                <c:pt idx="2">
                  <c:v>65.36</c:v>
                </c:pt>
                <c:pt idx="3">
                  <c:v>66.975</c:v>
                </c:pt>
                <c:pt idx="4">
                  <c:v>76</c:v>
                </c:pt>
                <c:pt idx="5">
                  <c:v>75.43</c:v>
                </c:pt>
                <c:pt idx="6">
                  <c:v>70.64</c:v>
                </c:pt>
                <c:pt idx="7">
                  <c:v>67.35</c:v>
                </c:pt>
                <c:pt idx="8">
                  <c:v>71.06</c:v>
                </c:pt>
                <c:pt idx="9">
                  <c:v>71.667</c:v>
                </c:pt>
                <c:pt idx="10">
                  <c:v>73.38</c:v>
                </c:pt>
                <c:pt idx="11">
                  <c:v>76.7</c:v>
                </c:pt>
                <c:pt idx="12">
                  <c:v>82.69</c:v>
                </c:pt>
              </c:numCache>
            </c:numRef>
          </c:val>
        </c:ser>
        <c:ser>
          <c:idx val="1"/>
          <c:order val="1"/>
          <c:tx>
            <c:strRef>
              <c:f>'Coal-ElecData'!$A$10</c:f>
              <c:strCache>
                <c:ptCount val="1"/>
                <c:pt idx="0">
                  <c:v>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'Coal-ElecData'!$B$9:$N$9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'Coal-ElecData'!$B$10:$N$10</c:f>
              <c:numCache>
                <c:ptCount val="13"/>
                <c:pt idx="0">
                  <c:v>160.48</c:v>
                </c:pt>
                <c:pt idx="1">
                  <c:v>134.85</c:v>
                </c:pt>
                <c:pt idx="2">
                  <c:v>114.442</c:v>
                </c:pt>
                <c:pt idx="3">
                  <c:v>106.544</c:v>
                </c:pt>
                <c:pt idx="4">
                  <c:v>88.901</c:v>
                </c:pt>
                <c:pt idx="5">
                  <c:v>83.225</c:v>
                </c:pt>
                <c:pt idx="6">
                  <c:v>76.765</c:v>
                </c:pt>
                <c:pt idx="7">
                  <c:v>80.419</c:v>
                </c:pt>
                <c:pt idx="8">
                  <c:v>77.728</c:v>
                </c:pt>
                <c:pt idx="9">
                  <c:v>79.511</c:v>
                </c:pt>
                <c:pt idx="10">
                  <c:v>80.777</c:v>
                </c:pt>
                <c:pt idx="11">
                  <c:v>82.908</c:v>
                </c:pt>
                <c:pt idx="12">
                  <c:v>85.54</c:v>
                </c:pt>
              </c:numCache>
            </c:numRef>
          </c:val>
        </c:ser>
        <c:overlap val="100"/>
        <c:axId val="53476729"/>
        <c:axId val="11528514"/>
      </c:barChart>
      <c:barChart>
        <c:barDir val="col"/>
        <c:grouping val="stacked"/>
        <c:varyColors val="0"/>
        <c:ser>
          <c:idx val="2"/>
          <c:order val="2"/>
          <c:tx>
            <c:strRef>
              <c:f>'Coal-ElecData'!$A$12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'Coal-ElecData'!$B$9:$N$9</c:f>
              <c:num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</c:numCache>
            </c:numRef>
          </c:cat>
          <c:val>
            <c:numRef>
              <c:f>'Coal-ElecData'!$B$12:$N$12</c:f>
              <c:numCache>
                <c:ptCount val="13"/>
                <c:pt idx="0">
                  <c:v>7.988</c:v>
                </c:pt>
                <c:pt idx="1">
                  <c:v>10.929</c:v>
                </c:pt>
                <c:pt idx="2">
                  <c:v>11.997</c:v>
                </c:pt>
                <c:pt idx="3">
                  <c:v>9.853</c:v>
                </c:pt>
                <c:pt idx="4">
                  <c:v>8.546</c:v>
                </c:pt>
                <c:pt idx="5">
                  <c:v>9.757</c:v>
                </c:pt>
                <c:pt idx="6">
                  <c:v>15.756</c:v>
                </c:pt>
                <c:pt idx="7">
                  <c:v>14.355</c:v>
                </c:pt>
                <c:pt idx="8">
                  <c:v>11.336</c:v>
                </c:pt>
                <c:pt idx="9">
                  <c:v>12.079</c:v>
                </c:pt>
                <c:pt idx="10">
                  <c:v>9.691</c:v>
                </c:pt>
                <c:pt idx="11">
                  <c:v>9.14</c:v>
                </c:pt>
                <c:pt idx="12">
                  <c:v>9.01</c:v>
                </c:pt>
              </c:numCache>
            </c:numRef>
          </c:val>
        </c:ser>
        <c:overlap val="100"/>
        <c:axId val="55341503"/>
        <c:axId val="28311480"/>
      </c:barChart>
      <c:catAx>
        <c:axId val="53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Source: EIA- International Energy Annual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auto val="0"/>
        <c:lblOffset val="100"/>
        <c:tickLblSkip val="2"/>
        <c:noMultiLvlLbl val="0"/>
      </c:catAx>
      <c:valAx>
        <c:axId val="1152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 Kwhs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76729"/>
        <c:crossesAt val="1"/>
        <c:crossBetween val="between"/>
        <c:dispUnits/>
      </c:valAx>
      <c:catAx>
        <c:axId val="553415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311480"/>
        <c:crosses val="autoZero"/>
        <c:auto val="0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delete val="1"/>
        <c:majorTickMark val="out"/>
        <c:minorTickMark val="none"/>
        <c:tickLblPos val="nextTo"/>
        <c:crossAx val="553415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 5: Ukraine Electricity Consumption Composition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"/>
          <c:w val="0.9367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'Coal-ElecData'!$B$19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'Coal-ElecData'!$A$20:$A$21</c:f>
              <c:numCache>
                <c:ptCount val="2"/>
              </c:numCache>
            </c:numRef>
          </c:cat>
          <c:val>
            <c:numRef>
              <c:f>'Coal-ElecData'!$B$23:$B$24</c:f>
              <c:numCache>
                <c:ptCount val="2"/>
              </c:numCache>
            </c:numRef>
          </c:val>
        </c:ser>
        <c:ser>
          <c:idx val="1"/>
          <c:order val="1"/>
          <c:tx>
            <c:strRef>
              <c:f>'Coal-ElecData'!$C$19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'Coal-ElecData'!$A$20:$A$21</c:f>
              <c:numCache>
                <c:ptCount val="2"/>
              </c:numCache>
            </c:numRef>
          </c:cat>
          <c:val>
            <c:numRef>
              <c:f>'Coal-ElecData'!$C$23:$C$24</c:f>
              <c:numCache>
                <c:ptCount val="2"/>
              </c:numCache>
            </c:numRef>
          </c:val>
        </c:ser>
        <c:ser>
          <c:idx val="2"/>
          <c:order val="2"/>
          <c:tx>
            <c:strRef>
              <c:f>'Coal-ElecData'!$D$19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'Coal-ElecData'!$A$20:$A$21</c:f>
              <c:numCache>
                <c:ptCount val="2"/>
              </c:numCache>
            </c:numRef>
          </c:cat>
          <c:val>
            <c:numRef>
              <c:f>'Coal-ElecData'!$D$23:$D$24</c:f>
              <c:numCache>
                <c:ptCount val="2"/>
              </c:numCache>
            </c:numRef>
          </c:val>
        </c:ser>
        <c:ser>
          <c:idx val="3"/>
          <c:order val="3"/>
          <c:tx>
            <c:strRef>
              <c:f>'Coal-ElecData'!$E$19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'Coal-ElecData'!$A$20:$A$21</c:f>
              <c:numCache>
                <c:ptCount val="2"/>
              </c:numCache>
            </c:numRef>
          </c:cat>
          <c:val>
            <c:numRef>
              <c:f>'Coal-ElecData'!$E$23:$E$24</c:f>
              <c:numCache>
                <c:ptCount val="2"/>
              </c:numCache>
            </c:numRef>
          </c:val>
        </c:ser>
        <c:ser>
          <c:idx val="4"/>
          <c:order val="4"/>
          <c:tx>
            <c:strRef>
              <c:f>'Coal-ElecData'!$F$19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'Coal-ElecData'!$A$20:$A$21</c:f>
              <c:numCache>
                <c:ptCount val="2"/>
              </c:numCache>
            </c:numRef>
          </c:cat>
          <c:val>
            <c:numRef>
              <c:f>'Coal-ElecData'!$F$23:$F$24</c:f>
              <c:numCache>
                <c:ptCount val="2"/>
              </c:numCache>
            </c:numRef>
          </c:val>
        </c:ser>
        <c:overlap val="100"/>
        <c:gapWidth val="90"/>
        <c:axId val="36647763"/>
        <c:axId val="61394412"/>
      </c:barChart>
      <c:catAx>
        <c:axId val="3664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Source: CIS and E. European Energy Databook, 2004</a:t>
                </a:r>
              </a:p>
            </c:rich>
          </c:tx>
          <c:layout>
            <c:manualLayout>
              <c:xMode val="factor"/>
              <c:yMode val="factor"/>
              <c:x val="0.003"/>
              <c:y val="-0.0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auto val="1"/>
        <c:lblOffset val="100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contribution by sector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7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25"/>
          <c:y val="0.377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75"/>
          <c:y val="0.85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525"/>
          <c:y val="0.14775"/>
          <c:w val="0.75375"/>
          <c:h val="0.729"/>
        </c:manualLayout>
      </c:layout>
      <c:pieChart>
        <c:varyColors val="1"/>
        <c:ser>
          <c:idx val="0"/>
          <c:order val="0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1"/>
          <c:order val="1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2"/>
          <c:order val="2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3"/>
          <c:order val="3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4"/>
          <c:order val="4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5"/>
          <c:order val="5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6"/>
          <c:order val="6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  <c:ser>
          <c:idx val="7"/>
          <c:order val="7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Fig5!$C$2:$C$5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Arial"/>
                <a:ea typeface="Arial"/>
                <a:cs typeface="Arial"/>
              </a:rPr>
              <a:t>2003</a:t>
            </a:r>
          </a:p>
        </c:rich>
      </c:tx>
      <c:layout>
        <c:manualLayout>
          <c:xMode val="factor"/>
          <c:yMode val="factor"/>
          <c:x val="-0.019"/>
          <c:y val="0.8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4525"/>
          <c:w val="0.7695"/>
          <c:h val="0.72775"/>
        </c:manualLayout>
      </c:layout>
      <c:pieChart>
        <c:varyColors val="1"/>
        <c:ser>
          <c:idx val="0"/>
          <c:order val="0"/>
          <c:tx>
            <c:strRef>
              <c:f>Fig5!$C$1</c:f>
              <c:strCache>
                <c:ptCount val="1"/>
                <c:pt idx="0">
                  <c:v>1992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Fig5!$B$2:$B$5</c:f>
              <c:strCache/>
            </c:strRef>
          </c:cat>
          <c:val>
            <c:numRef>
              <c:f>Fig5!$N$2:$N$5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Fig. 6: Energy Intensity (Selected Countries), 1980-2003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4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Fig4!$A$75</c:f>
              <c:strCache>
                <c:ptCount val="1"/>
                <c:pt idx="0">
                  <c:v>Belarus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3175">
                <a:noFill/>
              </a:ln>
            </c:spPr>
            <c:marker>
              <c:symbol val="auto"/>
            </c:marker>
          </c:dPt>
          <c:cat>
            <c:numRef>
              <c:f>Fig4!$B$74:$Y$74</c:f>
              <c:numCache/>
            </c:numRef>
          </c:cat>
          <c:val>
            <c:numRef>
              <c:f>Fig4!$B$75:$Y$75</c:f>
              <c:numCache/>
            </c:numRef>
          </c:val>
          <c:smooth val="0"/>
        </c:ser>
        <c:ser>
          <c:idx val="1"/>
          <c:order val="1"/>
          <c:tx>
            <c:strRef>
              <c:f>Fig4!$A$76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Fig4!$B$74:$Y$74</c:f>
              <c:numCache/>
            </c:numRef>
          </c:cat>
          <c:val>
            <c:numRef>
              <c:f>Fig4!$B$76:$Y$76</c:f>
              <c:numCache/>
            </c:numRef>
          </c:val>
          <c:smooth val="0"/>
        </c:ser>
        <c:ser>
          <c:idx val="2"/>
          <c:order val="2"/>
          <c:tx>
            <c:strRef>
              <c:f>Fig4!$A$77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Fig4!$B$74:$Y$74</c:f>
              <c:numCache/>
            </c:numRef>
          </c:cat>
          <c:val>
            <c:numRef>
              <c:f>Fig4!$B$77:$Y$77</c:f>
              <c:numCache/>
            </c:numRef>
          </c:val>
          <c:smooth val="0"/>
        </c:ser>
        <c:ser>
          <c:idx val="3"/>
          <c:order val="3"/>
          <c:tx>
            <c:strRef>
              <c:f>Fig4!$A$78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Fig4!$B$74:$Y$74</c:f>
              <c:numCache/>
            </c:numRef>
          </c:cat>
          <c:val>
            <c:numRef>
              <c:f>Fig4!$B$78:$Y$78</c:f>
              <c:numCache/>
            </c:numRef>
          </c:val>
          <c:smooth val="0"/>
        </c:ser>
        <c:ser>
          <c:idx val="4"/>
          <c:order val="4"/>
          <c:tx>
            <c:strRef>
              <c:f>Fig4!$A$79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Fig4!$B$74:$Y$74</c:f>
              <c:numCache/>
            </c:numRef>
          </c:cat>
          <c:val>
            <c:numRef>
              <c:f>Fig4!$B$79:$Y$79</c:f>
              <c:numCache/>
            </c:numRef>
          </c:val>
          <c:smooth val="0"/>
        </c:ser>
        <c:ser>
          <c:idx val="5"/>
          <c:order val="5"/>
          <c:tx>
            <c:strRef>
              <c:f>Fig4!$A$80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3175">
                <a:noFill/>
              </a:ln>
            </c:spPr>
            <c:marker>
              <c:symbol val="auto"/>
            </c:marker>
          </c:dPt>
          <c:cat>
            <c:numRef>
              <c:f>Fig4!$B$74:$Y$74</c:f>
              <c:numCache/>
            </c:numRef>
          </c:cat>
          <c:val>
            <c:numRef>
              <c:f>Fig4!$B$80:$Y$80</c:f>
              <c:numCache/>
            </c:numRef>
          </c:val>
          <c:smooth val="0"/>
        </c:ser>
        <c:ser>
          <c:idx val="6"/>
          <c:order val="6"/>
          <c:tx>
            <c:strRef>
              <c:f>Fig4!$A$81</c:f>
              <c:strCache>
                <c:ptCount val="1"/>
                <c:pt idx="0">
                  <c:v>Ukraine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ln w="3175">
                <a:noFill/>
              </a:ln>
            </c:spPr>
            <c:marker>
              <c:symbol val="auto"/>
            </c:marker>
          </c:dPt>
          <c:dPt>
            <c:idx val="10"/>
            <c:spPr>
              <a:ln w="3175">
                <a:noFill/>
              </a:ln>
            </c:spPr>
            <c:marker>
              <c:symbol val="auto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auto"/>
            </c:marker>
          </c:dPt>
          <c:cat>
            <c:numRef>
              <c:f>Fig4!$B$74:$Y$74</c:f>
              <c:numCache/>
            </c:numRef>
          </c:cat>
          <c:val>
            <c:numRef>
              <c:f>Fig4!$B$81:$Y$81</c:f>
              <c:numCache/>
            </c:numRef>
          </c:val>
          <c:smooth val="0"/>
        </c:ser>
        <c:marker val="1"/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auto val="1"/>
        <c:lblOffset val="100"/>
        <c:tickLblSkip val="2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BTU/$US (Year=2000)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3365"/>
          <c:y val="0.1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Fig. 4: Energy Intensity (Selected Countries), 1980-2004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675"/>
          <c:w val="0.923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Fig4!$A$75</c:f>
              <c:strCache>
                <c:ptCount val="1"/>
                <c:pt idx="0">
                  <c:v>Belarus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Fig4!$B$51:$Z$51</c:f>
              <c:numCache/>
            </c:numRef>
          </c:val>
          <c:smooth val="0"/>
        </c:ser>
        <c:ser>
          <c:idx val="1"/>
          <c:order val="1"/>
          <c:tx>
            <c:strRef>
              <c:f>Fig4!$A$76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Fig4!$B$74:$Z$74</c:f>
              <c:numCache/>
            </c:numRef>
          </c:cat>
          <c:val>
            <c:numRef>
              <c:f>Fig4!$B$52:$Z$52</c:f>
              <c:numCache/>
            </c:numRef>
          </c:val>
          <c:smooth val="0"/>
        </c:ser>
        <c:ser>
          <c:idx val="2"/>
          <c:order val="2"/>
          <c:tx>
            <c:strRef>
              <c:f>Fig4!$A$77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Fig4!$B$56:$Z$56</c:f>
              <c:numCache/>
            </c:numRef>
          </c:val>
          <c:smooth val="0"/>
        </c:ser>
        <c:ser>
          <c:idx val="3"/>
          <c:order val="3"/>
          <c:tx>
            <c:strRef>
              <c:f>Fig4!$A$78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Fig4!$B$62:$Z$62</c:f>
              <c:numCache/>
            </c:numRef>
          </c:val>
          <c:smooth val="0"/>
        </c:ser>
        <c:ser>
          <c:idx val="4"/>
          <c:order val="4"/>
          <c:tx>
            <c:strRef>
              <c:f>Fig4!$A$79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Fig4!$B$74:$Z$74</c:f>
              <c:numCache/>
            </c:numRef>
          </c:cat>
          <c:val>
            <c:numRef>
              <c:f>Fig4!$B$63:$Z$63</c:f>
              <c:numCache/>
            </c:numRef>
          </c:val>
          <c:smooth val="0"/>
        </c:ser>
        <c:ser>
          <c:idx val="5"/>
          <c:order val="5"/>
          <c:tx>
            <c:strRef>
              <c:f>Fig4!$A$80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Fig4!$B$64:$Z$64</c:f>
              <c:numCache/>
            </c:numRef>
          </c:val>
          <c:smooth val="0"/>
        </c:ser>
        <c:ser>
          <c:idx val="6"/>
          <c:order val="6"/>
          <c:tx>
            <c:strRef>
              <c:f>Fig4!$A$81</c:f>
              <c:strCache>
                <c:ptCount val="1"/>
                <c:pt idx="0">
                  <c:v>Ukraine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Fig4!$B$74:$Z$74</c:f>
              <c:numCache/>
            </c:numRef>
          </c:cat>
          <c:val>
            <c:numRef>
              <c:f>Fig4!$B$69:$Z$69</c:f>
              <c:numCache/>
            </c:numRef>
          </c:val>
          <c:smooth val="0"/>
        </c:ser>
        <c:ser>
          <c:idx val="7"/>
          <c:order val="7"/>
          <c:tx>
            <c:strRef>
              <c:f>Fig4!$A$46</c:f>
              <c:strCache>
                <c:ptCount val="1"/>
                <c:pt idx="0">
                  <c:v>EU15 Avg.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Fig4!$B$46:$Z$46</c:f>
              <c:numCache/>
            </c:numRef>
          </c:val>
          <c:smooth val="0"/>
        </c:ser>
        <c:ser>
          <c:idx val="8"/>
          <c:order val="8"/>
          <c:tx>
            <c:strRef>
              <c:f>Fig4!$A$47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Fig4!$B$74:$Z$74</c:f>
              <c:numCache/>
            </c:numRef>
          </c:cat>
          <c:val>
            <c:numRef>
              <c:f>Fig4!$B$47:$Y$47</c:f>
              <c:numCache/>
            </c:numRef>
          </c:val>
          <c:smooth val="0"/>
        </c:ser>
        <c:ser>
          <c:idx val="9"/>
          <c:order val="9"/>
          <c:tx>
            <c:strRef>
              <c:f>Fig4!$A$68</c:f>
              <c:strCache>
                <c:ptCount val="1"/>
                <c:pt idx="0">
                  <c:v>Turkey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Fig4!$B$68:$Z$68</c:f>
              <c:numCache/>
            </c:numRef>
          </c:val>
          <c:smooth val="0"/>
        </c:ser>
        <c:marker val="1"/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6224"/>
        <c:crosses val="autoZero"/>
        <c:auto val="1"/>
        <c:lblOffset val="100"/>
        <c:tickLblSkip val="2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BTU/$US (Year=2000), PPP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crossAx val="6202301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 3: Ukrainian Coal Production and Consumption (1992-2003)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9"/>
          <c:w val="0.92975"/>
          <c:h val="0.87425"/>
        </c:manualLayout>
      </c:layout>
      <c:areaChart>
        <c:grouping val="stacked"/>
        <c:varyColors val="0"/>
        <c:ser>
          <c:idx val="0"/>
          <c:order val="0"/>
          <c:tx>
            <c:strRef>
              <c:f>'Coal-ElecData'!$A$3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'Coal-ElecData'!$B$2:$M$2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'Coal-ElecData'!$B$3:$M$3</c:f>
              <c:numCache>
                <c:ptCount val="12"/>
                <c:pt idx="0">
                  <c:v>147.326911487815</c:v>
                </c:pt>
                <c:pt idx="1">
                  <c:v>127.59033524264684</c:v>
                </c:pt>
                <c:pt idx="2">
                  <c:v>104.05819233944311</c:v>
                </c:pt>
                <c:pt idx="3">
                  <c:v>94.60477012013098</c:v>
                </c:pt>
                <c:pt idx="4">
                  <c:v>63.493134308812735</c:v>
                </c:pt>
                <c:pt idx="5">
                  <c:v>65.00550549408511</c:v>
                </c:pt>
                <c:pt idx="6">
                  <c:v>66.24229883947555</c:v>
                </c:pt>
                <c:pt idx="7">
                  <c:v>69.59001843836215</c:v>
                </c:pt>
                <c:pt idx="8">
                  <c:v>69.07964827890058</c:v>
                </c:pt>
                <c:pt idx="9">
                  <c:v>67.99497390112508</c:v>
                </c:pt>
                <c:pt idx="10">
                  <c:v>65.56878659880394</c:v>
                </c:pt>
                <c:pt idx="11">
                  <c:v>63.47108808162216</c:v>
                </c:pt>
              </c:numCache>
            </c:numRef>
          </c:val>
        </c:ser>
        <c:ser>
          <c:idx val="1"/>
          <c:order val="1"/>
          <c:tx>
            <c:strRef>
              <c:f>'Coal-ElecData'!$A$4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'Coal-ElecData'!$B$2:$M$2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'Coal-ElecData'!$B$4:$M$4</c:f>
              <c:numCache>
                <c:ptCount val="12"/>
                <c:pt idx="0">
                  <c:v>151.2566514845323</c:v>
                </c:pt>
                <c:pt idx="1">
                  <c:v>132.63230740112792</c:v>
                </c:pt>
                <c:pt idx="2">
                  <c:v>108.84001901707556</c:v>
                </c:pt>
                <c:pt idx="3">
                  <c:v>109.5962046097118</c:v>
                </c:pt>
                <c:pt idx="4">
                  <c:v>74.81166734844618</c:v>
                </c:pt>
                <c:pt idx="5">
                  <c:v>71.94896474775197</c:v>
                </c:pt>
                <c:pt idx="6">
                  <c:v>73.1615072432328</c:v>
                </c:pt>
                <c:pt idx="7">
                  <c:v>72.25430499434134</c:v>
                </c:pt>
                <c:pt idx="8">
                  <c:v>72.64121628153553</c:v>
                </c:pt>
                <c:pt idx="9">
                  <c:v>70.62398649359935</c:v>
                </c:pt>
                <c:pt idx="10">
                  <c:v>68.78863807998522</c:v>
                </c:pt>
                <c:pt idx="11">
                  <c:v>67.16824038147908</c:v>
                </c:pt>
              </c:numCache>
            </c:numRef>
          </c:val>
        </c:ser>
        <c:axId val="57808289"/>
        <c:axId val="50512554"/>
      </c:area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8082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3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0.59175</cdr:y>
    </cdr:from>
    <cdr:to>
      <cdr:x>0.48775</cdr:x>
      <cdr:y>0.79575</cdr:y>
    </cdr:to>
    <cdr:sp>
      <cdr:nvSpPr>
        <cdr:cNvPr id="1" name="Line 1"/>
        <cdr:cNvSpPr>
          <a:spLocks/>
        </cdr:cNvSpPr>
      </cdr:nvSpPr>
      <cdr:spPr>
        <a:xfrm>
          <a:off x="2305050" y="2162175"/>
          <a:ext cx="0" cy="7524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0.6425</cdr:y>
    </cdr:from>
    <cdr:to>
      <cdr:x>0.514</cdr:x>
      <cdr:y>0.694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2352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Net Imports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152400</xdr:rowOff>
    </xdr:from>
    <xdr:to>
      <xdr:col>8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28650" y="800100"/>
        <a:ext cx="4733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26</xdr:row>
      <xdr:rowOff>9525</xdr:rowOff>
    </xdr:from>
    <xdr:to>
      <xdr:col>8</xdr:col>
      <xdr:colOff>409575</xdr:colOff>
      <xdr:row>27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4219575"/>
          <a:ext cx="4524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EIA International Energy Annual (through 2004), Short Term Energy Outlook (2005-2007)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0.37825</cdr:y>
    </cdr:from>
    <cdr:to>
      <cdr:x>0.7435</cdr:x>
      <cdr:y>0.71775</cdr:y>
    </cdr:to>
    <cdr:sp>
      <cdr:nvSpPr>
        <cdr:cNvPr id="1" name="Line 1"/>
        <cdr:cNvSpPr>
          <a:spLocks/>
        </cdr:cNvSpPr>
      </cdr:nvSpPr>
      <cdr:spPr>
        <a:xfrm flipH="1">
          <a:off x="2590800" y="1047750"/>
          <a:ext cx="0" cy="942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0.50025</cdr:y>
    </cdr:from>
    <cdr:to>
      <cdr:x>0.797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1390650"/>
          <a:ext cx="552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Net 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10</xdr:row>
      <xdr:rowOff>66675</xdr:rowOff>
    </xdr:from>
    <xdr:to>
      <xdr:col>10</xdr:col>
      <xdr:colOff>209550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819400" y="1685925"/>
        <a:ext cx="3486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8</xdr:col>
      <xdr:colOff>142875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23825" y="209550"/>
        <a:ext cx="4895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36</xdr:row>
      <xdr:rowOff>104775</xdr:rowOff>
    </xdr:from>
    <xdr:to>
      <xdr:col>12</xdr:col>
      <xdr:colOff>114300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7324725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47625</xdr:rowOff>
    </xdr:from>
    <xdr:to>
      <xdr:col>8</xdr:col>
      <xdr:colOff>209550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943100" y="1666875"/>
        <a:ext cx="3143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10</xdr:row>
      <xdr:rowOff>9525</xdr:rowOff>
    </xdr:from>
    <xdr:to>
      <xdr:col>12</xdr:col>
      <xdr:colOff>266700</xdr:colOff>
      <xdr:row>30</xdr:row>
      <xdr:rowOff>133350</xdr:rowOff>
    </xdr:to>
    <xdr:graphicFrame>
      <xdr:nvGraphicFramePr>
        <xdr:cNvPr id="2" name="Chart 3"/>
        <xdr:cNvGraphicFramePr/>
      </xdr:nvGraphicFramePr>
      <xdr:xfrm>
        <a:off x="4476750" y="1628775"/>
        <a:ext cx="31051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0.217</cdr:y>
    </cdr:from>
    <cdr:to>
      <cdr:x>0.904</cdr:x>
      <cdr:y>0.28425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1066800"/>
          <a:ext cx="1371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0.1625</cdr:x>
      <cdr:y>0.807</cdr:y>
    </cdr:from>
    <cdr:to>
      <cdr:x>0.35925</cdr:x>
      <cdr:y>0.87425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3971925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</cdr:x>
      <cdr:y>0.9625</cdr:y>
    </cdr:from>
    <cdr:to>
      <cdr:x>0.985</cdr:x>
      <cdr:y>0.996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733925"/>
          <a:ext cx="6943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EIA, Energy Intensity = Total Primary Energy Consumption per Dollar of GDP at Market Exchange Rates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0.192</cdr:y>
    </cdr:from>
    <cdr:to>
      <cdr:x>0.881</cdr:x>
      <cdr:y>0.258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73342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</cdr:x>
      <cdr:y>0.94625</cdr:y>
    </cdr:from>
    <cdr:to>
      <cdr:x>0.978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48075"/>
          <a:ext cx="412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Source: EIA, Energy Intensity = Total Primary Energy Consumption per Dollar of GDP at PPP</a:t>
          </a:r>
        </a:p>
      </cdr:txBody>
    </cdr:sp>
  </cdr:relSizeAnchor>
  <cdr:relSizeAnchor xmlns:cdr="http://schemas.openxmlformats.org/drawingml/2006/chartDrawing">
    <cdr:from>
      <cdr:x>0.745</cdr:x>
      <cdr:y>0.53475</cdr:y>
    </cdr:from>
    <cdr:to>
      <cdr:x>0.852</cdr:x>
      <cdr:y>0.59075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0" y="20574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Belarus</a:t>
          </a:r>
        </a:p>
      </cdr:txBody>
    </cdr:sp>
  </cdr:relSizeAnchor>
  <cdr:relSizeAnchor xmlns:cdr="http://schemas.openxmlformats.org/drawingml/2006/chartDrawing">
    <cdr:from>
      <cdr:x>0.6025</cdr:x>
      <cdr:y>0.316</cdr:y>
    </cdr:from>
    <cdr:to>
      <cdr:x>0.7095</cdr:x>
      <cdr:y>0.372</cdr:y>
    </cdr:to>
    <cdr:sp>
      <cdr:nvSpPr>
        <cdr:cNvPr id="4" name="TextBox 5"/>
        <cdr:cNvSpPr txBox="1">
          <a:spLocks noChangeArrowheads="1"/>
        </cdr:cNvSpPr>
      </cdr:nvSpPr>
      <cdr:spPr>
        <a:xfrm>
          <a:off x="2533650" y="120967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Russia</a:t>
          </a:r>
        </a:p>
      </cdr:txBody>
    </cdr:sp>
  </cdr:relSizeAnchor>
  <cdr:relSizeAnchor xmlns:cdr="http://schemas.openxmlformats.org/drawingml/2006/chartDrawing">
    <cdr:from>
      <cdr:x>0.21575</cdr:x>
      <cdr:y>0.66325</cdr:y>
    </cdr:from>
    <cdr:to>
      <cdr:x>0.40075</cdr:x>
      <cdr:y>0.72875</cdr:y>
    </cdr:to>
    <cdr:sp>
      <cdr:nvSpPr>
        <cdr:cNvPr id="5" name="TextBox 6"/>
        <cdr:cNvSpPr txBox="1">
          <a:spLocks noChangeArrowheads="1"/>
        </cdr:cNvSpPr>
      </cdr:nvSpPr>
      <cdr:spPr>
        <a:xfrm>
          <a:off x="904875" y="2552700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 15 Avg.</a:t>
          </a:r>
        </a:p>
      </cdr:txBody>
    </cdr:sp>
  </cdr:relSizeAnchor>
  <cdr:relSizeAnchor xmlns:cdr="http://schemas.openxmlformats.org/drawingml/2006/chartDrawing">
    <cdr:from>
      <cdr:x>0.26875</cdr:x>
      <cdr:y>0.55225</cdr:y>
    </cdr:from>
    <cdr:to>
      <cdr:x>0.37575</cdr:x>
      <cdr:y>0.6085</cdr:y>
    </cdr:to>
    <cdr:sp>
      <cdr:nvSpPr>
        <cdr:cNvPr id="6" name="TextBox 7"/>
        <cdr:cNvSpPr txBox="1">
          <a:spLocks noChangeArrowheads="1"/>
        </cdr:cNvSpPr>
      </cdr:nvSpPr>
      <cdr:spPr>
        <a:xfrm>
          <a:off x="1133475" y="212407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US</a:t>
          </a:r>
        </a:p>
      </cdr:txBody>
    </cdr:sp>
  </cdr:relSizeAnchor>
  <cdr:relSizeAnchor xmlns:cdr="http://schemas.openxmlformats.org/drawingml/2006/chartDrawing">
    <cdr:from>
      <cdr:x>0.40075</cdr:x>
      <cdr:y>0.32675</cdr:y>
    </cdr:from>
    <cdr:to>
      <cdr:x>0.50775</cdr:x>
      <cdr:y>0.383</cdr:y>
    </cdr:to>
    <cdr:sp>
      <cdr:nvSpPr>
        <cdr:cNvPr id="7" name="TextBox 8"/>
        <cdr:cNvSpPr txBox="1">
          <a:spLocks noChangeArrowheads="1"/>
        </cdr:cNvSpPr>
      </cdr:nvSpPr>
      <cdr:spPr>
        <a:xfrm>
          <a:off x="1685925" y="12573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0.40075</cdr:x>
      <cdr:y>0.40975</cdr:y>
    </cdr:from>
    <cdr:to>
      <cdr:x>0.50775</cdr:x>
      <cdr:y>0.46525</cdr:y>
    </cdr:to>
    <cdr:sp>
      <cdr:nvSpPr>
        <cdr:cNvPr id="8" name="TextBox 9"/>
        <cdr:cNvSpPr txBox="1">
          <a:spLocks noChangeArrowheads="1"/>
        </cdr:cNvSpPr>
      </cdr:nvSpPr>
      <cdr:spPr>
        <a:xfrm>
          <a:off x="1685925" y="15716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0.41675</cdr:x>
      <cdr:y>0.496</cdr:y>
    </cdr:from>
    <cdr:to>
      <cdr:x>0.52375</cdr:x>
      <cdr:y>0.55225</cdr:y>
    </cdr:to>
    <cdr:sp>
      <cdr:nvSpPr>
        <cdr:cNvPr id="9" name="TextBox 10"/>
        <cdr:cNvSpPr txBox="1">
          <a:spLocks noChangeArrowheads="1"/>
        </cdr:cNvSpPr>
      </cdr:nvSpPr>
      <cdr:spPr>
        <a:xfrm>
          <a:off x="1752600" y="19050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0.248</cdr:x>
      <cdr:y>0.76025</cdr:y>
    </cdr:from>
    <cdr:to>
      <cdr:x>0.355</cdr:x>
      <cdr:y>0.81575</cdr:y>
    </cdr:to>
    <cdr:sp>
      <cdr:nvSpPr>
        <cdr:cNvPr id="10" name="TextBox 11"/>
        <cdr:cNvSpPr txBox="1">
          <a:spLocks noChangeArrowheads="1"/>
        </cdr:cNvSpPr>
      </cdr:nvSpPr>
      <cdr:spPr>
        <a:xfrm>
          <a:off x="1038225" y="29241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Turkey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82</xdr:row>
      <xdr:rowOff>114300</xdr:rowOff>
    </xdr:from>
    <xdr:to>
      <xdr:col>13</xdr:col>
      <xdr:colOff>0</xdr:colOff>
      <xdr:row>113</xdr:row>
      <xdr:rowOff>19050</xdr:rowOff>
    </xdr:to>
    <xdr:graphicFrame>
      <xdr:nvGraphicFramePr>
        <xdr:cNvPr id="1" name="Chart 1"/>
        <xdr:cNvGraphicFramePr/>
      </xdr:nvGraphicFramePr>
      <xdr:xfrm>
        <a:off x="876300" y="13392150"/>
        <a:ext cx="70485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8</xdr:row>
      <xdr:rowOff>57150</xdr:rowOff>
    </xdr:from>
    <xdr:to>
      <xdr:col>7</xdr:col>
      <xdr:colOff>400050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447675" y="1352550"/>
        <a:ext cx="42195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CABS\Environmental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CABS\Environmental_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2_Intensity"/>
      <sheetName val="TEC_Intensity"/>
      <sheetName val="TEC_Chart"/>
      <sheetName val="Percent_TEC_Oil"/>
      <sheetName val="Percent_TEC_NG"/>
      <sheetName val="Percent_TEC_Coal"/>
      <sheetName val="Percent_TEC_Nuclear"/>
      <sheetName val="Percent_TEC_Hydro"/>
      <sheetName val="Percent_TEC_OR"/>
      <sheetName val="Percent_CO2_Oil"/>
      <sheetName val="Percent_CO2_NG"/>
      <sheetName val="Percent_CO2_Coal"/>
      <sheetName val="FAQ"/>
    </sheetNames>
    <sheetDataSet>
      <sheetData sheetId="2">
        <row r="5">
          <cell r="A5" t="str">
            <v>Country</v>
          </cell>
          <cell r="B5" t="str">
            <v>Region</v>
          </cell>
          <cell r="C5" t="str">
            <v>OECD</v>
          </cell>
          <cell r="D5" t="str">
            <v>EU25</v>
          </cell>
          <cell r="E5" t="str">
            <v>EU15</v>
          </cell>
          <cell r="F5" t="str">
            <v>OPEC</v>
          </cell>
          <cell r="G5" t="str">
            <v>Eurozone</v>
          </cell>
          <cell r="H5" t="str">
            <v>1980</v>
          </cell>
          <cell r="I5" t="str">
            <v>1981</v>
          </cell>
          <cell r="J5" t="str">
            <v>1982</v>
          </cell>
          <cell r="K5" t="str">
            <v>1983</v>
          </cell>
          <cell r="L5" t="str">
            <v>1984</v>
          </cell>
          <cell r="M5" t="str">
            <v>1985</v>
          </cell>
          <cell r="N5" t="str">
            <v>1986</v>
          </cell>
          <cell r="O5" t="str">
            <v>1987</v>
          </cell>
          <cell r="P5" t="str">
            <v>1988</v>
          </cell>
          <cell r="Q5" t="str">
            <v>1989</v>
          </cell>
          <cell r="R5" t="str">
            <v>1990</v>
          </cell>
          <cell r="S5" t="str">
            <v>1991</v>
          </cell>
          <cell r="T5" t="str">
            <v>1992</v>
          </cell>
          <cell r="U5" t="str">
            <v>1993</v>
          </cell>
          <cell r="V5" t="str">
            <v>1994</v>
          </cell>
          <cell r="W5" t="str">
            <v>1995</v>
          </cell>
          <cell r="X5" t="str">
            <v>1996</v>
          </cell>
          <cell r="Y5" t="str">
            <v>1997</v>
          </cell>
          <cell r="Z5" t="str">
            <v>1998</v>
          </cell>
          <cell r="AA5" t="str">
            <v>1999</v>
          </cell>
          <cell r="AB5" t="str">
            <v>2000</v>
          </cell>
          <cell r="AC5" t="str">
            <v>2001</v>
          </cell>
          <cell r="AD5" t="str">
            <v>2002</v>
          </cell>
          <cell r="AE5" t="str">
            <v>2003</v>
          </cell>
          <cell r="AF5" t="str">
            <v>2004</v>
          </cell>
        </row>
        <row r="6">
          <cell r="A6" t="str">
            <v>Albania</v>
          </cell>
          <cell r="B6" t="str">
            <v>EE</v>
          </cell>
          <cell r="C6" t="str">
            <v>No</v>
          </cell>
          <cell r="D6" t="str">
            <v>No</v>
          </cell>
          <cell r="E6" t="str">
            <v>No</v>
          </cell>
          <cell r="F6" t="str">
            <v>No</v>
          </cell>
          <cell r="G6" t="str">
            <v>No</v>
          </cell>
          <cell r="R6">
            <v>9877.64567099988</v>
          </cell>
          <cell r="S6">
            <v>11794.123508240626</v>
          </cell>
          <cell r="T6">
            <v>11966.248214616036</v>
          </cell>
          <cell r="U6">
            <v>9552.69739391601</v>
          </cell>
          <cell r="V6">
            <v>7982.299171527157</v>
          </cell>
          <cell r="W6">
            <v>8161.339963169624</v>
          </cell>
          <cell r="X6">
            <v>8357.293771825372</v>
          </cell>
          <cell r="Y6">
            <v>8530.411024970565</v>
          </cell>
          <cell r="Z6">
            <v>8023.243155967478</v>
          </cell>
          <cell r="AA6">
            <v>8247.888462856537</v>
          </cell>
          <cell r="AB6">
            <v>7809.899605298531</v>
          </cell>
          <cell r="AC6">
            <v>6928.726418136676</v>
          </cell>
          <cell r="AD6">
            <v>6908.3375984627655</v>
          </cell>
          <cell r="AE6">
            <v>7906.366023453017</v>
          </cell>
          <cell r="AF6">
            <v>7447.478056579513</v>
          </cell>
        </row>
        <row r="7">
          <cell r="A7" t="str">
            <v>Algeria</v>
          </cell>
          <cell r="B7" t="str">
            <v>AF</v>
          </cell>
          <cell r="C7" t="str">
            <v>No</v>
          </cell>
          <cell r="D7" t="str">
            <v>No</v>
          </cell>
          <cell r="E7" t="str">
            <v>No</v>
          </cell>
          <cell r="F7" t="str">
            <v>Yes</v>
          </cell>
          <cell r="G7" t="str">
            <v>No</v>
          </cell>
          <cell r="H7">
            <v>6566.284381118858</v>
          </cell>
          <cell r="I7">
            <v>5413.433133511287</v>
          </cell>
          <cell r="J7">
            <v>7165.762624489252</v>
          </cell>
          <cell r="K7">
            <v>7623.382579865875</v>
          </cell>
          <cell r="L7">
            <v>7768.488570332658</v>
          </cell>
          <cell r="M7">
            <v>6792.005494392871</v>
          </cell>
          <cell r="N7">
            <v>6840.416832215048</v>
          </cell>
          <cell r="O7">
            <v>7372.88883823654</v>
          </cell>
          <cell r="P7">
            <v>7926.388810465473</v>
          </cell>
          <cell r="Q7">
            <v>7355.338397044635</v>
          </cell>
          <cell r="R7">
            <v>7587.633377349123</v>
          </cell>
          <cell r="S7">
            <v>8551.926530384051</v>
          </cell>
          <cell r="T7">
            <v>8056.581988187854</v>
          </cell>
          <cell r="U7">
            <v>7629.665517481133</v>
          </cell>
          <cell r="V7">
            <v>7908.060339773259</v>
          </cell>
          <cell r="W7">
            <v>8023.325017538741</v>
          </cell>
          <cell r="X7">
            <v>7476.813126674173</v>
          </cell>
          <cell r="Y7">
            <v>7034.066439700724</v>
          </cell>
          <cell r="Z7">
            <v>6973.150392371229</v>
          </cell>
          <cell r="AA7">
            <v>6749.280677111743</v>
          </cell>
          <cell r="AB7">
            <v>6522.49389785677</v>
          </cell>
          <cell r="AC7">
            <v>6443.749003260603</v>
          </cell>
          <cell r="AD7">
            <v>6294.009677525522</v>
          </cell>
          <cell r="AE7">
            <v>5968.521523051384</v>
          </cell>
          <cell r="AF7">
            <v>5440.89146606989</v>
          </cell>
        </row>
        <row r="8">
          <cell r="A8" t="str">
            <v>Angola</v>
          </cell>
          <cell r="B8" t="str">
            <v>AF</v>
          </cell>
          <cell r="C8" t="str">
            <v>No</v>
          </cell>
          <cell r="D8" t="str">
            <v>No</v>
          </cell>
          <cell r="E8" t="str">
            <v>No</v>
          </cell>
          <cell r="F8" t="str">
            <v>No</v>
          </cell>
          <cell r="G8" t="str">
            <v>No</v>
          </cell>
          <cell r="M8">
            <v>4470.418954186792</v>
          </cell>
          <cell r="N8">
            <v>4390.695933056689</v>
          </cell>
          <cell r="O8">
            <v>4146.566708458441</v>
          </cell>
          <cell r="P8">
            <v>4080.9360649792707</v>
          </cell>
          <cell r="Q8">
            <v>3967.5327789073062</v>
          </cell>
          <cell r="R8">
            <v>4157.649476102042</v>
          </cell>
          <cell r="S8">
            <v>4366.625501206948</v>
          </cell>
          <cell r="T8">
            <v>4842.962745352144</v>
          </cell>
          <cell r="U8">
            <v>6348.798401543408</v>
          </cell>
          <cell r="V8">
            <v>5982.839704401516</v>
          </cell>
          <cell r="W8">
            <v>5764.80638722288</v>
          </cell>
          <cell r="X8">
            <v>4992.234273819724</v>
          </cell>
          <cell r="Y8">
            <v>5114.791419496981</v>
          </cell>
          <cell r="Z8">
            <v>4361.204948621108</v>
          </cell>
          <cell r="AA8">
            <v>4680.010903548926</v>
          </cell>
          <cell r="AB8">
            <v>4385.0891395595645</v>
          </cell>
          <cell r="AC8">
            <v>5575.130966662453</v>
          </cell>
          <cell r="AD8">
            <v>5205.020863365188</v>
          </cell>
          <cell r="AE8">
            <v>5343.3372550798895</v>
          </cell>
          <cell r="AF8">
            <v>4958.799725934899</v>
          </cell>
        </row>
        <row r="9">
          <cell r="A9" t="str">
            <v>Argentina</v>
          </cell>
          <cell r="B9" t="str">
            <v>LA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>
            <v>5151.314260264209</v>
          </cell>
          <cell r="I9">
            <v>5302.675300820764</v>
          </cell>
          <cell r="J9">
            <v>5735.854279440567</v>
          </cell>
          <cell r="K9">
            <v>5576.848863604679</v>
          </cell>
          <cell r="L9">
            <v>5931.139605539716</v>
          </cell>
          <cell r="M9">
            <v>6109.375899720955</v>
          </cell>
          <cell r="N9">
            <v>6368.616189157942</v>
          </cell>
          <cell r="O9">
            <v>6419.444484187406</v>
          </cell>
          <cell r="P9">
            <v>6517.867223545961</v>
          </cell>
          <cell r="Q9">
            <v>6783.183560456818</v>
          </cell>
          <cell r="R9">
            <v>6685.990159282625</v>
          </cell>
          <cell r="S9">
            <v>6381.308300946927</v>
          </cell>
          <cell r="T9">
            <v>6094.540018468738</v>
          </cell>
          <cell r="U9">
            <v>6155.746507090648</v>
          </cell>
          <cell r="V9">
            <v>5728.488835682656</v>
          </cell>
          <cell r="W9">
            <v>6094.071960131637</v>
          </cell>
          <cell r="X9">
            <v>5978.719002731197</v>
          </cell>
          <cell r="Y9">
            <v>5685.4962068349405</v>
          </cell>
          <cell r="Z9">
            <v>5729.178362557781</v>
          </cell>
          <cell r="AA9">
            <v>6000.8823200945435</v>
          </cell>
          <cell r="AB9">
            <v>6187.2996864361085</v>
          </cell>
          <cell r="AC9">
            <v>6335.669757445875</v>
          </cell>
          <cell r="AD9">
            <v>6732.443408556573</v>
          </cell>
          <cell r="AE9">
            <v>6673.413805976573</v>
          </cell>
          <cell r="AF9">
            <v>6409.278095461093</v>
          </cell>
        </row>
        <row r="10">
          <cell r="A10" t="str">
            <v>Armenia</v>
          </cell>
          <cell r="B10" t="str">
            <v>EE</v>
          </cell>
          <cell r="C10" t="str">
            <v>No</v>
          </cell>
          <cell r="D10" t="str">
            <v>No</v>
          </cell>
          <cell r="E10" t="str">
            <v>No</v>
          </cell>
          <cell r="F10" t="str">
            <v>No</v>
          </cell>
          <cell r="G10" t="str">
            <v>No</v>
          </cell>
          <cell r="V10">
            <v>15625.093874715927</v>
          </cell>
          <cell r="W10">
            <v>14608.04122747609</v>
          </cell>
          <cell r="X10">
            <v>17444.797800975775</v>
          </cell>
          <cell r="Y10">
            <v>14528.221534237518</v>
          </cell>
          <cell r="Z10">
            <v>14271.563195742705</v>
          </cell>
          <cell r="AA10">
            <v>13971.974637850491</v>
          </cell>
          <cell r="AB10">
            <v>13770.771402764116</v>
          </cell>
          <cell r="AC10">
            <v>12717.579559046299</v>
          </cell>
          <cell r="AD10">
            <v>11204.15393163447</v>
          </cell>
          <cell r="AE10">
            <v>10531.944822436377</v>
          </cell>
          <cell r="AF10">
            <v>9852.84705140662</v>
          </cell>
        </row>
        <row r="11">
          <cell r="A11" t="str">
            <v>Australia</v>
          </cell>
          <cell r="B11" t="str">
            <v>AO</v>
          </cell>
          <cell r="C11" t="str">
            <v>Yes</v>
          </cell>
          <cell r="D11" t="str">
            <v>No</v>
          </cell>
          <cell r="E11" t="str">
            <v>No</v>
          </cell>
          <cell r="F11" t="str">
            <v>No</v>
          </cell>
          <cell r="G11" t="str">
            <v>No</v>
          </cell>
          <cell r="H11">
            <v>10289.88901898438</v>
          </cell>
          <cell r="I11">
            <v>9948.578980720511</v>
          </cell>
          <cell r="J11">
            <v>10374.490402857222</v>
          </cell>
          <cell r="K11">
            <v>10293.557012225983</v>
          </cell>
          <cell r="L11">
            <v>10296.533512483564</v>
          </cell>
          <cell r="M11">
            <v>10105.07851287321</v>
          </cell>
          <cell r="N11">
            <v>9985.440293660276</v>
          </cell>
          <cell r="O11">
            <v>9941.852408754523</v>
          </cell>
          <cell r="P11">
            <v>9996.194226614825</v>
          </cell>
          <cell r="Q11">
            <v>9964.532947916732</v>
          </cell>
          <cell r="R11">
            <v>10049.53054185203</v>
          </cell>
          <cell r="S11">
            <v>10133.902279499307</v>
          </cell>
          <cell r="T11">
            <v>10218.11439729865</v>
          </cell>
          <cell r="U11">
            <v>10089.06422444813</v>
          </cell>
          <cell r="V11">
            <v>9591.494642061904</v>
          </cell>
          <cell r="W11">
            <v>9582.874914268277</v>
          </cell>
          <cell r="X11">
            <v>9572.404438952946</v>
          </cell>
          <cell r="Y11">
            <v>9941.305067642696</v>
          </cell>
          <cell r="Z11">
            <v>9536.801907208464</v>
          </cell>
          <cell r="AA11">
            <v>9577.649669216813</v>
          </cell>
          <cell r="AB11">
            <v>9294.862472569495</v>
          </cell>
          <cell r="AC11">
            <v>9393.90675033442</v>
          </cell>
          <cell r="AD11">
            <v>9207.840064150074</v>
          </cell>
          <cell r="AE11">
            <v>8925.157718372773</v>
          </cell>
          <cell r="AF11">
            <v>8921.558823920923</v>
          </cell>
        </row>
        <row r="12">
          <cell r="A12" t="str">
            <v>Austria</v>
          </cell>
          <cell r="B12" t="str">
            <v>WE</v>
          </cell>
          <cell r="C12" t="str">
            <v>Yes</v>
          </cell>
          <cell r="D12" t="str">
            <v>Yes</v>
          </cell>
          <cell r="E12" t="str">
            <v>Yes</v>
          </cell>
          <cell r="F12" t="str">
            <v>No</v>
          </cell>
          <cell r="G12" t="str">
            <v>Yes</v>
          </cell>
          <cell r="H12">
            <v>8595.855535340372</v>
          </cell>
          <cell r="I12">
            <v>8514.511903186476</v>
          </cell>
          <cell r="J12">
            <v>7992.2761255404</v>
          </cell>
          <cell r="K12">
            <v>7766.88850130792</v>
          </cell>
          <cell r="L12">
            <v>7939.240232613599</v>
          </cell>
          <cell r="M12">
            <v>7933.23008899575</v>
          </cell>
          <cell r="N12">
            <v>7910.378553811562</v>
          </cell>
          <cell r="O12">
            <v>7452.218683840668</v>
          </cell>
          <cell r="P12">
            <v>7662.6455748814715</v>
          </cell>
          <cell r="Q12">
            <v>7433.186674520219</v>
          </cell>
          <cell r="R12">
            <v>7270.269039848739</v>
          </cell>
          <cell r="S12">
            <v>7351.4409487327275</v>
          </cell>
          <cell r="T12">
            <v>6960.364720076306</v>
          </cell>
          <cell r="U12">
            <v>7237.65646360764</v>
          </cell>
          <cell r="V12">
            <v>7020.444081651105</v>
          </cell>
          <cell r="W12">
            <v>7169.80757992815</v>
          </cell>
          <cell r="X12">
            <v>7252.390709931643</v>
          </cell>
          <cell r="Y12">
            <v>7184.726622795182</v>
          </cell>
          <cell r="Z12">
            <v>7086.825966806473</v>
          </cell>
          <cell r="AA12">
            <v>6869.937328681793</v>
          </cell>
          <cell r="AB12">
            <v>6682.422803734973</v>
          </cell>
          <cell r="AC12">
            <v>6907.68114401952</v>
          </cell>
          <cell r="AD12">
            <v>6861.6086660505525</v>
          </cell>
          <cell r="AE12">
            <v>7047.5865368360555</v>
          </cell>
          <cell r="AF12">
            <v>6660.468002274392</v>
          </cell>
        </row>
        <row r="13">
          <cell r="A13" t="str">
            <v>Azerbaijan</v>
          </cell>
          <cell r="B13" t="str">
            <v>EE</v>
          </cell>
          <cell r="C13" t="str">
            <v>No</v>
          </cell>
          <cell r="D13" t="str">
            <v>No</v>
          </cell>
          <cell r="E13" t="str">
            <v>No</v>
          </cell>
          <cell r="F13" t="str">
            <v>No</v>
          </cell>
          <cell r="G13" t="str">
            <v>No</v>
          </cell>
          <cell r="T13">
            <v>26494.711798277916</v>
          </cell>
          <cell r="U13">
            <v>29371.29591237603</v>
          </cell>
          <cell r="V13">
            <v>32957.423673226214</v>
          </cell>
          <cell r="W13">
            <v>35868.71891645213</v>
          </cell>
          <cell r="X13">
            <v>31270.411821835612</v>
          </cell>
          <cell r="Y13">
            <v>29147.29916786827</v>
          </cell>
          <cell r="Z13">
            <v>22708.522147989283</v>
          </cell>
          <cell r="AA13">
            <v>21832.14924935092</v>
          </cell>
          <cell r="AB13">
            <v>18134.819010406234</v>
          </cell>
          <cell r="AC13">
            <v>16513.88716102822</v>
          </cell>
          <cell r="AD13">
            <v>17641.2303155577</v>
          </cell>
          <cell r="AE13">
            <v>15802.682675767413</v>
          </cell>
          <cell r="AF13">
            <v>15360.34338971662</v>
          </cell>
        </row>
        <row r="14">
          <cell r="A14" t="str">
            <v>Bahrain</v>
          </cell>
          <cell r="B14" t="str">
            <v>ME</v>
          </cell>
          <cell r="C14" t="str">
            <v>No</v>
          </cell>
          <cell r="D14" t="str">
            <v>No</v>
          </cell>
          <cell r="E14" t="str">
            <v>No</v>
          </cell>
          <cell r="F14" t="str">
            <v>No</v>
          </cell>
          <cell r="G14" t="str">
            <v>No</v>
          </cell>
          <cell r="H14">
            <v>22841.86135357579</v>
          </cell>
          <cell r="I14">
            <v>27696.715257395193</v>
          </cell>
          <cell r="J14">
            <v>31870.87836491474</v>
          </cell>
          <cell r="K14">
            <v>30947.063386871774</v>
          </cell>
          <cell r="L14">
            <v>28854.11323483663</v>
          </cell>
          <cell r="M14">
            <v>36554.426974630085</v>
          </cell>
          <cell r="N14">
            <v>40252.59150137161</v>
          </cell>
          <cell r="O14">
            <v>43689.0293360695</v>
          </cell>
          <cell r="P14">
            <v>33873.4442529956</v>
          </cell>
          <cell r="Q14">
            <v>35259.417851818725</v>
          </cell>
          <cell r="R14">
            <v>37631.47553768916</v>
          </cell>
          <cell r="S14">
            <v>40880.18186285471</v>
          </cell>
          <cell r="T14">
            <v>33417.95448552823</v>
          </cell>
          <cell r="U14">
            <v>35108.64095800421</v>
          </cell>
          <cell r="V14">
            <v>33596.93409164609</v>
          </cell>
          <cell r="W14">
            <v>32325.676892884632</v>
          </cell>
          <cell r="X14">
            <v>31923.38256564644</v>
          </cell>
          <cell r="Y14">
            <v>36493.51447695679</v>
          </cell>
          <cell r="Z14">
            <v>36549.60982769519</v>
          </cell>
          <cell r="AA14">
            <v>35512.432476269234</v>
          </cell>
          <cell r="AB14">
            <v>34494.93609305991</v>
          </cell>
          <cell r="AC14">
            <v>34106.158126899914</v>
          </cell>
          <cell r="AD14">
            <v>34166.5345452545</v>
          </cell>
          <cell r="AE14">
            <v>32681.624623341217</v>
          </cell>
          <cell r="AF14">
            <v>31532.827836591634</v>
          </cell>
        </row>
        <row r="15">
          <cell r="A15" t="str">
            <v>Bangladesh</v>
          </cell>
          <cell r="B15" t="str">
            <v>AO</v>
          </cell>
          <cell r="C15" t="str">
            <v>No</v>
          </cell>
          <cell r="D15" t="str">
            <v>No</v>
          </cell>
          <cell r="E15" t="str">
            <v>No</v>
          </cell>
          <cell r="F15" t="str">
            <v>No</v>
          </cell>
          <cell r="G15" t="str">
            <v>No</v>
          </cell>
          <cell r="H15">
            <v>632.2002775665787</v>
          </cell>
          <cell r="I15">
            <v>644.653451963361</v>
          </cell>
          <cell r="J15">
            <v>689.5294054478359</v>
          </cell>
          <cell r="K15">
            <v>619.9988409909178</v>
          </cell>
          <cell r="L15">
            <v>709.7368021956853</v>
          </cell>
          <cell r="M15">
            <v>710.0378762834873</v>
          </cell>
          <cell r="N15">
            <v>734.9067542498326</v>
          </cell>
          <cell r="O15">
            <v>777.6086108183221</v>
          </cell>
          <cell r="P15">
            <v>836.9039039809747</v>
          </cell>
          <cell r="Q15">
            <v>895.6298240927548</v>
          </cell>
          <cell r="R15">
            <v>845.5785938819606</v>
          </cell>
          <cell r="S15">
            <v>830.6415588871762</v>
          </cell>
          <cell r="T15">
            <v>880.6870409171773</v>
          </cell>
          <cell r="U15">
            <v>901.0819667935082</v>
          </cell>
          <cell r="V15">
            <v>958.8945499022709</v>
          </cell>
          <cell r="W15">
            <v>1027.598373142689</v>
          </cell>
          <cell r="X15">
            <v>1000.8639024532179</v>
          </cell>
          <cell r="Y15">
            <v>984.1664136704189</v>
          </cell>
          <cell r="Z15">
            <v>972.3163002101498</v>
          </cell>
          <cell r="AA15">
            <v>1029.4694287897435</v>
          </cell>
          <cell r="AB15">
            <v>1052.0889243024553</v>
          </cell>
          <cell r="AC15">
            <v>1095.9197468490945</v>
          </cell>
          <cell r="AD15">
            <v>1109.3108691130212</v>
          </cell>
          <cell r="AE15">
            <v>1124.1570061302991</v>
          </cell>
          <cell r="AF15">
            <v>1125.0397282233755</v>
          </cell>
        </row>
        <row r="16">
          <cell r="A16" t="str">
            <v>Belarus</v>
          </cell>
          <cell r="B16" t="str">
            <v>EE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T16">
            <v>16764.071885635803</v>
          </cell>
          <cell r="U16">
            <v>15455.75746697348</v>
          </cell>
          <cell r="V16">
            <v>14605.247087082742</v>
          </cell>
          <cell r="W16">
            <v>15321.474602558748</v>
          </cell>
          <cell r="X16">
            <v>14859.59375411635</v>
          </cell>
          <cell r="Y16">
            <v>13179.652247865683</v>
          </cell>
          <cell r="Z16">
            <v>11907.658217382103</v>
          </cell>
          <cell r="AA16">
            <v>11663.441219545726</v>
          </cell>
          <cell r="AB16">
            <v>11745.39801107756</v>
          </cell>
          <cell r="AC16">
            <v>10325.28660663011</v>
          </cell>
          <cell r="AD16">
            <v>9213.504013997452</v>
          </cell>
          <cell r="AE16">
            <v>9357.825255831885</v>
          </cell>
          <cell r="AF16">
            <v>8284.509868586758</v>
          </cell>
        </row>
        <row r="17">
          <cell r="A17" t="str">
            <v>Belgium</v>
          </cell>
          <cell r="B17" t="str">
            <v>WE</v>
          </cell>
          <cell r="C17" t="str">
            <v>Yes</v>
          </cell>
          <cell r="D17" t="str">
            <v>Yes</v>
          </cell>
          <cell r="E17" t="str">
            <v>Yes</v>
          </cell>
          <cell r="F17" t="str">
            <v>No</v>
          </cell>
          <cell r="G17" t="str">
            <v>Yes</v>
          </cell>
          <cell r="H17">
            <v>12038.75981628566</v>
          </cell>
          <cell r="I17">
            <v>11896.062774331032</v>
          </cell>
          <cell r="J17">
            <v>11181.594161616613</v>
          </cell>
          <cell r="K17">
            <v>10633.35872560914</v>
          </cell>
          <cell r="L17">
            <v>10777.821243425282</v>
          </cell>
          <cell r="M17">
            <v>11127.464989233851</v>
          </cell>
          <cell r="N17">
            <v>11311.252614156185</v>
          </cell>
          <cell r="O17">
            <v>11244.105359641764</v>
          </cell>
          <cell r="P17">
            <v>10708.660650434671</v>
          </cell>
          <cell r="Q17">
            <v>10566.84495255353</v>
          </cell>
          <cell r="R17">
            <v>10583.135204299579</v>
          </cell>
          <cell r="S17">
            <v>10807.711730464433</v>
          </cell>
          <cell r="T17">
            <v>10499.226406232632</v>
          </cell>
          <cell r="U17">
            <v>10579.219564585952</v>
          </cell>
          <cell r="V17">
            <v>10447.142326991816</v>
          </cell>
          <cell r="W17">
            <v>10406.136274502902</v>
          </cell>
          <cell r="X17">
            <v>11193.560192253719</v>
          </cell>
          <cell r="Y17">
            <v>11088.424308899886</v>
          </cell>
          <cell r="Z17">
            <v>11101.624711104427</v>
          </cell>
          <cell r="AA17">
            <v>10551.829715859287</v>
          </cell>
          <cell r="AB17">
            <v>10525.9134377615</v>
          </cell>
          <cell r="AC17">
            <v>10328.992595737918</v>
          </cell>
          <cell r="AD17">
            <v>10060.211333539624</v>
          </cell>
          <cell r="AE17">
            <v>10271.58370879979</v>
          </cell>
          <cell r="AF17">
            <v>10254.456201220433</v>
          </cell>
        </row>
        <row r="18">
          <cell r="A18" t="str">
            <v>Benin</v>
          </cell>
          <cell r="B18" t="str">
            <v>AF</v>
          </cell>
          <cell r="C18" t="str">
            <v>No</v>
          </cell>
          <cell r="D18" t="str">
            <v>No</v>
          </cell>
          <cell r="E18" t="str">
            <v>No</v>
          </cell>
          <cell r="F18" t="str">
            <v>No</v>
          </cell>
          <cell r="G18" t="str">
            <v>No</v>
          </cell>
          <cell r="H18">
            <v>1460.8438594158579</v>
          </cell>
          <cell r="I18">
            <v>1440.091859236159</v>
          </cell>
          <cell r="J18">
            <v>1002.3269489426941</v>
          </cell>
          <cell r="K18">
            <v>1497.4937704288475</v>
          </cell>
          <cell r="L18">
            <v>1453.4817258563323</v>
          </cell>
          <cell r="M18">
            <v>1639.2009451634344</v>
          </cell>
          <cell r="N18">
            <v>1544.6929977040584</v>
          </cell>
          <cell r="O18">
            <v>1236.9310278279065</v>
          </cell>
          <cell r="P18">
            <v>1430.8237129102965</v>
          </cell>
          <cell r="Q18">
            <v>1579.274213431956</v>
          </cell>
          <cell r="R18">
            <v>1771.076680370113</v>
          </cell>
          <cell r="S18">
            <v>1935.2658388233544</v>
          </cell>
          <cell r="T18">
            <v>2087.6690468572806</v>
          </cell>
          <cell r="U18">
            <v>2205.7443152491423</v>
          </cell>
          <cell r="V18">
            <v>2215.7350305602718</v>
          </cell>
          <cell r="W18">
            <v>2311.9872146133384</v>
          </cell>
          <cell r="X18">
            <v>2343.112605271537</v>
          </cell>
          <cell r="Y18">
            <v>2409.8111412114436</v>
          </cell>
          <cell r="Z18">
            <v>2468.184775849437</v>
          </cell>
          <cell r="AA18">
            <v>2577.7074855848027</v>
          </cell>
          <cell r="AB18">
            <v>3024.9271298986273</v>
          </cell>
          <cell r="AC18">
            <v>2880.263105627337</v>
          </cell>
          <cell r="AD18">
            <v>2906.9986913038547</v>
          </cell>
          <cell r="AE18">
            <v>3292.5584079436317</v>
          </cell>
          <cell r="AF18">
            <v>3146.684999187923</v>
          </cell>
        </row>
        <row r="19">
          <cell r="A19" t="str">
            <v>Bolivia</v>
          </cell>
          <cell r="B19" t="str">
            <v>LA</v>
          </cell>
          <cell r="C19" t="str">
            <v>No</v>
          </cell>
          <cell r="D19" t="str">
            <v>No</v>
          </cell>
          <cell r="E19" t="str">
            <v>No</v>
          </cell>
          <cell r="F19" t="str">
            <v>No</v>
          </cell>
          <cell r="G19" t="str">
            <v>No</v>
          </cell>
          <cell r="H19">
            <v>4174.4834105692025</v>
          </cell>
          <cell r="I19">
            <v>4662.601697848447</v>
          </cell>
          <cell r="J19">
            <v>4312.637617314384</v>
          </cell>
          <cell r="K19">
            <v>4615.449955562987</v>
          </cell>
          <cell r="L19">
            <v>4453.417273848018</v>
          </cell>
          <cell r="M19">
            <v>4142.971502058377</v>
          </cell>
          <cell r="N19">
            <v>4334.130150261808</v>
          </cell>
          <cell r="O19">
            <v>4150.614877168053</v>
          </cell>
          <cell r="P19">
            <v>4670.719073258228</v>
          </cell>
          <cell r="Q19">
            <v>5064.576733515863</v>
          </cell>
          <cell r="R19">
            <v>5129.672767231398</v>
          </cell>
          <cell r="S19">
            <v>4810.216695461051</v>
          </cell>
          <cell r="T19">
            <v>5089.26025910131</v>
          </cell>
          <cell r="U19">
            <v>4841.6401418460255</v>
          </cell>
          <cell r="V19">
            <v>5145.41406058675</v>
          </cell>
          <cell r="W19">
            <v>5598.5609940984</v>
          </cell>
          <cell r="X19">
            <v>5272.642909472604</v>
          </cell>
          <cell r="Y19">
            <v>5615.5642213731135</v>
          </cell>
          <cell r="Z19">
            <v>4948.314862659924</v>
          </cell>
          <cell r="AA19">
            <v>5538.005213134702</v>
          </cell>
          <cell r="AB19">
            <v>6210.051667564619</v>
          </cell>
          <cell r="AC19">
            <v>5490.64269330289</v>
          </cell>
          <cell r="AD19">
            <v>5789.017064216809</v>
          </cell>
          <cell r="AE19">
            <v>7344.799436804172</v>
          </cell>
          <cell r="AF19">
            <v>6852.495200444203</v>
          </cell>
        </row>
        <row r="20">
          <cell r="A20" t="str">
            <v>Bosnia and Herzegovina</v>
          </cell>
          <cell r="B20" t="str">
            <v>WE</v>
          </cell>
          <cell r="C20" t="str">
            <v>No</v>
          </cell>
          <cell r="D20" t="str">
            <v>No</v>
          </cell>
          <cell r="E20" t="str">
            <v>No</v>
          </cell>
          <cell r="F20" t="str">
            <v>No</v>
          </cell>
          <cell r="G20" t="str">
            <v>No</v>
          </cell>
          <cell r="V20">
            <v>16740.524250659197</v>
          </cell>
          <cell r="W20">
            <v>24593.98453909202</v>
          </cell>
          <cell r="X20">
            <v>10272.999593635725</v>
          </cell>
          <cell r="Y20">
            <v>11011.423789222787</v>
          </cell>
          <cell r="Z20">
            <v>11025.240181404686</v>
          </cell>
          <cell r="AA20">
            <v>10397.885372625415</v>
          </cell>
          <cell r="AB20">
            <v>10315.601159723512</v>
          </cell>
          <cell r="AC20">
            <v>9738.86889034532</v>
          </cell>
          <cell r="AD20">
            <v>9769.93331189323</v>
          </cell>
          <cell r="AE20">
            <v>9571.01588732346</v>
          </cell>
          <cell r="AF20">
            <v>8742.522765580015</v>
          </cell>
        </row>
        <row r="21">
          <cell r="A21" t="str">
            <v>Brazil</v>
          </cell>
          <cell r="B21" t="str">
            <v>LA</v>
          </cell>
          <cell r="C21" t="str">
            <v>No</v>
          </cell>
          <cell r="D21" t="str">
            <v>No</v>
          </cell>
          <cell r="E21" t="str">
            <v>No</v>
          </cell>
          <cell r="F21" t="str">
            <v>No</v>
          </cell>
          <cell r="G21" t="str">
            <v>No</v>
          </cell>
          <cell r="H21">
            <v>4624.563771825105</v>
          </cell>
          <cell r="I21">
            <v>4669.837675669898</v>
          </cell>
          <cell r="J21">
            <v>4711.336997643383</v>
          </cell>
          <cell r="K21">
            <v>4849.933999916611</v>
          </cell>
          <cell r="L21">
            <v>5030.92562412469</v>
          </cell>
          <cell r="M21">
            <v>4974.891201950294</v>
          </cell>
          <cell r="N21">
            <v>4998.028083777202</v>
          </cell>
          <cell r="O21">
            <v>4970.734912259825</v>
          </cell>
          <cell r="P21">
            <v>5147.327441685923</v>
          </cell>
          <cell r="Q21">
            <v>5142.037081579725</v>
          </cell>
          <cell r="R21">
            <v>5660.077891981502</v>
          </cell>
          <cell r="S21">
            <v>5841.5564966475295</v>
          </cell>
          <cell r="T21">
            <v>5960.765558352937</v>
          </cell>
          <cell r="U21">
            <v>5904.756812813573</v>
          </cell>
          <cell r="V21">
            <v>5832.165176606808</v>
          </cell>
          <cell r="W21">
            <v>5933.51841887355</v>
          </cell>
          <cell r="X21">
            <v>6128.304522210989</v>
          </cell>
          <cell r="Y21">
            <v>6255.780051608112</v>
          </cell>
          <cell r="Z21">
            <v>6450.199899774332</v>
          </cell>
          <cell r="AA21">
            <v>6519.725873189206</v>
          </cell>
          <cell r="AB21">
            <v>6468.227749667827</v>
          </cell>
          <cell r="AC21">
            <v>6324.7841529268535</v>
          </cell>
          <cell r="AD21">
            <v>6277.729292814315</v>
          </cell>
          <cell r="AE21">
            <v>6321.882086842594</v>
          </cell>
          <cell r="AF21">
            <v>6279.246826172412</v>
          </cell>
        </row>
        <row r="22">
          <cell r="A22" t="str">
            <v>Brunei</v>
          </cell>
          <cell r="B22" t="str">
            <v>AO</v>
          </cell>
          <cell r="C22" t="str">
            <v>No</v>
          </cell>
          <cell r="D22" t="str">
            <v>No</v>
          </cell>
          <cell r="E22" t="str">
            <v>No</v>
          </cell>
          <cell r="F22" t="str">
            <v>No</v>
          </cell>
          <cell r="G22" t="str">
            <v>No</v>
          </cell>
          <cell r="H22">
            <v>14451.263532870214</v>
          </cell>
          <cell r="I22">
            <v>18719.823484553803</v>
          </cell>
          <cell r="J22">
            <v>19663.51520481683</v>
          </cell>
          <cell r="K22">
            <v>15231.82544907364</v>
          </cell>
          <cell r="L22">
            <v>13453.43235648334</v>
          </cell>
          <cell r="M22">
            <v>16287.215411558669</v>
          </cell>
          <cell r="N22">
            <v>11105.415016482846</v>
          </cell>
          <cell r="O22">
            <v>17496.79663247732</v>
          </cell>
          <cell r="P22">
            <v>15084.086849005933</v>
          </cell>
          <cell r="Q22">
            <v>17691.671412360272</v>
          </cell>
          <cell r="R22">
            <v>14616.60939588763</v>
          </cell>
          <cell r="S22">
            <v>7728.991460599368</v>
          </cell>
          <cell r="T22">
            <v>11000.15071886039</v>
          </cell>
          <cell r="U22">
            <v>10373.835927855329</v>
          </cell>
          <cell r="V22">
            <v>9847.345920946653</v>
          </cell>
          <cell r="W22">
            <v>11868.966162553894</v>
          </cell>
          <cell r="X22">
            <v>10947.98867885456</v>
          </cell>
          <cell r="Y22">
            <v>11276.529682022388</v>
          </cell>
          <cell r="Z22">
            <v>10635.240897081017</v>
          </cell>
          <cell r="AA22">
            <v>11655.343470397655</v>
          </cell>
          <cell r="AB22">
            <v>11738.267077379896</v>
          </cell>
          <cell r="AC22">
            <v>12831.142709947162</v>
          </cell>
          <cell r="AD22">
            <v>14471.64495546166</v>
          </cell>
          <cell r="AE22">
            <v>14913.48548875792</v>
          </cell>
          <cell r="AF22">
            <v>16310.752592413814</v>
          </cell>
        </row>
        <row r="23">
          <cell r="A23" t="str">
            <v>Bulgaria</v>
          </cell>
          <cell r="B23" t="str">
            <v>EE</v>
          </cell>
          <cell r="C23" t="str">
            <v>No</v>
          </cell>
          <cell r="D23" t="str">
            <v>No</v>
          </cell>
          <cell r="E23" t="str">
            <v>No</v>
          </cell>
          <cell r="F23" t="str">
            <v>No</v>
          </cell>
          <cell r="G23" t="str">
            <v>No</v>
          </cell>
          <cell r="R23">
            <v>17414.80310932366</v>
          </cell>
          <cell r="S23">
            <v>15263.668960677238</v>
          </cell>
          <cell r="T23">
            <v>16252.89566587727</v>
          </cell>
          <cell r="U23">
            <v>15324.763754997848</v>
          </cell>
          <cell r="V23">
            <v>15057.741661013357</v>
          </cell>
          <cell r="W23">
            <v>15979.86973889378</v>
          </cell>
          <cell r="X23">
            <v>18129.307283648523</v>
          </cell>
          <cell r="Y23">
            <v>18794.337330086135</v>
          </cell>
          <cell r="Z23">
            <v>16731.81784122605</v>
          </cell>
          <cell r="AA23">
            <v>14918.495015888364</v>
          </cell>
          <cell r="AB23">
            <v>15907.55288962511</v>
          </cell>
          <cell r="AC23">
            <v>16022.811689984806</v>
          </cell>
          <cell r="AD23">
            <v>14848.236703785184</v>
          </cell>
          <cell r="AE23">
            <v>14225.456965781397</v>
          </cell>
          <cell r="AF23">
            <v>12861.692597992085</v>
          </cell>
        </row>
        <row r="24">
          <cell r="A24" t="str">
            <v>Burma</v>
          </cell>
          <cell r="B24" t="str">
            <v>AO</v>
          </cell>
          <cell r="C24" t="str">
            <v>No</v>
          </cell>
          <cell r="D24" t="str">
            <v>No</v>
          </cell>
          <cell r="E24" t="str">
            <v>No</v>
          </cell>
          <cell r="F24" t="str">
            <v>No</v>
          </cell>
          <cell r="G24" t="str">
            <v>No</v>
          </cell>
          <cell r="H24">
            <v>1860.9809010303775</v>
          </cell>
          <cell r="I24">
            <v>1804.735552043824</v>
          </cell>
          <cell r="J24">
            <v>1896.4799331260776</v>
          </cell>
          <cell r="K24">
            <v>2083.0196730524713</v>
          </cell>
          <cell r="L24">
            <v>2158.2450562235294</v>
          </cell>
          <cell r="M24">
            <v>2198.916959075951</v>
          </cell>
          <cell r="N24">
            <v>1904.286932763832</v>
          </cell>
          <cell r="O24">
            <v>1971.4568966101735</v>
          </cell>
          <cell r="P24">
            <v>2118.0163366868214</v>
          </cell>
          <cell r="Q24">
            <v>2150.1605397352128</v>
          </cell>
          <cell r="R24">
            <v>2022.0999378473323</v>
          </cell>
          <cell r="S24">
            <v>2006.1105079979825</v>
          </cell>
          <cell r="T24">
            <v>1910.2693854380123</v>
          </cell>
          <cell r="U24">
            <v>1933.1401484807802</v>
          </cell>
          <cell r="V24">
            <v>2104.980179191303</v>
          </cell>
          <cell r="W24">
            <v>2089.7652535839406</v>
          </cell>
          <cell r="X24">
            <v>1988.6505394879982</v>
          </cell>
          <cell r="Y24">
            <v>2010.173749578239</v>
          </cell>
          <cell r="Z24">
            <v>2070.49070751762</v>
          </cell>
          <cell r="AA24">
            <v>2008.7801557918342</v>
          </cell>
          <cell r="AB24">
            <v>2110.2315141475437</v>
          </cell>
          <cell r="AC24">
            <v>1984.5484819241924</v>
          </cell>
          <cell r="AD24">
            <v>2084.8282672682744</v>
          </cell>
          <cell r="AE24">
            <v>2284.8692902318626</v>
          </cell>
          <cell r="AF24">
            <v>2341.863841434962</v>
          </cell>
        </row>
        <row r="25">
          <cell r="A25" t="str">
            <v>Cameroon</v>
          </cell>
          <cell r="B25" t="str">
            <v>AF</v>
          </cell>
          <cell r="C25" t="str">
            <v>No</v>
          </cell>
          <cell r="D25" t="str">
            <v>No</v>
          </cell>
          <cell r="E25" t="str">
            <v>No</v>
          </cell>
          <cell r="F25" t="str">
            <v>No</v>
          </cell>
          <cell r="G25" t="str">
            <v>No</v>
          </cell>
          <cell r="H25">
            <v>1938.5011462530263</v>
          </cell>
          <cell r="I25">
            <v>1832.4666791522739</v>
          </cell>
          <cell r="J25">
            <v>1974.4489537945474</v>
          </cell>
          <cell r="K25">
            <v>1841.3947472756383</v>
          </cell>
          <cell r="L25">
            <v>1739.1149470661458</v>
          </cell>
          <cell r="M25">
            <v>1681.2977924490913</v>
          </cell>
          <cell r="N25">
            <v>1718.6301473495662</v>
          </cell>
          <cell r="O25">
            <v>1671.5662149194802</v>
          </cell>
          <cell r="P25">
            <v>1810.1961320860203</v>
          </cell>
          <cell r="Q25">
            <v>2146.910228645927</v>
          </cell>
          <cell r="R25">
            <v>2302.1604337296253</v>
          </cell>
          <cell r="S25">
            <v>2419.8823777139096</v>
          </cell>
          <cell r="T25">
            <v>2504.751987122481</v>
          </cell>
          <cell r="U25">
            <v>2287.754688393653</v>
          </cell>
          <cell r="V25">
            <v>2510.936797204322</v>
          </cell>
          <cell r="W25">
            <v>2489.2552574425868</v>
          </cell>
          <cell r="X25">
            <v>2360.655821664457</v>
          </cell>
          <cell r="Y25">
            <v>2363.8143290090725</v>
          </cell>
          <cell r="Z25">
            <v>2251.716917459877</v>
          </cell>
          <cell r="AA25">
            <v>2108.629044213071</v>
          </cell>
          <cell r="AB25">
            <v>2093.9574710472975</v>
          </cell>
          <cell r="AC25">
            <v>2009.0752101680232</v>
          </cell>
          <cell r="AD25">
            <v>1845.3018018199791</v>
          </cell>
          <cell r="AE25">
            <v>1899.8887929050063</v>
          </cell>
          <cell r="AF25">
            <v>1870.78440997167</v>
          </cell>
        </row>
        <row r="26">
          <cell r="A26" t="str">
            <v>Canada </v>
          </cell>
          <cell r="B26" t="str">
            <v>NA</v>
          </cell>
          <cell r="C26" t="str">
            <v>Yes</v>
          </cell>
          <cell r="D26" t="str">
            <v>No</v>
          </cell>
          <cell r="E26" t="str">
            <v>No</v>
          </cell>
          <cell r="F26" t="str">
            <v>No</v>
          </cell>
          <cell r="G26" t="str">
            <v>No</v>
          </cell>
          <cell r="H26">
            <v>18708.17304027542</v>
          </cell>
          <cell r="I26">
            <v>17883.45785234167</v>
          </cell>
          <cell r="J26">
            <v>17642.934523874726</v>
          </cell>
          <cell r="K26">
            <v>17198.432262542312</v>
          </cell>
          <cell r="L26">
            <v>17292.045738769357</v>
          </cell>
          <cell r="M26">
            <v>17170.001787238547</v>
          </cell>
          <cell r="N26">
            <v>16807.939345610437</v>
          </cell>
          <cell r="O26">
            <v>16699.489123791074</v>
          </cell>
          <cell r="P26">
            <v>16614.565376641596</v>
          </cell>
          <cell r="Q26">
            <v>16407.071750770832</v>
          </cell>
          <cell r="R26">
            <v>16274.643225613092</v>
          </cell>
          <cell r="S26">
            <v>16594.9989325124</v>
          </cell>
          <cell r="T26">
            <v>16933.0104859322</v>
          </cell>
          <cell r="U26">
            <v>16931.47320999486</v>
          </cell>
          <cell r="V26">
            <v>16592.469404088533</v>
          </cell>
          <cell r="W26">
            <v>16395.139028752103</v>
          </cell>
          <cell r="X26">
            <v>16578.2494813511</v>
          </cell>
          <cell r="Y26">
            <v>16023.875565355227</v>
          </cell>
          <cell r="Z26">
            <v>15009.251172974893</v>
          </cell>
          <cell r="AA26">
            <v>14907.2234800508</v>
          </cell>
          <cell r="AB26">
            <v>14304.819817865697</v>
          </cell>
          <cell r="AC26">
            <v>13809.309051827735</v>
          </cell>
          <cell r="AD26">
            <v>13660.31976529271</v>
          </cell>
          <cell r="AE26">
            <v>13845.02657669602</v>
          </cell>
          <cell r="AF26">
            <v>13529.929117296324</v>
          </cell>
        </row>
        <row r="27">
          <cell r="A27" t="str">
            <v>Chile</v>
          </cell>
          <cell r="B27" t="str">
            <v>LA</v>
          </cell>
          <cell r="C27" t="str">
            <v>No</v>
          </cell>
          <cell r="D27" t="str">
            <v>No</v>
          </cell>
          <cell r="E27" t="str">
            <v>No</v>
          </cell>
          <cell r="F27" t="str">
            <v>No</v>
          </cell>
          <cell r="G27" t="str">
            <v>No</v>
          </cell>
          <cell r="H27">
            <v>6341.7987743300155</v>
          </cell>
          <cell r="I27">
            <v>5908.097410027091</v>
          </cell>
          <cell r="J27">
            <v>6125.414782753571</v>
          </cell>
          <cell r="K27">
            <v>6264.962367152998</v>
          </cell>
          <cell r="L27">
            <v>6089.997690645328</v>
          </cell>
          <cell r="M27">
            <v>6045.07043737876</v>
          </cell>
          <cell r="N27">
            <v>5574.578763550709</v>
          </cell>
          <cell r="O27">
            <v>5518.658172867021</v>
          </cell>
          <cell r="P27">
            <v>5623.56390530265</v>
          </cell>
          <cell r="Q27">
            <v>5734.4166883479365</v>
          </cell>
          <cell r="R27">
            <v>6166.524165094134</v>
          </cell>
          <cell r="S27">
            <v>5696.693154822333</v>
          </cell>
          <cell r="T27">
            <v>5441.419810201619</v>
          </cell>
          <cell r="U27">
            <v>5487.35832211564</v>
          </cell>
          <cell r="V27">
            <v>5524.862732332554</v>
          </cell>
          <cell r="W27">
            <v>5532.749218302733</v>
          </cell>
          <cell r="X27">
            <v>5590.927474538524</v>
          </cell>
          <cell r="Y27">
            <v>5949.302039855792</v>
          </cell>
          <cell r="Z27">
            <v>5744.559707192199</v>
          </cell>
          <cell r="AA27">
            <v>6039.036093536437</v>
          </cell>
          <cell r="AB27">
            <v>5968.246234184104</v>
          </cell>
          <cell r="AC27">
            <v>5993.180287349854</v>
          </cell>
          <cell r="AD27">
            <v>6021.792277109226</v>
          </cell>
          <cell r="AE27">
            <v>6110.33937097419</v>
          </cell>
          <cell r="AF27">
            <v>5982.65263774068</v>
          </cell>
        </row>
        <row r="28">
          <cell r="A28" t="str">
            <v>China</v>
          </cell>
          <cell r="B28" t="str">
            <v>AO</v>
          </cell>
          <cell r="C28" t="str">
            <v>No</v>
          </cell>
          <cell r="D28" t="str">
            <v>No</v>
          </cell>
          <cell r="E28" t="str">
            <v>No</v>
          </cell>
          <cell r="F28" t="str">
            <v>No</v>
          </cell>
          <cell r="G28" t="str">
            <v>No</v>
          </cell>
          <cell r="H28">
            <v>23537.85059825789</v>
          </cell>
          <cell r="I28">
            <v>21976.76742811371</v>
          </cell>
          <cell r="J28">
            <v>21012.837930610345</v>
          </cell>
          <cell r="K28">
            <v>20084.196238443375</v>
          </cell>
          <cell r="L28">
            <v>18758.305023009572</v>
          </cell>
          <cell r="M28">
            <v>17781.519625761015</v>
          </cell>
          <cell r="N28">
            <v>17249.359288553478</v>
          </cell>
          <cell r="O28">
            <v>16468.624777987152</v>
          </cell>
          <cell r="P28">
            <v>15804.906329936211</v>
          </cell>
          <cell r="Q28">
            <v>15475.347539893206</v>
          </cell>
          <cell r="R28">
            <v>14932.136048202809</v>
          </cell>
          <cell r="S28">
            <v>14294.678794409992</v>
          </cell>
          <cell r="T28">
            <v>12979.016331526473</v>
          </cell>
          <cell r="U28">
            <v>12236.758397578884</v>
          </cell>
          <cell r="V28">
            <v>11812.520150270813</v>
          </cell>
          <cell r="W28">
            <v>11045.590481761054</v>
          </cell>
          <cell r="X28">
            <v>10298.79742841444</v>
          </cell>
          <cell r="Y28">
            <v>9897.294324616436</v>
          </cell>
          <cell r="Z28">
            <v>9044.489024145136</v>
          </cell>
          <cell r="AA28">
            <v>8423.687715700793</v>
          </cell>
          <cell r="AB28">
            <v>8198.769681678838</v>
          </cell>
          <cell r="AC28">
            <v>8027.131574547968</v>
          </cell>
          <cell r="AD28">
            <v>7713.956868207961</v>
          </cell>
          <cell r="AE28">
            <v>8296.1202143933</v>
          </cell>
          <cell r="AF28">
            <v>9080.365023202772</v>
          </cell>
        </row>
        <row r="29">
          <cell r="A29" t="str">
            <v>Colombia</v>
          </cell>
          <cell r="B29" t="str">
            <v>LA</v>
          </cell>
          <cell r="C29" t="str">
            <v>No</v>
          </cell>
          <cell r="D29" t="str">
            <v>No</v>
          </cell>
          <cell r="E29" t="str">
            <v>No</v>
          </cell>
          <cell r="F29" t="str">
            <v>No</v>
          </cell>
          <cell r="G29" t="str">
            <v>No</v>
          </cell>
          <cell r="H29">
            <v>5014.029286273755</v>
          </cell>
          <cell r="I29">
            <v>5036.939351151948</v>
          </cell>
          <cell r="J29">
            <v>5347.897715919456</v>
          </cell>
          <cell r="K29">
            <v>5346.055924414333</v>
          </cell>
          <cell r="L29">
            <v>5664.553229620343</v>
          </cell>
          <cell r="M29">
            <v>5563.243455303645</v>
          </cell>
          <cell r="N29">
            <v>5478.755208029399</v>
          </cell>
          <cell r="O29">
            <v>4755.4078898094895</v>
          </cell>
          <cell r="P29">
            <v>5098.581820317807</v>
          </cell>
          <cell r="Q29">
            <v>5110.9546300734855</v>
          </cell>
          <cell r="R29">
            <v>4588.804230466213</v>
          </cell>
          <cell r="S29">
            <v>4868.705742940252</v>
          </cell>
          <cell r="T29">
            <v>4711.465261066703</v>
          </cell>
          <cell r="U29">
            <v>4855.117651440005</v>
          </cell>
          <cell r="V29">
            <v>4772.766533475286</v>
          </cell>
          <cell r="W29">
            <v>4516.649402881015</v>
          </cell>
          <cell r="X29">
            <v>4813.872351394433</v>
          </cell>
          <cell r="Y29">
            <v>4803.942426167174</v>
          </cell>
          <cell r="Z29">
            <v>4824.078946977391</v>
          </cell>
          <cell r="AA29">
            <v>4790.500223892108</v>
          </cell>
          <cell r="AB29">
            <v>4687.335736953753</v>
          </cell>
          <cell r="AC29">
            <v>4716.815249483706</v>
          </cell>
          <cell r="AD29">
            <v>4442.472183877301</v>
          </cell>
          <cell r="AE29">
            <v>4447.788726059885</v>
          </cell>
          <cell r="AF29">
            <v>4200.613135509533</v>
          </cell>
        </row>
        <row r="30">
          <cell r="A30" t="str">
            <v>Congo (Brazzaville)</v>
          </cell>
          <cell r="B30" t="str">
            <v>AF</v>
          </cell>
          <cell r="C30" t="str">
            <v>No</v>
          </cell>
          <cell r="D30" t="str">
            <v>No</v>
          </cell>
          <cell r="E30" t="str">
            <v>No</v>
          </cell>
          <cell r="F30" t="str">
            <v>No</v>
          </cell>
          <cell r="G30" t="str">
            <v>No</v>
          </cell>
          <cell r="H30">
            <v>3037.40411539753</v>
          </cell>
          <cell r="I30">
            <v>3530.1684732682957</v>
          </cell>
          <cell r="J30">
            <v>3109.163267560735</v>
          </cell>
          <cell r="K30">
            <v>2703.325870738468</v>
          </cell>
          <cell r="L30">
            <v>2787.920994121063</v>
          </cell>
          <cell r="M30">
            <v>3900.718039557699</v>
          </cell>
          <cell r="N30">
            <v>3332.8835758978557</v>
          </cell>
          <cell r="O30">
            <v>3969.2541980776664</v>
          </cell>
          <cell r="P30">
            <v>2655.8804821257645</v>
          </cell>
          <cell r="Q30">
            <v>2515.5538031581714</v>
          </cell>
          <cell r="R30">
            <v>2780.048179306357</v>
          </cell>
          <cell r="S30">
            <v>2488.6549057701727</v>
          </cell>
          <cell r="T30">
            <v>2308.7314980278443</v>
          </cell>
          <cell r="U30">
            <v>2117.160206129342</v>
          </cell>
          <cell r="V30">
            <v>2135.776734147059</v>
          </cell>
          <cell r="W30">
            <v>2077.5673203391807</v>
          </cell>
          <cell r="X30">
            <v>2092.377680880206</v>
          </cell>
          <cell r="Y30">
            <v>2081.7950311116147</v>
          </cell>
          <cell r="Z30">
            <v>1883.3121526503476</v>
          </cell>
          <cell r="AA30">
            <v>1602.6239141106626</v>
          </cell>
          <cell r="AB30">
            <v>1631.3929814105081</v>
          </cell>
          <cell r="AC30">
            <v>1937.6576052392559</v>
          </cell>
          <cell r="AD30">
            <v>1763.915880744271</v>
          </cell>
          <cell r="AE30">
            <v>1956.823395255815</v>
          </cell>
          <cell r="AF30">
            <v>1865.9637864887734</v>
          </cell>
        </row>
        <row r="31">
          <cell r="A31" t="str">
            <v>Congo (Kinshasa)</v>
          </cell>
          <cell r="B31" t="str">
            <v>AF</v>
          </cell>
          <cell r="C31" t="str">
            <v>No</v>
          </cell>
          <cell r="D31" t="str">
            <v>No</v>
          </cell>
          <cell r="E31" t="str">
            <v>No</v>
          </cell>
          <cell r="F31" t="str">
            <v>No</v>
          </cell>
          <cell r="G31" t="str">
            <v>No</v>
          </cell>
          <cell r="H31">
            <v>4986.604693881867</v>
          </cell>
          <cell r="I31">
            <v>5053.787747675166</v>
          </cell>
          <cell r="J31">
            <v>5151.01518160494</v>
          </cell>
          <cell r="K31">
            <v>5259.990305189952</v>
          </cell>
          <cell r="L31">
            <v>4922.732917805247</v>
          </cell>
          <cell r="M31">
            <v>5008.551366032916</v>
          </cell>
          <cell r="N31">
            <v>5085.838948921235</v>
          </cell>
          <cell r="O31">
            <v>4722.122302350154</v>
          </cell>
          <cell r="P31">
            <v>5203.181711477393</v>
          </cell>
          <cell r="Q31">
            <v>5428.889167087002</v>
          </cell>
          <cell r="R31">
            <v>5440.274846622872</v>
          </cell>
          <cell r="S31">
            <v>5887.41383077937</v>
          </cell>
          <cell r="T31">
            <v>7444.11167743432</v>
          </cell>
          <cell r="U31">
            <v>8116.350794613673</v>
          </cell>
          <cell r="V31">
            <v>7425.256808048806</v>
          </cell>
          <cell r="W31">
            <v>8361.34046449906</v>
          </cell>
          <cell r="X31">
            <v>8612.925952233021</v>
          </cell>
          <cell r="Y31">
            <v>8056.270705217285</v>
          </cell>
          <cell r="Z31">
            <v>7608.311130202733</v>
          </cell>
          <cell r="AA31">
            <v>8682.409385827765</v>
          </cell>
          <cell r="AB31">
            <v>9008.374992306097</v>
          </cell>
          <cell r="AC31">
            <v>8405.866615687906</v>
          </cell>
          <cell r="AD31">
            <v>7935.124459113748</v>
          </cell>
          <cell r="AE31">
            <v>7738.898280240632</v>
          </cell>
          <cell r="AF31">
            <v>7711.4456954768475</v>
          </cell>
        </row>
        <row r="32">
          <cell r="A32" t="str">
            <v>Costa Rica</v>
          </cell>
          <cell r="B32" t="str">
            <v>LA</v>
          </cell>
          <cell r="C32" t="str">
            <v>No</v>
          </cell>
          <cell r="D32" t="str">
            <v>No</v>
          </cell>
          <cell r="E32" t="str">
            <v>No</v>
          </cell>
          <cell r="F32" t="str">
            <v>No</v>
          </cell>
          <cell r="G32" t="str">
            <v>No</v>
          </cell>
          <cell r="H32">
            <v>3576.4435198604865</v>
          </cell>
          <cell r="I32">
            <v>3774.479876778429</v>
          </cell>
          <cell r="J32">
            <v>3971.0761315586305</v>
          </cell>
          <cell r="K32">
            <v>4243.3434067391745</v>
          </cell>
          <cell r="L32">
            <v>3785.8190792518385</v>
          </cell>
          <cell r="M32">
            <v>3774.222595407743</v>
          </cell>
          <cell r="N32">
            <v>3505.202687946372</v>
          </cell>
          <cell r="O32">
            <v>3704.079343503786</v>
          </cell>
          <cell r="P32">
            <v>3877.6547332235405</v>
          </cell>
          <cell r="Q32">
            <v>3982.5162792749366</v>
          </cell>
          <cell r="R32">
            <v>3775.735966387335</v>
          </cell>
          <cell r="S32">
            <v>3936.968124508015</v>
          </cell>
          <cell r="T32">
            <v>4007.3572738639546</v>
          </cell>
          <cell r="U32">
            <v>4081.0334264705475</v>
          </cell>
          <cell r="V32">
            <v>4238.818646718932</v>
          </cell>
          <cell r="W32">
            <v>4294.891238645952</v>
          </cell>
          <cell r="X32">
            <v>4322.727305969297</v>
          </cell>
          <cell r="Y32">
            <v>4548.853236912923</v>
          </cell>
          <cell r="Z32">
            <v>4303.10174687171</v>
          </cell>
          <cell r="AA32">
            <v>4416.650923159254</v>
          </cell>
          <cell r="AB32">
            <v>4627.900604653856</v>
          </cell>
          <cell r="AC32">
            <v>4724.153901263824</v>
          </cell>
          <cell r="AD32">
            <v>4844.683911044951</v>
          </cell>
          <cell r="AE32">
            <v>4718.606379875861</v>
          </cell>
          <cell r="AF32">
            <v>4927.0587969690305</v>
          </cell>
        </row>
        <row r="33">
          <cell r="A33" t="str">
            <v>Cote d'Ivoire (Ivory Coast)</v>
          </cell>
          <cell r="B33" t="str">
            <v>AF</v>
          </cell>
          <cell r="C33" t="str">
            <v>No</v>
          </cell>
          <cell r="D33" t="str">
            <v>No</v>
          </cell>
          <cell r="E33" t="str">
            <v>No</v>
          </cell>
          <cell r="F33" t="str">
            <v>No</v>
          </cell>
          <cell r="G33" t="str">
            <v>No</v>
          </cell>
          <cell r="H33">
            <v>2857.3597259650114</v>
          </cell>
          <cell r="I33">
            <v>3039.988375522363</v>
          </cell>
          <cell r="J33">
            <v>2848.5331795286143</v>
          </cell>
          <cell r="K33">
            <v>2825.8707882151566</v>
          </cell>
          <cell r="L33">
            <v>2554.2979007746812</v>
          </cell>
          <cell r="M33">
            <v>2905.1011500861046</v>
          </cell>
          <cell r="N33">
            <v>2821.13037782486</v>
          </cell>
          <cell r="O33">
            <v>3120.56290556417</v>
          </cell>
          <cell r="P33">
            <v>3226.344962487264</v>
          </cell>
          <cell r="Q33">
            <v>3144.009367052825</v>
          </cell>
          <cell r="R33">
            <v>2729.376407612489</v>
          </cell>
          <cell r="S33">
            <v>2307.0171204779226</v>
          </cell>
          <cell r="T33">
            <v>2238.6812811981217</v>
          </cell>
          <cell r="U33">
            <v>2515.0166126373083</v>
          </cell>
          <cell r="V33">
            <v>2577.3061206156667</v>
          </cell>
          <cell r="W33">
            <v>2617.420351822848</v>
          </cell>
          <cell r="X33">
            <v>3078.5129138570323</v>
          </cell>
          <cell r="Y33">
            <v>2740.608265603108</v>
          </cell>
          <cell r="Z33">
            <v>2602.1060029598066</v>
          </cell>
          <cell r="AA33">
            <v>3337.526032209967</v>
          </cell>
          <cell r="AB33">
            <v>3583.864969838575</v>
          </cell>
          <cell r="AC33">
            <v>2958.728768144242</v>
          </cell>
          <cell r="AD33">
            <v>3015.257259429485</v>
          </cell>
          <cell r="AE33">
            <v>3117.9580961561874</v>
          </cell>
          <cell r="AF33">
            <v>3043.1020958718905</v>
          </cell>
        </row>
        <row r="34">
          <cell r="A34" t="str">
            <v>Croatia</v>
          </cell>
          <cell r="B34" t="str">
            <v>WE</v>
          </cell>
          <cell r="C34" t="str">
            <v>No</v>
          </cell>
          <cell r="D34" t="str">
            <v>No</v>
          </cell>
          <cell r="E34" t="str">
            <v>No</v>
          </cell>
          <cell r="F34" t="str">
            <v>No</v>
          </cell>
          <cell r="G34" t="str">
            <v>No</v>
          </cell>
          <cell r="T34">
            <v>9100.104618266992</v>
          </cell>
          <cell r="U34">
            <v>9305.965741745156</v>
          </cell>
          <cell r="V34">
            <v>9866.876574140362</v>
          </cell>
          <cell r="W34">
            <v>9886.796353197946</v>
          </cell>
          <cell r="X34">
            <v>9667.424329260153</v>
          </cell>
          <cell r="Y34">
            <v>9121.440005191393</v>
          </cell>
          <cell r="Z34">
            <v>9306.882203228426</v>
          </cell>
          <cell r="AA34">
            <v>9510.778612020538</v>
          </cell>
          <cell r="AB34">
            <v>9288.225684586903</v>
          </cell>
          <cell r="AC34">
            <v>9076.889283109758</v>
          </cell>
          <cell r="AD34">
            <v>8497.42835456798</v>
          </cell>
          <cell r="AE34">
            <v>8589.544897114438</v>
          </cell>
          <cell r="AF34">
            <v>8050.059810540194</v>
          </cell>
        </row>
        <row r="35">
          <cell r="A35" t="str">
            <v>Cuba</v>
          </cell>
          <cell r="B35" t="str">
            <v>LA</v>
          </cell>
          <cell r="C35" t="str">
            <v>No</v>
          </cell>
          <cell r="D35" t="str">
            <v>No</v>
          </cell>
          <cell r="E35" t="str">
            <v>No</v>
          </cell>
          <cell r="F35" t="str">
            <v>No</v>
          </cell>
          <cell r="G35" t="str">
            <v>No</v>
          </cell>
          <cell r="H35">
            <v>44422.68327811511</v>
          </cell>
          <cell r="I35">
            <v>43076.69356973568</v>
          </cell>
          <cell r="J35">
            <v>44510.73565569038</v>
          </cell>
          <cell r="K35">
            <v>39198.20467457589</v>
          </cell>
          <cell r="L35">
            <v>38849.716518670466</v>
          </cell>
          <cell r="M35">
            <v>38086.48277262298</v>
          </cell>
          <cell r="N35">
            <v>39221.92347385132</v>
          </cell>
          <cell r="O35">
            <v>39556.23179367604</v>
          </cell>
          <cell r="P35">
            <v>38706.098397010246</v>
          </cell>
          <cell r="Q35">
            <v>39207.21478631227</v>
          </cell>
          <cell r="R35">
            <v>39455.35519804305</v>
          </cell>
          <cell r="S35">
            <v>40768.239338675245</v>
          </cell>
          <cell r="T35">
            <v>40801.24274860065</v>
          </cell>
          <cell r="U35">
            <v>47416.70418992191</v>
          </cell>
          <cell r="V35">
            <v>47900.798508355314</v>
          </cell>
          <cell r="W35">
            <v>47644.15650898612</v>
          </cell>
          <cell r="X35">
            <v>45150.48597792517</v>
          </cell>
          <cell r="Y35">
            <v>48532.25237046498</v>
          </cell>
          <cell r="Z35">
            <v>46217.6974300377</v>
          </cell>
          <cell r="AA35">
            <v>44028.85208166453</v>
          </cell>
          <cell r="AB35">
            <v>41717.36639314624</v>
          </cell>
          <cell r="AC35">
            <v>41097.70885613827</v>
          </cell>
          <cell r="AD35">
            <v>40749.565876272536</v>
          </cell>
          <cell r="AE35">
            <v>40313.95126973032</v>
          </cell>
          <cell r="AF35">
            <v>39060.36416016383</v>
          </cell>
        </row>
        <row r="36">
          <cell r="A36" t="str">
            <v>Cyprus</v>
          </cell>
          <cell r="B36" t="str">
            <v>ME</v>
          </cell>
          <cell r="C36" t="str">
            <v>No</v>
          </cell>
          <cell r="D36" t="str">
            <v>Yes</v>
          </cell>
          <cell r="E36" t="str">
            <v>No</v>
          </cell>
          <cell r="F36" t="str">
            <v>No</v>
          </cell>
          <cell r="G36" t="str">
            <v>No</v>
          </cell>
          <cell r="H36">
            <v>8473.294450763533</v>
          </cell>
          <cell r="I36">
            <v>7088.367796656608</v>
          </cell>
          <cell r="J36">
            <v>7121.523481232691</v>
          </cell>
          <cell r="K36">
            <v>7511.55401754567</v>
          </cell>
          <cell r="L36">
            <v>7076.276338888751</v>
          </cell>
          <cell r="M36">
            <v>7173.009678029418</v>
          </cell>
          <cell r="N36">
            <v>7164.022742206149</v>
          </cell>
          <cell r="O36">
            <v>7480.666264552819</v>
          </cell>
          <cell r="P36">
            <v>6901.871701559807</v>
          </cell>
          <cell r="Q36">
            <v>7709.844858747591</v>
          </cell>
          <cell r="R36">
            <v>7637.064463079968</v>
          </cell>
          <cell r="S36">
            <v>7632.341019082819</v>
          </cell>
          <cell r="T36">
            <v>8069.545684251516</v>
          </cell>
          <cell r="U36">
            <v>8119.328277055731</v>
          </cell>
          <cell r="V36">
            <v>8650.185107408432</v>
          </cell>
          <cell r="W36">
            <v>7832.724628400676</v>
          </cell>
          <cell r="X36">
            <v>7528.309476550711</v>
          </cell>
          <cell r="Y36">
            <v>7493.118020681005</v>
          </cell>
          <cell r="Z36">
            <v>7728.008177788431</v>
          </cell>
          <cell r="AA36">
            <v>7773.4247866734495</v>
          </cell>
          <cell r="AB36">
            <v>7245.960907113895</v>
          </cell>
          <cell r="AC36">
            <v>7572.567404288378</v>
          </cell>
          <cell r="AD36">
            <v>7314.696135171515</v>
          </cell>
          <cell r="AE36">
            <v>7237.082657273231</v>
          </cell>
          <cell r="AF36">
            <v>7163.977351990087</v>
          </cell>
        </row>
        <row r="37">
          <cell r="A37" t="str">
            <v>Czech Republic</v>
          </cell>
          <cell r="B37" t="str">
            <v>EE</v>
          </cell>
          <cell r="C37" t="str">
            <v>Yes</v>
          </cell>
          <cell r="D37" t="str">
            <v>Yes</v>
          </cell>
          <cell r="E37" t="str">
            <v>No</v>
          </cell>
          <cell r="F37" t="str">
            <v>No</v>
          </cell>
          <cell r="G37" t="str">
            <v>No</v>
          </cell>
          <cell r="U37">
            <v>12355.19070742672</v>
          </cell>
          <cell r="V37">
            <v>11448.241630153861</v>
          </cell>
          <cell r="W37">
            <v>11177.263755040436</v>
          </cell>
          <cell r="X37">
            <v>11271.349357783009</v>
          </cell>
          <cell r="Y37">
            <v>10753.84421461291</v>
          </cell>
          <cell r="Z37">
            <v>10444.57867348661</v>
          </cell>
          <cell r="AA37">
            <v>9663.281879627018</v>
          </cell>
          <cell r="AB37">
            <v>9968.809513822542</v>
          </cell>
          <cell r="AC37">
            <v>9766.997277417686</v>
          </cell>
          <cell r="AD37">
            <v>9479.201172919806</v>
          </cell>
          <cell r="AE37">
            <v>9692.12963625342</v>
          </cell>
          <cell r="AF37">
            <v>9421.216083172634</v>
          </cell>
        </row>
        <row r="38">
          <cell r="A38" t="str">
            <v>Denmark</v>
          </cell>
          <cell r="B38" t="str">
            <v>WE</v>
          </cell>
          <cell r="C38" t="str">
            <v>Yes</v>
          </cell>
          <cell r="D38" t="str">
            <v>Yes</v>
          </cell>
          <cell r="E38" t="str">
            <v>Yes</v>
          </cell>
          <cell r="F38" t="str">
            <v>No</v>
          </cell>
          <cell r="G38" t="str">
            <v>No</v>
          </cell>
          <cell r="H38">
            <v>8927.17353865027</v>
          </cell>
          <cell r="I38">
            <v>7812.356265104132</v>
          </cell>
          <cell r="J38">
            <v>7483.154113755717</v>
          </cell>
          <cell r="K38">
            <v>6908.700032562383</v>
          </cell>
          <cell r="L38">
            <v>6860.117800359004</v>
          </cell>
          <cell r="M38">
            <v>7417.989428308828</v>
          </cell>
          <cell r="N38">
            <v>7156.528234367441</v>
          </cell>
          <cell r="O38">
            <v>7262.552018479143</v>
          </cell>
          <cell r="P38">
            <v>6909.678498276494</v>
          </cell>
          <cell r="Q38">
            <v>6488.482092472602</v>
          </cell>
          <cell r="R38">
            <v>6548.6149046861265</v>
          </cell>
          <cell r="S38">
            <v>7098.241908205606</v>
          </cell>
          <cell r="T38">
            <v>6579.761715629428</v>
          </cell>
          <cell r="U38">
            <v>7034.482363407678</v>
          </cell>
          <cell r="V38">
            <v>7000.320923938915</v>
          </cell>
          <cell r="W38">
            <v>6807.324641789911</v>
          </cell>
          <cell r="X38">
            <v>7385.58569167593</v>
          </cell>
          <cell r="Y38">
            <v>6916.463890762265</v>
          </cell>
          <cell r="Z38">
            <v>6646.235531558732</v>
          </cell>
          <cell r="AA38">
            <v>6280.809954483822</v>
          </cell>
          <cell r="AB38">
            <v>5956.739795302749</v>
          </cell>
          <cell r="AC38">
            <v>5990.602099473874</v>
          </cell>
          <cell r="AD38">
            <v>5739.251371222602</v>
          </cell>
          <cell r="AE38">
            <v>5970.899840287653</v>
          </cell>
          <cell r="AF38">
            <v>5653.081433909218</v>
          </cell>
        </row>
        <row r="39">
          <cell r="A39" t="str">
            <v>Dominican Republic</v>
          </cell>
          <cell r="B39" t="str">
            <v>LA</v>
          </cell>
          <cell r="C39" t="str">
            <v>No</v>
          </cell>
          <cell r="D39" t="str">
            <v>No</v>
          </cell>
          <cell r="E39" t="str">
            <v>No</v>
          </cell>
          <cell r="F39" t="str">
            <v>No</v>
          </cell>
          <cell r="G39" t="str">
            <v>No</v>
          </cell>
          <cell r="H39">
            <v>4141.584899358376</v>
          </cell>
          <cell r="I39">
            <v>3933.0630232026547</v>
          </cell>
          <cell r="J39">
            <v>4082.5730921724726</v>
          </cell>
          <cell r="K39">
            <v>4650.659311342857</v>
          </cell>
          <cell r="L39">
            <v>3970.152638049258</v>
          </cell>
          <cell r="M39">
            <v>4608.322139066829</v>
          </cell>
          <cell r="N39">
            <v>4535.62640819767</v>
          </cell>
          <cell r="O39">
            <v>4763.595682139372</v>
          </cell>
          <cell r="P39">
            <v>4945.205081546086</v>
          </cell>
          <cell r="Q39">
            <v>4512.992688435136</v>
          </cell>
          <cell r="R39">
            <v>5195.0835120815</v>
          </cell>
          <cell r="S39">
            <v>5240.424363572065</v>
          </cell>
          <cell r="T39">
            <v>5035.452259158797</v>
          </cell>
          <cell r="U39">
            <v>4652.91862935009</v>
          </cell>
          <cell r="V39">
            <v>4690.711437823311</v>
          </cell>
          <cell r="W39">
            <v>4862.790860707276</v>
          </cell>
          <cell r="X39">
            <v>4922.059496756736</v>
          </cell>
          <cell r="Y39">
            <v>4799.782716071806</v>
          </cell>
          <cell r="Z39">
            <v>4615.394877943782</v>
          </cell>
          <cell r="AA39">
            <v>4944.796850254756</v>
          </cell>
          <cell r="AB39">
            <v>5515.368073552588</v>
          </cell>
          <cell r="AC39">
            <v>5087.0364195884795</v>
          </cell>
          <cell r="AD39">
            <v>5321.241717398927</v>
          </cell>
          <cell r="AE39">
            <v>6084.68788537531</v>
          </cell>
          <cell r="AF39">
            <v>5855.769112884913</v>
          </cell>
        </row>
        <row r="40">
          <cell r="A40" t="str">
            <v>Ecuador</v>
          </cell>
          <cell r="B40" t="str">
            <v>LA</v>
          </cell>
          <cell r="C40" t="str">
            <v>No</v>
          </cell>
          <cell r="D40" t="str">
            <v>No</v>
          </cell>
          <cell r="E40" t="str">
            <v>No</v>
          </cell>
          <cell r="F40" t="str">
            <v>No</v>
          </cell>
          <cell r="G40" t="str">
            <v>No</v>
          </cell>
          <cell r="H40">
            <v>5905.091721032092</v>
          </cell>
          <cell r="I40">
            <v>5882.714799092422</v>
          </cell>
          <cell r="J40">
            <v>6351.106157898618</v>
          </cell>
          <cell r="K40">
            <v>6110.0814659392645</v>
          </cell>
          <cell r="L40">
            <v>6180.114995353692</v>
          </cell>
          <cell r="M40">
            <v>6284.783444803666</v>
          </cell>
          <cell r="N40">
            <v>6535.832501502024</v>
          </cell>
          <cell r="O40">
            <v>6857.008275929824</v>
          </cell>
          <cell r="P40">
            <v>6430.02777958847</v>
          </cell>
          <cell r="Q40">
            <v>6278.754413837011</v>
          </cell>
          <cell r="R40">
            <v>6520.924789039607</v>
          </cell>
          <cell r="S40">
            <v>6558.642390504013</v>
          </cell>
          <cell r="T40">
            <v>7043.3297563627475</v>
          </cell>
          <cell r="U40">
            <v>6676.5337404421525</v>
          </cell>
          <cell r="V40">
            <v>6982.442508991219</v>
          </cell>
          <cell r="W40">
            <v>6681.312978548614</v>
          </cell>
          <cell r="X40">
            <v>7067.95138836727</v>
          </cell>
          <cell r="Y40">
            <v>7051.904942215636</v>
          </cell>
          <cell r="Z40">
            <v>7171.877042984375</v>
          </cell>
          <cell r="AA40">
            <v>7343.138001586768</v>
          </cell>
          <cell r="AB40">
            <v>7329.533312909391</v>
          </cell>
          <cell r="AC40">
            <v>7301.126388649902</v>
          </cell>
          <cell r="AD40">
            <v>7143.516805388101</v>
          </cell>
          <cell r="AE40">
            <v>7164.74466008466</v>
          </cell>
          <cell r="AF40">
            <v>6832.417910834305</v>
          </cell>
        </row>
        <row r="41">
          <cell r="A41" t="str">
            <v>Egypt</v>
          </cell>
          <cell r="B41" t="str">
            <v>AF</v>
          </cell>
          <cell r="C41" t="str">
            <v>No</v>
          </cell>
          <cell r="D41" t="str">
            <v>No</v>
          </cell>
          <cell r="E41" t="str">
            <v>No</v>
          </cell>
          <cell r="F41" t="str">
            <v>No</v>
          </cell>
          <cell r="G41" t="str">
            <v>No</v>
          </cell>
          <cell r="H41">
            <v>6464.558349480432</v>
          </cell>
          <cell r="I41">
            <v>7306.1354639257925</v>
          </cell>
          <cell r="J41">
            <v>7440.535854621682</v>
          </cell>
          <cell r="K41">
            <v>7856.773926448742</v>
          </cell>
          <cell r="L41">
            <v>8104.236063782104</v>
          </cell>
          <cell r="M41">
            <v>8012.058073562811</v>
          </cell>
          <cell r="N41">
            <v>7995.771932450957</v>
          </cell>
          <cell r="O41">
            <v>8129.69737500125</v>
          </cell>
          <cell r="P41">
            <v>7746.823707061674</v>
          </cell>
          <cell r="Q41">
            <v>7643.9485103317265</v>
          </cell>
          <cell r="R41">
            <v>7712.297506497438</v>
          </cell>
          <cell r="S41">
            <v>7601.948897896502</v>
          </cell>
          <cell r="T41">
            <v>7251.347716291487</v>
          </cell>
          <cell r="U41">
            <v>7478.051568996837</v>
          </cell>
          <cell r="V41">
            <v>7395.160509259439</v>
          </cell>
          <cell r="W41">
            <v>7208.169746845729</v>
          </cell>
          <cell r="X41">
            <v>7466.56647028084</v>
          </cell>
          <cell r="Y41">
            <v>7334.102424686996</v>
          </cell>
          <cell r="Z41">
            <v>7248.809454032255</v>
          </cell>
          <cell r="AA41">
            <v>6976.263016413597</v>
          </cell>
          <cell r="AB41">
            <v>7053.419271194774</v>
          </cell>
          <cell r="AC41">
            <v>7658.245772524387</v>
          </cell>
          <cell r="AD41">
            <v>7486.816288587334</v>
          </cell>
          <cell r="AE41">
            <v>7823.719530884581</v>
          </cell>
          <cell r="AF41">
            <v>7720.525370344691</v>
          </cell>
        </row>
        <row r="42">
          <cell r="A42" t="str">
            <v>El Salvador</v>
          </cell>
          <cell r="B42" t="str">
            <v>LA</v>
          </cell>
          <cell r="C42" t="str">
            <v>No</v>
          </cell>
          <cell r="D42" t="str">
            <v>No</v>
          </cell>
          <cell r="E42" t="str">
            <v>No</v>
          </cell>
          <cell r="F42" t="str">
            <v>No</v>
          </cell>
          <cell r="G42" t="str">
            <v>No</v>
          </cell>
          <cell r="H42">
            <v>4062.5640299106567</v>
          </cell>
          <cell r="I42">
            <v>4196.258362407626</v>
          </cell>
          <cell r="J42">
            <v>4391.519135946387</v>
          </cell>
          <cell r="K42">
            <v>4729.087586993891</v>
          </cell>
          <cell r="L42">
            <v>4664.594403319426</v>
          </cell>
          <cell r="M42">
            <v>4634.221393478023</v>
          </cell>
          <cell r="N42">
            <v>4835.251162176592</v>
          </cell>
          <cell r="O42">
            <v>4635.889052994551</v>
          </cell>
          <cell r="P42">
            <v>4936.0761808880525</v>
          </cell>
          <cell r="Q42">
            <v>4964.341582879456</v>
          </cell>
          <cell r="R42">
            <v>4900.9139648210585</v>
          </cell>
          <cell r="S42">
            <v>4680.439041076109</v>
          </cell>
          <cell r="T42">
            <v>4876.7453984697395</v>
          </cell>
          <cell r="U42">
            <v>4684.749630447343</v>
          </cell>
          <cell r="V42">
            <v>4847.0823293463945</v>
          </cell>
          <cell r="W42">
            <v>5567.423383493526</v>
          </cell>
          <cell r="X42">
            <v>5582.343848328936</v>
          </cell>
          <cell r="Y42">
            <v>5413.8027902009935</v>
          </cell>
          <cell r="Z42">
            <v>5903.396653029373</v>
          </cell>
          <cell r="AA42">
            <v>6059.28434677317</v>
          </cell>
          <cell r="AB42">
            <v>5866.939615407659</v>
          </cell>
          <cell r="AC42">
            <v>6089.663232223515</v>
          </cell>
          <cell r="AD42">
            <v>5910.32605654647</v>
          </cell>
          <cell r="AE42">
            <v>6289.15056374986</v>
          </cell>
          <cell r="AF42">
            <v>6188.6446394174545</v>
          </cell>
        </row>
        <row r="43">
          <cell r="A43" t="str">
            <v>Eritrea</v>
          </cell>
          <cell r="B43" t="str">
            <v>AF</v>
          </cell>
          <cell r="C43" t="str">
            <v>No</v>
          </cell>
          <cell r="D43" t="str">
            <v>No</v>
          </cell>
          <cell r="E43" t="str">
            <v>No</v>
          </cell>
          <cell r="F43" t="str">
            <v>No</v>
          </cell>
          <cell r="G43" t="str">
            <v>No</v>
          </cell>
          <cell r="V43">
            <v>4909.479216987321</v>
          </cell>
          <cell r="W43">
            <v>5280.350135873626</v>
          </cell>
          <cell r="X43">
            <v>4936.5216050303425</v>
          </cell>
          <cell r="Y43">
            <v>4633.8840147040755</v>
          </cell>
          <cell r="Z43">
            <v>4873.015019180212</v>
          </cell>
          <cell r="AA43">
            <v>4111.005031541439</v>
          </cell>
          <cell r="AB43">
            <v>2953.5596451882693</v>
          </cell>
          <cell r="AC43">
            <v>3204.8635760414886</v>
          </cell>
          <cell r="AD43">
            <v>2955.296333972021</v>
          </cell>
          <cell r="AE43">
            <v>3240.5438692692537</v>
          </cell>
          <cell r="AF43">
            <v>3255.1350296033374</v>
          </cell>
        </row>
        <row r="44">
          <cell r="A44" t="str">
            <v>Estonia</v>
          </cell>
          <cell r="B44" t="str">
            <v>EE</v>
          </cell>
          <cell r="C44" t="str">
            <v>No</v>
          </cell>
          <cell r="D44" t="str">
            <v>Yes</v>
          </cell>
          <cell r="E44" t="str">
            <v>No</v>
          </cell>
          <cell r="F44" t="str">
            <v>No</v>
          </cell>
          <cell r="G44" t="str">
            <v>No</v>
          </cell>
          <cell r="T44">
            <v>20996.46800697575</v>
          </cell>
          <cell r="U44">
            <v>15178.227338014824</v>
          </cell>
          <cell r="V44">
            <v>15150.013409469493</v>
          </cell>
          <cell r="W44">
            <v>13410.123931274089</v>
          </cell>
          <cell r="X44">
            <v>16505.665461026074</v>
          </cell>
          <cell r="Y44">
            <v>14243.822942780958</v>
          </cell>
          <cell r="Z44">
            <v>14626.142999982181</v>
          </cell>
          <cell r="AA44">
            <v>12112.949154516997</v>
          </cell>
          <cell r="AB44">
            <v>11486.774868303059</v>
          </cell>
          <cell r="AC44">
            <v>11207.540398318763</v>
          </cell>
          <cell r="AD44">
            <v>10415.771261214668</v>
          </cell>
          <cell r="AE44">
            <v>10732.283121491331</v>
          </cell>
          <cell r="AF44">
            <v>9881.189214050737</v>
          </cell>
        </row>
        <row r="45">
          <cell r="A45" t="str">
            <v>Ethiopia</v>
          </cell>
          <cell r="B45" t="str">
            <v>AF</v>
          </cell>
          <cell r="C45" t="str">
            <v>No</v>
          </cell>
          <cell r="D45" t="str">
            <v>No</v>
          </cell>
          <cell r="E45" t="str">
            <v>No</v>
          </cell>
          <cell r="F45" t="str">
            <v>No</v>
          </cell>
          <cell r="G45" t="str">
            <v>No</v>
          </cell>
          <cell r="H45">
            <v>1008.0312103894332</v>
          </cell>
          <cell r="I45">
            <v>985.452675439072</v>
          </cell>
          <cell r="J45">
            <v>1103.2036536538567</v>
          </cell>
          <cell r="K45">
            <v>1264.5295445975041</v>
          </cell>
          <cell r="L45">
            <v>1144.2338000647494</v>
          </cell>
          <cell r="M45">
            <v>1422.801808589887</v>
          </cell>
          <cell r="N45">
            <v>1530.0730007050104</v>
          </cell>
          <cell r="O45">
            <v>1583.8167723724976</v>
          </cell>
          <cell r="P45">
            <v>1382.0764023660809</v>
          </cell>
          <cell r="Q45">
            <v>1458.0139658393084</v>
          </cell>
          <cell r="R45">
            <v>1491.3599473107747</v>
          </cell>
          <cell r="S45">
            <v>1386.9721872217044</v>
          </cell>
          <cell r="T45">
            <v>1962.9969622417532</v>
          </cell>
          <cell r="U45">
            <v>1687.3896914611712</v>
          </cell>
          <cell r="V45">
            <v>1326.460612742158</v>
          </cell>
          <cell r="W45">
            <v>1344.3344735817357</v>
          </cell>
          <cell r="X45">
            <v>1016.3681464047054</v>
          </cell>
          <cell r="Y45">
            <v>957.6775764078805</v>
          </cell>
          <cell r="Z45">
            <v>1253.4528065019094</v>
          </cell>
          <cell r="AA45">
            <v>1401.2995528676217</v>
          </cell>
          <cell r="AB45">
            <v>1403.6207401604847</v>
          </cell>
          <cell r="AC45">
            <v>1357.982278579387</v>
          </cell>
          <cell r="AD45">
            <v>1473.2638532107171</v>
          </cell>
          <cell r="AE45">
            <v>1619.3827210482402</v>
          </cell>
          <cell r="AF45">
            <v>1644.3502012401493</v>
          </cell>
        </row>
        <row r="46">
          <cell r="A46" t="str">
            <v>Finland</v>
          </cell>
          <cell r="B46" t="str">
            <v>WE</v>
          </cell>
          <cell r="C46" t="str">
            <v>Yes</v>
          </cell>
          <cell r="D46" t="str">
            <v>Yes</v>
          </cell>
          <cell r="E46" t="str">
            <v>Yes</v>
          </cell>
          <cell r="F46" t="str">
            <v>No</v>
          </cell>
          <cell r="G46" t="str">
            <v>Yes</v>
          </cell>
          <cell r="H46">
            <v>12541.412074951211</v>
          </cell>
          <cell r="I46">
            <v>12500.730226922638</v>
          </cell>
          <cell r="J46">
            <v>11105.456333058093</v>
          </cell>
          <cell r="K46">
            <v>10741.980244245795</v>
          </cell>
          <cell r="L46">
            <v>10890.842186279697</v>
          </cell>
          <cell r="M46">
            <v>10685.708253359197</v>
          </cell>
          <cell r="N46">
            <v>10777.47373106757</v>
          </cell>
          <cell r="O46">
            <v>11114.131366550226</v>
          </cell>
          <cell r="P46">
            <v>10561.264515791221</v>
          </cell>
          <cell r="Q46">
            <v>10168.250558234857</v>
          </cell>
          <cell r="R46">
            <v>10123.005362614678</v>
          </cell>
          <cell r="S46">
            <v>10988.294609028677</v>
          </cell>
          <cell r="T46">
            <v>12031.916691896964</v>
          </cell>
          <cell r="U46">
            <v>12269.993190067597</v>
          </cell>
          <cell r="V46">
            <v>12200.150685944589</v>
          </cell>
          <cell r="W46">
            <v>11243.81755881041</v>
          </cell>
          <cell r="X46">
            <v>10959.093434732114</v>
          </cell>
          <cell r="Y46">
            <v>10618.61354309792</v>
          </cell>
          <cell r="Z46">
            <v>10521.754924779052</v>
          </cell>
          <cell r="AA46">
            <v>10080.428843443671</v>
          </cell>
          <cell r="AB46">
            <v>9684.492584291438</v>
          </cell>
          <cell r="AC46">
            <v>9750.08460194162</v>
          </cell>
          <cell r="AD46">
            <v>9697.493215314802</v>
          </cell>
          <cell r="AE46">
            <v>9901.00519085641</v>
          </cell>
          <cell r="AF46">
            <v>9756.15866566995</v>
          </cell>
        </row>
        <row r="47">
          <cell r="A47" t="str">
            <v>France </v>
          </cell>
          <cell r="B47" t="str">
            <v>WE</v>
          </cell>
          <cell r="C47" t="str">
            <v>Yes</v>
          </cell>
          <cell r="D47" t="str">
            <v>Yes</v>
          </cell>
          <cell r="E47" t="str">
            <v>Yes</v>
          </cell>
          <cell r="F47" t="str">
            <v>No</v>
          </cell>
          <cell r="G47" t="str">
            <v>Yes</v>
          </cell>
          <cell r="H47">
            <v>8756.83464808248</v>
          </cell>
          <cell r="I47">
            <v>8324.055792190064</v>
          </cell>
          <cell r="J47">
            <v>7830.655806616423</v>
          </cell>
          <cell r="K47">
            <v>7836.561159671329</v>
          </cell>
          <cell r="L47">
            <v>7989.087616988986</v>
          </cell>
          <cell r="M47">
            <v>8047.603906676401</v>
          </cell>
          <cell r="N47">
            <v>7997.7838305093</v>
          </cell>
          <cell r="O47">
            <v>7985.597417914774</v>
          </cell>
          <cell r="P47">
            <v>7624.684828138527</v>
          </cell>
          <cell r="Q47">
            <v>7590.234434413045</v>
          </cell>
          <cell r="R47">
            <v>7585.47783109166</v>
          </cell>
          <cell r="S47">
            <v>7999.957629194476</v>
          </cell>
          <cell r="T47">
            <v>7896.803153451686</v>
          </cell>
          <cell r="U47">
            <v>7956.603783329965</v>
          </cell>
          <cell r="V47">
            <v>7817.884874211841</v>
          </cell>
          <cell r="W47">
            <v>7897.05268770984</v>
          </cell>
          <cell r="X47">
            <v>8082.243673599493</v>
          </cell>
          <cell r="Y47">
            <v>7855.301264185051</v>
          </cell>
          <cell r="Z47">
            <v>7762.040996156608</v>
          </cell>
          <cell r="AA47">
            <v>7616.723181188275</v>
          </cell>
          <cell r="AB47">
            <v>7416.90249187993</v>
          </cell>
          <cell r="AC47">
            <v>7415.011574364429</v>
          </cell>
          <cell r="AD47">
            <v>7264.009151962844</v>
          </cell>
          <cell r="AE47">
            <v>7275.430159860003</v>
          </cell>
          <cell r="AF47">
            <v>7209.384835450002</v>
          </cell>
        </row>
        <row r="48">
          <cell r="A48" t="str">
            <v>Gabon</v>
          </cell>
          <cell r="B48" t="str">
            <v>AF</v>
          </cell>
          <cell r="C48" t="str">
            <v>No</v>
          </cell>
          <cell r="D48" t="str">
            <v>No</v>
          </cell>
          <cell r="E48" t="str">
            <v>No</v>
          </cell>
          <cell r="F48" t="str">
            <v>No</v>
          </cell>
          <cell r="G48" t="str">
            <v>No</v>
          </cell>
          <cell r="H48">
            <v>3942.018034779485</v>
          </cell>
          <cell r="I48">
            <v>4627.560215242178</v>
          </cell>
          <cell r="J48">
            <v>4194.92750703461</v>
          </cell>
          <cell r="K48">
            <v>5641.755056842996</v>
          </cell>
          <cell r="L48">
            <v>4841.783300688775</v>
          </cell>
          <cell r="M48">
            <v>3888.5861969192442</v>
          </cell>
          <cell r="N48">
            <v>3585.976376286774</v>
          </cell>
          <cell r="O48">
            <v>4924.695284837109</v>
          </cell>
          <cell r="P48">
            <v>5039.5953663396685</v>
          </cell>
          <cell r="Q48">
            <v>5440.521587000459</v>
          </cell>
          <cell r="R48">
            <v>5093.25987021167</v>
          </cell>
          <cell r="S48">
            <v>4909.334710936511</v>
          </cell>
          <cell r="T48">
            <v>5213.00389381802</v>
          </cell>
          <cell r="U48">
            <v>4758.753128159088</v>
          </cell>
          <cell r="V48">
            <v>4700.055565738948</v>
          </cell>
          <cell r="W48">
            <v>4226.750887497114</v>
          </cell>
          <cell r="X48">
            <v>4235.603403069167</v>
          </cell>
          <cell r="Y48">
            <v>4221.98709837844</v>
          </cell>
          <cell r="Z48">
            <v>3947.4879826915762</v>
          </cell>
          <cell r="AA48">
            <v>4017.6750650085237</v>
          </cell>
          <cell r="AB48">
            <v>3776.950689337427</v>
          </cell>
          <cell r="AC48">
            <v>3839.598720426812</v>
          </cell>
          <cell r="AD48">
            <v>3826.3258929660224</v>
          </cell>
          <cell r="AE48">
            <v>3832.8673748904</v>
          </cell>
          <cell r="AF48">
            <v>3894.462899866629</v>
          </cell>
        </row>
        <row r="49">
          <cell r="A49" t="str">
            <v>Georgia</v>
          </cell>
          <cell r="B49" t="str">
            <v>EE</v>
          </cell>
          <cell r="C49" t="str">
            <v>No</v>
          </cell>
          <cell r="D49" t="str">
            <v>No</v>
          </cell>
          <cell r="E49" t="str">
            <v>No</v>
          </cell>
          <cell r="F49" t="str">
            <v>No</v>
          </cell>
          <cell r="G49" t="str">
            <v>No</v>
          </cell>
          <cell r="T49">
            <v>10332.19827207789</v>
          </cell>
          <cell r="U49">
            <v>8820.65868246308</v>
          </cell>
          <cell r="V49">
            <v>7708.704920948602</v>
          </cell>
          <cell r="W49">
            <v>7312.037287000318</v>
          </cell>
          <cell r="X49">
            <v>6902.233313690371</v>
          </cell>
          <cell r="Y49">
            <v>6454.019866594251</v>
          </cell>
          <cell r="Z49">
            <v>6330.170454242485</v>
          </cell>
          <cell r="AA49">
            <v>5360.704361066326</v>
          </cell>
          <cell r="AB49">
            <v>5024.941295049909</v>
          </cell>
          <cell r="AC49">
            <v>4416.860678274963</v>
          </cell>
          <cell r="AD49">
            <v>4910.4804302251905</v>
          </cell>
          <cell r="AE49">
            <v>3962.76408226934</v>
          </cell>
          <cell r="AF49">
            <v>3998.8102812612765</v>
          </cell>
        </row>
        <row r="50">
          <cell r="A50" t="str">
            <v>Germany</v>
          </cell>
          <cell r="B50" t="str">
            <v>WE</v>
          </cell>
          <cell r="C50" t="str">
            <v>Yes</v>
          </cell>
          <cell r="D50" t="str">
            <v>Yes</v>
          </cell>
          <cell r="E50" t="str">
            <v>Yes</v>
          </cell>
          <cell r="F50" t="str">
            <v>No</v>
          </cell>
          <cell r="G50" t="str">
            <v>Yes</v>
          </cell>
          <cell r="S50">
            <v>8351.017592636013</v>
          </cell>
          <cell r="T50">
            <v>8052.29383108754</v>
          </cell>
          <cell r="U50">
            <v>8137.430492147029</v>
          </cell>
          <cell r="V50">
            <v>7888.973302388646</v>
          </cell>
          <cell r="W50">
            <v>7901.416939624068</v>
          </cell>
          <cell r="X50">
            <v>7867.190226251769</v>
          </cell>
          <cell r="Y50">
            <v>7677.179963278823</v>
          </cell>
          <cell r="Z50">
            <v>7548.7051171138755</v>
          </cell>
          <cell r="AA50">
            <v>7298.822594821823</v>
          </cell>
          <cell r="AB50">
            <v>7131.079405730159</v>
          </cell>
          <cell r="AC50">
            <v>7210.08834718586</v>
          </cell>
          <cell r="AD50">
            <v>7064.894207664607</v>
          </cell>
          <cell r="AE50">
            <v>7199.909586777496</v>
          </cell>
          <cell r="AF50">
            <v>7174.84963061718</v>
          </cell>
        </row>
        <row r="51">
          <cell r="A51" t="str">
            <v>Ghana</v>
          </cell>
          <cell r="B51" t="str">
            <v>AF</v>
          </cell>
          <cell r="C51" t="str">
            <v>No</v>
          </cell>
          <cell r="D51" t="str">
            <v>No</v>
          </cell>
          <cell r="E51" t="str">
            <v>No</v>
          </cell>
          <cell r="F51" t="str">
            <v>No</v>
          </cell>
          <cell r="G51" t="str">
            <v>No</v>
          </cell>
          <cell r="H51">
            <v>6272.466789384741</v>
          </cell>
          <cell r="I51">
            <v>6253.171747980571</v>
          </cell>
          <cell r="J51">
            <v>6686.069580900786</v>
          </cell>
          <cell r="K51">
            <v>4692.240215966934</v>
          </cell>
          <cell r="L51">
            <v>4014.142605547271</v>
          </cell>
          <cell r="M51">
            <v>4337.7409274758975</v>
          </cell>
          <cell r="N51">
            <v>5490.811003139854</v>
          </cell>
          <cell r="O51">
            <v>5725.164620407497</v>
          </cell>
          <cell r="P51">
            <v>5813.996952440254</v>
          </cell>
          <cell r="Q51">
            <v>6237.536986587153</v>
          </cell>
          <cell r="R51">
            <v>5887.315143541631</v>
          </cell>
          <cell r="S51">
            <v>5811.750033535059</v>
          </cell>
          <cell r="T51">
            <v>5944.490285589715</v>
          </cell>
          <cell r="U51">
            <v>5584.6100924796465</v>
          </cell>
          <cell r="V51">
            <v>5565.380541668587</v>
          </cell>
          <cell r="W51">
            <v>5418.888109900354</v>
          </cell>
          <cell r="X51">
            <v>5478.703691465801</v>
          </cell>
          <cell r="Y51">
            <v>5205.04087441502</v>
          </cell>
          <cell r="Z51">
            <v>3887.4464238715054</v>
          </cell>
          <cell r="AA51">
            <v>4530.877052793996</v>
          </cell>
          <cell r="AB51">
            <v>5377.790030116681</v>
          </cell>
          <cell r="AC51">
            <v>5112.930251171956</v>
          </cell>
          <cell r="AD51">
            <v>4523.245349610728</v>
          </cell>
          <cell r="AE51">
            <v>4111.9223864248925</v>
          </cell>
          <cell r="AF51">
            <v>4416.360405320992</v>
          </cell>
        </row>
        <row r="52">
          <cell r="A52" t="str">
            <v>Gibraltar</v>
          </cell>
          <cell r="B52" t="str">
            <v>WE</v>
          </cell>
          <cell r="C52" t="str">
            <v>No</v>
          </cell>
          <cell r="D52" t="str">
            <v>No</v>
          </cell>
          <cell r="E52" t="str">
            <v>No</v>
          </cell>
          <cell r="F52" t="str">
            <v>No</v>
          </cell>
          <cell r="G52" t="str">
            <v>No</v>
          </cell>
        </row>
        <row r="53">
          <cell r="A53" t="str">
            <v>Greece </v>
          </cell>
          <cell r="B53" t="str">
            <v>WE</v>
          </cell>
          <cell r="C53" t="str">
            <v>Yes</v>
          </cell>
          <cell r="D53" t="str">
            <v>Yes</v>
          </cell>
          <cell r="E53" t="str">
            <v>Yes</v>
          </cell>
          <cell r="F53" t="str">
            <v>No</v>
          </cell>
          <cell r="G53" t="str">
            <v>Yes</v>
          </cell>
          <cell r="H53">
            <v>6169.154710462822</v>
          </cell>
          <cell r="I53">
            <v>6228.910971930948</v>
          </cell>
          <cell r="J53">
            <v>6139.635661448346</v>
          </cell>
          <cell r="K53">
            <v>6373.598191410198</v>
          </cell>
          <cell r="L53">
            <v>6426.179494437156</v>
          </cell>
          <cell r="M53">
            <v>6606.3637649359525</v>
          </cell>
          <cell r="N53">
            <v>6786.416413879554</v>
          </cell>
          <cell r="O53">
            <v>7450.957844014008</v>
          </cell>
          <cell r="P53">
            <v>7618.553664858135</v>
          </cell>
          <cell r="Q53">
            <v>7680.996971948586</v>
          </cell>
          <cell r="R53">
            <v>7960.969083569689</v>
          </cell>
          <cell r="S53">
            <v>7853.921837193898</v>
          </cell>
          <cell r="T53">
            <v>7533.110334432442</v>
          </cell>
          <cell r="U53">
            <v>8043.034128378762</v>
          </cell>
          <cell r="V53">
            <v>8000.899921290231</v>
          </cell>
          <cell r="W53">
            <v>8103.509226705226</v>
          </cell>
          <cell r="X53">
            <v>8054.698404713422</v>
          </cell>
          <cell r="Y53">
            <v>8145.2579725287305</v>
          </cell>
          <cell r="Z53">
            <v>8365.752363906697</v>
          </cell>
          <cell r="AA53">
            <v>8045.471928893336</v>
          </cell>
          <cell r="AB53">
            <v>8133.761005589119</v>
          </cell>
          <cell r="AC53">
            <v>7875.546205383111</v>
          </cell>
          <cell r="AD53">
            <v>7607.9722858415835</v>
          </cell>
          <cell r="AE53">
            <v>7689.525416181274</v>
          </cell>
          <cell r="AF53">
            <v>7391.163792885494</v>
          </cell>
        </row>
        <row r="54">
          <cell r="A54" t="str">
            <v>Guatemala</v>
          </cell>
          <cell r="B54" t="str">
            <v>LA</v>
          </cell>
          <cell r="C54" t="str">
            <v>No</v>
          </cell>
          <cell r="D54" t="str">
            <v>No</v>
          </cell>
          <cell r="E54" t="str">
            <v>No</v>
          </cell>
          <cell r="F54" t="str">
            <v>No</v>
          </cell>
          <cell r="G54" t="str">
            <v>No</v>
          </cell>
          <cell r="Q54">
            <v>2310.5076143685615</v>
          </cell>
          <cell r="R54">
            <v>2414.5643883681128</v>
          </cell>
          <cell r="S54">
            <v>2272.8280754412126</v>
          </cell>
          <cell r="T54">
            <v>2360.6550500838334</v>
          </cell>
          <cell r="U54">
            <v>2458.2721077863125</v>
          </cell>
          <cell r="V54">
            <v>2643.0106560722375</v>
          </cell>
          <cell r="W54">
            <v>2611.4119751935636</v>
          </cell>
          <cell r="X54">
            <v>2736.9565243029624</v>
          </cell>
          <cell r="Y54">
            <v>2915.0424190644176</v>
          </cell>
          <cell r="Z54">
            <v>3063.393658351311</v>
          </cell>
          <cell r="AA54">
            <v>3120.3940982537474</v>
          </cell>
          <cell r="AB54">
            <v>3105.505971700031</v>
          </cell>
          <cell r="AC54">
            <v>3265.09554367427</v>
          </cell>
          <cell r="AD54">
            <v>3172.353094289895</v>
          </cell>
          <cell r="AE54">
            <v>3273.1466040800424</v>
          </cell>
          <cell r="AF54">
            <v>3292.3816504791257</v>
          </cell>
        </row>
        <row r="55">
          <cell r="A55" t="str">
            <v>Haiti</v>
          </cell>
          <cell r="B55" t="str">
            <v>LA</v>
          </cell>
          <cell r="C55" t="str">
            <v>No</v>
          </cell>
          <cell r="D55" t="str">
            <v>No</v>
          </cell>
          <cell r="E55" t="str">
            <v>No</v>
          </cell>
          <cell r="F55" t="str">
            <v>No</v>
          </cell>
          <cell r="G55" t="str">
            <v>No</v>
          </cell>
          <cell r="H55">
            <v>891.6057177838355</v>
          </cell>
          <cell r="I55">
            <v>665.1403819379162</v>
          </cell>
          <cell r="J55">
            <v>905.1045502173037</v>
          </cell>
          <cell r="K55">
            <v>807.2601199614683</v>
          </cell>
          <cell r="L55">
            <v>818.5399928887389</v>
          </cell>
          <cell r="M55">
            <v>933.8105377678124</v>
          </cell>
          <cell r="N55">
            <v>905.7101688908674</v>
          </cell>
          <cell r="O55">
            <v>1317.608696414274</v>
          </cell>
          <cell r="P55">
            <v>1436.2451884138177</v>
          </cell>
          <cell r="Q55">
            <v>1328.453051910414</v>
          </cell>
          <cell r="R55">
            <v>878.3449995054364</v>
          </cell>
          <cell r="S55">
            <v>841.6834151553047</v>
          </cell>
          <cell r="T55">
            <v>1046.1016590954612</v>
          </cell>
          <cell r="U55">
            <v>809.5425252585514</v>
          </cell>
          <cell r="V55">
            <v>763.5321709570204</v>
          </cell>
          <cell r="W55">
            <v>1143.1354085295166</v>
          </cell>
          <cell r="X55">
            <v>1297.1698064740779</v>
          </cell>
          <cell r="Y55">
            <v>1514.2513267745503</v>
          </cell>
          <cell r="Z55">
            <v>1465.581812248228</v>
          </cell>
          <cell r="AA55">
            <v>1546.1666034519849</v>
          </cell>
          <cell r="AB55">
            <v>1576.474110380764</v>
          </cell>
          <cell r="AC55">
            <v>1720.9516890912844</v>
          </cell>
          <cell r="AD55">
            <v>1763.7552313586798</v>
          </cell>
          <cell r="AE55">
            <v>1746.799994956523</v>
          </cell>
          <cell r="AF55">
            <v>1838.412040399665</v>
          </cell>
        </row>
        <row r="56">
          <cell r="A56" t="str">
            <v>Honduras</v>
          </cell>
          <cell r="B56" t="str">
            <v>LA</v>
          </cell>
          <cell r="C56" t="str">
            <v>No</v>
          </cell>
          <cell r="D56" t="str">
            <v>No</v>
          </cell>
          <cell r="E56" t="str">
            <v>No</v>
          </cell>
          <cell r="F56" t="str">
            <v>No</v>
          </cell>
          <cell r="G56" t="str">
            <v>No</v>
          </cell>
          <cell r="H56">
            <v>3928.5508493505695</v>
          </cell>
          <cell r="I56">
            <v>3564.1506209372315</v>
          </cell>
          <cell r="J56">
            <v>3690.5609177106494</v>
          </cell>
          <cell r="K56">
            <v>3890.301659061806</v>
          </cell>
          <cell r="L56">
            <v>3832.3187729182623</v>
          </cell>
          <cell r="M56">
            <v>3504.407767729446</v>
          </cell>
          <cell r="N56">
            <v>4056.4122772846126</v>
          </cell>
          <cell r="O56">
            <v>3694.6286356510736</v>
          </cell>
          <cell r="P56">
            <v>4419.099928169783</v>
          </cell>
          <cell r="Q56">
            <v>4899.2355659883615</v>
          </cell>
          <cell r="R56">
            <v>5518.095018204777</v>
          </cell>
          <cell r="S56">
            <v>5313.445674460049</v>
          </cell>
          <cell r="T56">
            <v>5163.203991494982</v>
          </cell>
          <cell r="U56">
            <v>4891.473289128776</v>
          </cell>
          <cell r="V56">
            <v>4955.775910437846</v>
          </cell>
          <cell r="W56">
            <v>5085.938042937502</v>
          </cell>
          <cell r="X56">
            <v>5580.493535721061</v>
          </cell>
          <cell r="Y56">
            <v>5360.546497523661</v>
          </cell>
          <cell r="Z56">
            <v>5607.715821482277</v>
          </cell>
          <cell r="AA56">
            <v>6229.217237529012</v>
          </cell>
          <cell r="AB56">
            <v>5792.6525586950775</v>
          </cell>
          <cell r="AC56">
            <v>6413.154212943357</v>
          </cell>
          <cell r="AD56">
            <v>6784.939951590838</v>
          </cell>
          <cell r="AE56">
            <v>6477.13950446874</v>
          </cell>
          <cell r="AF56">
            <v>5973.154309779272</v>
          </cell>
        </row>
        <row r="57">
          <cell r="A57" t="str">
            <v>Hungary</v>
          </cell>
          <cell r="B57" t="str">
            <v>EE</v>
          </cell>
          <cell r="C57" t="str">
            <v>Yes</v>
          </cell>
          <cell r="D57" t="str">
            <v>Yes</v>
          </cell>
          <cell r="E57" t="str">
            <v>No</v>
          </cell>
          <cell r="F57" t="str">
            <v>No</v>
          </cell>
          <cell r="G57" t="str">
            <v>No</v>
          </cell>
          <cell r="R57">
            <v>11306.495520303963</v>
          </cell>
          <cell r="S57">
            <v>12231.60975500454</v>
          </cell>
          <cell r="T57">
            <v>11796.459428324388</v>
          </cell>
          <cell r="U57">
            <v>11694.736494547835</v>
          </cell>
          <cell r="V57">
            <v>11373.058676424911</v>
          </cell>
          <cell r="W57">
            <v>11312.656207039108</v>
          </cell>
          <cell r="X57">
            <v>11419.701898907206</v>
          </cell>
          <cell r="Y57">
            <v>10809.794679127193</v>
          </cell>
          <cell r="Z57">
            <v>10319.609715136306</v>
          </cell>
          <cell r="AA57">
            <v>9872.880571270254</v>
          </cell>
          <cell r="AB57">
            <v>9196.895443492229</v>
          </cell>
          <cell r="AC57">
            <v>9106.394466313215</v>
          </cell>
          <cell r="AD57">
            <v>8795.577907843777</v>
          </cell>
          <cell r="AE57">
            <v>8733.538194564002</v>
          </cell>
          <cell r="AF57">
            <v>8264.410173379212</v>
          </cell>
        </row>
        <row r="58">
          <cell r="A58" t="str">
            <v>Iceland</v>
          </cell>
          <cell r="B58" t="str">
            <v>WE</v>
          </cell>
          <cell r="C58" t="str">
            <v>Yes</v>
          </cell>
          <cell r="D58" t="str">
            <v>No</v>
          </cell>
          <cell r="E58" t="str">
            <v>No</v>
          </cell>
          <cell r="F58" t="str">
            <v>No</v>
          </cell>
          <cell r="G58" t="str">
            <v>No</v>
          </cell>
          <cell r="H58">
            <v>13028.185224439047</v>
          </cell>
          <cell r="I58">
            <v>12629.926622547611</v>
          </cell>
          <cell r="J58">
            <v>13226.501694564444</v>
          </cell>
          <cell r="K58">
            <v>14203.573287707271</v>
          </cell>
          <cell r="L58">
            <v>14492.409509613322</v>
          </cell>
          <cell r="M58">
            <v>13905.429764715038</v>
          </cell>
          <cell r="N58">
            <v>13589.333472664879</v>
          </cell>
          <cell r="O58">
            <v>12970.31033257085</v>
          </cell>
          <cell r="P58">
            <v>13440.194031124474</v>
          </cell>
          <cell r="Q58">
            <v>13993.070110697989</v>
          </cell>
          <cell r="R58">
            <v>14234.45585214617</v>
          </cell>
          <cell r="S58">
            <v>13887.990434477548</v>
          </cell>
          <cell r="T58">
            <v>14518.632040949098</v>
          </cell>
          <cell r="U58">
            <v>14756.263812213096</v>
          </cell>
          <cell r="V58">
            <v>14582.605896500216</v>
          </cell>
          <cell r="W58">
            <v>14844.667886600238</v>
          </cell>
          <cell r="X58">
            <v>15113.900544899952</v>
          </cell>
          <cell r="Y58">
            <v>14999.703694869977</v>
          </cell>
          <cell r="Z58">
            <v>15893.010917570598</v>
          </cell>
          <cell r="AA58">
            <v>17280.154855172605</v>
          </cell>
          <cell r="AB58">
            <v>17650.113332358804</v>
          </cell>
          <cell r="AC58">
            <v>17545.28874667874</v>
          </cell>
          <cell r="AD58">
            <v>18345.1636296387</v>
          </cell>
          <cell r="AE58">
            <v>17824.002618310573</v>
          </cell>
          <cell r="AF58">
            <v>17496.481806187243</v>
          </cell>
        </row>
        <row r="59">
          <cell r="A59" t="str">
            <v>India</v>
          </cell>
          <cell r="B59" t="str">
            <v>AO</v>
          </cell>
          <cell r="C59" t="str">
            <v>No</v>
          </cell>
          <cell r="D59" t="str">
            <v>No</v>
          </cell>
          <cell r="E59" t="str">
            <v>No</v>
          </cell>
          <cell r="F59" t="str">
            <v>No</v>
          </cell>
          <cell r="G59" t="str">
            <v>No</v>
          </cell>
          <cell r="H59">
            <v>4340.99896287315</v>
          </cell>
          <cell r="I59">
            <v>4460.869319305438</v>
          </cell>
          <cell r="J59">
            <v>4428.423207766942</v>
          </cell>
          <cell r="K59">
            <v>4439.223659914721</v>
          </cell>
          <cell r="L59">
            <v>4678.376157934615</v>
          </cell>
          <cell r="M59">
            <v>4741.4973718362835</v>
          </cell>
          <cell r="N59">
            <v>4867.770874743704</v>
          </cell>
          <cell r="O59">
            <v>4715.122495575629</v>
          </cell>
          <cell r="P59">
            <v>4773.024825037158</v>
          </cell>
          <cell r="Q59">
            <v>4706.653744077425</v>
          </cell>
          <cell r="R59">
            <v>4764.751812388091</v>
          </cell>
          <cell r="S59">
            <v>4931.081335678108</v>
          </cell>
          <cell r="T59">
            <v>4952.080106867347</v>
          </cell>
          <cell r="U59">
            <v>4926.816192575545</v>
          </cell>
          <cell r="V59">
            <v>4948.087921927807</v>
          </cell>
          <cell r="W59">
            <v>5295.732133825345</v>
          </cell>
          <cell r="X59">
            <v>4781.063749093282</v>
          </cell>
          <cell r="Y59">
            <v>4828.947016978566</v>
          </cell>
          <cell r="Z59">
            <v>4735.608628764177</v>
          </cell>
          <cell r="AA59">
            <v>4629.154330501313</v>
          </cell>
          <cell r="AB59">
            <v>4717.084044925859</v>
          </cell>
          <cell r="AC59">
            <v>4624.770893757456</v>
          </cell>
          <cell r="AD59">
            <v>4418.8581846466495</v>
          </cell>
          <cell r="AE59">
            <v>4210.1460135544685</v>
          </cell>
          <cell r="AF59">
            <v>4205.18282830723</v>
          </cell>
        </row>
        <row r="60">
          <cell r="A60" t="str">
            <v>Indonesia</v>
          </cell>
          <cell r="B60" t="str">
            <v>AO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Yes</v>
          </cell>
          <cell r="G60" t="str">
            <v>No</v>
          </cell>
          <cell r="H60">
            <v>4062.127150482944</v>
          </cell>
          <cell r="I60">
            <v>4284.784907672524</v>
          </cell>
          <cell r="J60">
            <v>4411.654898123703</v>
          </cell>
          <cell r="K60">
            <v>4320.456026463866</v>
          </cell>
          <cell r="L60">
            <v>4084.1474681747563</v>
          </cell>
          <cell r="M60">
            <v>4429.225760763469</v>
          </cell>
          <cell r="N60">
            <v>4184.982589652678</v>
          </cell>
          <cell r="O60">
            <v>4392.592241526999</v>
          </cell>
          <cell r="P60">
            <v>4522.019776789568</v>
          </cell>
          <cell r="Q60">
            <v>4681.9316926027</v>
          </cell>
          <cell r="R60">
            <v>4630.835228740366</v>
          </cell>
          <cell r="S60">
            <v>4417.593651749168</v>
          </cell>
          <cell r="T60">
            <v>4470.316111817314</v>
          </cell>
          <cell r="U60">
            <v>4830.542671598836</v>
          </cell>
          <cell r="V60">
            <v>4808.1321768971175</v>
          </cell>
          <cell r="W60">
            <v>4652.486070781748</v>
          </cell>
          <cell r="X60">
            <v>4657.9767128829135</v>
          </cell>
          <cell r="Y60">
            <v>4619.53940770935</v>
          </cell>
          <cell r="Z60">
            <v>5177.487113395092</v>
          </cell>
          <cell r="AA60">
            <v>5651.212492096737</v>
          </cell>
          <cell r="AB60">
            <v>5612.518011313766</v>
          </cell>
          <cell r="AC60">
            <v>5879.437079749783</v>
          </cell>
          <cell r="AD60">
            <v>5857.297439058765</v>
          </cell>
          <cell r="AE60">
            <v>5664.4779399556055</v>
          </cell>
          <cell r="AF60">
            <v>5377.407940897707</v>
          </cell>
        </row>
        <row r="61">
          <cell r="A61" t="str">
            <v>Iran</v>
          </cell>
          <cell r="B61" t="str">
            <v>ME</v>
          </cell>
          <cell r="C61" t="str">
            <v>No</v>
          </cell>
          <cell r="D61" t="str">
            <v>No</v>
          </cell>
          <cell r="E61" t="str">
            <v>No</v>
          </cell>
          <cell r="F61" t="str">
            <v>Yes</v>
          </cell>
          <cell r="G61" t="str">
            <v>No</v>
          </cell>
          <cell r="H61">
            <v>6397.655943343934</v>
          </cell>
          <cell r="I61">
            <v>6231.559797565824</v>
          </cell>
          <cell r="J61">
            <v>6203.528028319515</v>
          </cell>
          <cell r="K61">
            <v>6762.321178803542</v>
          </cell>
          <cell r="L61">
            <v>7201.422143290482</v>
          </cell>
          <cell r="M61">
            <v>7621.148594342068</v>
          </cell>
          <cell r="N61">
            <v>8554.135136105186</v>
          </cell>
          <cell r="O61">
            <v>8991.753169037993</v>
          </cell>
          <cell r="P61">
            <v>9779.194288347073</v>
          </cell>
          <cell r="Q61">
            <v>10344.867550853754</v>
          </cell>
          <cell r="R61">
            <v>9301.95982266837</v>
          </cell>
          <cell r="S61">
            <v>8672.133137729918</v>
          </cell>
          <cell r="T61">
            <v>8648.27120142834</v>
          </cell>
          <cell r="U61">
            <v>9157.697377791232</v>
          </cell>
          <cell r="V61">
            <v>9536.282843850913</v>
          </cell>
          <cell r="W61">
            <v>9582.258142343144</v>
          </cell>
          <cell r="X61">
            <v>9302.12016256771</v>
          </cell>
          <cell r="Y61">
            <v>9881.87502845407</v>
          </cell>
          <cell r="Z61">
            <v>9840.859422595087</v>
          </cell>
          <cell r="AA61">
            <v>10207.034372053764</v>
          </cell>
          <cell r="AB61">
            <v>10065.052944730664</v>
          </cell>
          <cell r="AC61">
            <v>10304.922181466762</v>
          </cell>
          <cell r="AD61">
            <v>10480.22718709791</v>
          </cell>
          <cell r="AE61">
            <v>10311.176833710622</v>
          </cell>
          <cell r="AF61">
            <v>10280.176389485096</v>
          </cell>
        </row>
        <row r="62">
          <cell r="A62" t="str">
            <v>Iraq</v>
          </cell>
          <cell r="B62" t="str">
            <v>ME</v>
          </cell>
          <cell r="C62" t="str">
            <v>No</v>
          </cell>
          <cell r="D62" t="str">
            <v>No</v>
          </cell>
          <cell r="E62" t="str">
            <v>No</v>
          </cell>
          <cell r="F62" t="str">
            <v>Yes</v>
          </cell>
          <cell r="G62" t="str">
            <v>No</v>
          </cell>
          <cell r="H62">
            <v>4808.321094149844</v>
          </cell>
          <cell r="I62">
            <v>7342.54645526942</v>
          </cell>
          <cell r="J62">
            <v>8048.489726278647</v>
          </cell>
          <cell r="K62">
            <v>6768.177509054407</v>
          </cell>
          <cell r="L62">
            <v>6610.947589273104</v>
          </cell>
          <cell r="M62">
            <v>8123.206530910748</v>
          </cell>
          <cell r="N62">
            <v>11032.389630581743</v>
          </cell>
          <cell r="O62">
            <v>11492.021034644826</v>
          </cell>
          <cell r="P62">
            <v>15333.483243176335</v>
          </cell>
          <cell r="Q62">
            <v>15335.860849593006</v>
          </cell>
          <cell r="R62">
            <v>24608.349393084416</v>
          </cell>
          <cell r="S62">
            <v>32570.90151252422</v>
          </cell>
          <cell r="T62">
            <v>35245.69514346975</v>
          </cell>
          <cell r="U62">
            <v>40631.04012597402</v>
          </cell>
          <cell r="V62">
            <v>46316.75381890986</v>
          </cell>
          <cell r="W62">
            <v>50910.707206001876</v>
          </cell>
          <cell r="X62">
            <v>50645.75782900525</v>
          </cell>
          <cell r="Y62">
            <v>42625.45739644435</v>
          </cell>
          <cell r="Z62">
            <v>36636.83019297898</v>
          </cell>
          <cell r="AA62">
            <v>29800.221635145193</v>
          </cell>
          <cell r="AB62">
            <v>24073.089544081045</v>
          </cell>
          <cell r="AC62">
            <v>22243.19565731003</v>
          </cell>
          <cell r="AD62">
            <v>21296.92994492779</v>
          </cell>
          <cell r="AE62">
            <v>26319.334653959402</v>
          </cell>
          <cell r="AF62">
            <v>20448.45630762802</v>
          </cell>
        </row>
        <row r="63">
          <cell r="A63" t="str">
            <v>Ireland</v>
          </cell>
          <cell r="B63" t="str">
            <v>WE</v>
          </cell>
          <cell r="C63" t="str">
            <v>Yes</v>
          </cell>
          <cell r="D63" t="str">
            <v>Yes</v>
          </cell>
          <cell r="E63" t="str">
            <v>Yes</v>
          </cell>
          <cell r="F63" t="str">
            <v>No</v>
          </cell>
          <cell r="G63" t="str">
            <v>Yes</v>
          </cell>
          <cell r="H63">
            <v>8871.504007764725</v>
          </cell>
          <cell r="I63">
            <v>8288.89409615935</v>
          </cell>
          <cell r="J63">
            <v>8017.514033353958</v>
          </cell>
          <cell r="K63">
            <v>7811.494508561261</v>
          </cell>
          <cell r="L63">
            <v>7656.66535473385</v>
          </cell>
          <cell r="M63">
            <v>7585.607056794297</v>
          </cell>
          <cell r="N63">
            <v>8229.797200359579</v>
          </cell>
          <cell r="O63">
            <v>7875.964157963778</v>
          </cell>
          <cell r="P63">
            <v>7382.416115574363</v>
          </cell>
          <cell r="Q63">
            <v>7253.11502380282</v>
          </cell>
          <cell r="R63">
            <v>7106.475466750548</v>
          </cell>
          <cell r="S63">
            <v>7247.607255787845</v>
          </cell>
          <cell r="T63">
            <v>7136.856415326638</v>
          </cell>
          <cell r="U63">
            <v>7182.572793816057</v>
          </cell>
          <cell r="V63">
            <v>7107.773737094634</v>
          </cell>
          <cell r="W63">
            <v>6632.224668739356</v>
          </cell>
          <cell r="X63">
            <v>6505.510085698942</v>
          </cell>
          <cell r="Y63">
            <v>6281.9019594307365</v>
          </cell>
          <cell r="Z63">
            <v>6236.816972804904</v>
          </cell>
          <cell r="AA63">
            <v>5978.930860542457</v>
          </cell>
          <cell r="AB63">
            <v>5747.083337954952</v>
          </cell>
          <cell r="AC63">
            <v>5667.7690877437435</v>
          </cell>
          <cell r="AD63">
            <v>5341.611182257911</v>
          </cell>
          <cell r="AE63">
            <v>5003.915288009262</v>
          </cell>
          <cell r="AF63">
            <v>4991.591420068742</v>
          </cell>
        </row>
        <row r="64">
          <cell r="A64" t="str">
            <v>Israel</v>
          </cell>
          <cell r="B64" t="str">
            <v>ME</v>
          </cell>
          <cell r="C64" t="str">
            <v>No</v>
          </cell>
          <cell r="D64" t="str">
            <v>No</v>
          </cell>
          <cell r="E64" t="str">
            <v>No</v>
          </cell>
          <cell r="F64" t="str">
            <v>No</v>
          </cell>
          <cell r="G64" t="str">
            <v>No</v>
          </cell>
          <cell r="H64">
            <v>6753.3100561137035</v>
          </cell>
          <cell r="I64">
            <v>6560.6389490989895</v>
          </cell>
          <cell r="J64">
            <v>6787.613849377683</v>
          </cell>
          <cell r="K64">
            <v>6530.164451024792</v>
          </cell>
          <cell r="L64">
            <v>6588.08919269347</v>
          </cell>
          <cell r="M64">
            <v>5901.0386290589995</v>
          </cell>
          <cell r="N64">
            <v>5923.791236214429</v>
          </cell>
          <cell r="O64">
            <v>5893.062328752136</v>
          </cell>
          <cell r="P64">
            <v>6163.122029923358</v>
          </cell>
          <cell r="Q64">
            <v>6344.41542909819</v>
          </cell>
          <cell r="R64">
            <v>6057.255599806359</v>
          </cell>
          <cell r="S64">
            <v>6060.579579732355</v>
          </cell>
          <cell r="T64">
            <v>6371.91401917794</v>
          </cell>
          <cell r="U64">
            <v>6864.930887441899</v>
          </cell>
          <cell r="V64">
            <v>6582.923634739764</v>
          </cell>
          <cell r="W64">
            <v>6201.864687226854</v>
          </cell>
          <cell r="X64">
            <v>6260.356295305702</v>
          </cell>
          <cell r="Y64">
            <v>6647.775024703333</v>
          </cell>
          <cell r="Z64">
            <v>6718.5627331437545</v>
          </cell>
          <cell r="AA64">
            <v>6631.151178073857</v>
          </cell>
          <cell r="AB64">
            <v>6760.735980382847</v>
          </cell>
          <cell r="AC64">
            <v>7004.861195941727</v>
          </cell>
          <cell r="AD64">
            <v>7228.455282586586</v>
          </cell>
          <cell r="AE64">
            <v>6802.550183277401</v>
          </cell>
          <cell r="AF64">
            <v>6674.703585326087</v>
          </cell>
        </row>
        <row r="65">
          <cell r="A65" t="str">
            <v>Italy  </v>
          </cell>
          <cell r="B65" t="str">
            <v>WE</v>
          </cell>
          <cell r="C65" t="str">
            <v>Yes</v>
          </cell>
          <cell r="D65" t="str">
            <v>Yes</v>
          </cell>
          <cell r="E65" t="str">
            <v>Yes</v>
          </cell>
          <cell r="F65" t="str">
            <v>No</v>
          </cell>
          <cell r="G65" t="str">
            <v>Yes</v>
          </cell>
          <cell r="H65">
            <v>6817.791151838356</v>
          </cell>
          <cell r="I65">
            <v>6644.412499296873</v>
          </cell>
          <cell r="J65">
            <v>6448.716649628016</v>
          </cell>
          <cell r="K65">
            <v>6243.015826107716</v>
          </cell>
          <cell r="L65">
            <v>6359.744396063478</v>
          </cell>
          <cell r="M65">
            <v>6184.952307345289</v>
          </cell>
          <cell r="N65">
            <v>6122.781489528479</v>
          </cell>
          <cell r="O65">
            <v>6178.293951128617</v>
          </cell>
          <cell r="P65">
            <v>6071.595540694658</v>
          </cell>
          <cell r="Q65">
            <v>6063.6541388457545</v>
          </cell>
          <cell r="R65">
            <v>6003.465450226454</v>
          </cell>
          <cell r="S65">
            <v>6049.582830085168</v>
          </cell>
          <cell r="T65">
            <v>5969.932827140076</v>
          </cell>
          <cell r="U65">
            <v>6010.278352906042</v>
          </cell>
          <cell r="V65">
            <v>5796.919613966197</v>
          </cell>
          <cell r="W65">
            <v>5890.538492426719</v>
          </cell>
          <cell r="X65">
            <v>5857.177705568672</v>
          </cell>
          <cell r="Y65">
            <v>5827.080152199985</v>
          </cell>
          <cell r="Z65">
            <v>5889.609142211495</v>
          </cell>
          <cell r="AA65">
            <v>5895.831763761552</v>
          </cell>
          <cell r="AB65">
            <v>5774.568655790082</v>
          </cell>
          <cell r="AC65">
            <v>5715.30153463023</v>
          </cell>
          <cell r="AD65">
            <v>5708.6560194980875</v>
          </cell>
          <cell r="AE65">
            <v>5892.957660162433</v>
          </cell>
          <cell r="AF65">
            <v>6044.475172380645</v>
          </cell>
        </row>
        <row r="66">
          <cell r="A66" t="str">
            <v>Jamaica</v>
          </cell>
          <cell r="B66" t="str">
            <v>LA</v>
          </cell>
          <cell r="C66" t="str">
            <v>No</v>
          </cell>
          <cell r="D66" t="str">
            <v>No</v>
          </cell>
          <cell r="E66" t="str">
            <v>No</v>
          </cell>
          <cell r="F66" t="str">
            <v>No</v>
          </cell>
          <cell r="G66" t="str">
            <v>No</v>
          </cell>
          <cell r="H66">
            <v>17123.31527778973</v>
          </cell>
          <cell r="I66">
            <v>14079.915020181166</v>
          </cell>
          <cell r="J66">
            <v>12095.580423655265</v>
          </cell>
          <cell r="K66">
            <v>12618.221362302847</v>
          </cell>
          <cell r="L66">
            <v>10396.763342873719</v>
          </cell>
          <cell r="M66">
            <v>9779.97266583258</v>
          </cell>
          <cell r="N66">
            <v>9665.906736922097</v>
          </cell>
          <cell r="O66">
            <v>9632.816215547538</v>
          </cell>
          <cell r="P66">
            <v>10878.168255939108</v>
          </cell>
          <cell r="Q66">
            <v>11672.525512535534</v>
          </cell>
          <cell r="R66">
            <v>11673.023625829568</v>
          </cell>
          <cell r="S66">
            <v>11805.38773432555</v>
          </cell>
          <cell r="T66">
            <v>12610.69074058313</v>
          </cell>
          <cell r="U66">
            <v>12565.602958970121</v>
          </cell>
          <cell r="V66">
            <v>12855.660735531557</v>
          </cell>
          <cell r="W66">
            <v>13858.710237409286</v>
          </cell>
          <cell r="X66">
            <v>14153.22262729496</v>
          </cell>
          <cell r="Y66">
            <v>15060.762179869214</v>
          </cell>
          <cell r="Z66">
            <v>15553.266492548353</v>
          </cell>
          <cell r="AA66">
            <v>15849.408994275924</v>
          </cell>
          <cell r="AB66">
            <v>15119.59691860506</v>
          </cell>
          <cell r="AC66">
            <v>14976.550811849194</v>
          </cell>
          <cell r="AD66">
            <v>15220.60486447206</v>
          </cell>
          <cell r="AE66">
            <v>15479.994721928053</v>
          </cell>
          <cell r="AF66">
            <v>15487.012962087516</v>
          </cell>
        </row>
        <row r="67">
          <cell r="A67" t="str">
            <v>Japan  </v>
          </cell>
          <cell r="B67" t="str">
            <v>AO</v>
          </cell>
          <cell r="C67" t="str">
            <v>Yes</v>
          </cell>
          <cell r="D67" t="str">
            <v>No</v>
          </cell>
          <cell r="E67" t="str">
            <v>No</v>
          </cell>
          <cell r="F67" t="str">
            <v>No</v>
          </cell>
          <cell r="G67" t="str">
            <v>No</v>
          </cell>
          <cell r="H67">
            <v>7743.503532619805</v>
          </cell>
          <cell r="I67">
            <v>7471.099328659842</v>
          </cell>
          <cell r="J67">
            <v>7019.341691801993</v>
          </cell>
          <cell r="K67">
            <v>6780.455093704748</v>
          </cell>
          <cell r="L67">
            <v>7179.069547668028</v>
          </cell>
          <cell r="M67">
            <v>6861.194129887168</v>
          </cell>
          <cell r="N67">
            <v>6667.915469867716</v>
          </cell>
          <cell r="O67">
            <v>6618.782822961893</v>
          </cell>
          <cell r="P67">
            <v>6572.660142737885</v>
          </cell>
          <cell r="Q67">
            <v>6447.831018551726</v>
          </cell>
          <cell r="R67">
            <v>6334.638038319827</v>
          </cell>
          <cell r="S67">
            <v>6333.547799467365</v>
          </cell>
          <cell r="T67">
            <v>6352.121960553111</v>
          </cell>
          <cell r="U67">
            <v>6372.9619435798195</v>
          </cell>
          <cell r="V67">
            <v>6595.278350747683</v>
          </cell>
          <cell r="W67">
            <v>6630.511939884049</v>
          </cell>
          <cell r="X67">
            <v>6569.287949905064</v>
          </cell>
          <cell r="Y67">
            <v>6663.20749384531</v>
          </cell>
          <cell r="Z67">
            <v>6610.272716015668</v>
          </cell>
          <cell r="AA67">
            <v>6763.821970509383</v>
          </cell>
          <cell r="AB67">
            <v>6735.686292378237</v>
          </cell>
          <cell r="AC67">
            <v>6643.478358187249</v>
          </cell>
          <cell r="AD67">
            <v>6606.522713748466</v>
          </cell>
          <cell r="AE67">
            <v>6578.052082475269</v>
          </cell>
          <cell r="AF67">
            <v>6531.905842804056</v>
          </cell>
        </row>
        <row r="68">
          <cell r="A68" t="str">
            <v>Jordan</v>
          </cell>
          <cell r="B68" t="str">
            <v>ME</v>
          </cell>
          <cell r="C68" t="str">
            <v>No</v>
          </cell>
          <cell r="D68" t="str">
            <v>No</v>
          </cell>
          <cell r="E68" t="str">
            <v>No</v>
          </cell>
          <cell r="F68" t="str">
            <v>No</v>
          </cell>
          <cell r="G68" t="str">
            <v>No</v>
          </cell>
          <cell r="H68">
            <v>6977.329701062149</v>
          </cell>
          <cell r="I68">
            <v>7077.537341925751</v>
          </cell>
          <cell r="J68">
            <v>7549.85538958155</v>
          </cell>
          <cell r="K68">
            <v>8272.152090378622</v>
          </cell>
          <cell r="L68">
            <v>8201.789762085</v>
          </cell>
          <cell r="M68">
            <v>8754.25874625701</v>
          </cell>
          <cell r="N68">
            <v>8899.249098258115</v>
          </cell>
          <cell r="O68">
            <v>9485.442267758346</v>
          </cell>
          <cell r="P68">
            <v>8729.828683055528</v>
          </cell>
          <cell r="Q68">
            <v>10028.24396204279</v>
          </cell>
          <cell r="R68">
            <v>10834.117452868142</v>
          </cell>
          <cell r="S68">
            <v>10081.591825675741</v>
          </cell>
          <cell r="T68">
            <v>10288.347625294351</v>
          </cell>
          <cell r="U68">
            <v>9815.979724479366</v>
          </cell>
          <cell r="V68">
            <v>10724.513464960597</v>
          </cell>
          <cell r="W68">
            <v>10622.332082760196</v>
          </cell>
          <cell r="X68">
            <v>11066.811124020542</v>
          </cell>
          <cell r="Y68">
            <v>10373.76106605172</v>
          </cell>
          <cell r="Z68">
            <v>10900.353526434139</v>
          </cell>
          <cell r="AA68">
            <v>10504.137908714982</v>
          </cell>
          <cell r="AB68">
            <v>10530.910620506034</v>
          </cell>
          <cell r="AC68">
            <v>9827.818589554945</v>
          </cell>
          <cell r="AD68">
            <v>9733.93618558876</v>
          </cell>
          <cell r="AE68">
            <v>10109.405588461177</v>
          </cell>
          <cell r="AF68">
            <v>10590.86392557398</v>
          </cell>
        </row>
        <row r="69">
          <cell r="A69" t="str">
            <v>Kazakhstan</v>
          </cell>
          <cell r="B69" t="str">
            <v>EE</v>
          </cell>
          <cell r="C69" t="str">
            <v>No</v>
          </cell>
          <cell r="D69" t="str">
            <v>No</v>
          </cell>
          <cell r="E69" t="str">
            <v>No</v>
          </cell>
          <cell r="F69" t="str">
            <v>No</v>
          </cell>
          <cell r="G69" t="str">
            <v>No</v>
          </cell>
          <cell r="T69">
            <v>23022.03146112958</v>
          </cell>
          <cell r="U69">
            <v>20531.18202985072</v>
          </cell>
          <cell r="V69">
            <v>18283.00611457497</v>
          </cell>
          <cell r="W69">
            <v>16560.721627126422</v>
          </cell>
          <cell r="X69">
            <v>17901.27449318521</v>
          </cell>
          <cell r="Y69">
            <v>15140.831758305007</v>
          </cell>
          <cell r="Z69">
            <v>14811.87963418032</v>
          </cell>
          <cell r="AA69">
            <v>15949.002867840249</v>
          </cell>
          <cell r="AB69">
            <v>15717.15856626521</v>
          </cell>
          <cell r="AC69">
            <v>15096.839510780188</v>
          </cell>
          <cell r="AD69">
            <v>14291.727640497142</v>
          </cell>
          <cell r="AE69">
            <v>13656.121477656394</v>
          </cell>
          <cell r="AF69">
            <v>12725.991263332116</v>
          </cell>
        </row>
        <row r="70">
          <cell r="A70" t="str">
            <v>Kenya</v>
          </cell>
          <cell r="B70" t="str">
            <v>AF</v>
          </cell>
          <cell r="C70" t="str">
            <v>No</v>
          </cell>
          <cell r="D70" t="str">
            <v>No</v>
          </cell>
          <cell r="E70" t="str">
            <v>No</v>
          </cell>
          <cell r="F70" t="str">
            <v>No</v>
          </cell>
          <cell r="G70" t="str">
            <v>No</v>
          </cell>
          <cell r="H70">
            <v>5360.817411138896</v>
          </cell>
          <cell r="I70">
            <v>5219.389880515103</v>
          </cell>
          <cell r="J70">
            <v>5107.187023546245</v>
          </cell>
          <cell r="K70">
            <v>4948.881904185626</v>
          </cell>
          <cell r="L70">
            <v>4822.764501316389</v>
          </cell>
          <cell r="M70">
            <v>4107.390103343025</v>
          </cell>
          <cell r="N70">
            <v>4065.4266496835376</v>
          </cell>
          <cell r="O70">
            <v>3529.473274404239</v>
          </cell>
          <cell r="P70">
            <v>3715.4227157222113</v>
          </cell>
          <cell r="Q70">
            <v>3819.811464544657</v>
          </cell>
          <cell r="R70">
            <v>3730.353857372306</v>
          </cell>
          <cell r="S70">
            <v>3387.2216285145673</v>
          </cell>
          <cell r="T70">
            <v>3660.757175831288</v>
          </cell>
          <cell r="U70">
            <v>3788.5364823360596</v>
          </cell>
          <cell r="V70">
            <v>3819.8021669010295</v>
          </cell>
          <cell r="W70">
            <v>3882.754461667508</v>
          </cell>
          <cell r="X70">
            <v>3874.6492613975747</v>
          </cell>
          <cell r="Y70">
            <v>3557.7187167389293</v>
          </cell>
          <cell r="Z70">
            <v>3840.4166088941747</v>
          </cell>
          <cell r="AA70">
            <v>3607.3641489852525</v>
          </cell>
          <cell r="AB70">
            <v>3596.8949830201814</v>
          </cell>
          <cell r="AC70">
            <v>3622.3276273349384</v>
          </cell>
          <cell r="AD70">
            <v>3688.4507106189544</v>
          </cell>
          <cell r="AE70">
            <v>4009.353046108957</v>
          </cell>
          <cell r="AF70">
            <v>4125.30975277263</v>
          </cell>
        </row>
        <row r="71">
          <cell r="A71" t="str">
            <v>Korea, North</v>
          </cell>
          <cell r="B71" t="str">
            <v>AO</v>
          </cell>
          <cell r="C71" t="str">
            <v>No</v>
          </cell>
          <cell r="D71" t="str">
            <v>No</v>
          </cell>
          <cell r="E71" t="str">
            <v>No</v>
          </cell>
          <cell r="F71" t="str">
            <v>No</v>
          </cell>
          <cell r="G71" t="str">
            <v>No</v>
          </cell>
          <cell r="H71">
            <v>25470.953809484396</v>
          </cell>
          <cell r="I71">
            <v>25414.52166182897</v>
          </cell>
          <cell r="J71">
            <v>25708.649644294714</v>
          </cell>
          <cell r="K71">
            <v>25978.74731315905</v>
          </cell>
          <cell r="L71">
            <v>25904.57492321719</v>
          </cell>
          <cell r="M71">
            <v>26476.12238964473</v>
          </cell>
          <cell r="N71">
            <v>25624.795794644502</v>
          </cell>
          <cell r="O71">
            <v>23938.306261414586</v>
          </cell>
          <cell r="P71">
            <v>23610.556530939888</v>
          </cell>
          <cell r="Q71">
            <v>22902.948404268587</v>
          </cell>
          <cell r="R71">
            <v>23139.673722037987</v>
          </cell>
          <cell r="S71">
            <v>23401.995488545883</v>
          </cell>
          <cell r="T71">
            <v>21923.044480686123</v>
          </cell>
          <cell r="U71">
            <v>21181.137572296393</v>
          </cell>
          <cell r="V71">
            <v>20333.95339595864</v>
          </cell>
          <cell r="W71">
            <v>19737.141200789985</v>
          </cell>
          <cell r="X71">
            <v>17622.236226917106</v>
          </cell>
          <cell r="Y71">
            <v>17180.29335222853</v>
          </cell>
          <cell r="Z71">
            <v>15744.338126213324</v>
          </cell>
          <cell r="AA71">
            <v>16069.936535076515</v>
          </cell>
          <cell r="AB71">
            <v>16555.479060317313</v>
          </cell>
          <cell r="AC71">
            <v>16378.830949860785</v>
          </cell>
          <cell r="AD71">
            <v>15543.980788645109</v>
          </cell>
          <cell r="AE71">
            <v>15711.68295188509</v>
          </cell>
          <cell r="AF71">
            <v>15716.052284898113</v>
          </cell>
        </row>
        <row r="72">
          <cell r="A72" t="str">
            <v>Korea, South</v>
          </cell>
          <cell r="B72" t="str">
            <v>AO</v>
          </cell>
          <cell r="C72" t="str">
            <v>No</v>
          </cell>
          <cell r="D72" t="str">
            <v>No</v>
          </cell>
          <cell r="E72" t="str">
            <v>No</v>
          </cell>
          <cell r="F72" t="str">
            <v>No</v>
          </cell>
          <cell r="G72" t="str">
            <v>No</v>
          </cell>
          <cell r="H72">
            <v>11562.700406241529</v>
          </cell>
          <cell r="I72">
            <v>11266.988090833367</v>
          </cell>
          <cell r="J72">
            <v>10848.703983730295</v>
          </cell>
          <cell r="K72">
            <v>10901.282440945426</v>
          </cell>
          <cell r="L72">
            <v>10778.530817688266</v>
          </cell>
          <cell r="M72">
            <v>10671.688201719971</v>
          </cell>
          <cell r="N72">
            <v>10604.191585508464</v>
          </cell>
          <cell r="O72">
            <v>10698.200218492639</v>
          </cell>
          <cell r="P72">
            <v>10951.938529814668</v>
          </cell>
          <cell r="Q72">
            <v>11251.663713010825</v>
          </cell>
          <cell r="R72">
            <v>11554.517078709665</v>
          </cell>
          <cell r="S72">
            <v>12028.224414764198</v>
          </cell>
          <cell r="T72">
            <v>12745.360383577376</v>
          </cell>
          <cell r="U72">
            <v>13464.782641351409</v>
          </cell>
          <cell r="V72">
            <v>13434.987303677108</v>
          </cell>
          <cell r="W72">
            <v>13526.64684990776</v>
          </cell>
          <cell r="X72">
            <v>13333.955797640008</v>
          </cell>
          <cell r="Y72">
            <v>13863.291182088624</v>
          </cell>
          <cell r="Z72">
            <v>13730.891741669317</v>
          </cell>
          <cell r="AA72">
            <v>13723.465944204512</v>
          </cell>
          <cell r="AB72">
            <v>13274.533291374475</v>
          </cell>
          <cell r="AC72">
            <v>12944.336440632456</v>
          </cell>
          <cell r="AD72">
            <v>12712.61613204742</v>
          </cell>
          <cell r="AE72">
            <v>12721.637250977641</v>
          </cell>
          <cell r="AF72">
            <v>12566.67377245497</v>
          </cell>
        </row>
        <row r="73">
          <cell r="A73" t="str">
            <v>Kuwait</v>
          </cell>
          <cell r="B73" t="str">
            <v>ME</v>
          </cell>
          <cell r="C73" t="str">
            <v>No</v>
          </cell>
          <cell r="D73" t="str">
            <v>No</v>
          </cell>
          <cell r="E73" t="str">
            <v>No</v>
          </cell>
          <cell r="F73" t="str">
            <v>Yes</v>
          </cell>
          <cell r="G73" t="str">
            <v>No</v>
          </cell>
          <cell r="H73">
            <v>24843.781104765443</v>
          </cell>
          <cell r="I73">
            <v>22437.87622040349</v>
          </cell>
          <cell r="J73">
            <v>25280.69605400917</v>
          </cell>
          <cell r="K73">
            <v>25991.084802753117</v>
          </cell>
          <cell r="L73">
            <v>25852.628126239575</v>
          </cell>
          <cell r="M73">
            <v>26736.334277048598</v>
          </cell>
          <cell r="N73">
            <v>27565.833242849905</v>
          </cell>
          <cell r="O73">
            <v>30438.83779954592</v>
          </cell>
          <cell r="P73">
            <v>38868.31586217054</v>
          </cell>
          <cell r="Q73">
            <v>34735.197421877005</v>
          </cell>
          <cell r="R73">
            <v>53809.29115291669</v>
          </cell>
          <cell r="S73">
            <v>23094.097747127547</v>
          </cell>
          <cell r="T73">
            <v>22602.08656058731</v>
          </cell>
          <cell r="U73">
            <v>23032.929556172472</v>
          </cell>
          <cell r="V73">
            <v>25565.151025550236</v>
          </cell>
          <cell r="W73">
            <v>26115.550394787962</v>
          </cell>
          <cell r="X73">
            <v>32773.12919055542</v>
          </cell>
          <cell r="Y73">
            <v>34486.80445581901</v>
          </cell>
          <cell r="Z73">
            <v>35424.24426189339</v>
          </cell>
          <cell r="AA73">
            <v>39151.56367886905</v>
          </cell>
          <cell r="AB73">
            <v>38019.00691200947</v>
          </cell>
          <cell r="AC73">
            <v>38239.224753184164</v>
          </cell>
          <cell r="AD73">
            <v>36996.06312094412</v>
          </cell>
          <cell r="AE73">
            <v>37686.869940145705</v>
          </cell>
          <cell r="AF73">
            <v>38202.68165759853</v>
          </cell>
        </row>
        <row r="74">
          <cell r="A74" t="str">
            <v>Kyrgyzstan</v>
          </cell>
          <cell r="B74" t="str">
            <v>EE</v>
          </cell>
          <cell r="C74" t="str">
            <v>No</v>
          </cell>
          <cell r="D74" t="str">
            <v>No</v>
          </cell>
          <cell r="E74" t="str">
            <v>No</v>
          </cell>
          <cell r="F74" t="str">
            <v>No</v>
          </cell>
          <cell r="G74" t="str">
            <v>No</v>
          </cell>
          <cell r="T74">
            <v>14821.760692740227</v>
          </cell>
          <cell r="U74">
            <v>14858.482164986273</v>
          </cell>
          <cell r="V74">
            <v>17766.120858905975</v>
          </cell>
          <cell r="W74">
            <v>15262.592723301776</v>
          </cell>
          <cell r="X74">
            <v>17171.512744167445</v>
          </cell>
          <cell r="Y74">
            <v>14853.257690067521</v>
          </cell>
          <cell r="Z74">
            <v>14570.624303754954</v>
          </cell>
          <cell r="AA74">
            <v>14893.16109916403</v>
          </cell>
          <cell r="AB74">
            <v>14742.088324997181</v>
          </cell>
          <cell r="AC74">
            <v>13200.99178060653</v>
          </cell>
          <cell r="AD74">
            <v>10681.631753563623</v>
          </cell>
          <cell r="AE74">
            <v>10225.633565590248</v>
          </cell>
          <cell r="AF74">
            <v>8602.620043256657</v>
          </cell>
        </row>
        <row r="75">
          <cell r="A75" t="str">
            <v>Latvia</v>
          </cell>
          <cell r="B75" t="str">
            <v>EE</v>
          </cell>
          <cell r="C75" t="str">
            <v>No</v>
          </cell>
          <cell r="D75" t="str">
            <v>Yes</v>
          </cell>
          <cell r="E75" t="str">
            <v>No</v>
          </cell>
          <cell r="F75" t="str">
            <v>No</v>
          </cell>
          <cell r="G75" t="str">
            <v>No</v>
          </cell>
          <cell r="T75">
            <v>11536.725124754339</v>
          </cell>
          <cell r="U75">
            <v>10095.040804103348</v>
          </cell>
          <cell r="V75">
            <v>9597.58315902355</v>
          </cell>
          <cell r="W75">
            <v>10519.582649651178</v>
          </cell>
          <cell r="X75">
            <v>10001.021596901244</v>
          </cell>
          <cell r="Y75">
            <v>8691.887668258863</v>
          </cell>
          <cell r="Z75">
            <v>8072.843652660353</v>
          </cell>
          <cell r="AA75">
            <v>7368.307899632047</v>
          </cell>
          <cell r="AB75">
            <v>7199.391405314339</v>
          </cell>
          <cell r="AC75">
            <v>6947.943084756332</v>
          </cell>
          <cell r="AD75">
            <v>6248.38051498916</v>
          </cell>
          <cell r="AE75">
            <v>6081.265012540721</v>
          </cell>
          <cell r="AF75">
            <v>6042.678628541759</v>
          </cell>
        </row>
        <row r="76">
          <cell r="A76" t="str">
            <v>Lebanon</v>
          </cell>
          <cell r="B76" t="str">
            <v>ME</v>
          </cell>
          <cell r="C76" t="str">
            <v>No</v>
          </cell>
          <cell r="D76" t="str">
            <v>No</v>
          </cell>
          <cell r="E76" t="str">
            <v>No</v>
          </cell>
          <cell r="F76" t="str">
            <v>No</v>
          </cell>
          <cell r="G76" t="str">
            <v>No</v>
          </cell>
          <cell r="H76">
            <v>4349.769989647743</v>
          </cell>
          <cell r="I76">
            <v>4025.472054350475</v>
          </cell>
          <cell r="J76">
            <v>6173.455002816318</v>
          </cell>
          <cell r="K76">
            <v>5204.593045034164</v>
          </cell>
          <cell r="L76">
            <v>3464.380024252789</v>
          </cell>
          <cell r="M76">
            <v>3212.69650880331</v>
          </cell>
          <cell r="N76">
            <v>3296.8229281228987</v>
          </cell>
          <cell r="O76">
            <v>2944.5744098321484</v>
          </cell>
          <cell r="P76">
            <v>3705.7214305849475</v>
          </cell>
          <cell r="Q76">
            <v>5072.427483074386</v>
          </cell>
          <cell r="R76">
            <v>5402.545933926254</v>
          </cell>
          <cell r="S76">
            <v>6462.6888225053035</v>
          </cell>
          <cell r="T76">
            <v>6230.674417070789</v>
          </cell>
          <cell r="U76">
            <v>7324.339150672389</v>
          </cell>
          <cell r="V76">
            <v>7719.5950054460145</v>
          </cell>
          <cell r="W76">
            <v>7778.581025932919</v>
          </cell>
          <cell r="X76">
            <v>7865.60569225629</v>
          </cell>
          <cell r="Y76">
            <v>8648.108365783326</v>
          </cell>
          <cell r="Z76">
            <v>8516.682826351273</v>
          </cell>
          <cell r="AA76">
            <v>8704.551376256033</v>
          </cell>
          <cell r="AB76">
            <v>8907.94419091287</v>
          </cell>
          <cell r="AC76">
            <v>8385.231925636606</v>
          </cell>
          <cell r="AD76">
            <v>8352.630530784616</v>
          </cell>
          <cell r="AE76">
            <v>8241.7552802913</v>
          </cell>
          <cell r="AF76">
            <v>8058.15251553736</v>
          </cell>
        </row>
        <row r="77">
          <cell r="A77" t="str">
            <v>Libya</v>
          </cell>
          <cell r="B77" t="str">
            <v>AF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Yes</v>
          </cell>
          <cell r="G77" t="str">
            <v>No</v>
          </cell>
          <cell r="H77">
            <v>13389.78766558245</v>
          </cell>
          <cell r="I77">
            <v>13837.672645942332</v>
          </cell>
          <cell r="J77">
            <v>15037.809825676813</v>
          </cell>
          <cell r="K77">
            <v>15618.750660288219</v>
          </cell>
          <cell r="L77">
            <v>15212.246817301373</v>
          </cell>
          <cell r="M77">
            <v>16502.58776093966</v>
          </cell>
          <cell r="N77">
            <v>18096.403494782106</v>
          </cell>
          <cell r="O77">
            <v>18727.05177751157</v>
          </cell>
          <cell r="P77">
            <v>18143.80083507209</v>
          </cell>
          <cell r="Q77">
            <v>19007.104890900817</v>
          </cell>
          <cell r="R77">
            <v>25267.480034900953</v>
          </cell>
          <cell r="S77">
            <v>23226.52193634887</v>
          </cell>
          <cell r="T77">
            <v>21730.57670734892</v>
          </cell>
          <cell r="U77">
            <v>22132.72891474471</v>
          </cell>
          <cell r="V77">
            <v>23165.226978310737</v>
          </cell>
          <cell r="W77">
            <v>23997.728827399245</v>
          </cell>
          <cell r="X77">
            <v>24683.962765065462</v>
          </cell>
          <cell r="Y77">
            <v>24875.69002174417</v>
          </cell>
          <cell r="Z77">
            <v>24176.438159158228</v>
          </cell>
          <cell r="AA77">
            <v>22807.293144505595</v>
          </cell>
          <cell r="AB77">
            <v>25477.328498110688</v>
          </cell>
          <cell r="AC77">
            <v>25820.213239834273</v>
          </cell>
          <cell r="AD77">
            <v>26115.403373619924</v>
          </cell>
          <cell r="AE77">
            <v>23496.127786002427</v>
          </cell>
          <cell r="AF77">
            <v>24158.331897224492</v>
          </cell>
        </row>
        <row r="78">
          <cell r="A78" t="str">
            <v>Lithuania</v>
          </cell>
          <cell r="B78" t="str">
            <v>EE</v>
          </cell>
          <cell r="C78" t="str">
            <v>No</v>
          </cell>
          <cell r="D78" t="str">
            <v>Yes</v>
          </cell>
          <cell r="E78" t="str">
            <v>No</v>
          </cell>
          <cell r="F78" t="str">
            <v>No</v>
          </cell>
          <cell r="G78" t="str">
            <v>No</v>
          </cell>
          <cell r="T78">
            <v>14647.464412538367</v>
          </cell>
          <cell r="U78">
            <v>14546.654223568812</v>
          </cell>
          <cell r="V78">
            <v>14413.724991651767</v>
          </cell>
          <cell r="W78">
            <v>14888.558295534738</v>
          </cell>
          <cell r="X78">
            <v>13417.157526757177</v>
          </cell>
          <cell r="Y78">
            <v>12542.384033717552</v>
          </cell>
          <cell r="Z78">
            <v>12787.159651229387</v>
          </cell>
          <cell r="AA78">
            <v>10128.208897643171</v>
          </cell>
          <cell r="AB78">
            <v>9436.963691804895</v>
          </cell>
          <cell r="AC78">
            <v>9494.688778111089</v>
          </cell>
          <cell r="AD78">
            <v>9462.673695314374</v>
          </cell>
          <cell r="AE78">
            <v>8944.453586511341</v>
          </cell>
          <cell r="AF78">
            <v>8432.1155139917</v>
          </cell>
        </row>
        <row r="79">
          <cell r="A79" t="str">
            <v>Luxembourg</v>
          </cell>
          <cell r="B79" t="str">
            <v>WE</v>
          </cell>
          <cell r="C79" t="str">
            <v>Yes</v>
          </cell>
          <cell r="D79" t="str">
            <v>Yes</v>
          </cell>
          <cell r="E79" t="str">
            <v>Yes</v>
          </cell>
          <cell r="F79" t="str">
            <v>No</v>
          </cell>
          <cell r="G79" t="str">
            <v>Yes</v>
          </cell>
          <cell r="M79">
            <v>13688.390330293128</v>
          </cell>
          <cell r="N79">
            <v>12414.742318267916</v>
          </cell>
          <cell r="O79">
            <v>11888.874971708095</v>
          </cell>
          <cell r="P79">
            <v>11384.045805876223</v>
          </cell>
          <cell r="Q79">
            <v>11069.29722264633</v>
          </cell>
          <cell r="R79">
            <v>11068.899379846509</v>
          </cell>
          <cell r="S79">
            <v>10945.132934894655</v>
          </cell>
          <cell r="T79">
            <v>10701.550286097197</v>
          </cell>
          <cell r="U79">
            <v>10722.72130468743</v>
          </cell>
          <cell r="V79">
            <v>9965.25770063639</v>
          </cell>
          <cell r="W79">
            <v>8751.605923410601</v>
          </cell>
          <cell r="X79">
            <v>8681.520148970489</v>
          </cell>
          <cell r="Y79">
            <v>7970.340560298484</v>
          </cell>
          <cell r="Z79">
            <v>7281.893464885774</v>
          </cell>
          <cell r="AA79">
            <v>7106.268563443804</v>
          </cell>
          <cell r="AB79">
            <v>6877.953926404311</v>
          </cell>
          <cell r="AC79">
            <v>7064.617979760088</v>
          </cell>
          <cell r="AD79">
            <v>7316.118661168631</v>
          </cell>
          <cell r="AE79">
            <v>7485.417571225297</v>
          </cell>
          <cell r="AF79">
            <v>7991.229055659746</v>
          </cell>
        </row>
        <row r="80">
          <cell r="A80" t="str">
            <v>Malaysia</v>
          </cell>
          <cell r="B80" t="str">
            <v>AO</v>
          </cell>
          <cell r="C80" t="str">
            <v>No</v>
          </cell>
          <cell r="D80" t="str">
            <v>No</v>
          </cell>
          <cell r="E80" t="str">
            <v>No</v>
          </cell>
          <cell r="F80" t="str">
            <v>No</v>
          </cell>
          <cell r="G80" t="str">
            <v>No</v>
          </cell>
          <cell r="H80">
            <v>6658.787507130503</v>
          </cell>
          <cell r="I80">
            <v>6531.0296915346935</v>
          </cell>
          <cell r="J80">
            <v>6398.991862088357</v>
          </cell>
          <cell r="K80">
            <v>6795.253018352094</v>
          </cell>
          <cell r="L80">
            <v>7532.3607264120865</v>
          </cell>
          <cell r="M80">
            <v>8667.589499178383</v>
          </cell>
          <cell r="N80">
            <v>9167.059706175132</v>
          </cell>
          <cell r="O80">
            <v>8760.287583046475</v>
          </cell>
          <cell r="P80">
            <v>8531.043179766817</v>
          </cell>
          <cell r="Q80">
            <v>8466.678858667834</v>
          </cell>
          <cell r="R80">
            <v>8720.874871466185</v>
          </cell>
          <cell r="S80">
            <v>8903.94341307614</v>
          </cell>
          <cell r="T80">
            <v>8554.256890114304</v>
          </cell>
          <cell r="U80">
            <v>8771.728746679504</v>
          </cell>
          <cell r="V80">
            <v>8946.594731998372</v>
          </cell>
          <cell r="W80">
            <v>8387.509659064579</v>
          </cell>
          <cell r="X80">
            <v>8514.383936830174</v>
          </cell>
          <cell r="Y80">
            <v>8074.286437419184</v>
          </cell>
          <cell r="Z80">
            <v>8811.285396465002</v>
          </cell>
          <cell r="AA80">
            <v>8570.45448530524</v>
          </cell>
          <cell r="AB80">
            <v>8463.774235953659</v>
          </cell>
          <cell r="AC80">
            <v>9497.766842189974</v>
          </cell>
          <cell r="AD80">
            <v>9699.34079182807</v>
          </cell>
          <cell r="AE80">
            <v>10079.350061206895</v>
          </cell>
          <cell r="AF80">
            <v>9635.49294670844</v>
          </cell>
        </row>
        <row r="81">
          <cell r="A81" t="str">
            <v>Malta</v>
          </cell>
          <cell r="B81" t="str">
            <v>WE</v>
          </cell>
          <cell r="C81" t="str">
            <v>No</v>
          </cell>
          <cell r="D81" t="str">
            <v>Yes</v>
          </cell>
          <cell r="E81" t="str">
            <v>No</v>
          </cell>
          <cell r="F81" t="str">
            <v>No</v>
          </cell>
          <cell r="G81" t="str">
            <v>No</v>
          </cell>
          <cell r="H81">
            <v>7163.929127944792</v>
          </cell>
          <cell r="I81">
            <v>7552.473361512809</v>
          </cell>
          <cell r="J81">
            <v>7940.195947855376</v>
          </cell>
          <cell r="K81">
            <v>5734.034006132397</v>
          </cell>
          <cell r="L81">
            <v>8043.405087707701</v>
          </cell>
          <cell r="M81">
            <v>6395.839248444623</v>
          </cell>
          <cell r="N81">
            <v>7037.646636763452</v>
          </cell>
          <cell r="O81">
            <v>7598.756804633099</v>
          </cell>
          <cell r="P81">
            <v>7881.261624851569</v>
          </cell>
          <cell r="Q81">
            <v>7955.089153833441</v>
          </cell>
          <cell r="R81">
            <v>7873.596344118328</v>
          </cell>
          <cell r="S81">
            <v>7540.259832940722</v>
          </cell>
          <cell r="T81">
            <v>7190.7478800467</v>
          </cell>
          <cell r="U81">
            <v>7937.416894783501</v>
          </cell>
          <cell r="V81">
            <v>7541.030893394516</v>
          </cell>
          <cell r="W81">
            <v>6655.150580553545</v>
          </cell>
          <cell r="X81">
            <v>6643.936453670512</v>
          </cell>
          <cell r="Y81">
            <v>6770.080003925859</v>
          </cell>
          <cell r="Z81">
            <v>6840.745730823621</v>
          </cell>
          <cell r="AA81">
            <v>7498.6512074717375</v>
          </cell>
          <cell r="AB81">
            <v>6202.813538427778</v>
          </cell>
          <cell r="AC81">
            <v>5162.04398258508</v>
          </cell>
          <cell r="AD81">
            <v>6129.9271364860615</v>
          </cell>
          <cell r="AE81">
            <v>6215.316625293622</v>
          </cell>
          <cell r="AF81">
            <v>6565.030562874322</v>
          </cell>
        </row>
        <row r="82">
          <cell r="A82" t="str">
            <v>Mexico </v>
          </cell>
          <cell r="B82" t="str">
            <v>NA</v>
          </cell>
          <cell r="C82" t="str">
            <v>Yes</v>
          </cell>
          <cell r="D82" t="str">
            <v>No</v>
          </cell>
          <cell r="E82" t="str">
            <v>No</v>
          </cell>
          <cell r="F82" t="str">
            <v>No</v>
          </cell>
          <cell r="G82" t="str">
            <v>No</v>
          </cell>
          <cell r="H82">
            <v>6609.2255274048875</v>
          </cell>
          <cell r="I82">
            <v>6706.256127834069</v>
          </cell>
          <cell r="J82">
            <v>7107.658411509204</v>
          </cell>
          <cell r="K82">
            <v>6902.876649018914</v>
          </cell>
          <cell r="L82">
            <v>7152.308017760124</v>
          </cell>
          <cell r="M82">
            <v>7232.327167417804</v>
          </cell>
          <cell r="N82">
            <v>7537.539557059923</v>
          </cell>
          <cell r="O82">
            <v>7658.125989675499</v>
          </cell>
          <cell r="P82">
            <v>7721.3603682096045</v>
          </cell>
          <cell r="Q82">
            <v>7668.973440257973</v>
          </cell>
          <cell r="R82">
            <v>7419.597313274552</v>
          </cell>
          <cell r="S82">
            <v>7349.228055450296</v>
          </cell>
          <cell r="T82">
            <v>7252.050152936276</v>
          </cell>
          <cell r="U82">
            <v>7088.917980814071</v>
          </cell>
          <cell r="V82">
            <v>7050.492907996017</v>
          </cell>
          <cell r="W82">
            <v>7400.92197619824</v>
          </cell>
          <cell r="X82">
            <v>7170.2440834094405</v>
          </cell>
          <cell r="Y82">
            <v>6897.407116037706</v>
          </cell>
          <cell r="Z82">
            <v>6904.889275478012</v>
          </cell>
          <cell r="AA82">
            <v>6739.430052837618</v>
          </cell>
          <cell r="AB82">
            <v>6613.712581520696</v>
          </cell>
          <cell r="AC82">
            <v>6556.466640113903</v>
          </cell>
          <cell r="AD82">
            <v>6580.393650567032</v>
          </cell>
          <cell r="AE82">
            <v>6674.824033642078</v>
          </cell>
          <cell r="AF82">
            <v>6489.210618142249</v>
          </cell>
        </row>
        <row r="83">
          <cell r="A83" t="str">
            <v>Moldova</v>
          </cell>
          <cell r="B83" t="str">
            <v>EE</v>
          </cell>
          <cell r="C83" t="str">
            <v>No</v>
          </cell>
          <cell r="D83" t="str">
            <v>No</v>
          </cell>
          <cell r="E83" t="str">
            <v>No</v>
          </cell>
          <cell r="F83" t="str">
            <v>No</v>
          </cell>
          <cell r="G83" t="str">
            <v>No</v>
          </cell>
          <cell r="T83">
            <v>15215.056696710439</v>
          </cell>
          <cell r="U83">
            <v>11177.615906121915</v>
          </cell>
          <cell r="V83">
            <v>12344.720011115787</v>
          </cell>
          <cell r="W83">
            <v>12597.867020607844</v>
          </cell>
          <cell r="X83">
            <v>14654.508548100057</v>
          </cell>
          <cell r="Y83">
            <v>14692.651049449067</v>
          </cell>
          <cell r="Z83">
            <v>14456.178093791752</v>
          </cell>
          <cell r="AA83">
            <v>12035.968247479093</v>
          </cell>
          <cell r="AB83">
            <v>11837.147783374912</v>
          </cell>
          <cell r="AC83">
            <v>10862.11357386946</v>
          </cell>
          <cell r="AD83">
            <v>11104.039636420986</v>
          </cell>
          <cell r="AE83">
            <v>11627.637212996602</v>
          </cell>
          <cell r="AF83">
            <v>10205.374244392304</v>
          </cell>
        </row>
        <row r="84">
          <cell r="A84" t="str">
            <v>Morocco</v>
          </cell>
          <cell r="B84" t="str">
            <v>AF</v>
          </cell>
          <cell r="C84" t="str">
            <v>No</v>
          </cell>
          <cell r="D84" t="str">
            <v>No</v>
          </cell>
          <cell r="E84" t="str">
            <v>No</v>
          </cell>
          <cell r="F84" t="str">
            <v>No</v>
          </cell>
          <cell r="G84" t="str">
            <v>No</v>
          </cell>
          <cell r="H84">
            <v>3346.5537521199794</v>
          </cell>
          <cell r="I84">
            <v>3291.8726764156368</v>
          </cell>
          <cell r="J84">
            <v>3028.510004457595</v>
          </cell>
          <cell r="K84">
            <v>3127.6384010998636</v>
          </cell>
          <cell r="L84">
            <v>2809.0524584813966</v>
          </cell>
          <cell r="M84">
            <v>2819.8666243754255</v>
          </cell>
          <cell r="N84">
            <v>2920.1497180034426</v>
          </cell>
          <cell r="O84">
            <v>3009.2286828975666</v>
          </cell>
          <cell r="P84">
            <v>2866.7821178675467</v>
          </cell>
          <cell r="Q84">
            <v>3128.525794556734</v>
          </cell>
          <cell r="R84">
            <v>3125.7529628708257</v>
          </cell>
          <cell r="S84">
            <v>3023.1672127040374</v>
          </cell>
          <cell r="T84">
            <v>3220.415772919047</v>
          </cell>
          <cell r="U84">
            <v>3519.854353198365</v>
          </cell>
          <cell r="V84">
            <v>3524.822790657736</v>
          </cell>
          <cell r="W84">
            <v>3593.2295591092025</v>
          </cell>
          <cell r="X84">
            <v>3418.7690779174704</v>
          </cell>
          <cell r="Y84">
            <v>3551.0462445837056</v>
          </cell>
          <cell r="Z84">
            <v>3414.662265042404</v>
          </cell>
          <cell r="AA84">
            <v>3571.793422898634</v>
          </cell>
          <cell r="AB84">
            <v>3616.7757748941945</v>
          </cell>
          <cell r="AC84">
            <v>3672.18953232601</v>
          </cell>
          <cell r="AD84">
            <v>3616.7958054201704</v>
          </cell>
          <cell r="AE84">
            <v>3450.2028817192872</v>
          </cell>
          <cell r="AF84">
            <v>2995.51637523044</v>
          </cell>
        </row>
        <row r="85">
          <cell r="A85" t="str">
            <v>Mozambique</v>
          </cell>
          <cell r="B85" t="str">
            <v>AF</v>
          </cell>
          <cell r="C85" t="str">
            <v>No</v>
          </cell>
          <cell r="D85" t="str">
            <v>No</v>
          </cell>
          <cell r="E85" t="str">
            <v>No</v>
          </cell>
          <cell r="F85" t="str">
            <v>No</v>
          </cell>
          <cell r="G85" t="str">
            <v>No</v>
          </cell>
          <cell r="M85">
            <v>399.13535653318183</v>
          </cell>
          <cell r="N85">
            <v>223.08787360640707</v>
          </cell>
          <cell r="O85">
            <v>186.2789996540547</v>
          </cell>
          <cell r="P85">
            <v>244.25719394028056</v>
          </cell>
          <cell r="Q85">
            <v>187.74517009408783</v>
          </cell>
          <cell r="R85">
            <v>187.81326037994984</v>
          </cell>
          <cell r="S85">
            <v>183.37122074888654</v>
          </cell>
          <cell r="T85">
            <v>195.40606850355817</v>
          </cell>
          <cell r="U85">
            <v>194.25938768571575</v>
          </cell>
          <cell r="V85">
            <v>174.67904465482576</v>
          </cell>
          <cell r="W85">
            <v>175.96456559427577</v>
          </cell>
          <cell r="X85">
            <v>158.28779233403728</v>
          </cell>
          <cell r="Y85">
            <v>170.72327944613662</v>
          </cell>
          <cell r="Z85">
            <v>184.58072256493156</v>
          </cell>
          <cell r="AA85">
            <v>424.75277191850006</v>
          </cell>
          <cell r="AB85">
            <v>496.8898517576173</v>
          </cell>
          <cell r="AC85">
            <v>471.0308866790049</v>
          </cell>
          <cell r="AD85">
            <v>586.0051249211167</v>
          </cell>
          <cell r="AE85">
            <v>507.9396290703404</v>
          </cell>
          <cell r="AF85">
            <v>526.6552460904096</v>
          </cell>
        </row>
        <row r="86">
          <cell r="A86" t="str">
            <v>Namibia</v>
          </cell>
          <cell r="B86" t="str">
            <v>AF</v>
          </cell>
          <cell r="C86" t="str">
            <v>No</v>
          </cell>
          <cell r="D86" t="str">
            <v>No</v>
          </cell>
          <cell r="E86" t="str">
            <v>No</v>
          </cell>
          <cell r="F86" t="str">
            <v>No</v>
          </cell>
          <cell r="G86" t="str">
            <v>No</v>
          </cell>
          <cell r="R86">
            <v>5487.069802971995</v>
          </cell>
          <cell r="S86">
            <v>2940.949542481092</v>
          </cell>
          <cell r="T86">
            <v>2552.5148661000744</v>
          </cell>
          <cell r="U86">
            <v>2932.5066116676644</v>
          </cell>
          <cell r="V86">
            <v>2568.316032108152</v>
          </cell>
          <cell r="W86">
            <v>3924.048369983047</v>
          </cell>
          <cell r="X86">
            <v>3634.159919965873</v>
          </cell>
          <cell r="Y86">
            <v>3390.624711233076</v>
          </cell>
          <cell r="Z86">
            <v>3633.127125488156</v>
          </cell>
          <cell r="AA86">
            <v>4077.811225698734</v>
          </cell>
          <cell r="AB86">
            <v>4242.765401003762</v>
          </cell>
          <cell r="AC86">
            <v>4706.242653086598</v>
          </cell>
          <cell r="AD86">
            <v>4810.8821431829265</v>
          </cell>
          <cell r="AE86">
            <v>4968.288493192464</v>
          </cell>
          <cell r="AF86">
            <v>4964.959335048941</v>
          </cell>
        </row>
        <row r="87">
          <cell r="A87" t="str">
            <v>Nepal</v>
          </cell>
          <cell r="B87" t="str">
            <v>AO</v>
          </cell>
          <cell r="C87" t="str">
            <v>No</v>
          </cell>
          <cell r="D87" t="str">
            <v>No</v>
          </cell>
          <cell r="E87" t="str">
            <v>No</v>
          </cell>
          <cell r="F87" t="str">
            <v>No</v>
          </cell>
          <cell r="G87" t="str">
            <v>No</v>
          </cell>
          <cell r="H87">
            <v>571.3015835245094</v>
          </cell>
          <cell r="I87">
            <v>484.868901703728</v>
          </cell>
          <cell r="J87">
            <v>598.6487707815054</v>
          </cell>
          <cell r="K87">
            <v>692.5620705016349</v>
          </cell>
          <cell r="L87">
            <v>734.3427691382145</v>
          </cell>
          <cell r="M87">
            <v>599.6373631595177</v>
          </cell>
          <cell r="N87">
            <v>723.1060895627015</v>
          </cell>
          <cell r="O87">
            <v>843.4154908078842</v>
          </cell>
          <cell r="P87">
            <v>785.9404247715069</v>
          </cell>
          <cell r="Q87">
            <v>758.3152204253673</v>
          </cell>
          <cell r="R87">
            <v>809.2648815681273</v>
          </cell>
          <cell r="S87">
            <v>924.6246952505612</v>
          </cell>
          <cell r="T87">
            <v>948.3771399724102</v>
          </cell>
          <cell r="U87">
            <v>904.4236292803344</v>
          </cell>
          <cell r="V87">
            <v>978.3071849276332</v>
          </cell>
          <cell r="W87">
            <v>1071.5530808155072</v>
          </cell>
          <cell r="X87">
            <v>1139.9890838440288</v>
          </cell>
          <cell r="Y87">
            <v>1168.5378482310878</v>
          </cell>
          <cell r="Z87">
            <v>1518.051452262228</v>
          </cell>
          <cell r="AA87">
            <v>1671.3526673793747</v>
          </cell>
          <cell r="AB87">
            <v>1603.8938882674236</v>
          </cell>
          <cell r="AC87">
            <v>1637.7305189162505</v>
          </cell>
          <cell r="AD87">
            <v>1556.5411197341377</v>
          </cell>
          <cell r="AE87">
            <v>1587.4435330798399</v>
          </cell>
          <cell r="AF87">
            <v>1569.1336792603</v>
          </cell>
        </row>
        <row r="88">
          <cell r="A88" t="str">
            <v>Netherlands  </v>
          </cell>
          <cell r="B88" t="str">
            <v>WE</v>
          </cell>
          <cell r="C88" t="str">
            <v>Yes</v>
          </cell>
          <cell r="D88" t="str">
            <v>Yes</v>
          </cell>
          <cell r="E88" t="str">
            <v>Yes</v>
          </cell>
          <cell r="F88" t="str">
            <v>No</v>
          </cell>
          <cell r="G88" t="str">
            <v>Yes</v>
          </cell>
          <cell r="H88">
            <v>12915.616525057721</v>
          </cell>
          <cell r="I88">
            <v>12092.37956319326</v>
          </cell>
          <cell r="J88">
            <v>11803.522029361764</v>
          </cell>
          <cell r="K88">
            <v>11405.983603825873</v>
          </cell>
          <cell r="L88">
            <v>11325.987908882962</v>
          </cell>
          <cell r="M88">
            <v>11499.217669167527</v>
          </cell>
          <cell r="N88">
            <v>11567.973147474102</v>
          </cell>
          <cell r="O88">
            <v>11731.664244049021</v>
          </cell>
          <cell r="P88">
            <v>11355.416923578656</v>
          </cell>
          <cell r="Q88">
            <v>10901.58402527522</v>
          </cell>
          <cell r="R88">
            <v>10722.267143726245</v>
          </cell>
          <cell r="S88">
            <v>11052.806735544751</v>
          </cell>
          <cell r="T88">
            <v>10805.696355879101</v>
          </cell>
          <cell r="U88">
            <v>10955.159025296844</v>
          </cell>
          <cell r="V88">
            <v>10552.393353128715</v>
          </cell>
          <cell r="W88">
            <v>10442.52218072368</v>
          </cell>
          <cell r="X88">
            <v>10582.12616962724</v>
          </cell>
          <cell r="Y88">
            <v>10095.686605492023</v>
          </cell>
          <cell r="Z88">
            <v>9654.689170326206</v>
          </cell>
          <cell r="AA88">
            <v>9263.15603809781</v>
          </cell>
          <cell r="AB88">
            <v>9224.557895868698</v>
          </cell>
          <cell r="AC88">
            <v>9417.286550490664</v>
          </cell>
          <cell r="AD88">
            <v>9434.718284223998</v>
          </cell>
          <cell r="AE88">
            <v>9594.565843013836</v>
          </cell>
          <cell r="AF88">
            <v>9672.86806280231</v>
          </cell>
        </row>
        <row r="89">
          <cell r="A89" t="str">
            <v>Netherlands Antilles</v>
          </cell>
          <cell r="B89" t="str">
            <v>LA</v>
          </cell>
          <cell r="C89" t="str">
            <v>No</v>
          </cell>
          <cell r="D89" t="str">
            <v>No</v>
          </cell>
          <cell r="E89" t="str">
            <v>No</v>
          </cell>
          <cell r="F89" t="str">
            <v>No</v>
          </cell>
          <cell r="G89" t="str">
            <v>No</v>
          </cell>
          <cell r="H89">
            <v>70924.66999504919</v>
          </cell>
          <cell r="I89">
            <v>65170.34349993114</v>
          </cell>
          <cell r="J89">
            <v>64740.95902711237</v>
          </cell>
          <cell r="K89">
            <v>59091.52076075417</v>
          </cell>
          <cell r="L89">
            <v>55650.49449301013</v>
          </cell>
          <cell r="M89">
            <v>46616.56392001969</v>
          </cell>
          <cell r="N89">
            <v>59975.262022842515</v>
          </cell>
          <cell r="O89">
            <v>60194.248062485065</v>
          </cell>
          <cell r="P89">
            <v>55210.637703310866</v>
          </cell>
          <cell r="Q89">
            <v>54064.19413778223</v>
          </cell>
          <cell r="R89">
            <v>51979.847120500126</v>
          </cell>
          <cell r="S89">
            <v>48439.56834755922</v>
          </cell>
          <cell r="T89">
            <v>46265.4727274197</v>
          </cell>
          <cell r="U89">
            <v>44631.979763736665</v>
          </cell>
          <cell r="V89">
            <v>44022.18994129806</v>
          </cell>
          <cell r="W89">
            <v>46243.60534786712</v>
          </cell>
          <cell r="X89">
            <v>45533.86484714623</v>
          </cell>
          <cell r="Y89">
            <v>48630.04141802824</v>
          </cell>
          <cell r="Z89">
            <v>49540.809545003205</v>
          </cell>
          <cell r="AA89">
            <v>48400.44567415966</v>
          </cell>
          <cell r="AB89">
            <v>49643.26958094434</v>
          </cell>
          <cell r="AC89">
            <v>50151.41953832151</v>
          </cell>
          <cell r="AD89">
            <v>47813.546088461684</v>
          </cell>
          <cell r="AE89">
            <v>45135.5813679564</v>
          </cell>
          <cell r="AF89">
            <v>47617.043661699136</v>
          </cell>
        </row>
        <row r="90">
          <cell r="A90" t="str">
            <v>New Zealand  </v>
          </cell>
          <cell r="B90" t="str">
            <v>AO</v>
          </cell>
          <cell r="C90" t="str">
            <v>Yes</v>
          </cell>
          <cell r="D90" t="str">
            <v>No</v>
          </cell>
          <cell r="E90" t="str">
            <v>No</v>
          </cell>
          <cell r="F90" t="str">
            <v>No</v>
          </cell>
          <cell r="G90" t="str">
            <v>No</v>
          </cell>
          <cell r="H90">
            <v>11077.440730412733</v>
          </cell>
          <cell r="I90">
            <v>10507.883902609525</v>
          </cell>
          <cell r="J90">
            <v>10577.28822378369</v>
          </cell>
          <cell r="K90">
            <v>10784.954094692364</v>
          </cell>
          <cell r="L90">
            <v>10711.808063152657</v>
          </cell>
          <cell r="M90">
            <v>10857.49189369529</v>
          </cell>
          <cell r="N90">
            <v>11514.877829570876</v>
          </cell>
          <cell r="O90">
            <v>11726.326853497005</v>
          </cell>
          <cell r="P90">
            <v>11889.832709463059</v>
          </cell>
          <cell r="Q90">
            <v>12229.075086796884</v>
          </cell>
          <cell r="R90">
            <v>12610.31665397555</v>
          </cell>
          <cell r="S90">
            <v>12919.974748398337</v>
          </cell>
          <cell r="T90">
            <v>12928.851728488147</v>
          </cell>
          <cell r="U90">
            <v>12486.279178445924</v>
          </cell>
          <cell r="V90">
            <v>12418.375917227797</v>
          </cell>
          <cell r="W90">
            <v>12219.976649604125</v>
          </cell>
          <cell r="X90">
            <v>11867.566269388155</v>
          </cell>
          <cell r="Y90">
            <v>11604.119099577983</v>
          </cell>
          <cell r="Z90">
            <v>11348.631554421185</v>
          </cell>
          <cell r="AA90">
            <v>11213.802752884521</v>
          </cell>
          <cell r="AB90">
            <v>11129.902880261057</v>
          </cell>
          <cell r="AC90">
            <v>10773.57916641843</v>
          </cell>
          <cell r="AD90">
            <v>10791.095805184706</v>
          </cell>
          <cell r="AE90">
            <v>10059.84202822228</v>
          </cell>
          <cell r="AF90">
            <v>9797.1242490145</v>
          </cell>
        </row>
        <row r="91">
          <cell r="A91" t="str">
            <v>Nicaragua</v>
          </cell>
          <cell r="B91" t="str">
            <v>LA</v>
          </cell>
          <cell r="C91" t="str">
            <v>No</v>
          </cell>
          <cell r="D91" t="str">
            <v>No</v>
          </cell>
          <cell r="E91" t="str">
            <v>No</v>
          </cell>
          <cell r="F91" t="str">
            <v>No</v>
          </cell>
          <cell r="G91" t="str">
            <v>No</v>
          </cell>
          <cell r="H91">
            <v>692.0115010654677</v>
          </cell>
          <cell r="I91">
            <v>672.6519193067895</v>
          </cell>
          <cell r="J91">
            <v>674.4651701715164</v>
          </cell>
          <cell r="K91">
            <v>626.5749537123521</v>
          </cell>
          <cell r="L91">
            <v>685.685705252337</v>
          </cell>
          <cell r="M91">
            <v>799.945020903106</v>
          </cell>
          <cell r="N91">
            <v>806.7952434242178</v>
          </cell>
          <cell r="O91">
            <v>813.374701291986</v>
          </cell>
          <cell r="P91">
            <v>917.869369987621</v>
          </cell>
          <cell r="Q91">
            <v>1058.8751836245567</v>
          </cell>
          <cell r="R91">
            <v>997.3584029931483</v>
          </cell>
          <cell r="S91">
            <v>974.0612309225063</v>
          </cell>
          <cell r="T91">
            <v>1076.275993754761</v>
          </cell>
          <cell r="U91">
            <v>1091.810488462401</v>
          </cell>
          <cell r="V91">
            <v>1070.816265210923</v>
          </cell>
          <cell r="W91">
            <v>1068.6451058174005</v>
          </cell>
          <cell r="X91">
            <v>1037.2535843282928</v>
          </cell>
          <cell r="Y91">
            <v>1015.926143394748</v>
          </cell>
          <cell r="Z91">
            <v>1037.0142992706724</v>
          </cell>
          <cell r="AA91">
            <v>1041.2044606497843</v>
          </cell>
          <cell r="AB91">
            <v>985.8857115395566</v>
          </cell>
          <cell r="AC91">
            <v>1027.8015350862186</v>
          </cell>
          <cell r="AD91">
            <v>1055.6877923004317</v>
          </cell>
          <cell r="AE91">
            <v>1064.600510845438</v>
          </cell>
          <cell r="AF91">
            <v>1061.558997782829</v>
          </cell>
        </row>
        <row r="92">
          <cell r="A92" t="str">
            <v>Nigeria</v>
          </cell>
          <cell r="B92" t="str">
            <v>AF</v>
          </cell>
          <cell r="C92" t="str">
            <v>No</v>
          </cell>
          <cell r="D92" t="str">
            <v>No</v>
          </cell>
          <cell r="E92" t="str">
            <v>No</v>
          </cell>
          <cell r="F92" t="str">
            <v>Yes</v>
          </cell>
          <cell r="G92" t="str">
            <v>No</v>
          </cell>
          <cell r="H92">
            <v>5500.37914787473</v>
          </cell>
          <cell r="I92">
            <v>7365.927274321396</v>
          </cell>
          <cell r="J92">
            <v>7395.486441248724</v>
          </cell>
          <cell r="K92">
            <v>7797.864751245839</v>
          </cell>
          <cell r="L92">
            <v>7912.25553330465</v>
          </cell>
          <cell r="M92">
            <v>7714.089925402209</v>
          </cell>
          <cell r="N92">
            <v>7680.883385683213</v>
          </cell>
          <cell r="O92">
            <v>8440.539302492572</v>
          </cell>
          <cell r="P92">
            <v>8258.089909749264</v>
          </cell>
          <cell r="Q92">
            <v>8241.144825687317</v>
          </cell>
          <cell r="R92">
            <v>7460.256417555102</v>
          </cell>
          <cell r="S92">
            <v>7750.004642692434</v>
          </cell>
          <cell r="T92">
            <v>7719.471217379254</v>
          </cell>
          <cell r="U92">
            <v>7668.704754540357</v>
          </cell>
          <cell r="V92">
            <v>7174.318766673042</v>
          </cell>
          <cell r="W92">
            <v>7849.619913422954</v>
          </cell>
          <cell r="X92">
            <v>7518.586022405599</v>
          </cell>
          <cell r="Y92">
            <v>7303.932944432948</v>
          </cell>
          <cell r="Z92">
            <v>6983.854750526503</v>
          </cell>
          <cell r="AA92">
            <v>6895.44325992367</v>
          </cell>
          <cell r="AB92">
            <v>6477.641943219958</v>
          </cell>
          <cell r="AC92">
            <v>7087.012181186193</v>
          </cell>
          <cell r="AD92">
            <v>7025.5214132611045</v>
          </cell>
          <cell r="AE92">
            <v>6692.222110481704</v>
          </cell>
          <cell r="AF92">
            <v>6511.624280652838</v>
          </cell>
        </row>
        <row r="93">
          <cell r="A93" t="str">
            <v>Norway </v>
          </cell>
          <cell r="B93" t="str">
            <v>WE</v>
          </cell>
          <cell r="C93" t="str">
            <v>Yes</v>
          </cell>
          <cell r="D93" t="str">
            <v>No</v>
          </cell>
          <cell r="E93" t="str">
            <v>No</v>
          </cell>
          <cell r="F93" t="str">
            <v>No</v>
          </cell>
          <cell r="G93" t="str">
            <v>No</v>
          </cell>
          <cell r="H93">
            <v>16453.020040149724</v>
          </cell>
          <cell r="I93">
            <v>16733.963316949026</v>
          </cell>
          <cell r="J93">
            <v>16190.266163167693</v>
          </cell>
          <cell r="K93">
            <v>17171.656303580083</v>
          </cell>
          <cell r="L93">
            <v>17060.47497218458</v>
          </cell>
          <cell r="M93">
            <v>16517.590874595502</v>
          </cell>
          <cell r="N93">
            <v>15873.594008354981</v>
          </cell>
          <cell r="O93">
            <v>15809.013209115556</v>
          </cell>
          <cell r="P93">
            <v>16063.26088023825</v>
          </cell>
          <cell r="Q93">
            <v>16401.70823468049</v>
          </cell>
          <cell r="R93">
            <v>16466.535155038353</v>
          </cell>
          <cell r="S93">
            <v>15228.07301658847</v>
          </cell>
          <cell r="T93">
            <v>15535.955823381719</v>
          </cell>
          <cell r="U93">
            <v>15048.494614857422</v>
          </cell>
          <cell r="V93">
            <v>14102.370035006863</v>
          </cell>
          <cell r="W93">
            <v>14400.880390866925</v>
          </cell>
          <cell r="X93">
            <v>12850.419826035213</v>
          </cell>
          <cell r="Y93">
            <v>12706.691671292976</v>
          </cell>
          <cell r="Z93">
            <v>12792.137225479251</v>
          </cell>
          <cell r="AA93">
            <v>13054.208195058065</v>
          </cell>
          <cell r="AB93">
            <v>13173.40118089417</v>
          </cell>
          <cell r="AC93">
            <v>12318.747703552634</v>
          </cell>
          <cell r="AD93">
            <v>12586.558095399581</v>
          </cell>
          <cell r="AE93">
            <v>11826.759889810051</v>
          </cell>
          <cell r="AF93">
            <v>12228.442127841927</v>
          </cell>
        </row>
        <row r="94">
          <cell r="A94" t="str">
            <v>Oman</v>
          </cell>
          <cell r="B94" t="str">
            <v>ME</v>
          </cell>
          <cell r="C94" t="str">
            <v>No</v>
          </cell>
          <cell r="D94" t="str">
            <v>No</v>
          </cell>
          <cell r="E94" t="str">
            <v>No</v>
          </cell>
          <cell r="F94" t="str">
            <v>No</v>
          </cell>
          <cell r="G94" t="str">
            <v>No</v>
          </cell>
          <cell r="H94">
            <v>8766.776252999894</v>
          </cell>
          <cell r="I94">
            <v>7935.757106152759</v>
          </cell>
          <cell r="J94">
            <v>8647.187501395323</v>
          </cell>
          <cell r="K94">
            <v>8864.625040877385</v>
          </cell>
          <cell r="L94">
            <v>8073.2330098805505</v>
          </cell>
          <cell r="M94">
            <v>8340.603623765634</v>
          </cell>
          <cell r="N94">
            <v>9256.946548002052</v>
          </cell>
          <cell r="O94">
            <v>9917.68051067955</v>
          </cell>
          <cell r="P94">
            <v>8865.37113130311</v>
          </cell>
          <cell r="Q94">
            <v>11116.141971945706</v>
          </cell>
          <cell r="R94">
            <v>11180.150161944934</v>
          </cell>
          <cell r="S94">
            <v>12060.027970772915</v>
          </cell>
          <cell r="T94">
            <v>8864.270494192348</v>
          </cell>
          <cell r="U94">
            <v>11343.66904752604</v>
          </cell>
          <cell r="V94">
            <v>11376.277141115337</v>
          </cell>
          <cell r="W94">
            <v>10279.723082380697</v>
          </cell>
          <cell r="X94">
            <v>10288.085312950589</v>
          </cell>
          <cell r="Y94">
            <v>11222.098776158304</v>
          </cell>
          <cell r="Z94">
            <v>14165.000974932524</v>
          </cell>
          <cell r="AA94">
            <v>12319.555489379833</v>
          </cell>
          <cell r="AB94">
            <v>13229.34906615753</v>
          </cell>
          <cell r="AC94">
            <v>12522.193992648705</v>
          </cell>
          <cell r="AD94">
            <v>12710.092807275012</v>
          </cell>
          <cell r="AE94">
            <v>12347.08551199851</v>
          </cell>
          <cell r="AF94">
            <v>12332.318556869892</v>
          </cell>
        </row>
        <row r="95">
          <cell r="A95" t="str">
            <v>Pakistan</v>
          </cell>
          <cell r="B95" t="str">
            <v>AO</v>
          </cell>
          <cell r="C95" t="str">
            <v>No</v>
          </cell>
          <cell r="D95" t="str">
            <v>No</v>
          </cell>
          <cell r="E95" t="str">
            <v>No</v>
          </cell>
          <cell r="F95" t="str">
            <v>No</v>
          </cell>
          <cell r="G95" t="str">
            <v>No</v>
          </cell>
          <cell r="H95">
            <v>5166.003744552754</v>
          </cell>
          <cell r="I95">
            <v>5193.786953965328</v>
          </cell>
          <cell r="J95">
            <v>5564.337808084065</v>
          </cell>
          <cell r="K95">
            <v>5278.864417326134</v>
          </cell>
          <cell r="L95">
            <v>5197.261833293768</v>
          </cell>
          <cell r="M95">
            <v>5143.295278737664</v>
          </cell>
          <cell r="N95">
            <v>5206.66100170392</v>
          </cell>
          <cell r="O95">
            <v>5277.863395748209</v>
          </cell>
          <cell r="P95">
            <v>5254.223734439156</v>
          </cell>
          <cell r="Q95">
            <v>5266.050077013257</v>
          </cell>
          <cell r="R95">
            <v>5228.406496801524</v>
          </cell>
          <cell r="S95">
            <v>5281.851509633333</v>
          </cell>
          <cell r="T95">
            <v>5144.700361313565</v>
          </cell>
          <cell r="U95">
            <v>5378.274060123739</v>
          </cell>
          <cell r="V95">
            <v>5703.379599659884</v>
          </cell>
          <cell r="W95">
            <v>5604.4472031697715</v>
          </cell>
          <cell r="X95">
            <v>5641.0658264491</v>
          </cell>
          <cell r="Y95">
            <v>5661.46276829126</v>
          </cell>
          <cell r="Z95">
            <v>5673.552732728689</v>
          </cell>
          <cell r="AA95">
            <v>5588.805663886803</v>
          </cell>
          <cell r="AB95">
            <v>5602.65856355049</v>
          </cell>
          <cell r="AC95">
            <v>5373.295429800623</v>
          </cell>
          <cell r="AD95">
            <v>5367.872446143014</v>
          </cell>
          <cell r="AE95">
            <v>5385.76912740933</v>
          </cell>
          <cell r="AF95">
            <v>5086.66947843274</v>
          </cell>
        </row>
        <row r="96">
          <cell r="A96" t="str">
            <v>Panama</v>
          </cell>
          <cell r="B96" t="str">
            <v>LA</v>
          </cell>
          <cell r="C96" t="str">
            <v>No</v>
          </cell>
          <cell r="D96" t="str">
            <v>No</v>
          </cell>
          <cell r="E96" t="str">
            <v>No</v>
          </cell>
          <cell r="F96" t="str">
            <v>No</v>
          </cell>
          <cell r="G96" t="str">
            <v>No</v>
          </cell>
          <cell r="H96">
            <v>16365.665877237216</v>
          </cell>
          <cell r="I96">
            <v>15212.652928755064</v>
          </cell>
          <cell r="J96">
            <v>13643.720645110689</v>
          </cell>
          <cell r="K96">
            <v>14459.091164032228</v>
          </cell>
          <cell r="L96">
            <v>14421.884503191144</v>
          </cell>
          <cell r="M96">
            <v>12487.229845920809</v>
          </cell>
          <cell r="N96">
            <v>12408.02632992556</v>
          </cell>
          <cell r="O96">
            <v>13163.682408153254</v>
          </cell>
          <cell r="P96">
            <v>14948.149998212257</v>
          </cell>
          <cell r="Q96">
            <v>14350.045904154822</v>
          </cell>
          <cell r="R96">
            <v>14031.599645369015</v>
          </cell>
          <cell r="S96">
            <v>12742.238723296934</v>
          </cell>
          <cell r="T96">
            <v>11910.715454358562</v>
          </cell>
          <cell r="U96">
            <v>11337.021925440042</v>
          </cell>
          <cell r="V96">
            <v>12342.76190832639</v>
          </cell>
          <cell r="W96">
            <v>12835.359474904653</v>
          </cell>
          <cell r="X96">
            <v>11183.71262093645</v>
          </cell>
          <cell r="Y96">
            <v>10813.138236054683</v>
          </cell>
          <cell r="Z96">
            <v>10541.61944470686</v>
          </cell>
          <cell r="AA96">
            <v>9980.862528978194</v>
          </cell>
          <cell r="AB96">
            <v>9784.65926308496</v>
          </cell>
          <cell r="AC96">
            <v>9590.153550416528</v>
          </cell>
          <cell r="AD96">
            <v>9351.933379238317</v>
          </cell>
          <cell r="AE96">
            <v>8728.298219350003</v>
          </cell>
          <cell r="AF96">
            <v>8626.665718649594</v>
          </cell>
        </row>
        <row r="97">
          <cell r="A97" t="str">
            <v>Paraguay</v>
          </cell>
          <cell r="B97" t="str">
            <v>LA</v>
          </cell>
          <cell r="C97" t="str">
            <v>No</v>
          </cell>
          <cell r="D97" t="str">
            <v>No</v>
          </cell>
          <cell r="E97" t="str">
            <v>No</v>
          </cell>
          <cell r="F97" t="str">
            <v>No</v>
          </cell>
          <cell r="G97" t="str">
            <v>No</v>
          </cell>
          <cell r="H97">
            <v>1693.2263328125466</v>
          </cell>
          <cell r="I97">
            <v>1515.5946242350306</v>
          </cell>
          <cell r="J97">
            <v>1487.8491458416856</v>
          </cell>
          <cell r="K97">
            <v>1654.4248833292932</v>
          </cell>
          <cell r="L97">
            <v>1764.4810395001014</v>
          </cell>
          <cell r="M97">
            <v>3047.359901624063</v>
          </cell>
          <cell r="N97">
            <v>6163.900390840012</v>
          </cell>
          <cell r="O97">
            <v>8837.737724183424</v>
          </cell>
          <cell r="P97">
            <v>8529.024269467925</v>
          </cell>
          <cell r="Q97">
            <v>10022.08215023029</v>
          </cell>
          <cell r="R97">
            <v>10377.926138649573</v>
          </cell>
          <cell r="S97">
            <v>10762.513997943845</v>
          </cell>
          <cell r="T97">
            <v>9983.993930606766</v>
          </cell>
          <cell r="U97">
            <v>10811.5922286429</v>
          </cell>
          <cell r="V97">
            <v>12125.052955593985</v>
          </cell>
          <cell r="W97">
            <v>13351.914440685912</v>
          </cell>
          <cell r="X97">
            <v>13701.915069247192</v>
          </cell>
          <cell r="Y97">
            <v>14742.310900059567</v>
          </cell>
          <cell r="Z97">
            <v>15062.197662286806</v>
          </cell>
          <cell r="AA97">
            <v>15575.40192946024</v>
          </cell>
          <cell r="AB97">
            <v>15851.824493858687</v>
          </cell>
          <cell r="AC97">
            <v>13534.977509649625</v>
          </cell>
          <cell r="AD97">
            <v>14500.997599342982</v>
          </cell>
          <cell r="AE97">
            <v>15212.699805083235</v>
          </cell>
          <cell r="AF97">
            <v>14650.903932478093</v>
          </cell>
        </row>
        <row r="98">
          <cell r="A98" t="str">
            <v>Peru</v>
          </cell>
          <cell r="B98" t="str">
            <v>LA</v>
          </cell>
          <cell r="C98" t="str">
            <v>No</v>
          </cell>
          <cell r="D98" t="str">
            <v>No</v>
          </cell>
          <cell r="E98" t="str">
            <v>No</v>
          </cell>
          <cell r="F98" t="str">
            <v>No</v>
          </cell>
          <cell r="G98" t="str">
            <v>No</v>
          </cell>
          <cell r="H98">
            <v>4421.733571794653</v>
          </cell>
          <cell r="I98">
            <v>4481.495919258045</v>
          </cell>
          <cell r="J98">
            <v>4494.935706242976</v>
          </cell>
          <cell r="K98">
            <v>4765.921142150836</v>
          </cell>
          <cell r="L98">
            <v>4651.614391841837</v>
          </cell>
          <cell r="M98">
            <v>4597.113172118859</v>
          </cell>
          <cell r="N98">
            <v>4481.715076761793</v>
          </cell>
          <cell r="O98">
            <v>4200.775062519019</v>
          </cell>
          <cell r="P98">
            <v>4584.664126059992</v>
          </cell>
          <cell r="Q98">
            <v>4659.372524332036</v>
          </cell>
          <cell r="R98">
            <v>4645.042285666615</v>
          </cell>
          <cell r="S98">
            <v>4510.00122093798</v>
          </cell>
          <cell r="T98">
            <v>4460.422377151444</v>
          </cell>
          <cell r="U98">
            <v>4853.32098600086</v>
          </cell>
          <cell r="V98">
            <v>4539.972821788646</v>
          </cell>
          <cell r="W98">
            <v>4381.491360815778</v>
          </cell>
          <cell r="X98">
            <v>4541.399072358915</v>
          </cell>
          <cell r="Y98">
            <v>4102.529787229972</v>
          </cell>
          <cell r="Z98">
            <v>4273.768632523008</v>
          </cell>
          <cell r="AA98">
            <v>4319.342920917266</v>
          </cell>
          <cell r="AB98">
            <v>4329.595524221564</v>
          </cell>
          <cell r="AC98">
            <v>4392.59336451672</v>
          </cell>
          <cell r="AD98">
            <v>4255.617499107304</v>
          </cell>
          <cell r="AE98">
            <v>4184.0964268648595</v>
          </cell>
          <cell r="AF98">
            <v>4129.21224387487</v>
          </cell>
        </row>
        <row r="99">
          <cell r="A99" t="str">
            <v>Philippines</v>
          </cell>
          <cell r="B99" t="str">
            <v>AO</v>
          </cell>
          <cell r="C99" t="str">
            <v>No</v>
          </cell>
          <cell r="D99" t="str">
            <v>No</v>
          </cell>
          <cell r="E99" t="str">
            <v>No</v>
          </cell>
          <cell r="F99" t="str">
            <v>No</v>
          </cell>
          <cell r="G99" t="str">
            <v>No</v>
          </cell>
          <cell r="H99">
            <v>4154.0679926255625</v>
          </cell>
          <cell r="I99">
            <v>3949.888983864529</v>
          </cell>
          <cell r="J99">
            <v>3899.5036782840425</v>
          </cell>
          <cell r="K99">
            <v>3739.759639342215</v>
          </cell>
          <cell r="L99">
            <v>3922.04956760188</v>
          </cell>
          <cell r="M99">
            <v>4131.525465729966</v>
          </cell>
          <cell r="N99">
            <v>4006.6981265331056</v>
          </cell>
          <cell r="O99">
            <v>4258.649050116028</v>
          </cell>
          <cell r="P99">
            <v>4270.705633776855</v>
          </cell>
          <cell r="Q99">
            <v>4480.512764218411</v>
          </cell>
          <cell r="R99">
            <v>4455.456898315832</v>
          </cell>
          <cell r="S99">
            <v>4485.315461075908</v>
          </cell>
          <cell r="T99">
            <v>4719.456516814692</v>
          </cell>
          <cell r="U99">
            <v>5048.353575113026</v>
          </cell>
          <cell r="V99">
            <v>5178.196551203777</v>
          </cell>
          <cell r="W99">
            <v>5275.387252050272</v>
          </cell>
          <cell r="X99">
            <v>5293.385817851134</v>
          </cell>
          <cell r="Y99">
            <v>5345.711476685688</v>
          </cell>
          <cell r="Z99">
            <v>5587.551474389001</v>
          </cell>
          <cell r="AA99">
            <v>5815.870667945002</v>
          </cell>
          <cell r="AB99">
            <v>5660.825366750362</v>
          </cell>
          <cell r="AC99">
            <v>5441.865409318879</v>
          </cell>
          <cell r="AD99">
            <v>5302.608242962408</v>
          </cell>
          <cell r="AE99">
            <v>5183.697900982474</v>
          </cell>
          <cell r="AF99">
            <v>5080.693205392255</v>
          </cell>
        </row>
        <row r="100">
          <cell r="A100" t="str">
            <v>Poland </v>
          </cell>
          <cell r="B100" t="str">
            <v>EE</v>
          </cell>
          <cell r="C100" t="str">
            <v>Yes</v>
          </cell>
          <cell r="D100" t="str">
            <v>Yes</v>
          </cell>
          <cell r="E100" t="str">
            <v>No</v>
          </cell>
          <cell r="F100" t="str">
            <v>No</v>
          </cell>
          <cell r="G100" t="str">
            <v>No</v>
          </cell>
          <cell r="R100">
            <v>14147.363179002032</v>
          </cell>
          <cell r="S100">
            <v>14917.91083056441</v>
          </cell>
          <cell r="T100">
            <v>14396.379265781932</v>
          </cell>
          <cell r="U100">
            <v>14379.018855370869</v>
          </cell>
          <cell r="V100">
            <v>13158.078759433118</v>
          </cell>
          <cell r="W100">
            <v>11940.519187453086</v>
          </cell>
          <cell r="X100">
            <v>12563.651129037837</v>
          </cell>
          <cell r="Y100">
            <v>11563.318696056973</v>
          </cell>
          <cell r="Z100">
            <v>10377.832585341124</v>
          </cell>
          <cell r="AA100">
            <v>10283.500256633099</v>
          </cell>
          <cell r="AB100">
            <v>8964.835226316658</v>
          </cell>
          <cell r="AC100">
            <v>8451.600331119245</v>
          </cell>
          <cell r="AD100">
            <v>8312.954673316253</v>
          </cell>
          <cell r="AE100">
            <v>8401.62202536697</v>
          </cell>
          <cell r="AF100">
            <v>8087.245626081615</v>
          </cell>
        </row>
        <row r="101">
          <cell r="A101" t="str">
            <v>Portugal  </v>
          </cell>
          <cell r="B101" t="str">
            <v>WE</v>
          </cell>
          <cell r="C101" t="str">
            <v>Yes</v>
          </cell>
          <cell r="D101" t="str">
            <v>Yes</v>
          </cell>
          <cell r="E101" t="str">
            <v>Yes</v>
          </cell>
          <cell r="F101" t="str">
            <v>No</v>
          </cell>
          <cell r="G101" t="str">
            <v>Yes</v>
          </cell>
          <cell r="H101">
            <v>4570.346086226602</v>
          </cell>
          <cell r="I101">
            <v>3848.2494795534935</v>
          </cell>
          <cell r="J101">
            <v>4976.613834808103</v>
          </cell>
          <cell r="K101">
            <v>5138.932945397423</v>
          </cell>
          <cell r="L101">
            <v>5508.680810058293</v>
          </cell>
          <cell r="M101">
            <v>5655.566102079961</v>
          </cell>
          <cell r="N101">
            <v>5501.060521553284</v>
          </cell>
          <cell r="O101">
            <v>5357.306903310201</v>
          </cell>
          <cell r="P101">
            <v>5546.851811431618</v>
          </cell>
          <cell r="Q101">
            <v>5612.409706291669</v>
          </cell>
          <cell r="R101">
            <v>5761.732394456048</v>
          </cell>
          <cell r="S101">
            <v>5525.896822144528</v>
          </cell>
          <cell r="T101">
            <v>5524.498648683408</v>
          </cell>
          <cell r="U101">
            <v>5728.10873456774</v>
          </cell>
          <cell r="V101">
            <v>5971.151115431281</v>
          </cell>
          <cell r="W101">
            <v>5958.760055882678</v>
          </cell>
          <cell r="X101">
            <v>5989.667595956137</v>
          </cell>
          <cell r="Y101">
            <v>6014.664754525564</v>
          </cell>
          <cell r="Z101">
            <v>6133.232237101984</v>
          </cell>
          <cell r="AA101">
            <v>6205.745982753298</v>
          </cell>
          <cell r="AB101">
            <v>6252.324045680653</v>
          </cell>
          <cell r="AC101">
            <v>6219.913158014521</v>
          </cell>
          <cell r="AD101">
            <v>6170.852638958343</v>
          </cell>
          <cell r="AE101">
            <v>6448.934824435396</v>
          </cell>
          <cell r="AF101">
            <v>6331.037637834311</v>
          </cell>
        </row>
        <row r="102">
          <cell r="A102" t="str">
            <v>Qatar</v>
          </cell>
          <cell r="B102" t="str">
            <v>ME</v>
          </cell>
          <cell r="C102" t="str">
            <v>No</v>
          </cell>
          <cell r="D102" t="str">
            <v>No</v>
          </cell>
          <cell r="E102" t="str">
            <v>No</v>
          </cell>
          <cell r="F102" t="str">
            <v>Yes</v>
          </cell>
          <cell r="G102" t="str">
            <v>No</v>
          </cell>
          <cell r="H102">
            <v>21096.69251775421</v>
          </cell>
          <cell r="I102">
            <v>18903.44786281921</v>
          </cell>
          <cell r="J102">
            <v>26738.4659739757</v>
          </cell>
          <cell r="K102">
            <v>30310.58042721434</v>
          </cell>
          <cell r="L102">
            <v>34831.97965591498</v>
          </cell>
          <cell r="M102">
            <v>35901.99314459813</v>
          </cell>
          <cell r="N102">
            <v>46668.48329468136</v>
          </cell>
          <cell r="O102">
            <v>46013.57413030177</v>
          </cell>
          <cell r="P102">
            <v>34388.3915320637</v>
          </cell>
          <cell r="Q102">
            <v>33892.88866228646</v>
          </cell>
          <cell r="R102">
            <v>40673.71634620572</v>
          </cell>
          <cell r="S102">
            <v>47531.32202104583</v>
          </cell>
          <cell r="T102">
            <v>52761.08048761757</v>
          </cell>
          <cell r="U102">
            <v>65274.36430250394</v>
          </cell>
          <cell r="V102">
            <v>62357.56459277784</v>
          </cell>
          <cell r="W102">
            <v>58223.92859758621</v>
          </cell>
          <cell r="X102">
            <v>54358.80845671554</v>
          </cell>
          <cell r="Y102">
            <v>46214.1383231636</v>
          </cell>
          <cell r="Z102">
            <v>43504.51066886378</v>
          </cell>
          <cell r="AA102">
            <v>40206.58847178201</v>
          </cell>
          <cell r="AB102">
            <v>40024.38282837892</v>
          </cell>
          <cell r="AC102">
            <v>29838.66466486909</v>
          </cell>
          <cell r="AD102">
            <v>28821.93289026071</v>
          </cell>
          <cell r="AE102">
            <v>30536.426206818862</v>
          </cell>
          <cell r="AF102">
            <v>34509.947195282504</v>
          </cell>
        </row>
        <row r="103">
          <cell r="A103" t="str">
            <v>Romania</v>
          </cell>
          <cell r="B103" t="str">
            <v>EE</v>
          </cell>
          <cell r="C103" t="str">
            <v>No</v>
          </cell>
          <cell r="D103" t="str">
            <v>No</v>
          </cell>
          <cell r="E103" t="str">
            <v>No</v>
          </cell>
          <cell r="F103" t="str">
            <v>No</v>
          </cell>
          <cell r="G103" t="str">
            <v>No</v>
          </cell>
          <cell r="R103">
            <v>20379.50442023472</v>
          </cell>
          <cell r="S103">
            <v>18362.635786566916</v>
          </cell>
          <cell r="T103">
            <v>18551.322401612913</v>
          </cell>
          <cell r="U103">
            <v>17789.327163029153</v>
          </cell>
          <cell r="V103">
            <v>16209.499338620759</v>
          </cell>
          <cell r="W103">
            <v>16263.00735880879</v>
          </cell>
          <cell r="X103">
            <v>15898.02004931371</v>
          </cell>
          <cell r="Y103">
            <v>16722.483948511966</v>
          </cell>
          <cell r="Z103">
            <v>15062.699652311541</v>
          </cell>
          <cell r="AA103">
            <v>14364.884282641056</v>
          </cell>
          <cell r="AB103">
            <v>13908.834922263468</v>
          </cell>
          <cell r="AC103">
            <v>14230.887350104533</v>
          </cell>
          <cell r="AD103">
            <v>13314.894656850822</v>
          </cell>
          <cell r="AE103">
            <v>12291.595172904057</v>
          </cell>
          <cell r="AF103">
            <v>11449.826259050707</v>
          </cell>
        </row>
        <row r="104">
          <cell r="A104" t="str">
            <v>Russia</v>
          </cell>
          <cell r="B104" t="str">
            <v>EE</v>
          </cell>
          <cell r="C104" t="str">
            <v>No</v>
          </cell>
          <cell r="D104" t="str">
            <v>No</v>
          </cell>
          <cell r="E104" t="str">
            <v>No</v>
          </cell>
          <cell r="F104" t="str">
            <v>No</v>
          </cell>
          <cell r="G104" t="str">
            <v>No</v>
          </cell>
          <cell r="T104">
            <v>18732.27318723828</v>
          </cell>
          <cell r="U104">
            <v>19239.068871153995</v>
          </cell>
          <cell r="V104">
            <v>20144.694983062236</v>
          </cell>
          <cell r="W104">
            <v>20082.548442900203</v>
          </cell>
          <cell r="X104">
            <v>20398.343920993302</v>
          </cell>
          <cell r="Y104">
            <v>18952.842246382617</v>
          </cell>
          <cell r="Z104">
            <v>20167.962618145986</v>
          </cell>
          <cell r="AA104">
            <v>19733.17014846599</v>
          </cell>
          <cell r="AB104">
            <v>18228.380600855606</v>
          </cell>
          <cell r="AC104">
            <v>17500.497207122924</v>
          </cell>
          <cell r="AD104">
            <v>16843.181690627483</v>
          </cell>
          <cell r="AE104">
            <v>16161.267750927009</v>
          </cell>
          <cell r="AF104">
            <v>15762.854143795365</v>
          </cell>
        </row>
        <row r="105">
          <cell r="A105" t="str">
            <v>Saudi Arabia</v>
          </cell>
          <cell r="B105" t="str">
            <v>ME</v>
          </cell>
          <cell r="C105" t="str">
            <v>No</v>
          </cell>
          <cell r="D105" t="str">
            <v>No</v>
          </cell>
          <cell r="E105" t="str">
            <v>No</v>
          </cell>
          <cell r="F105" t="str">
            <v>Yes</v>
          </cell>
          <cell r="G105" t="str">
            <v>No</v>
          </cell>
          <cell r="H105">
            <v>7535.647462209789</v>
          </cell>
          <cell r="I105">
            <v>9024.307502891452</v>
          </cell>
          <cell r="J105">
            <v>9824.177701359778</v>
          </cell>
          <cell r="K105">
            <v>10612.383177665088</v>
          </cell>
          <cell r="L105">
            <v>12610.994335733852</v>
          </cell>
          <cell r="M105">
            <v>14439.91656733445</v>
          </cell>
          <cell r="N105">
            <v>15187.52475764177</v>
          </cell>
          <cell r="O105">
            <v>15695.260605396898</v>
          </cell>
          <cell r="P105">
            <v>15119.905320463486</v>
          </cell>
          <cell r="Q105">
            <v>14822.520207498235</v>
          </cell>
          <cell r="R105">
            <v>14340.5483028611</v>
          </cell>
          <cell r="S105">
            <v>13740.24695336485</v>
          </cell>
          <cell r="T105">
            <v>13749.378852775315</v>
          </cell>
          <cell r="U105">
            <v>14198.124467971184</v>
          </cell>
          <cell r="V105">
            <v>14538.311182095249</v>
          </cell>
          <cell r="W105">
            <v>14231.539844007142</v>
          </cell>
          <cell r="X105">
            <v>14768.698887781626</v>
          </cell>
          <cell r="Y105">
            <v>15312.038273432281</v>
          </cell>
          <cell r="Z105">
            <v>15495.69762257971</v>
          </cell>
          <cell r="AA105">
            <v>15814.914996580623</v>
          </cell>
          <cell r="AB105">
            <v>15902.608583035213</v>
          </cell>
          <cell r="AC105">
            <v>16748.23243387104</v>
          </cell>
          <cell r="AD105">
            <v>17523.930771829175</v>
          </cell>
          <cell r="AE105">
            <v>17417.626134175454</v>
          </cell>
          <cell r="AF105">
            <v>17554.22408298749</v>
          </cell>
        </row>
        <row r="106">
          <cell r="A106" t="str">
            <v>Senegal</v>
          </cell>
          <cell r="B106" t="str">
            <v>AF</v>
          </cell>
          <cell r="C106" t="str">
            <v>No</v>
          </cell>
          <cell r="D106" t="str">
            <v>No</v>
          </cell>
          <cell r="E106" t="str">
            <v>No</v>
          </cell>
          <cell r="F106" t="str">
            <v>No</v>
          </cell>
          <cell r="G106" t="str">
            <v>No</v>
          </cell>
          <cell r="H106">
            <v>3878.0231026701454</v>
          </cell>
          <cell r="I106">
            <v>3829.2987645356593</v>
          </cell>
          <cell r="J106">
            <v>3424.6754508561226</v>
          </cell>
          <cell r="K106">
            <v>3226.9387890480325</v>
          </cell>
          <cell r="L106">
            <v>4062.7982727842623</v>
          </cell>
          <cell r="M106">
            <v>3873.25878636628</v>
          </cell>
          <cell r="N106">
            <v>3667.9061683928267</v>
          </cell>
          <cell r="O106">
            <v>3555.4267020216244</v>
          </cell>
          <cell r="P106">
            <v>2890.294910264735</v>
          </cell>
          <cell r="Q106">
            <v>3051.446102765575</v>
          </cell>
          <cell r="R106">
            <v>2904.889194963361</v>
          </cell>
          <cell r="S106">
            <v>2696.9976375739393</v>
          </cell>
          <cell r="T106">
            <v>3218.013420594317</v>
          </cell>
          <cell r="U106">
            <v>3400.4099140795456</v>
          </cell>
          <cell r="V106">
            <v>4035.5794678813977</v>
          </cell>
          <cell r="W106">
            <v>4133.233785969633</v>
          </cell>
          <cell r="X106">
            <v>3945.9102204722426</v>
          </cell>
          <cell r="Y106">
            <v>3508.8316086636883</v>
          </cell>
          <cell r="Z106">
            <v>3572.5191975812227</v>
          </cell>
          <cell r="AA106">
            <v>3704.7835472650536</v>
          </cell>
          <cell r="AB106">
            <v>3833.5113390957417</v>
          </cell>
          <cell r="AC106">
            <v>3654.4715841198113</v>
          </cell>
          <cell r="AD106">
            <v>3665.8562293642485</v>
          </cell>
          <cell r="AE106">
            <v>3473.898795700748</v>
          </cell>
          <cell r="AF106">
            <v>3401.9149871698537</v>
          </cell>
        </row>
        <row r="107">
          <cell r="A107" t="str">
            <v>Singapore</v>
          </cell>
          <cell r="B107" t="str">
            <v>AO</v>
          </cell>
          <cell r="C107" t="str">
            <v>No</v>
          </cell>
          <cell r="D107" t="str">
            <v>No</v>
          </cell>
          <cell r="E107" t="str">
            <v>No</v>
          </cell>
          <cell r="F107" t="str">
            <v>No</v>
          </cell>
          <cell r="G107" t="str">
            <v>No</v>
          </cell>
          <cell r="H107">
            <v>17254.405791969864</v>
          </cell>
          <cell r="I107">
            <v>16475.068301455358</v>
          </cell>
          <cell r="J107">
            <v>16294.490955551255</v>
          </cell>
          <cell r="K107">
            <v>14924.547458963689</v>
          </cell>
          <cell r="L107">
            <v>14522.62832413479</v>
          </cell>
          <cell r="M107">
            <v>14284.044311412967</v>
          </cell>
          <cell r="N107">
            <v>16020.217103207224</v>
          </cell>
          <cell r="O107">
            <v>16174.783786784938</v>
          </cell>
          <cell r="P107">
            <v>15508.913754562142</v>
          </cell>
          <cell r="Q107">
            <v>15286.076374087</v>
          </cell>
          <cell r="R107">
            <v>15353.949954713504</v>
          </cell>
          <cell r="S107">
            <v>15311.681562728658</v>
          </cell>
          <cell r="T107">
            <v>16283.570803092049</v>
          </cell>
          <cell r="U107">
            <v>16261.887103815403</v>
          </cell>
          <cell r="V107">
            <v>15681.419794485733</v>
          </cell>
          <cell r="W107">
            <v>14734.541795097906</v>
          </cell>
          <cell r="X107">
            <v>15533.966799931048</v>
          </cell>
          <cell r="Y107">
            <v>15357.96793564554</v>
          </cell>
          <cell r="Z107">
            <v>15994.61067196394</v>
          </cell>
          <cell r="AA107">
            <v>14829.79490385263</v>
          </cell>
          <cell r="AB107">
            <v>13857.795643240386</v>
          </cell>
          <cell r="AC107">
            <v>14534.183677985997</v>
          </cell>
          <cell r="AD107">
            <v>14337.030148047505</v>
          </cell>
          <cell r="AE107">
            <v>16027.268160205083</v>
          </cell>
          <cell r="AF107">
            <v>15902.379728858148</v>
          </cell>
        </row>
        <row r="108">
          <cell r="A108" t="str">
            <v>Slovakia</v>
          </cell>
          <cell r="B108" t="str">
            <v>EE</v>
          </cell>
          <cell r="C108" t="str">
            <v>Yes</v>
          </cell>
          <cell r="D108" t="str">
            <v>Yes</v>
          </cell>
          <cell r="E108" t="str">
            <v>No</v>
          </cell>
          <cell r="F108" t="str">
            <v>No</v>
          </cell>
          <cell r="G108" t="str">
            <v>No</v>
          </cell>
          <cell r="U108">
            <v>14815.961987676415</v>
          </cell>
          <cell r="V108">
            <v>13382.052914915048</v>
          </cell>
          <cell r="W108">
            <v>13567.19022166982</v>
          </cell>
          <cell r="X108">
            <v>12498.656697668526</v>
          </cell>
          <cell r="Y108">
            <v>11774.149649776748</v>
          </cell>
          <cell r="Z108">
            <v>11339.165994815681</v>
          </cell>
          <cell r="AA108">
            <v>11089.537727348948</v>
          </cell>
          <cell r="AB108">
            <v>11116.4142374898</v>
          </cell>
          <cell r="AC108">
            <v>10965.879190551108</v>
          </cell>
          <cell r="AD108">
            <v>10516.37581329494</v>
          </cell>
          <cell r="AE108">
            <v>9818.010115005243</v>
          </cell>
          <cell r="AF108">
            <v>9278.99394029971</v>
          </cell>
        </row>
        <row r="109">
          <cell r="A109" t="str">
            <v>Slovenia</v>
          </cell>
          <cell r="B109" t="str">
            <v>WE</v>
          </cell>
          <cell r="C109" t="str">
            <v>No</v>
          </cell>
          <cell r="D109" t="str">
            <v>Yes</v>
          </cell>
          <cell r="E109" t="str">
            <v>No</v>
          </cell>
          <cell r="F109" t="str">
            <v>No</v>
          </cell>
          <cell r="G109" t="str">
            <v>No</v>
          </cell>
          <cell r="T109">
            <v>8833.605943432394</v>
          </cell>
          <cell r="U109">
            <v>8937.426370283994</v>
          </cell>
          <cell r="V109">
            <v>8657.491656997743</v>
          </cell>
          <cell r="W109">
            <v>9332.875781051885</v>
          </cell>
          <cell r="X109">
            <v>9876.316523558056</v>
          </cell>
          <cell r="Y109">
            <v>9238.775076591544</v>
          </cell>
          <cell r="Z109">
            <v>8880.215945213644</v>
          </cell>
          <cell r="AA109">
            <v>8533.36150581257</v>
          </cell>
          <cell r="AB109">
            <v>8167.804919436434</v>
          </cell>
          <cell r="AC109">
            <v>8120.673765818456</v>
          </cell>
          <cell r="AD109">
            <v>7923.7613745783665</v>
          </cell>
          <cell r="AE109">
            <v>7685.848111413635</v>
          </cell>
          <cell r="AF109">
            <v>8084.155715573216</v>
          </cell>
        </row>
        <row r="110">
          <cell r="A110" t="str">
            <v>South Africa</v>
          </cell>
          <cell r="B110" t="str">
            <v>AF</v>
          </cell>
          <cell r="C110" t="str">
            <v>No</v>
          </cell>
          <cell r="D110" t="str">
            <v>No</v>
          </cell>
          <cell r="E110" t="str">
            <v>No</v>
          </cell>
          <cell r="F110" t="str">
            <v>No</v>
          </cell>
          <cell r="G110" t="str">
            <v>No</v>
          </cell>
          <cell r="H110">
            <v>10269.840969838104</v>
          </cell>
          <cell r="I110">
            <v>10570.247184873842</v>
          </cell>
          <cell r="J110">
            <v>11336.512542919236</v>
          </cell>
          <cell r="K110">
            <v>11656.048288535261</v>
          </cell>
          <cell r="L110">
            <v>12027.601919513785</v>
          </cell>
          <cell r="M110">
            <v>12394.006774974854</v>
          </cell>
          <cell r="N110">
            <v>12730.792232551736</v>
          </cell>
          <cell r="O110">
            <v>12640.306310554075</v>
          </cell>
          <cell r="P110">
            <v>12511.992316238458</v>
          </cell>
          <cell r="Q110">
            <v>11480.226462651674</v>
          </cell>
          <cell r="R110">
            <v>11662.160243655511</v>
          </cell>
          <cell r="S110">
            <v>12293.268365372856</v>
          </cell>
          <cell r="T110">
            <v>12854.684417146425</v>
          </cell>
          <cell r="U110">
            <v>12624.386865248607</v>
          </cell>
          <cell r="V110">
            <v>13354.057902929684</v>
          </cell>
          <cell r="W110">
            <v>13032.113840972077</v>
          </cell>
          <cell r="X110">
            <v>12662.219557439072</v>
          </cell>
          <cell r="Y110">
            <v>13496.098492841838</v>
          </cell>
          <cell r="Z110">
            <v>12814.442802588828</v>
          </cell>
          <cell r="AA110">
            <v>12735.26875666883</v>
          </cell>
          <cell r="AB110">
            <v>12585.653124387249</v>
          </cell>
          <cell r="AC110">
            <v>12480.420232656645</v>
          </cell>
          <cell r="AD110">
            <v>11745.559746356017</v>
          </cell>
          <cell r="AE110">
            <v>12361.15499273609</v>
          </cell>
          <cell r="AF110">
            <v>12477.428597777416</v>
          </cell>
        </row>
        <row r="111">
          <cell r="A111" t="str">
            <v>Spain  </v>
          </cell>
          <cell r="B111" t="str">
            <v>WE</v>
          </cell>
          <cell r="C111" t="str">
            <v>Yes</v>
          </cell>
          <cell r="D111" t="str">
            <v>Yes</v>
          </cell>
          <cell r="E111" t="str">
            <v>Yes</v>
          </cell>
          <cell r="F111" t="str">
            <v>No</v>
          </cell>
          <cell r="G111" t="str">
            <v>Yes</v>
          </cell>
          <cell r="H111">
            <v>6862.376050455257</v>
          </cell>
          <cell r="I111">
            <v>6844.020637978477</v>
          </cell>
          <cell r="J111">
            <v>7406.492757399677</v>
          </cell>
          <cell r="K111">
            <v>7367.02237273019</v>
          </cell>
          <cell r="L111">
            <v>6928.923604815495</v>
          </cell>
          <cell r="M111">
            <v>6977.51341379816</v>
          </cell>
          <cell r="N111">
            <v>6862.01341151244</v>
          </cell>
          <cell r="O111">
            <v>6642.181391484509</v>
          </cell>
          <cell r="P111">
            <v>6846.47630985949</v>
          </cell>
          <cell r="Q111">
            <v>6708.171794075878</v>
          </cell>
          <cell r="R111">
            <v>6595.346490145831</v>
          </cell>
          <cell r="S111">
            <v>6768.010306910363</v>
          </cell>
          <cell r="T111">
            <v>6655.744697907278</v>
          </cell>
          <cell r="U111">
            <v>6576.156313920786</v>
          </cell>
          <cell r="V111">
            <v>6678.529257362863</v>
          </cell>
          <cell r="W111">
            <v>6698.799069007604</v>
          </cell>
          <cell r="X111">
            <v>6703.183563530942</v>
          </cell>
          <cell r="Y111">
            <v>6856.997812144109</v>
          </cell>
          <cell r="Z111">
            <v>6898.225335118607</v>
          </cell>
          <cell r="AA111">
            <v>6892.812213124848</v>
          </cell>
          <cell r="AB111">
            <v>7029.465858505077</v>
          </cell>
          <cell r="AC111">
            <v>7101.699076931234</v>
          </cell>
          <cell r="AD111">
            <v>7011.429467284539</v>
          </cell>
          <cell r="AE111">
            <v>7171.760618526608</v>
          </cell>
          <cell r="AF111">
            <v>7206.614446054946</v>
          </cell>
        </row>
        <row r="112">
          <cell r="A112" t="str">
            <v>Sri Lanka</v>
          </cell>
          <cell r="B112" t="str">
            <v>AO</v>
          </cell>
          <cell r="C112" t="str">
            <v>No</v>
          </cell>
          <cell r="D112" t="str">
            <v>No</v>
          </cell>
          <cell r="E112" t="str">
            <v>No</v>
          </cell>
          <cell r="F112" t="str">
            <v>No</v>
          </cell>
          <cell r="G112" t="str">
            <v>No</v>
          </cell>
          <cell r="H112">
            <v>2892.371555883757</v>
          </cell>
          <cell r="I112">
            <v>2766.768346896923</v>
          </cell>
          <cell r="J112">
            <v>2726.576379593577</v>
          </cell>
          <cell r="K112">
            <v>2542.8399375619924</v>
          </cell>
          <cell r="L112">
            <v>2863.465449626</v>
          </cell>
          <cell r="M112">
            <v>2441.295419560947</v>
          </cell>
          <cell r="N112">
            <v>2400.4886275173562</v>
          </cell>
          <cell r="O112">
            <v>2480.571537829006</v>
          </cell>
          <cell r="P112">
            <v>2319.1254804142736</v>
          </cell>
          <cell r="Q112">
            <v>2184.7372225536697</v>
          </cell>
          <cell r="R112">
            <v>2276.381803385207</v>
          </cell>
          <cell r="S112">
            <v>2169.0778907815534</v>
          </cell>
          <cell r="T112">
            <v>2116.2762863193157</v>
          </cell>
          <cell r="U112">
            <v>2336.2808142808785</v>
          </cell>
          <cell r="V112">
            <v>2383.7264027388414</v>
          </cell>
          <cell r="W112">
            <v>2430.350962830824</v>
          </cell>
          <cell r="X112">
            <v>2333.4864673708603</v>
          </cell>
          <cell r="Y112">
            <v>2425.588662490788</v>
          </cell>
          <cell r="Z112">
            <v>2407.712920050831</v>
          </cell>
          <cell r="AA112">
            <v>2474.482308962706</v>
          </cell>
          <cell r="AB112">
            <v>2455.8673480212437</v>
          </cell>
          <cell r="AC112">
            <v>2455.73636813663</v>
          </cell>
          <cell r="AD112">
            <v>2410.7381564333177</v>
          </cell>
          <cell r="AE112">
            <v>2340.053185547312</v>
          </cell>
          <cell r="AF112">
            <v>2239.706002219647</v>
          </cell>
        </row>
        <row r="113">
          <cell r="A113" t="str">
            <v>Sudan</v>
          </cell>
          <cell r="B113" t="str">
            <v>AF</v>
          </cell>
          <cell r="C113" t="str">
            <v>No</v>
          </cell>
          <cell r="D113" t="str">
            <v>No</v>
          </cell>
          <cell r="E113" t="str">
            <v>No</v>
          </cell>
          <cell r="F113" t="str">
            <v>No</v>
          </cell>
          <cell r="G113" t="str">
            <v>No</v>
          </cell>
          <cell r="H113">
            <v>2437.634309490959</v>
          </cell>
          <cell r="I113">
            <v>2453.700452935168</v>
          </cell>
          <cell r="J113">
            <v>2556.2720968363983</v>
          </cell>
          <cell r="K113">
            <v>2506.9074282031975</v>
          </cell>
          <cell r="L113">
            <v>2463.3216321477157</v>
          </cell>
          <cell r="M113">
            <v>2805.893051488172</v>
          </cell>
          <cell r="N113">
            <v>2850.1018590119074</v>
          </cell>
          <cell r="O113">
            <v>2605.6758141409537</v>
          </cell>
          <cell r="P113">
            <v>2677.9685468244365</v>
          </cell>
          <cell r="Q113">
            <v>2527.984684478857</v>
          </cell>
          <cell r="R113">
            <v>2376.4470151347036</v>
          </cell>
          <cell r="S113">
            <v>2987.9201387636226</v>
          </cell>
          <cell r="T113">
            <v>2898.226202503622</v>
          </cell>
          <cell r="U113">
            <v>2616.5360109899907</v>
          </cell>
          <cell r="V113">
            <v>2297.030109429253</v>
          </cell>
          <cell r="W113">
            <v>2093.52546019768</v>
          </cell>
          <cell r="X113">
            <v>1986.671996586582</v>
          </cell>
          <cell r="Y113">
            <v>1859.72760009914</v>
          </cell>
          <cell r="Z113">
            <v>1768.0383454932914</v>
          </cell>
          <cell r="AA113">
            <v>1803.4102306175237</v>
          </cell>
          <cell r="AB113">
            <v>2331.5077435070966</v>
          </cell>
          <cell r="AC113">
            <v>2780.3267850608577</v>
          </cell>
          <cell r="AD113">
            <v>2718.295995943622</v>
          </cell>
          <cell r="AE113">
            <v>2828.5228421774636</v>
          </cell>
          <cell r="AF113">
            <v>2651.4212819873683</v>
          </cell>
        </row>
        <row r="114">
          <cell r="A114" t="str">
            <v>Sweden </v>
          </cell>
          <cell r="B114" t="str">
            <v>WE</v>
          </cell>
          <cell r="C114" t="str">
            <v>Yes</v>
          </cell>
          <cell r="D114" t="str">
            <v>Yes</v>
          </cell>
          <cell r="E114" t="str">
            <v>Yes</v>
          </cell>
          <cell r="F114" t="str">
            <v>No</v>
          </cell>
          <cell r="G114" t="str">
            <v>No</v>
          </cell>
          <cell r="H114">
            <v>13631.469393638432</v>
          </cell>
          <cell r="I114">
            <v>13444.0616646616</v>
          </cell>
          <cell r="J114">
            <v>12260.128282702817</v>
          </cell>
          <cell r="K114">
            <v>12381.153647752662</v>
          </cell>
          <cell r="L114">
            <v>12471.413426644296</v>
          </cell>
          <cell r="M114">
            <v>13017.087996785534</v>
          </cell>
          <cell r="N114">
            <v>12853.856614174703</v>
          </cell>
          <cell r="O114">
            <v>12830.127965689026</v>
          </cell>
          <cell r="P114">
            <v>12288.717947519288</v>
          </cell>
          <cell r="Q114">
            <v>11828.270794738259</v>
          </cell>
          <cell r="R114">
            <v>11599.351897880939</v>
          </cell>
          <cell r="S114">
            <v>11669.227538876989</v>
          </cell>
          <cell r="T114">
            <v>11861.21627002069</v>
          </cell>
          <cell r="U114">
            <v>12089.862233703305</v>
          </cell>
          <cell r="V114">
            <v>11687.892250008275</v>
          </cell>
          <cell r="W114">
            <v>11473.854929133331</v>
          </cell>
          <cell r="X114">
            <v>11173.800575001562</v>
          </cell>
          <cell r="Y114">
            <v>11137.083856027897</v>
          </cell>
          <cell r="Z114">
            <v>11087.771862332474</v>
          </cell>
          <cell r="AA114">
            <v>10412.24803586098</v>
          </cell>
          <cell r="AB114">
            <v>9621.705490573047</v>
          </cell>
          <cell r="AC114">
            <v>10165.271116685424</v>
          </cell>
          <cell r="AD114">
            <v>9425.190845907295</v>
          </cell>
          <cell r="AE114">
            <v>8980.533126813174</v>
          </cell>
          <cell r="AF114">
            <v>9356.402360562382</v>
          </cell>
        </row>
        <row r="115">
          <cell r="A115" t="str">
            <v>Switzerland  </v>
          </cell>
          <cell r="B115" t="str">
            <v>WE</v>
          </cell>
          <cell r="C115" t="str">
            <v>Yes</v>
          </cell>
          <cell r="D115" t="str">
            <v>No</v>
          </cell>
          <cell r="E115" t="str">
            <v>No</v>
          </cell>
          <cell r="F115" t="str">
            <v>No</v>
          </cell>
          <cell r="G115" t="str">
            <v>No</v>
          </cell>
          <cell r="H115">
            <v>7528.373980930931</v>
          </cell>
          <cell r="I115">
            <v>6874.2935111579745</v>
          </cell>
          <cell r="J115">
            <v>6817.0271133550705</v>
          </cell>
          <cell r="K115">
            <v>7143.2141138301795</v>
          </cell>
          <cell r="L115">
            <v>6737.327256472799</v>
          </cell>
          <cell r="M115">
            <v>7059.42291848839</v>
          </cell>
          <cell r="N115">
            <v>6990.974893629055</v>
          </cell>
          <cell r="O115">
            <v>6947.72669637856</v>
          </cell>
          <cell r="P115">
            <v>6840.930853383997</v>
          </cell>
          <cell r="Q115">
            <v>6348.151088566087</v>
          </cell>
          <cell r="R115">
            <v>6248.639918062025</v>
          </cell>
          <cell r="S115">
            <v>6523.625304394596</v>
          </cell>
          <cell r="T115">
            <v>6578.364997434796</v>
          </cell>
          <cell r="U115">
            <v>6552.385316575261</v>
          </cell>
          <cell r="V115">
            <v>6596.516586854302</v>
          </cell>
          <cell r="W115">
            <v>6528.194415833066</v>
          </cell>
          <cell r="X115">
            <v>6375.972924096984</v>
          </cell>
          <cell r="Y115">
            <v>6337.294941905147</v>
          </cell>
          <cell r="Z115">
            <v>6305.851912089504</v>
          </cell>
          <cell r="AA115">
            <v>6528.804993989618</v>
          </cell>
          <cell r="AB115">
            <v>6165.233569150905</v>
          </cell>
          <cell r="AC115">
            <v>6347.50648485175</v>
          </cell>
          <cell r="AD115">
            <v>6019.267483100912</v>
          </cell>
          <cell r="AE115">
            <v>6124.644307646072</v>
          </cell>
          <cell r="AF115">
            <v>5948.726391295798</v>
          </cell>
        </row>
        <row r="116">
          <cell r="A116" t="str">
            <v>Syria</v>
          </cell>
          <cell r="B116" t="str">
            <v>ME</v>
          </cell>
          <cell r="C116" t="str">
            <v>No</v>
          </cell>
          <cell r="D116" t="str">
            <v>No</v>
          </cell>
          <cell r="E116" t="str">
            <v>No</v>
          </cell>
          <cell r="F116" t="str">
            <v>No</v>
          </cell>
          <cell r="G116" t="str">
            <v>No</v>
          </cell>
          <cell r="H116">
            <v>29892.919271041217</v>
          </cell>
          <cell r="I116">
            <v>28800.53674991229</v>
          </cell>
          <cell r="J116">
            <v>28796.51118873568</v>
          </cell>
          <cell r="K116">
            <v>32117.907609754733</v>
          </cell>
          <cell r="L116">
            <v>36921.43419308124</v>
          </cell>
          <cell r="M116">
            <v>36363.17207611467</v>
          </cell>
          <cell r="N116">
            <v>38057.21918593621</v>
          </cell>
          <cell r="O116">
            <v>42287.44502160277</v>
          </cell>
          <cell r="P116">
            <v>38885.62066436346</v>
          </cell>
          <cell r="Q116">
            <v>45527.26325329673</v>
          </cell>
          <cell r="R116">
            <v>50782.23763930703</v>
          </cell>
          <cell r="S116">
            <v>43577.466222347495</v>
          </cell>
          <cell r="T116">
            <v>39640.12634866466</v>
          </cell>
          <cell r="U116">
            <v>41783.83157531301</v>
          </cell>
          <cell r="V116">
            <v>41240.34415673786</v>
          </cell>
          <cell r="W116">
            <v>37488.61984495215</v>
          </cell>
          <cell r="X116">
            <v>37398.6207609445</v>
          </cell>
          <cell r="Y116">
            <v>38885.890281330816</v>
          </cell>
          <cell r="Z116">
            <v>39134.68637087296</v>
          </cell>
          <cell r="AA116">
            <v>41053.713745592606</v>
          </cell>
          <cell r="AB116">
            <v>41800.2055006439</v>
          </cell>
          <cell r="AC116">
            <v>38883.86801310925</v>
          </cell>
          <cell r="AD116">
            <v>40366.50117125508</v>
          </cell>
          <cell r="AE116">
            <v>39222.29371957401</v>
          </cell>
          <cell r="AF116">
            <v>38539.953806554535</v>
          </cell>
        </row>
        <row r="117">
          <cell r="A117" t="str">
            <v>Taiwan</v>
          </cell>
          <cell r="B117" t="str">
            <v>AO</v>
          </cell>
          <cell r="C117" t="str">
            <v>No</v>
          </cell>
          <cell r="D117" t="str">
            <v>No</v>
          </cell>
          <cell r="E117" t="str">
            <v>No</v>
          </cell>
          <cell r="F117" t="str">
            <v>No</v>
          </cell>
          <cell r="G117" t="str">
            <v>No</v>
          </cell>
          <cell r="H117">
            <v>9853.86541445457</v>
          </cell>
          <cell r="I117">
            <v>8895.223996344297</v>
          </cell>
          <cell r="J117">
            <v>8589.970031683099</v>
          </cell>
          <cell r="K117">
            <v>9032.12895544195</v>
          </cell>
          <cell r="L117">
            <v>9449.138390884873</v>
          </cell>
          <cell r="M117">
            <v>9360.052976674262</v>
          </cell>
          <cell r="N117">
            <v>8952.493557439622</v>
          </cell>
          <cell r="O117">
            <v>8500.418798126015</v>
          </cell>
          <cell r="P117">
            <v>8503.53370156441</v>
          </cell>
          <cell r="Q117">
            <v>8387.958470815542</v>
          </cell>
          <cell r="R117">
            <v>8400.517559399957</v>
          </cell>
          <cell r="S117">
            <v>8006.374278224997</v>
          </cell>
          <cell r="T117">
            <v>7850.4039765266625</v>
          </cell>
          <cell r="U117">
            <v>8082.172522327361</v>
          </cell>
          <cell r="V117">
            <v>8105.605796792587</v>
          </cell>
          <cell r="W117">
            <v>8349.249570423615</v>
          </cell>
          <cell r="X117">
            <v>8421.535146911545</v>
          </cell>
          <cell r="Y117">
            <v>8266.759385441233</v>
          </cell>
          <cell r="Z117">
            <v>8372.728961939156</v>
          </cell>
          <cell r="AA117">
            <v>8271.281171304983</v>
          </cell>
          <cell r="AB117">
            <v>8319.49322749675</v>
          </cell>
          <cell r="AC117">
            <v>8696.462013696033</v>
          </cell>
          <cell r="AD117">
            <v>8689.713115641893</v>
          </cell>
          <cell r="AE117">
            <v>8795.583446686376</v>
          </cell>
          <cell r="AF117">
            <v>8680.056181742784</v>
          </cell>
        </row>
        <row r="118">
          <cell r="A118" t="str">
            <v>Tajikistan</v>
          </cell>
          <cell r="B118" t="str">
            <v>EE</v>
          </cell>
          <cell r="C118" t="str">
            <v>No</v>
          </cell>
          <cell r="D118" t="str">
            <v>No</v>
          </cell>
          <cell r="E118" t="str">
            <v>No</v>
          </cell>
          <cell r="F118" t="str">
            <v>No</v>
          </cell>
          <cell r="G118" t="str">
            <v>No</v>
          </cell>
          <cell r="T118">
            <v>20850.702807081176</v>
          </cell>
          <cell r="U118">
            <v>21622.970025266623</v>
          </cell>
          <cell r="V118">
            <v>26047.87954078763</v>
          </cell>
          <cell r="W118">
            <v>24430.87583600783</v>
          </cell>
          <cell r="X118">
            <v>32370.292322150275</v>
          </cell>
          <cell r="Y118">
            <v>30272.339588294708</v>
          </cell>
          <cell r="Z118">
            <v>29757.329592394362</v>
          </cell>
          <cell r="AA118">
            <v>30642.604714723526</v>
          </cell>
          <cell r="AB118">
            <v>27974.345567911678</v>
          </cell>
          <cell r="AC118">
            <v>26192.996235028684</v>
          </cell>
          <cell r="AD118">
            <v>24012.094310433862</v>
          </cell>
          <cell r="AE118">
            <v>23272.51385130161</v>
          </cell>
          <cell r="AF118">
            <v>21176.093290689314</v>
          </cell>
        </row>
        <row r="119">
          <cell r="A119" t="str">
            <v>Tanzania</v>
          </cell>
          <cell r="B119" t="str">
            <v>AF</v>
          </cell>
          <cell r="C119" t="str">
            <v>No</v>
          </cell>
          <cell r="D119" t="str">
            <v>No</v>
          </cell>
          <cell r="E119" t="str">
            <v>No</v>
          </cell>
          <cell r="F119" t="str">
            <v>No</v>
          </cell>
          <cell r="G119" t="str">
            <v>No</v>
          </cell>
          <cell r="H119">
            <v>4362.895317761571</v>
          </cell>
          <cell r="I119">
            <v>4821.911790698996</v>
          </cell>
          <cell r="J119">
            <v>4741.766491873781</v>
          </cell>
          <cell r="K119">
            <v>4435.637341197502</v>
          </cell>
          <cell r="L119">
            <v>4703.247950549805</v>
          </cell>
          <cell r="M119">
            <v>4597.076708974221</v>
          </cell>
          <cell r="N119">
            <v>4970.212652244764</v>
          </cell>
          <cell r="O119">
            <v>4325.554190417909</v>
          </cell>
          <cell r="P119">
            <v>4329.950918091109</v>
          </cell>
          <cell r="Q119">
            <v>4293.667320948706</v>
          </cell>
          <cell r="R119">
            <v>4394.020864909662</v>
          </cell>
          <cell r="S119">
            <v>3931.7685620900884</v>
          </cell>
          <cell r="T119">
            <v>4079.236505144933</v>
          </cell>
          <cell r="U119">
            <v>4254.404699549784</v>
          </cell>
          <cell r="V119">
            <v>3767.693531310958</v>
          </cell>
          <cell r="W119">
            <v>3605.0436831234615</v>
          </cell>
          <cell r="X119">
            <v>3638.121272382486</v>
          </cell>
          <cell r="Y119">
            <v>3285.857572702119</v>
          </cell>
          <cell r="Z119">
            <v>3623.6425549147975</v>
          </cell>
          <cell r="AA119">
            <v>3662.6093865290595</v>
          </cell>
          <cell r="AB119">
            <v>3493.888118141447</v>
          </cell>
          <cell r="AC119">
            <v>3868.804115104724</v>
          </cell>
          <cell r="AD119">
            <v>4012.462383515767</v>
          </cell>
          <cell r="AE119">
            <v>3840.7357059178817</v>
          </cell>
          <cell r="AF119">
            <v>3465.6983050826293</v>
          </cell>
        </row>
        <row r="120">
          <cell r="A120" t="str">
            <v>Thailand</v>
          </cell>
          <cell r="B120" t="str">
            <v>AO</v>
          </cell>
          <cell r="C120" t="str">
            <v>No</v>
          </cell>
          <cell r="D120" t="str">
            <v>No</v>
          </cell>
          <cell r="E120" t="str">
            <v>No</v>
          </cell>
          <cell r="F120" t="str">
            <v>No</v>
          </cell>
          <cell r="G120" t="str">
            <v>No</v>
          </cell>
          <cell r="H120">
            <v>4033.8263255858037</v>
          </cell>
          <cell r="I120">
            <v>4083.538281844659</v>
          </cell>
          <cell r="J120">
            <v>3787.3213271170357</v>
          </cell>
          <cell r="K120">
            <v>3827.321732601532</v>
          </cell>
          <cell r="L120">
            <v>4019.7306550463663</v>
          </cell>
          <cell r="M120">
            <v>4275.9605893374255</v>
          </cell>
          <cell r="N120">
            <v>4158.756538811142</v>
          </cell>
          <cell r="O120">
            <v>4169.694761900709</v>
          </cell>
          <cell r="P120">
            <v>4215.805531588519</v>
          </cell>
          <cell r="Q120">
            <v>4444.469565141515</v>
          </cell>
          <cell r="R120">
            <v>4671.4572826968115</v>
          </cell>
          <cell r="S120">
            <v>4702.374230356972</v>
          </cell>
          <cell r="T120">
            <v>4656.083427797224</v>
          </cell>
          <cell r="U120">
            <v>4923.563338438115</v>
          </cell>
          <cell r="V120">
            <v>5029.793045453647</v>
          </cell>
          <cell r="W120">
            <v>5535.550335375373</v>
          </cell>
          <cell r="X120">
            <v>5677.643837583388</v>
          </cell>
          <cell r="Y120">
            <v>6123.946302808414</v>
          </cell>
          <cell r="Z120">
            <v>6426.030228558277</v>
          </cell>
          <cell r="AA120">
            <v>6314.37143942595</v>
          </cell>
          <cell r="AB120">
            <v>6217.206996485052</v>
          </cell>
          <cell r="AC120">
            <v>6367.692841575512</v>
          </cell>
          <cell r="AD120">
            <v>6591.294340220679</v>
          </cell>
          <cell r="AE120">
            <v>6768.42190331742</v>
          </cell>
          <cell r="AF120">
            <v>6766.559231939245</v>
          </cell>
        </row>
        <row r="121">
          <cell r="A121" t="str">
            <v>Togo</v>
          </cell>
          <cell r="B121" t="str">
            <v>AF</v>
          </cell>
          <cell r="C121" t="str">
            <v>No</v>
          </cell>
          <cell r="D121" t="str">
            <v>No</v>
          </cell>
          <cell r="E121" t="str">
            <v>No</v>
          </cell>
          <cell r="F121" t="str">
            <v>No</v>
          </cell>
          <cell r="G121" t="str">
            <v>No</v>
          </cell>
          <cell r="H121">
            <v>2642.2548570713484</v>
          </cell>
          <cell r="I121">
            <v>2570.67297386343</v>
          </cell>
          <cell r="J121">
            <v>2657.833661677054</v>
          </cell>
          <cell r="K121">
            <v>2908.0787485965916</v>
          </cell>
          <cell r="L121">
            <v>3236.2250637578554</v>
          </cell>
          <cell r="M121">
            <v>3050.450685826257</v>
          </cell>
          <cell r="N121">
            <v>2497.511615120275</v>
          </cell>
          <cell r="O121">
            <v>2452.744660078797</v>
          </cell>
          <cell r="P121">
            <v>2321.888535048159</v>
          </cell>
          <cell r="Q121">
            <v>2549.703885814304</v>
          </cell>
          <cell r="R121">
            <v>2392.364315223628</v>
          </cell>
          <cell r="S121">
            <v>3889.9125658057633</v>
          </cell>
          <cell r="T121">
            <v>2938.8853543341725</v>
          </cell>
          <cell r="U121">
            <v>3093.773137850606</v>
          </cell>
          <cell r="V121">
            <v>2834.0027751077873</v>
          </cell>
          <cell r="W121">
            <v>2956.752996908516</v>
          </cell>
          <cell r="X121">
            <v>2656.670453028661</v>
          </cell>
          <cell r="Y121">
            <v>2427.4517828068856</v>
          </cell>
          <cell r="Z121">
            <v>2721.195202157294</v>
          </cell>
          <cell r="AA121">
            <v>3770.531941013256</v>
          </cell>
          <cell r="AB121">
            <v>5006.397441130132</v>
          </cell>
          <cell r="AC121">
            <v>3563.1328327540605</v>
          </cell>
          <cell r="AD121">
            <v>4474.793759509747</v>
          </cell>
          <cell r="AE121">
            <v>6813.9135333942895</v>
          </cell>
          <cell r="AF121">
            <v>6771.038907901729</v>
          </cell>
        </row>
        <row r="122">
          <cell r="A122" t="str">
            <v>Trinidad and Tobago</v>
          </cell>
          <cell r="B122" t="str">
            <v>LA</v>
          </cell>
          <cell r="C122" t="str">
            <v>No</v>
          </cell>
          <cell r="D122" t="str">
            <v>No</v>
          </cell>
          <cell r="E122" t="str">
            <v>No</v>
          </cell>
          <cell r="F122" t="str">
            <v>No</v>
          </cell>
          <cell r="G122" t="str">
            <v>No</v>
          </cell>
          <cell r="H122">
            <v>10733.841239764864</v>
          </cell>
          <cell r="I122">
            <v>9850.676696459264</v>
          </cell>
          <cell r="J122">
            <v>9506.974010581012</v>
          </cell>
          <cell r="K122">
            <v>11538.46107548313</v>
          </cell>
          <cell r="L122">
            <v>16689.534736687983</v>
          </cell>
          <cell r="M122">
            <v>19025.547090042593</v>
          </cell>
          <cell r="N122">
            <v>14763.566864140323</v>
          </cell>
          <cell r="O122">
            <v>14397.376018410425</v>
          </cell>
          <cell r="P122">
            <v>15468.385160892933</v>
          </cell>
          <cell r="Q122">
            <v>16766.79700258362</v>
          </cell>
          <cell r="R122">
            <v>17583.171107376173</v>
          </cell>
          <cell r="S122">
            <v>19153.985439463708</v>
          </cell>
          <cell r="T122">
            <v>19081.673320822913</v>
          </cell>
          <cell r="U122">
            <v>21228.319347337743</v>
          </cell>
          <cell r="V122">
            <v>23473.750385591342</v>
          </cell>
          <cell r="W122">
            <v>23601.585615022737</v>
          </cell>
          <cell r="X122">
            <v>24756.5623220338</v>
          </cell>
          <cell r="Y122">
            <v>25116.72340957663</v>
          </cell>
          <cell r="Z122">
            <v>23229.84556101654</v>
          </cell>
          <cell r="AA122">
            <v>22888.21584543684</v>
          </cell>
          <cell r="AB122">
            <v>22505.56433212856</v>
          </cell>
          <cell r="AC122">
            <v>24296.111952616713</v>
          </cell>
          <cell r="AD122">
            <v>24020.2282123134</v>
          </cell>
          <cell r="AE122">
            <v>22869.660900630104</v>
          </cell>
          <cell r="AF122">
            <v>23634.142697333722</v>
          </cell>
        </row>
        <row r="123">
          <cell r="A123" t="str">
            <v>Tunisia</v>
          </cell>
          <cell r="B123" t="str">
            <v>AF</v>
          </cell>
          <cell r="C123" t="str">
            <v>No</v>
          </cell>
          <cell r="D123" t="str">
            <v>No</v>
          </cell>
          <cell r="E123" t="str">
            <v>No</v>
          </cell>
          <cell r="F123" t="str">
            <v>No</v>
          </cell>
          <cell r="G123" t="str">
            <v>No</v>
          </cell>
          <cell r="H123">
            <v>4243.8768690259585</v>
          </cell>
          <cell r="I123">
            <v>4429.2947507606195</v>
          </cell>
          <cell r="J123">
            <v>4236.759968676206</v>
          </cell>
          <cell r="K123">
            <v>4617.462509440448</v>
          </cell>
          <cell r="L123">
            <v>4763.799659906262</v>
          </cell>
          <cell r="M123">
            <v>4601.612418914511</v>
          </cell>
          <cell r="N123">
            <v>4937.080204896654</v>
          </cell>
          <cell r="O123">
            <v>4316.23570377666</v>
          </cell>
          <cell r="P123">
            <v>4584.676307438655</v>
          </cell>
          <cell r="Q123">
            <v>5083.292160675064</v>
          </cell>
          <cell r="R123">
            <v>4704.374772646751</v>
          </cell>
          <cell r="S123">
            <v>4429.407712886644</v>
          </cell>
          <cell r="T123">
            <v>3964.519790192787</v>
          </cell>
          <cell r="U123">
            <v>4438.465525363545</v>
          </cell>
          <cell r="V123">
            <v>4683.156390483004</v>
          </cell>
          <cell r="W123">
            <v>4087.0260265879137</v>
          </cell>
          <cell r="X123">
            <v>4152.668731703962</v>
          </cell>
          <cell r="Y123">
            <v>4568.715779172263</v>
          </cell>
          <cell r="Z123">
            <v>4674.444180270126</v>
          </cell>
          <cell r="AA123">
            <v>4442.211742884943</v>
          </cell>
          <cell r="AB123">
            <v>4411.320748621393</v>
          </cell>
          <cell r="AC123">
            <v>4702.8185252981675</v>
          </cell>
          <cell r="AD123">
            <v>4650.453303454882</v>
          </cell>
          <cell r="AE123">
            <v>4303.223468375259</v>
          </cell>
          <cell r="AF123">
            <v>4091.259646084319</v>
          </cell>
        </row>
        <row r="124">
          <cell r="A124" t="str">
            <v>Turkey </v>
          </cell>
          <cell r="B124" t="str">
            <v>WE</v>
          </cell>
          <cell r="C124" t="str">
            <v>Yes</v>
          </cell>
          <cell r="D124" t="str">
            <v>No</v>
          </cell>
          <cell r="E124" t="str">
            <v>No</v>
          </cell>
          <cell r="F124" t="str">
            <v>No</v>
          </cell>
          <cell r="G124" t="str">
            <v>No</v>
          </cell>
          <cell r="H124">
            <v>4594.896221716273</v>
          </cell>
          <cell r="I124">
            <v>4292.237810970223</v>
          </cell>
          <cell r="J124">
            <v>4755.298757665992</v>
          </cell>
          <cell r="K124">
            <v>4694.093341271693</v>
          </cell>
          <cell r="L124">
            <v>4678.84639224679</v>
          </cell>
          <cell r="M124">
            <v>4855.555284187253</v>
          </cell>
          <cell r="N124">
            <v>5088.194215455142</v>
          </cell>
          <cell r="O124">
            <v>5167.6025745751</v>
          </cell>
          <cell r="P124">
            <v>5550.710424230438</v>
          </cell>
          <cell r="Q124">
            <v>5501.895128343814</v>
          </cell>
          <cell r="R124">
            <v>5535.6269956841525</v>
          </cell>
          <cell r="S124">
            <v>5749.155860053802</v>
          </cell>
          <cell r="T124">
            <v>5571.002728580747</v>
          </cell>
          <cell r="U124">
            <v>5649.62780597312</v>
          </cell>
          <cell r="V124">
            <v>5724.699738392717</v>
          </cell>
          <cell r="W124">
            <v>5961.748297905514</v>
          </cell>
          <cell r="X124">
            <v>6148.324064562385</v>
          </cell>
          <cell r="Y124">
            <v>6088.250547462268</v>
          </cell>
          <cell r="Z124">
            <v>6045.489196634231</v>
          </cell>
          <cell r="AA124">
            <v>6155.386213348496</v>
          </cell>
          <cell r="AB124">
            <v>6236.189026571796</v>
          </cell>
          <cell r="AC124">
            <v>6166.949124868455</v>
          </cell>
          <cell r="AD124">
            <v>6215.20213292404</v>
          </cell>
          <cell r="AE124">
            <v>6184.101364258059</v>
          </cell>
          <cell r="AF124">
            <v>6056.864923447025</v>
          </cell>
        </row>
        <row r="125">
          <cell r="A125" t="str">
            <v>Turkmenistan</v>
          </cell>
          <cell r="B125" t="str">
            <v>EE</v>
          </cell>
          <cell r="C125" t="str">
            <v>No</v>
          </cell>
          <cell r="D125" t="str">
            <v>No</v>
          </cell>
          <cell r="E125" t="str">
            <v>No</v>
          </cell>
          <cell r="F125" t="str">
            <v>No</v>
          </cell>
          <cell r="G125" t="str">
            <v>No</v>
          </cell>
          <cell r="T125">
            <v>13563.733049043374</v>
          </cell>
          <cell r="U125">
            <v>11559.02330940011</v>
          </cell>
          <cell r="V125">
            <v>13995.70768661469</v>
          </cell>
          <cell r="W125">
            <v>15988.509767147041</v>
          </cell>
          <cell r="X125">
            <v>16676.08372055216</v>
          </cell>
          <cell r="Y125">
            <v>19433.03237649743</v>
          </cell>
          <cell r="Z125">
            <v>16359.017466510026</v>
          </cell>
          <cell r="AA125">
            <v>16065.719763111541</v>
          </cell>
          <cell r="AB125">
            <v>17391.42530413336</v>
          </cell>
          <cell r="AC125">
            <v>18072.921385241505</v>
          </cell>
          <cell r="AD125">
            <v>17359.48237634949</v>
          </cell>
          <cell r="AE125">
            <v>18311.13874871538</v>
          </cell>
          <cell r="AF125">
            <v>16071.911794519052</v>
          </cell>
        </row>
        <row r="126">
          <cell r="A126" t="str">
            <v>Ukraine</v>
          </cell>
          <cell r="B126" t="str">
            <v>EE</v>
          </cell>
          <cell r="C126" t="str">
            <v>No</v>
          </cell>
          <cell r="D126" t="str">
            <v>No</v>
          </cell>
          <cell r="E126" t="str">
            <v>No</v>
          </cell>
          <cell r="F126" t="str">
            <v>No</v>
          </cell>
          <cell r="G126" t="str">
            <v>No</v>
          </cell>
          <cell r="T126">
            <v>22196.140304404093</v>
          </cell>
          <cell r="U126">
            <v>23991.39112432904</v>
          </cell>
          <cell r="V126">
            <v>24718.70945312074</v>
          </cell>
          <cell r="W126">
            <v>26206.377357984136</v>
          </cell>
          <cell r="X126">
            <v>24887.296166524942</v>
          </cell>
          <cell r="Y126">
            <v>24092.850584828742</v>
          </cell>
          <cell r="Z126">
            <v>23795.05128875602</v>
          </cell>
          <cell r="AA126">
            <v>24382.205057554685</v>
          </cell>
          <cell r="AB126">
            <v>23010.34781311935</v>
          </cell>
          <cell r="AC126">
            <v>20674.275277773937</v>
          </cell>
          <cell r="AD126">
            <v>20380.867686599733</v>
          </cell>
          <cell r="AE126">
            <v>19956.79417573927</v>
          </cell>
          <cell r="AF126">
            <v>18443.42173120425</v>
          </cell>
        </row>
        <row r="127">
          <cell r="A127" t="str">
            <v>United Arab Emirates</v>
          </cell>
          <cell r="B127" t="str">
            <v>ME</v>
          </cell>
          <cell r="C127" t="str">
            <v>No</v>
          </cell>
          <cell r="D127" t="str">
            <v>No</v>
          </cell>
          <cell r="E127" t="str">
            <v>No</v>
          </cell>
          <cell r="F127" t="str">
            <v>Yes</v>
          </cell>
          <cell r="G127" t="str">
            <v>No</v>
          </cell>
          <cell r="H127">
            <v>8855.75396240367</v>
          </cell>
          <cell r="I127">
            <v>14046.859251578664</v>
          </cell>
          <cell r="J127">
            <v>14535.44385113888</v>
          </cell>
          <cell r="K127">
            <v>18424.32770740915</v>
          </cell>
          <cell r="L127">
            <v>20085.18252101308</v>
          </cell>
          <cell r="M127">
            <v>28213.632171953872</v>
          </cell>
          <cell r="N127">
            <v>40700.68171034616</v>
          </cell>
          <cell r="O127">
            <v>46400.61963157072</v>
          </cell>
          <cell r="P127">
            <v>50926.681201137406</v>
          </cell>
          <cell r="Q127">
            <v>47780.220312931495</v>
          </cell>
          <cell r="R127">
            <v>39399.30953334246</v>
          </cell>
          <cell r="S127">
            <v>47428.83166186808</v>
          </cell>
          <cell r="T127">
            <v>49970.988588747285</v>
          </cell>
          <cell r="U127">
            <v>45784.18215129137</v>
          </cell>
          <cell r="V127">
            <v>41792.833334842486</v>
          </cell>
          <cell r="W127">
            <v>42065.95879086049</v>
          </cell>
          <cell r="X127">
            <v>41186.36610183595</v>
          </cell>
          <cell r="Y127">
            <v>40361.47290805398</v>
          </cell>
          <cell r="Z127">
            <v>41313.725859389306</v>
          </cell>
          <cell r="AA127">
            <v>40143.36707715549</v>
          </cell>
          <cell r="AB127">
            <v>35177.27602605946</v>
          </cell>
          <cell r="AC127">
            <v>36797.72899655326</v>
          </cell>
          <cell r="AD127">
            <v>38674.07070645581</v>
          </cell>
          <cell r="AE127">
            <v>36107.0947743333</v>
          </cell>
          <cell r="AF127">
            <v>36022.30006745592</v>
          </cell>
        </row>
        <row r="128">
          <cell r="A128" t="str">
            <v>United Kingdom  </v>
          </cell>
          <cell r="B128" t="str">
            <v>WE</v>
          </cell>
          <cell r="C128" t="str">
            <v>Yes</v>
          </cell>
          <cell r="D128" t="str">
            <v>Yes</v>
          </cell>
          <cell r="E128" t="str">
            <v>Yes</v>
          </cell>
          <cell r="F128" t="str">
            <v>No</v>
          </cell>
          <cell r="G128" t="str">
            <v>No</v>
          </cell>
          <cell r="H128">
            <v>9970.361262191504</v>
          </cell>
          <cell r="I128">
            <v>9745.09745596588</v>
          </cell>
          <cell r="J128">
            <v>9399.467968679981</v>
          </cell>
          <cell r="K128">
            <v>9115.63795573105</v>
          </cell>
          <cell r="L128">
            <v>8924.571634538566</v>
          </cell>
          <cell r="M128">
            <v>8917.154092352477</v>
          </cell>
          <cell r="N128">
            <v>8732.179518799203</v>
          </cell>
          <cell r="O128">
            <v>8496.17003038056</v>
          </cell>
          <cell r="P128">
            <v>8090.871432683966</v>
          </cell>
          <cell r="Q128">
            <v>8144.5437271174715</v>
          </cell>
          <cell r="R128">
            <v>8068.193650707812</v>
          </cell>
          <cell r="S128">
            <v>8395.42694165365</v>
          </cell>
          <cell r="T128">
            <v>8151.87311140755</v>
          </cell>
          <cell r="U128">
            <v>8213.528020099402</v>
          </cell>
          <cell r="V128">
            <v>7837.506822071433</v>
          </cell>
          <cell r="W128">
            <v>7553.770641435397</v>
          </cell>
          <cell r="X128">
            <v>7818.142997609868</v>
          </cell>
          <cell r="Y128">
            <v>7344.740212118024</v>
          </cell>
          <cell r="Z128">
            <v>7115.317166011974</v>
          </cell>
          <cell r="AA128">
            <v>6920.121368945838</v>
          </cell>
          <cell r="AB128">
            <v>6598.366222501084</v>
          </cell>
          <cell r="AC128">
            <v>6546.271675337301</v>
          </cell>
          <cell r="AD128">
            <v>6336.854118017245</v>
          </cell>
          <cell r="AE128">
            <v>6299.936152526101</v>
          </cell>
          <cell r="AF128">
            <v>6204.737988291376</v>
          </cell>
        </row>
        <row r="129">
          <cell r="A129" t="str">
            <v>United States</v>
          </cell>
          <cell r="B129" t="str">
            <v>NA</v>
          </cell>
          <cell r="C129" t="str">
            <v>Yes</v>
          </cell>
          <cell r="D129" t="str">
            <v>No</v>
          </cell>
          <cell r="E129" t="str">
            <v>No</v>
          </cell>
          <cell r="F129" t="str">
            <v>No</v>
          </cell>
          <cell r="G129" t="str">
            <v>No</v>
          </cell>
          <cell r="H129">
            <v>15171.900865370897</v>
          </cell>
          <cell r="I129">
            <v>14431.866463885834</v>
          </cell>
          <cell r="J129">
            <v>14125.264004130213</v>
          </cell>
          <cell r="K129">
            <v>13485.864265971466</v>
          </cell>
          <cell r="L129">
            <v>13207.49900806685</v>
          </cell>
          <cell r="M129">
            <v>12646.856260478662</v>
          </cell>
          <cell r="N129">
            <v>12261.020900868923</v>
          </cell>
          <cell r="O129">
            <v>12229.607193717142</v>
          </cell>
          <cell r="P129">
            <v>12284.841896860733</v>
          </cell>
          <cell r="Q129">
            <v>12164.922954556965</v>
          </cell>
          <cell r="R129">
            <v>11904.051731712998</v>
          </cell>
          <cell r="S129">
            <v>11913.738052600336</v>
          </cell>
          <cell r="T129">
            <v>11712.827618190777</v>
          </cell>
          <cell r="U129">
            <v>11636.194016867374</v>
          </cell>
          <cell r="V129">
            <v>11395.778729339061</v>
          </cell>
          <cell r="W129">
            <v>11354.942300621786</v>
          </cell>
          <cell r="X129">
            <v>11313.244890604761</v>
          </cell>
          <cell r="Y129">
            <v>10892.175119998967</v>
          </cell>
          <cell r="Z129">
            <v>10499.862103439058</v>
          </cell>
          <cell r="AA129">
            <v>10225.265979635811</v>
          </cell>
          <cell r="AB129">
            <v>10082.178882694421</v>
          </cell>
          <cell r="AC129">
            <v>9756.512853801418</v>
          </cell>
          <cell r="AD129">
            <v>9749.061321076639</v>
          </cell>
          <cell r="AE129">
            <v>9522.07466637476</v>
          </cell>
          <cell r="AF129">
            <v>9335.951629608904</v>
          </cell>
        </row>
        <row r="130">
          <cell r="A130" t="str">
            <v>Uruguay</v>
          </cell>
          <cell r="B130" t="str">
            <v>LA</v>
          </cell>
          <cell r="C130" t="str">
            <v>No</v>
          </cell>
          <cell r="D130" t="str">
            <v>No</v>
          </cell>
          <cell r="E130" t="str">
            <v>No</v>
          </cell>
          <cell r="F130" t="str">
            <v>No</v>
          </cell>
          <cell r="G130" t="str">
            <v>No</v>
          </cell>
          <cell r="H130">
            <v>4497.325533682854</v>
          </cell>
          <cell r="I130">
            <v>4203.781762227746</v>
          </cell>
          <cell r="J130">
            <v>4424.565378547247</v>
          </cell>
          <cell r="K130">
            <v>5726.364103043147</v>
          </cell>
          <cell r="L130">
            <v>5639.2589836950465</v>
          </cell>
          <cell r="M130">
            <v>5158.585264407627</v>
          </cell>
          <cell r="N130">
            <v>4969.563333504819</v>
          </cell>
          <cell r="O130">
            <v>4920.121391814683</v>
          </cell>
          <cell r="P130">
            <v>4730.53635780485</v>
          </cell>
          <cell r="Q130">
            <v>4126.924421020212</v>
          </cell>
          <cell r="R130">
            <v>5244.036127582093</v>
          </cell>
          <cell r="S130">
            <v>4516.1779262614655</v>
          </cell>
          <cell r="T130">
            <v>4788.255577402783</v>
          </cell>
          <cell r="U130">
            <v>4774.7820769667</v>
          </cell>
          <cell r="V130">
            <v>4397.733496999812</v>
          </cell>
          <cell r="W130">
            <v>4020.5596746238557</v>
          </cell>
          <cell r="X130">
            <v>3933.326252757531</v>
          </cell>
          <cell r="Y130">
            <v>4122.610355549679</v>
          </cell>
          <cell r="Z130">
            <v>4936.043014327674</v>
          </cell>
          <cell r="AA130">
            <v>4568.947580836233</v>
          </cell>
          <cell r="AB130">
            <v>4776.133057532527</v>
          </cell>
          <cell r="AC130">
            <v>4877.304751003536</v>
          </cell>
          <cell r="AD130">
            <v>5691.913082489253</v>
          </cell>
          <cell r="AE130">
            <v>5424.764747347615</v>
          </cell>
          <cell r="AF130">
            <v>5108.035579083061</v>
          </cell>
        </row>
        <row r="131">
          <cell r="A131" t="str">
            <v>Uzbekistan</v>
          </cell>
          <cell r="B131" t="str">
            <v>EE</v>
          </cell>
          <cell r="C131" t="str">
            <v>No</v>
          </cell>
          <cell r="D131" t="str">
            <v>No</v>
          </cell>
          <cell r="E131" t="str">
            <v>No</v>
          </cell>
          <cell r="F131" t="str">
            <v>No</v>
          </cell>
          <cell r="G131" t="str">
            <v>No</v>
          </cell>
          <cell r="T131">
            <v>29519.23172766376</v>
          </cell>
          <cell r="U131">
            <v>37610.236464498164</v>
          </cell>
          <cell r="V131">
            <v>33254.15324127793</v>
          </cell>
          <cell r="W131">
            <v>35791.20530745948</v>
          </cell>
          <cell r="X131">
            <v>35620.600646473</v>
          </cell>
          <cell r="Y131">
            <v>34498.563362484725</v>
          </cell>
          <cell r="Z131">
            <v>32508.530308657322</v>
          </cell>
          <cell r="AA131">
            <v>31527.941165510052</v>
          </cell>
          <cell r="AB131">
            <v>31543.74932780224</v>
          </cell>
          <cell r="AC131">
            <v>31605.63726082089</v>
          </cell>
          <cell r="AD131">
            <v>31162.27492278233</v>
          </cell>
          <cell r="AE131">
            <v>30303.50211403915</v>
          </cell>
          <cell r="AF131">
            <v>29553.667095384862</v>
          </cell>
        </row>
        <row r="132">
          <cell r="A132" t="str">
            <v>Venezuela</v>
          </cell>
          <cell r="B132" t="str">
            <v>LA</v>
          </cell>
          <cell r="C132" t="str">
            <v>No</v>
          </cell>
          <cell r="D132" t="str">
            <v>No</v>
          </cell>
          <cell r="E132" t="str">
            <v>No</v>
          </cell>
          <cell r="F132" t="str">
            <v>Yes</v>
          </cell>
          <cell r="G132" t="str">
            <v>No</v>
          </cell>
          <cell r="H132">
            <v>12245.263970443628</v>
          </cell>
          <cell r="I132">
            <v>13325.754365862696</v>
          </cell>
          <cell r="J132">
            <v>13414.952801619589</v>
          </cell>
          <cell r="K132">
            <v>13701.508982717534</v>
          </cell>
          <cell r="L132">
            <v>14136.31549457307</v>
          </cell>
          <cell r="M132">
            <v>14672.059104458625</v>
          </cell>
          <cell r="N132">
            <v>14923.447062857882</v>
          </cell>
          <cell r="O132">
            <v>14554.073423155885</v>
          </cell>
          <cell r="P132">
            <v>13805.605929918882</v>
          </cell>
          <cell r="Q132">
            <v>15890.50196276199</v>
          </cell>
          <cell r="R132">
            <v>15103.316660876693</v>
          </cell>
          <cell r="S132">
            <v>14584.245819222031</v>
          </cell>
          <cell r="T132">
            <v>13792.087380101766</v>
          </cell>
          <cell r="U132">
            <v>14225.14112714514</v>
          </cell>
          <cell r="V132">
            <v>15476.482578949248</v>
          </cell>
          <cell r="W132">
            <v>15090.186641568927</v>
          </cell>
          <cell r="X132">
            <v>15773.011477405744</v>
          </cell>
          <cell r="Y132">
            <v>15319.430260741792</v>
          </cell>
          <cell r="Z132">
            <v>16382.984721585242</v>
          </cell>
          <cell r="AA132">
            <v>16674.43456621249</v>
          </cell>
          <cell r="AB132">
            <v>16304.60955119042</v>
          </cell>
          <cell r="AC132">
            <v>17255.264677123938</v>
          </cell>
          <cell r="AD132">
            <v>18325.24578823188</v>
          </cell>
          <cell r="AE132">
            <v>18435.160730575662</v>
          </cell>
          <cell r="AF132">
            <v>16578.19518124049</v>
          </cell>
        </row>
        <row r="133">
          <cell r="A133" t="str">
            <v>Vietnam</v>
          </cell>
          <cell r="B133" t="str">
            <v>AO</v>
          </cell>
          <cell r="C133" t="str">
            <v>No</v>
          </cell>
          <cell r="D133" t="str">
            <v>No</v>
          </cell>
          <cell r="E133" t="str">
            <v>No</v>
          </cell>
          <cell r="F133" t="str">
            <v>No</v>
          </cell>
          <cell r="G133" t="str">
            <v>No</v>
          </cell>
          <cell r="H133">
            <v>2821.8651022503523</v>
          </cell>
          <cell r="I133">
            <v>2894.141283707478</v>
          </cell>
          <cell r="J133">
            <v>3086.9155010798627</v>
          </cell>
          <cell r="K133">
            <v>3212.7548316057228</v>
          </cell>
          <cell r="L133">
            <v>3259.3140934061585</v>
          </cell>
          <cell r="M133">
            <v>3435.371281778763</v>
          </cell>
          <cell r="N133">
            <v>3268.6587680062435</v>
          </cell>
          <cell r="O133">
            <v>3629.6107453058517</v>
          </cell>
          <cell r="P133">
            <v>3325.734229534114</v>
          </cell>
          <cell r="Q133">
            <v>2796.526127467379</v>
          </cell>
          <cell r="R133">
            <v>3304.127789097014</v>
          </cell>
          <cell r="S133">
            <v>3086.0418392076836</v>
          </cell>
          <cell r="T133">
            <v>3095.766676854971</v>
          </cell>
          <cell r="U133">
            <v>3614.078892588694</v>
          </cell>
          <cell r="V133">
            <v>3563.8067799095497</v>
          </cell>
          <cell r="W133">
            <v>4032.6819715059614</v>
          </cell>
          <cell r="X133">
            <v>3957.00224886929</v>
          </cell>
          <cell r="Y133">
            <v>3609.6606977227416</v>
          </cell>
          <cell r="Z133">
            <v>3436.1366257751506</v>
          </cell>
          <cell r="AA133">
            <v>3965.0111652171354</v>
          </cell>
          <cell r="AB133">
            <v>4251.272597632264</v>
          </cell>
          <cell r="AC133">
            <v>4320.8872830543205</v>
          </cell>
          <cell r="AD133">
            <v>4474.751897402079</v>
          </cell>
          <cell r="AE133">
            <v>4525.208308790746</v>
          </cell>
          <cell r="AF133">
            <v>4080.3296661605423</v>
          </cell>
        </row>
        <row r="134">
          <cell r="A134" t="str">
            <v>Yemen</v>
          </cell>
          <cell r="B134" t="str">
            <v>ME</v>
          </cell>
          <cell r="C134" t="str">
            <v>No</v>
          </cell>
          <cell r="D134" t="str">
            <v>No</v>
          </cell>
          <cell r="E134" t="str">
            <v>No</v>
          </cell>
          <cell r="F134" t="str">
            <v>No</v>
          </cell>
          <cell r="G134" t="str">
            <v>No</v>
          </cell>
          <cell r="H134">
            <v>9941.019521183209</v>
          </cell>
          <cell r="I134">
            <v>9196.135249343759</v>
          </cell>
          <cell r="J134">
            <v>9976.652666394382</v>
          </cell>
          <cell r="K134">
            <v>8960.579645294254</v>
          </cell>
          <cell r="L134">
            <v>11101.437754048173</v>
          </cell>
          <cell r="M134">
            <v>11933.04860687411</v>
          </cell>
          <cell r="N134">
            <v>11117.754445430593</v>
          </cell>
          <cell r="O134">
            <v>10702.33151330853</v>
          </cell>
          <cell r="P134">
            <v>10457.688346969697</v>
          </cell>
          <cell r="Q134">
            <v>10895.51137707933</v>
          </cell>
          <cell r="R134">
            <v>11087.28998389064</v>
          </cell>
          <cell r="S134">
            <v>11728.890233588756</v>
          </cell>
          <cell r="T134">
            <v>11022.119013756515</v>
          </cell>
          <cell r="U134">
            <v>8444.764945133697</v>
          </cell>
          <cell r="V134">
            <v>7906.788572070163</v>
          </cell>
          <cell r="W134">
            <v>7228.923195507875</v>
          </cell>
          <cell r="X134">
            <v>6648.287063177953</v>
          </cell>
          <cell r="Y134">
            <v>6177.999290042387</v>
          </cell>
          <cell r="Z134">
            <v>6037.080533220164</v>
          </cell>
          <cell r="AA134">
            <v>6097.7891025135195</v>
          </cell>
          <cell r="AB134">
            <v>5565.402668086605</v>
          </cell>
          <cell r="AC134">
            <v>5473.73090851122</v>
          </cell>
          <cell r="AD134">
            <v>5390.5100207827745</v>
          </cell>
          <cell r="AE134">
            <v>5444.597095803616</v>
          </cell>
          <cell r="AF134">
            <v>5380.1193311340385</v>
          </cell>
        </row>
        <row r="135">
          <cell r="A135" t="str">
            <v>Yugoslavia (Serbia and Montenegro)</v>
          </cell>
          <cell r="B135" t="str">
            <v>WE</v>
          </cell>
          <cell r="C135" t="str">
            <v>No</v>
          </cell>
          <cell r="D135" t="str">
            <v>No</v>
          </cell>
          <cell r="E135" t="str">
            <v>No</v>
          </cell>
          <cell r="F135" t="str">
            <v>No</v>
          </cell>
          <cell r="G135" t="str">
            <v>No</v>
          </cell>
          <cell r="V135">
            <v>14377.75696203974</v>
          </cell>
          <cell r="W135">
            <v>11652.858990125762</v>
          </cell>
          <cell r="X135">
            <v>17410.550034085045</v>
          </cell>
          <cell r="Y135">
            <v>16452.150299313867</v>
          </cell>
          <cell r="Z135">
            <v>16606.91088499868</v>
          </cell>
          <cell r="AA135">
            <v>17262.365152533177</v>
          </cell>
          <cell r="AB135">
            <v>15278.675416648892</v>
          </cell>
          <cell r="AC135">
            <v>15415.45300992132</v>
          </cell>
          <cell r="AD135">
            <v>16616.003349988157</v>
          </cell>
          <cell r="AE135">
            <v>16182.897215398825</v>
          </cell>
          <cell r="AF135">
            <v>15419.754752784651</v>
          </cell>
        </row>
        <row r="136">
          <cell r="A136" t="str">
            <v>Zambia</v>
          </cell>
          <cell r="B136" t="str">
            <v>AF</v>
          </cell>
          <cell r="C136" t="str">
            <v>No</v>
          </cell>
          <cell r="D136" t="str">
            <v>No</v>
          </cell>
          <cell r="E136" t="str">
            <v>No</v>
          </cell>
          <cell r="F136" t="str">
            <v>No</v>
          </cell>
          <cell r="G136" t="str">
            <v>No</v>
          </cell>
          <cell r="H136">
            <v>18059.783771143386</v>
          </cell>
          <cell r="I136">
            <v>17207.24096518149</v>
          </cell>
          <cell r="J136">
            <v>18170.71922087579</v>
          </cell>
          <cell r="K136">
            <v>18097.100145837918</v>
          </cell>
          <cell r="L136">
            <v>17776.03245557232</v>
          </cell>
          <cell r="M136">
            <v>17316.70736275008</v>
          </cell>
          <cell r="N136">
            <v>17128.959658929027</v>
          </cell>
          <cell r="O136">
            <v>15452.814002726385</v>
          </cell>
          <cell r="P136">
            <v>14808.19140848038</v>
          </cell>
          <cell r="Q136">
            <v>12627.481501141718</v>
          </cell>
          <cell r="R136">
            <v>13685.250215989696</v>
          </cell>
          <cell r="S136">
            <v>13211.971533675756</v>
          </cell>
          <cell r="T136">
            <v>14043.775244807372</v>
          </cell>
          <cell r="U136">
            <v>12348.09253286711</v>
          </cell>
          <cell r="V136">
            <v>12853.974533523822</v>
          </cell>
          <cell r="W136">
            <v>13323.800839973675</v>
          </cell>
          <cell r="X136">
            <v>12024.508640349535</v>
          </cell>
          <cell r="Y136">
            <v>12753.417772483126</v>
          </cell>
          <cell r="Z136">
            <v>12398.395145885552</v>
          </cell>
          <cell r="AA136">
            <v>11667.605617581428</v>
          </cell>
          <cell r="AB136">
            <v>11069.332609894238</v>
          </cell>
          <cell r="AC136">
            <v>12259.563984877484</v>
          </cell>
          <cell r="AD136">
            <v>11769.58349910878</v>
          </cell>
          <cell r="AE136">
            <v>11904.41078465252</v>
          </cell>
          <cell r="AF136">
            <v>11772.63607961824</v>
          </cell>
        </row>
        <row r="137">
          <cell r="A137" t="str">
            <v>Zimbabwe</v>
          </cell>
          <cell r="B137" t="str">
            <v>AF</v>
          </cell>
          <cell r="C137" t="str">
            <v>No</v>
          </cell>
          <cell r="D137" t="str">
            <v>No</v>
          </cell>
          <cell r="E137" t="str">
            <v>No</v>
          </cell>
          <cell r="F137" t="str">
            <v>No</v>
          </cell>
          <cell r="G137" t="str">
            <v>No</v>
          </cell>
          <cell r="H137">
            <v>8406.057057431535</v>
          </cell>
          <cell r="I137">
            <v>7499.844644662247</v>
          </cell>
          <cell r="J137">
            <v>6806.044407134066</v>
          </cell>
          <cell r="K137">
            <v>7575.643611384171</v>
          </cell>
          <cell r="L137">
            <v>7296.29389730408</v>
          </cell>
          <cell r="M137">
            <v>6782.187802351289</v>
          </cell>
          <cell r="N137">
            <v>7937.818011764157</v>
          </cell>
          <cell r="O137">
            <v>8392.943659051838</v>
          </cell>
          <cell r="P137">
            <v>7998.722625077743</v>
          </cell>
          <cell r="Q137">
            <v>7618.955661428463</v>
          </cell>
          <cell r="R137">
            <v>7731.7797668884405</v>
          </cell>
          <cell r="S137">
            <v>7725.394418548552</v>
          </cell>
          <cell r="T137">
            <v>8300.651436893826</v>
          </cell>
          <cell r="U137">
            <v>7555.83137605678</v>
          </cell>
          <cell r="V137">
            <v>6629.256842240122</v>
          </cell>
          <cell r="W137">
            <v>6500.563074397292</v>
          </cell>
          <cell r="X137">
            <v>6155.200207199962</v>
          </cell>
          <cell r="Y137">
            <v>5846.642588386056</v>
          </cell>
          <cell r="Z137">
            <v>5543.949720135119</v>
          </cell>
          <cell r="AA137">
            <v>6438.991361017026</v>
          </cell>
          <cell r="AB137">
            <v>6329.956185213727</v>
          </cell>
          <cell r="AC137">
            <v>6302.616870109434</v>
          </cell>
          <cell r="AD137">
            <v>6723.782208156652</v>
          </cell>
          <cell r="AE137">
            <v>7059.916416559438</v>
          </cell>
          <cell r="AF137">
            <v>7507.887995230118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2_Intensity"/>
      <sheetName val="TEC_Intensity"/>
      <sheetName val="TEC_Chart"/>
      <sheetName val="Percent_TEC_Oil"/>
      <sheetName val="Percent_TEC_NG"/>
      <sheetName val="Percent_TEC_Coal"/>
      <sheetName val="Percent_TEC_Nuclear"/>
      <sheetName val="Percent_TEC_Hydro"/>
      <sheetName val="Percent_TEC_OR"/>
      <sheetName val="Percent_CO2_Oil"/>
      <sheetName val="Percent_CO2_NG"/>
      <sheetName val="Percent_CO2_Coal"/>
      <sheetName val="FAQ"/>
    </sheetNames>
    <sheetDataSet>
      <sheetData sheetId="2">
        <row r="6">
          <cell r="A6" t="str">
            <v>Albania</v>
          </cell>
          <cell r="B6" t="str">
            <v>EE</v>
          </cell>
          <cell r="C6" t="str">
            <v>No</v>
          </cell>
          <cell r="D6" t="str">
            <v>No</v>
          </cell>
          <cell r="E6" t="str">
            <v>No</v>
          </cell>
          <cell r="F6" t="str">
            <v>No</v>
          </cell>
          <cell r="G6" t="str">
            <v>No</v>
          </cell>
          <cell r="R6">
            <v>9877.64567099988</v>
          </cell>
          <cell r="S6">
            <v>11794.123508240626</v>
          </cell>
          <cell r="T6">
            <v>11966.248214616036</v>
          </cell>
          <cell r="U6">
            <v>9552.69739391601</v>
          </cell>
          <cell r="V6">
            <v>7982.299171527157</v>
          </cell>
          <cell r="W6">
            <v>8161.339963169624</v>
          </cell>
          <cell r="X6">
            <v>8357.293771825372</v>
          </cell>
          <cell r="Y6">
            <v>8530.411024970565</v>
          </cell>
          <cell r="Z6">
            <v>8023.243155967478</v>
          </cell>
          <cell r="AA6">
            <v>8247.888462856537</v>
          </cell>
          <cell r="AB6">
            <v>7809.899605298531</v>
          </cell>
          <cell r="AC6">
            <v>6928.726418136676</v>
          </cell>
          <cell r="AD6">
            <v>6908.3375984627655</v>
          </cell>
          <cell r="AE6">
            <v>7906.366023453017</v>
          </cell>
          <cell r="AF6">
            <v>7447.478056579513</v>
          </cell>
        </row>
        <row r="7">
          <cell r="A7" t="str">
            <v>Algeria</v>
          </cell>
          <cell r="B7" t="str">
            <v>AF</v>
          </cell>
          <cell r="C7" t="str">
            <v>No</v>
          </cell>
          <cell r="D7" t="str">
            <v>No</v>
          </cell>
          <cell r="E7" t="str">
            <v>No</v>
          </cell>
          <cell r="F7" t="str">
            <v>Yes</v>
          </cell>
          <cell r="G7" t="str">
            <v>No</v>
          </cell>
          <cell r="H7">
            <v>6566.284381118858</v>
          </cell>
          <cell r="I7">
            <v>5413.433133511287</v>
          </cell>
          <cell r="J7">
            <v>7165.762624489252</v>
          </cell>
          <cell r="K7">
            <v>7623.382579865875</v>
          </cell>
          <cell r="L7">
            <v>7768.488570332658</v>
          </cell>
          <cell r="M7">
            <v>6792.005494392871</v>
          </cell>
          <cell r="N7">
            <v>6840.416832215048</v>
          </cell>
          <cell r="O7">
            <v>7372.88883823654</v>
          </cell>
          <cell r="P7">
            <v>7926.388810465473</v>
          </cell>
          <cell r="Q7">
            <v>7355.338397044635</v>
          </cell>
          <cell r="R7">
            <v>7587.633377349123</v>
          </cell>
          <cell r="S7">
            <v>8551.926530384051</v>
          </cell>
          <cell r="T7">
            <v>8056.581988187854</v>
          </cell>
          <cell r="U7">
            <v>7629.665517481133</v>
          </cell>
          <cell r="V7">
            <v>7908.060339773259</v>
          </cell>
          <cell r="W7">
            <v>8023.325017538741</v>
          </cell>
          <cell r="X7">
            <v>7476.813126674173</v>
          </cell>
          <cell r="Y7">
            <v>7034.066439700724</v>
          </cell>
          <cell r="Z7">
            <v>6973.150392371229</v>
          </cell>
          <cell r="AA7">
            <v>6749.280677111743</v>
          </cell>
          <cell r="AB7">
            <v>6522.49389785677</v>
          </cell>
          <cell r="AC7">
            <v>6443.749003260603</v>
          </cell>
          <cell r="AD7">
            <v>6294.009677525522</v>
          </cell>
          <cell r="AE7">
            <v>5968.521523051384</v>
          </cell>
          <cell r="AF7">
            <v>5440.89146606989</v>
          </cell>
        </row>
        <row r="8">
          <cell r="A8" t="str">
            <v>Angola</v>
          </cell>
          <cell r="B8" t="str">
            <v>AF</v>
          </cell>
          <cell r="C8" t="str">
            <v>No</v>
          </cell>
          <cell r="D8" t="str">
            <v>No</v>
          </cell>
          <cell r="E8" t="str">
            <v>No</v>
          </cell>
          <cell r="F8" t="str">
            <v>No</v>
          </cell>
          <cell r="G8" t="str">
            <v>No</v>
          </cell>
          <cell r="M8">
            <v>4470.418954186792</v>
          </cell>
          <cell r="N8">
            <v>4390.695933056689</v>
          </cell>
          <cell r="O8">
            <v>4146.566708458441</v>
          </cell>
          <cell r="P8">
            <v>4080.9360649792707</v>
          </cell>
          <cell r="Q8">
            <v>3967.5327789073062</v>
          </cell>
          <cell r="R8">
            <v>4157.649476102042</v>
          </cell>
          <cell r="S8">
            <v>4366.625501206948</v>
          </cell>
          <cell r="T8">
            <v>4842.962745352144</v>
          </cell>
          <cell r="U8">
            <v>6348.798401543408</v>
          </cell>
          <cell r="V8">
            <v>5982.839704401516</v>
          </cell>
          <cell r="W8">
            <v>5764.80638722288</v>
          </cell>
          <cell r="X8">
            <v>4992.234273819724</v>
          </cell>
          <cell r="Y8">
            <v>5114.791419496981</v>
          </cell>
          <cell r="Z8">
            <v>4361.204948621108</v>
          </cell>
          <cell r="AA8">
            <v>4680.010903548926</v>
          </cell>
          <cell r="AB8">
            <v>4385.0891395595645</v>
          </cell>
          <cell r="AC8">
            <v>5575.130966662453</v>
          </cell>
          <cell r="AD8">
            <v>5205.020863365188</v>
          </cell>
          <cell r="AE8">
            <v>5343.3372550798895</v>
          </cell>
          <cell r="AF8">
            <v>4958.799725934899</v>
          </cell>
        </row>
        <row r="9">
          <cell r="A9" t="str">
            <v>Argentina</v>
          </cell>
          <cell r="B9" t="str">
            <v>LA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>
            <v>5151.314260264209</v>
          </cell>
          <cell r="I9">
            <v>5302.675300820764</v>
          </cell>
          <cell r="J9">
            <v>5735.854279440567</v>
          </cell>
          <cell r="K9">
            <v>5576.848863604679</v>
          </cell>
          <cell r="L9">
            <v>5931.139605539716</v>
          </cell>
          <cell r="M9">
            <v>6109.375899720955</v>
          </cell>
          <cell r="N9">
            <v>6368.616189157942</v>
          </cell>
          <cell r="O9">
            <v>6419.444484187406</v>
          </cell>
          <cell r="P9">
            <v>6517.867223545961</v>
          </cell>
          <cell r="Q9">
            <v>6783.183560456818</v>
          </cell>
          <cell r="R9">
            <v>6685.990159282625</v>
          </cell>
          <cell r="S9">
            <v>6381.308300946927</v>
          </cell>
          <cell r="T9">
            <v>6094.540018468738</v>
          </cell>
          <cell r="U9">
            <v>6155.746507090648</v>
          </cell>
          <cell r="V9">
            <v>5728.488835682656</v>
          </cell>
          <cell r="W9">
            <v>6094.071960131637</v>
          </cell>
          <cell r="X9">
            <v>5978.719002731197</v>
          </cell>
          <cell r="Y9">
            <v>5685.4962068349405</v>
          </cell>
          <cell r="Z9">
            <v>5729.178362557781</v>
          </cell>
          <cell r="AA9">
            <v>6000.8823200945435</v>
          </cell>
          <cell r="AB9">
            <v>6187.2996864361085</v>
          </cell>
          <cell r="AC9">
            <v>6335.669757445875</v>
          </cell>
          <cell r="AD9">
            <v>6732.443408556573</v>
          </cell>
          <cell r="AE9">
            <v>6673.413805976573</v>
          </cell>
          <cell r="AF9">
            <v>6409.278095461093</v>
          </cell>
        </row>
        <row r="10">
          <cell r="A10" t="str">
            <v>Armenia</v>
          </cell>
          <cell r="B10" t="str">
            <v>EE</v>
          </cell>
          <cell r="C10" t="str">
            <v>No</v>
          </cell>
          <cell r="D10" t="str">
            <v>No</v>
          </cell>
          <cell r="E10" t="str">
            <v>No</v>
          </cell>
          <cell r="F10" t="str">
            <v>No</v>
          </cell>
          <cell r="G10" t="str">
            <v>No</v>
          </cell>
          <cell r="V10">
            <v>15625.093874715927</v>
          </cell>
          <cell r="W10">
            <v>14608.04122747609</v>
          </cell>
          <cell r="X10">
            <v>17444.797800975775</v>
          </cell>
          <cell r="Y10">
            <v>14528.221534237518</v>
          </cell>
          <cell r="Z10">
            <v>14271.563195742705</v>
          </cell>
          <cell r="AA10">
            <v>13971.974637850491</v>
          </cell>
          <cell r="AB10">
            <v>13770.771402764116</v>
          </cell>
          <cell r="AC10">
            <v>12717.579559046299</v>
          </cell>
          <cell r="AD10">
            <v>11204.15393163447</v>
          </cell>
          <cell r="AE10">
            <v>10531.944822436377</v>
          </cell>
          <cell r="AF10">
            <v>9852.84705140662</v>
          </cell>
        </row>
        <row r="11">
          <cell r="A11" t="str">
            <v>Australia</v>
          </cell>
          <cell r="B11" t="str">
            <v>AO</v>
          </cell>
          <cell r="C11" t="str">
            <v>Yes</v>
          </cell>
          <cell r="D11" t="str">
            <v>No</v>
          </cell>
          <cell r="E11" t="str">
            <v>No</v>
          </cell>
          <cell r="F11" t="str">
            <v>No</v>
          </cell>
          <cell r="G11" t="str">
            <v>No</v>
          </cell>
          <cell r="H11">
            <v>10289.88901898438</v>
          </cell>
          <cell r="I11">
            <v>9948.578980720511</v>
          </cell>
          <cell r="J11">
            <v>10374.490402857222</v>
          </cell>
          <cell r="K11">
            <v>10293.557012225983</v>
          </cell>
          <cell r="L11">
            <v>10296.533512483564</v>
          </cell>
          <cell r="M11">
            <v>10105.07851287321</v>
          </cell>
          <cell r="N11">
            <v>9985.440293660276</v>
          </cell>
          <cell r="O11">
            <v>9941.852408754523</v>
          </cell>
          <cell r="P11">
            <v>9996.194226614825</v>
          </cell>
          <cell r="Q11">
            <v>9964.532947916732</v>
          </cell>
          <cell r="R11">
            <v>10049.53054185203</v>
          </cell>
          <cell r="S11">
            <v>10133.902279499307</v>
          </cell>
          <cell r="T11">
            <v>10218.11439729865</v>
          </cell>
          <cell r="U11">
            <v>10089.06422444813</v>
          </cell>
          <cell r="V11">
            <v>9591.494642061904</v>
          </cell>
          <cell r="W11">
            <v>9582.874914268277</v>
          </cell>
          <cell r="X11">
            <v>9572.404438952946</v>
          </cell>
          <cell r="Y11">
            <v>9941.305067642696</v>
          </cell>
          <cell r="Z11">
            <v>9536.801907208464</v>
          </cell>
          <cell r="AA11">
            <v>9577.649669216813</v>
          </cell>
          <cell r="AB11">
            <v>9294.862472569495</v>
          </cell>
          <cell r="AC11">
            <v>9393.90675033442</v>
          </cell>
          <cell r="AD11">
            <v>9207.840064150074</v>
          </cell>
          <cell r="AE11">
            <v>8925.157718372773</v>
          </cell>
          <cell r="AF11">
            <v>8921.558823920923</v>
          </cell>
        </row>
        <row r="12">
          <cell r="A12" t="str">
            <v>Austria</v>
          </cell>
          <cell r="B12" t="str">
            <v>WE</v>
          </cell>
          <cell r="C12" t="str">
            <v>Yes</v>
          </cell>
          <cell r="D12" t="str">
            <v>Yes</v>
          </cell>
          <cell r="E12" t="str">
            <v>Yes</v>
          </cell>
          <cell r="F12" t="str">
            <v>No</v>
          </cell>
          <cell r="G12" t="str">
            <v>Yes</v>
          </cell>
          <cell r="H12">
            <v>8595.855535340372</v>
          </cell>
          <cell r="I12">
            <v>8514.511903186476</v>
          </cell>
          <cell r="J12">
            <v>7992.2761255404</v>
          </cell>
          <cell r="K12">
            <v>7766.88850130792</v>
          </cell>
          <cell r="L12">
            <v>7939.240232613599</v>
          </cell>
          <cell r="M12">
            <v>7933.23008899575</v>
          </cell>
          <cell r="N12">
            <v>7910.378553811562</v>
          </cell>
          <cell r="O12">
            <v>7452.218683840668</v>
          </cell>
          <cell r="P12">
            <v>7662.6455748814715</v>
          </cell>
          <cell r="Q12">
            <v>7433.186674520219</v>
          </cell>
          <cell r="R12">
            <v>7270.269039848739</v>
          </cell>
          <cell r="S12">
            <v>7351.4409487327275</v>
          </cell>
          <cell r="T12">
            <v>6960.364720076306</v>
          </cell>
          <cell r="U12">
            <v>7237.65646360764</v>
          </cell>
          <cell r="V12">
            <v>7020.444081651105</v>
          </cell>
          <cell r="W12">
            <v>7169.80757992815</v>
          </cell>
          <cell r="X12">
            <v>7252.390709931643</v>
          </cell>
          <cell r="Y12">
            <v>7184.726622795182</v>
          </cell>
          <cell r="Z12">
            <v>7086.825966806473</v>
          </cell>
          <cell r="AA12">
            <v>6869.937328681793</v>
          </cell>
          <cell r="AB12">
            <v>6682.422803734973</v>
          </cell>
          <cell r="AC12">
            <v>6907.68114401952</v>
          </cell>
          <cell r="AD12">
            <v>6861.6086660505525</v>
          </cell>
          <cell r="AE12">
            <v>7047.5865368360555</v>
          </cell>
          <cell r="AF12">
            <v>6660.468002274392</v>
          </cell>
        </row>
        <row r="13">
          <cell r="A13" t="str">
            <v>Azerbaijan</v>
          </cell>
          <cell r="B13" t="str">
            <v>EE</v>
          </cell>
          <cell r="C13" t="str">
            <v>No</v>
          </cell>
          <cell r="D13" t="str">
            <v>No</v>
          </cell>
          <cell r="E13" t="str">
            <v>No</v>
          </cell>
          <cell r="F13" t="str">
            <v>No</v>
          </cell>
          <cell r="G13" t="str">
            <v>No</v>
          </cell>
          <cell r="T13">
            <v>26494.711798277916</v>
          </cell>
          <cell r="U13">
            <v>29371.29591237603</v>
          </cell>
          <cell r="V13">
            <v>32957.423673226214</v>
          </cell>
          <cell r="W13">
            <v>35868.71891645213</v>
          </cell>
          <cell r="X13">
            <v>31270.411821835612</v>
          </cell>
          <cell r="Y13">
            <v>29147.29916786827</v>
          </cell>
          <cell r="Z13">
            <v>22708.522147989283</v>
          </cell>
          <cell r="AA13">
            <v>21832.14924935092</v>
          </cell>
          <cell r="AB13">
            <v>18134.819010406234</v>
          </cell>
          <cell r="AC13">
            <v>16513.88716102822</v>
          </cell>
          <cell r="AD13">
            <v>17641.2303155577</v>
          </cell>
          <cell r="AE13">
            <v>15802.682675767413</v>
          </cell>
          <cell r="AF13">
            <v>15360.34338971662</v>
          </cell>
        </row>
        <row r="14">
          <cell r="A14" t="str">
            <v>Bahrain</v>
          </cell>
          <cell r="B14" t="str">
            <v>ME</v>
          </cell>
          <cell r="C14" t="str">
            <v>No</v>
          </cell>
          <cell r="D14" t="str">
            <v>No</v>
          </cell>
          <cell r="E14" t="str">
            <v>No</v>
          </cell>
          <cell r="F14" t="str">
            <v>No</v>
          </cell>
          <cell r="G14" t="str">
            <v>No</v>
          </cell>
          <cell r="H14">
            <v>22841.86135357579</v>
          </cell>
          <cell r="I14">
            <v>27696.715257395193</v>
          </cell>
          <cell r="J14">
            <v>31870.87836491474</v>
          </cell>
          <cell r="K14">
            <v>30947.063386871774</v>
          </cell>
          <cell r="L14">
            <v>28854.11323483663</v>
          </cell>
          <cell r="M14">
            <v>36554.426974630085</v>
          </cell>
          <cell r="N14">
            <v>40252.59150137161</v>
          </cell>
          <cell r="O14">
            <v>43689.0293360695</v>
          </cell>
          <cell r="P14">
            <v>33873.4442529956</v>
          </cell>
          <cell r="Q14">
            <v>35259.417851818725</v>
          </cell>
          <cell r="R14">
            <v>37631.47553768916</v>
          </cell>
          <cell r="S14">
            <v>40880.18186285471</v>
          </cell>
          <cell r="T14">
            <v>33417.95448552823</v>
          </cell>
          <cell r="U14">
            <v>35108.64095800421</v>
          </cell>
          <cell r="V14">
            <v>33596.93409164609</v>
          </cell>
          <cell r="W14">
            <v>32325.676892884632</v>
          </cell>
          <cell r="X14">
            <v>31923.38256564644</v>
          </cell>
          <cell r="Y14">
            <v>36493.51447695679</v>
          </cell>
          <cell r="Z14">
            <v>36549.60982769519</v>
          </cell>
          <cell r="AA14">
            <v>35512.432476269234</v>
          </cell>
          <cell r="AB14">
            <v>34494.93609305991</v>
          </cell>
          <cell r="AC14">
            <v>34106.158126899914</v>
          </cell>
          <cell r="AD14">
            <v>34166.5345452545</v>
          </cell>
          <cell r="AE14">
            <v>32681.624623341217</v>
          </cell>
          <cell r="AF14">
            <v>31532.827836591634</v>
          </cell>
        </row>
        <row r="15">
          <cell r="A15" t="str">
            <v>Bangladesh</v>
          </cell>
          <cell r="B15" t="str">
            <v>AO</v>
          </cell>
          <cell r="C15" t="str">
            <v>No</v>
          </cell>
          <cell r="D15" t="str">
            <v>No</v>
          </cell>
          <cell r="E15" t="str">
            <v>No</v>
          </cell>
          <cell r="F15" t="str">
            <v>No</v>
          </cell>
          <cell r="G15" t="str">
            <v>No</v>
          </cell>
          <cell r="H15">
            <v>632.2002775665787</v>
          </cell>
          <cell r="I15">
            <v>644.653451963361</v>
          </cell>
          <cell r="J15">
            <v>689.5294054478359</v>
          </cell>
          <cell r="K15">
            <v>619.9988409909178</v>
          </cell>
          <cell r="L15">
            <v>709.7368021956853</v>
          </cell>
          <cell r="M15">
            <v>710.0378762834873</v>
          </cell>
          <cell r="N15">
            <v>734.9067542498326</v>
          </cell>
          <cell r="O15">
            <v>777.6086108183221</v>
          </cell>
          <cell r="P15">
            <v>836.9039039809747</v>
          </cell>
          <cell r="Q15">
            <v>895.6298240927548</v>
          </cell>
          <cell r="R15">
            <v>845.5785938819606</v>
          </cell>
          <cell r="S15">
            <v>830.6415588871762</v>
          </cell>
          <cell r="T15">
            <v>880.6870409171773</v>
          </cell>
          <cell r="U15">
            <v>901.0819667935082</v>
          </cell>
          <cell r="V15">
            <v>958.8945499022709</v>
          </cell>
          <cell r="W15">
            <v>1027.598373142689</v>
          </cell>
          <cell r="X15">
            <v>1000.8639024532179</v>
          </cell>
          <cell r="Y15">
            <v>984.1664136704189</v>
          </cell>
          <cell r="Z15">
            <v>972.3163002101498</v>
          </cell>
          <cell r="AA15">
            <v>1029.4694287897435</v>
          </cell>
          <cell r="AB15">
            <v>1052.0889243024553</v>
          </cell>
          <cell r="AC15">
            <v>1095.9197468490945</v>
          </cell>
          <cell r="AD15">
            <v>1109.3108691130212</v>
          </cell>
          <cell r="AE15">
            <v>1124.1570061302991</v>
          </cell>
          <cell r="AF15">
            <v>1125.0397282233755</v>
          </cell>
        </row>
        <row r="16">
          <cell r="A16" t="str">
            <v>Belarus</v>
          </cell>
          <cell r="B16" t="str">
            <v>EE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T16">
            <v>16764.071885635803</v>
          </cell>
          <cell r="U16">
            <v>15455.75746697348</v>
          </cell>
          <cell r="V16">
            <v>14605.247087082742</v>
          </cell>
          <cell r="W16">
            <v>15321.474602558748</v>
          </cell>
          <cell r="X16">
            <v>14859.59375411635</v>
          </cell>
          <cell r="Y16">
            <v>13179.652247865683</v>
          </cell>
          <cell r="Z16">
            <v>11907.658217382103</v>
          </cell>
          <cell r="AA16">
            <v>11663.441219545726</v>
          </cell>
          <cell r="AB16">
            <v>11745.39801107756</v>
          </cell>
          <cell r="AC16">
            <v>10325.28660663011</v>
          </cell>
          <cell r="AD16">
            <v>9213.504013997452</v>
          </cell>
          <cell r="AE16">
            <v>9357.825255831885</v>
          </cell>
          <cell r="AF16">
            <v>8284.509868586758</v>
          </cell>
        </row>
        <row r="17">
          <cell r="A17" t="str">
            <v>Belgium</v>
          </cell>
          <cell r="B17" t="str">
            <v>WE</v>
          </cell>
          <cell r="C17" t="str">
            <v>Yes</v>
          </cell>
          <cell r="D17" t="str">
            <v>Yes</v>
          </cell>
          <cell r="E17" t="str">
            <v>Yes</v>
          </cell>
          <cell r="F17" t="str">
            <v>No</v>
          </cell>
          <cell r="G17" t="str">
            <v>Yes</v>
          </cell>
          <cell r="H17">
            <v>12038.75981628566</v>
          </cell>
          <cell r="I17">
            <v>11896.062774331032</v>
          </cell>
          <cell r="J17">
            <v>11181.594161616613</v>
          </cell>
          <cell r="K17">
            <v>10633.35872560914</v>
          </cell>
          <cell r="L17">
            <v>10777.821243425282</v>
          </cell>
          <cell r="M17">
            <v>11127.464989233851</v>
          </cell>
          <cell r="N17">
            <v>11311.252614156185</v>
          </cell>
          <cell r="O17">
            <v>11244.105359641764</v>
          </cell>
          <cell r="P17">
            <v>10708.660650434671</v>
          </cell>
          <cell r="Q17">
            <v>10566.84495255353</v>
          </cell>
          <cell r="R17">
            <v>10583.135204299579</v>
          </cell>
          <cell r="S17">
            <v>10807.711730464433</v>
          </cell>
          <cell r="T17">
            <v>10499.226406232632</v>
          </cell>
          <cell r="U17">
            <v>10579.219564585952</v>
          </cell>
          <cell r="V17">
            <v>10447.142326991816</v>
          </cell>
          <cell r="W17">
            <v>10406.136274502902</v>
          </cell>
          <cell r="X17">
            <v>11193.560192253719</v>
          </cell>
          <cell r="Y17">
            <v>11088.424308899886</v>
          </cell>
          <cell r="Z17">
            <v>11101.624711104427</v>
          </cell>
          <cell r="AA17">
            <v>10551.829715859287</v>
          </cell>
          <cell r="AB17">
            <v>10525.9134377615</v>
          </cell>
          <cell r="AC17">
            <v>10328.992595737918</v>
          </cell>
          <cell r="AD17">
            <v>10060.211333539624</v>
          </cell>
          <cell r="AE17">
            <v>10271.58370879979</v>
          </cell>
          <cell r="AF17">
            <v>10254.456201220433</v>
          </cell>
        </row>
        <row r="18">
          <cell r="A18" t="str">
            <v>Benin</v>
          </cell>
          <cell r="B18" t="str">
            <v>AF</v>
          </cell>
          <cell r="C18" t="str">
            <v>No</v>
          </cell>
          <cell r="D18" t="str">
            <v>No</v>
          </cell>
          <cell r="E18" t="str">
            <v>No</v>
          </cell>
          <cell r="F18" t="str">
            <v>No</v>
          </cell>
          <cell r="G18" t="str">
            <v>No</v>
          </cell>
          <cell r="H18">
            <v>1460.8438594158579</v>
          </cell>
          <cell r="I18">
            <v>1440.091859236159</v>
          </cell>
          <cell r="J18">
            <v>1002.3269489426941</v>
          </cell>
          <cell r="K18">
            <v>1497.4937704288475</v>
          </cell>
          <cell r="L18">
            <v>1453.4817258563323</v>
          </cell>
          <cell r="M18">
            <v>1639.2009451634344</v>
          </cell>
          <cell r="N18">
            <v>1544.6929977040584</v>
          </cell>
          <cell r="O18">
            <v>1236.9310278279065</v>
          </cell>
          <cell r="P18">
            <v>1430.8237129102965</v>
          </cell>
          <cell r="Q18">
            <v>1579.274213431956</v>
          </cell>
          <cell r="R18">
            <v>1771.076680370113</v>
          </cell>
          <cell r="S18">
            <v>1935.2658388233544</v>
          </cell>
          <cell r="T18">
            <v>2087.6690468572806</v>
          </cell>
          <cell r="U18">
            <v>2205.7443152491423</v>
          </cell>
          <cell r="V18">
            <v>2215.7350305602718</v>
          </cell>
          <cell r="W18">
            <v>2311.9872146133384</v>
          </cell>
          <cell r="X18">
            <v>2343.112605271537</v>
          </cell>
          <cell r="Y18">
            <v>2409.8111412114436</v>
          </cell>
          <cell r="Z18">
            <v>2468.184775849437</v>
          </cell>
          <cell r="AA18">
            <v>2577.7074855848027</v>
          </cell>
          <cell r="AB18">
            <v>3024.9271298986273</v>
          </cell>
          <cell r="AC18">
            <v>2880.263105627337</v>
          </cell>
          <cell r="AD18">
            <v>2906.9986913038547</v>
          </cell>
          <cell r="AE18">
            <v>3292.5584079436317</v>
          </cell>
          <cell r="AF18">
            <v>3146.684999187923</v>
          </cell>
        </row>
        <row r="19">
          <cell r="A19" t="str">
            <v>Bolivia</v>
          </cell>
          <cell r="B19" t="str">
            <v>LA</v>
          </cell>
          <cell r="C19" t="str">
            <v>No</v>
          </cell>
          <cell r="D19" t="str">
            <v>No</v>
          </cell>
          <cell r="E19" t="str">
            <v>No</v>
          </cell>
          <cell r="F19" t="str">
            <v>No</v>
          </cell>
          <cell r="G19" t="str">
            <v>No</v>
          </cell>
          <cell r="H19">
            <v>4174.4834105692025</v>
          </cell>
          <cell r="I19">
            <v>4662.601697848447</v>
          </cell>
          <cell r="J19">
            <v>4312.637617314384</v>
          </cell>
          <cell r="K19">
            <v>4615.449955562987</v>
          </cell>
          <cell r="L19">
            <v>4453.417273848018</v>
          </cell>
          <cell r="M19">
            <v>4142.971502058377</v>
          </cell>
          <cell r="N19">
            <v>4334.130150261808</v>
          </cell>
          <cell r="O19">
            <v>4150.614877168053</v>
          </cell>
          <cell r="P19">
            <v>4670.719073258228</v>
          </cell>
          <cell r="Q19">
            <v>5064.576733515863</v>
          </cell>
          <cell r="R19">
            <v>5129.672767231398</v>
          </cell>
          <cell r="S19">
            <v>4810.216695461051</v>
          </cell>
          <cell r="T19">
            <v>5089.26025910131</v>
          </cell>
          <cell r="U19">
            <v>4841.6401418460255</v>
          </cell>
          <cell r="V19">
            <v>5145.41406058675</v>
          </cell>
          <cell r="W19">
            <v>5598.5609940984</v>
          </cell>
          <cell r="X19">
            <v>5272.642909472604</v>
          </cell>
          <cell r="Y19">
            <v>5615.5642213731135</v>
          </cell>
          <cell r="Z19">
            <v>4948.314862659924</v>
          </cell>
          <cell r="AA19">
            <v>5538.005213134702</v>
          </cell>
          <cell r="AB19">
            <v>6210.051667564619</v>
          </cell>
          <cell r="AC19">
            <v>5490.64269330289</v>
          </cell>
          <cell r="AD19">
            <v>5789.017064216809</v>
          </cell>
          <cell r="AE19">
            <v>7344.799436804172</v>
          </cell>
          <cell r="AF19">
            <v>6852.495200444203</v>
          </cell>
        </row>
        <row r="20">
          <cell r="A20" t="str">
            <v>Bosnia and Herzegovina</v>
          </cell>
          <cell r="B20" t="str">
            <v>WE</v>
          </cell>
          <cell r="C20" t="str">
            <v>No</v>
          </cell>
          <cell r="D20" t="str">
            <v>No</v>
          </cell>
          <cell r="E20" t="str">
            <v>No</v>
          </cell>
          <cell r="F20" t="str">
            <v>No</v>
          </cell>
          <cell r="G20" t="str">
            <v>No</v>
          </cell>
          <cell r="V20">
            <v>16740.524250659197</v>
          </cell>
          <cell r="W20">
            <v>24593.98453909202</v>
          </cell>
          <cell r="X20">
            <v>10272.999593635725</v>
          </cell>
          <cell r="Y20">
            <v>11011.423789222787</v>
          </cell>
          <cell r="Z20">
            <v>11025.240181404686</v>
          </cell>
          <cell r="AA20">
            <v>10397.885372625415</v>
          </cell>
          <cell r="AB20">
            <v>10315.601159723512</v>
          </cell>
          <cell r="AC20">
            <v>9738.86889034532</v>
          </cell>
          <cell r="AD20">
            <v>9769.93331189323</v>
          </cell>
          <cell r="AE20">
            <v>9571.01588732346</v>
          </cell>
          <cell r="AF20">
            <v>8742.522765580015</v>
          </cell>
        </row>
        <row r="21">
          <cell r="A21" t="str">
            <v>Brazil</v>
          </cell>
          <cell r="B21" t="str">
            <v>LA</v>
          </cell>
          <cell r="C21" t="str">
            <v>No</v>
          </cell>
          <cell r="D21" t="str">
            <v>No</v>
          </cell>
          <cell r="E21" t="str">
            <v>No</v>
          </cell>
          <cell r="F21" t="str">
            <v>No</v>
          </cell>
          <cell r="G21" t="str">
            <v>No</v>
          </cell>
          <cell r="H21">
            <v>4624.563771825105</v>
          </cell>
          <cell r="I21">
            <v>4669.837675669898</v>
          </cell>
          <cell r="J21">
            <v>4711.336997643383</v>
          </cell>
          <cell r="K21">
            <v>4849.933999916611</v>
          </cell>
          <cell r="L21">
            <v>5030.92562412469</v>
          </cell>
          <cell r="M21">
            <v>4974.891201950294</v>
          </cell>
          <cell r="N21">
            <v>4998.028083777202</v>
          </cell>
          <cell r="O21">
            <v>4970.734912259825</v>
          </cell>
          <cell r="P21">
            <v>5147.327441685923</v>
          </cell>
          <cell r="Q21">
            <v>5142.037081579725</v>
          </cell>
          <cell r="R21">
            <v>5660.077891981502</v>
          </cell>
          <cell r="S21">
            <v>5841.5564966475295</v>
          </cell>
          <cell r="T21">
            <v>5960.765558352937</v>
          </cell>
          <cell r="U21">
            <v>5904.756812813573</v>
          </cell>
          <cell r="V21">
            <v>5832.165176606808</v>
          </cell>
          <cell r="W21">
            <v>5933.51841887355</v>
          </cell>
          <cell r="X21">
            <v>6128.304522210989</v>
          </cell>
          <cell r="Y21">
            <v>6255.780051608112</v>
          </cell>
          <cell r="Z21">
            <v>6450.199899774332</v>
          </cell>
          <cell r="AA21">
            <v>6519.725873189206</v>
          </cell>
          <cell r="AB21">
            <v>6468.227749667827</v>
          </cell>
          <cell r="AC21">
            <v>6324.7841529268535</v>
          </cell>
          <cell r="AD21">
            <v>6277.729292814315</v>
          </cell>
          <cell r="AE21">
            <v>6321.882086842594</v>
          </cell>
          <cell r="AF21">
            <v>6279.246826172412</v>
          </cell>
        </row>
        <row r="22">
          <cell r="A22" t="str">
            <v>Brunei</v>
          </cell>
          <cell r="B22" t="str">
            <v>AO</v>
          </cell>
          <cell r="C22" t="str">
            <v>No</v>
          </cell>
          <cell r="D22" t="str">
            <v>No</v>
          </cell>
          <cell r="E22" t="str">
            <v>No</v>
          </cell>
          <cell r="F22" t="str">
            <v>No</v>
          </cell>
          <cell r="G22" t="str">
            <v>No</v>
          </cell>
          <cell r="H22">
            <v>14451.263532870214</v>
          </cell>
          <cell r="I22">
            <v>18719.823484553803</v>
          </cell>
          <cell r="J22">
            <v>19663.51520481683</v>
          </cell>
          <cell r="K22">
            <v>15231.82544907364</v>
          </cell>
          <cell r="L22">
            <v>13453.43235648334</v>
          </cell>
          <cell r="M22">
            <v>16287.215411558669</v>
          </cell>
          <cell r="N22">
            <v>11105.415016482846</v>
          </cell>
          <cell r="O22">
            <v>17496.79663247732</v>
          </cell>
          <cell r="P22">
            <v>15084.086849005933</v>
          </cell>
          <cell r="Q22">
            <v>17691.671412360272</v>
          </cell>
          <cell r="R22">
            <v>14616.60939588763</v>
          </cell>
          <cell r="S22">
            <v>7728.991460599368</v>
          </cell>
          <cell r="T22">
            <v>11000.15071886039</v>
          </cell>
          <cell r="U22">
            <v>10373.835927855329</v>
          </cell>
          <cell r="V22">
            <v>9847.345920946653</v>
          </cell>
          <cell r="W22">
            <v>11868.966162553894</v>
          </cell>
          <cell r="X22">
            <v>10947.98867885456</v>
          </cell>
          <cell r="Y22">
            <v>11276.529682022388</v>
          </cell>
          <cell r="Z22">
            <v>10635.240897081017</v>
          </cell>
          <cell r="AA22">
            <v>11655.343470397655</v>
          </cell>
          <cell r="AB22">
            <v>11738.267077379896</v>
          </cell>
          <cell r="AC22">
            <v>12831.142709947162</v>
          </cell>
          <cell r="AD22">
            <v>14471.64495546166</v>
          </cell>
          <cell r="AE22">
            <v>14913.48548875792</v>
          </cell>
          <cell r="AF22">
            <v>16310.752592413814</v>
          </cell>
        </row>
        <row r="23">
          <cell r="A23" t="str">
            <v>Bulgaria</v>
          </cell>
          <cell r="B23" t="str">
            <v>EE</v>
          </cell>
          <cell r="C23" t="str">
            <v>No</v>
          </cell>
          <cell r="D23" t="str">
            <v>No</v>
          </cell>
          <cell r="E23" t="str">
            <v>No</v>
          </cell>
          <cell r="F23" t="str">
            <v>No</v>
          </cell>
          <cell r="G23" t="str">
            <v>No</v>
          </cell>
          <cell r="R23">
            <v>17414.80310932366</v>
          </cell>
          <cell r="S23">
            <v>15263.668960677238</v>
          </cell>
          <cell r="T23">
            <v>16252.89566587727</v>
          </cell>
          <cell r="U23">
            <v>15324.763754997848</v>
          </cell>
          <cell r="V23">
            <v>15057.741661013357</v>
          </cell>
          <cell r="W23">
            <v>15979.86973889378</v>
          </cell>
          <cell r="X23">
            <v>18129.307283648523</v>
          </cell>
          <cell r="Y23">
            <v>18794.337330086135</v>
          </cell>
          <cell r="Z23">
            <v>16731.81784122605</v>
          </cell>
          <cell r="AA23">
            <v>14918.495015888364</v>
          </cell>
          <cell r="AB23">
            <v>15907.55288962511</v>
          </cell>
          <cell r="AC23">
            <v>16022.811689984806</v>
          </cell>
          <cell r="AD23">
            <v>14848.236703785184</v>
          </cell>
          <cell r="AE23">
            <v>14225.456965781397</v>
          </cell>
          <cell r="AF23">
            <v>12861.692597992085</v>
          </cell>
        </row>
        <row r="24">
          <cell r="A24" t="str">
            <v>Burma</v>
          </cell>
          <cell r="B24" t="str">
            <v>AO</v>
          </cell>
          <cell r="C24" t="str">
            <v>No</v>
          </cell>
          <cell r="D24" t="str">
            <v>No</v>
          </cell>
          <cell r="E24" t="str">
            <v>No</v>
          </cell>
          <cell r="F24" t="str">
            <v>No</v>
          </cell>
          <cell r="G24" t="str">
            <v>No</v>
          </cell>
          <cell r="H24">
            <v>1860.9809010303775</v>
          </cell>
          <cell r="I24">
            <v>1804.735552043824</v>
          </cell>
          <cell r="J24">
            <v>1896.4799331260776</v>
          </cell>
          <cell r="K24">
            <v>2083.0196730524713</v>
          </cell>
          <cell r="L24">
            <v>2158.2450562235294</v>
          </cell>
          <cell r="M24">
            <v>2198.916959075951</v>
          </cell>
          <cell r="N24">
            <v>1904.286932763832</v>
          </cell>
          <cell r="O24">
            <v>1971.4568966101735</v>
          </cell>
          <cell r="P24">
            <v>2118.0163366868214</v>
          </cell>
          <cell r="Q24">
            <v>2150.1605397352128</v>
          </cell>
          <cell r="R24">
            <v>2022.0999378473323</v>
          </cell>
          <cell r="S24">
            <v>2006.1105079979825</v>
          </cell>
          <cell r="T24">
            <v>1910.2693854380123</v>
          </cell>
          <cell r="U24">
            <v>1933.1401484807802</v>
          </cell>
          <cell r="V24">
            <v>2104.980179191303</v>
          </cell>
          <cell r="W24">
            <v>2089.7652535839406</v>
          </cell>
          <cell r="X24">
            <v>1988.6505394879982</v>
          </cell>
          <cell r="Y24">
            <v>2010.173749578239</v>
          </cell>
          <cell r="Z24">
            <v>2070.49070751762</v>
          </cell>
          <cell r="AA24">
            <v>2008.7801557918342</v>
          </cell>
          <cell r="AB24">
            <v>2110.2315141475437</v>
          </cell>
          <cell r="AC24">
            <v>1984.5484819241924</v>
          </cell>
          <cell r="AD24">
            <v>2084.8282672682744</v>
          </cell>
          <cell r="AE24">
            <v>2284.8692902318626</v>
          </cell>
          <cell r="AF24">
            <v>2341.863841434962</v>
          </cell>
        </row>
        <row r="25">
          <cell r="A25" t="str">
            <v>Cameroon</v>
          </cell>
          <cell r="B25" t="str">
            <v>AF</v>
          </cell>
          <cell r="C25" t="str">
            <v>No</v>
          </cell>
          <cell r="D25" t="str">
            <v>No</v>
          </cell>
          <cell r="E25" t="str">
            <v>No</v>
          </cell>
          <cell r="F25" t="str">
            <v>No</v>
          </cell>
          <cell r="G25" t="str">
            <v>No</v>
          </cell>
          <cell r="H25">
            <v>1938.5011462530263</v>
          </cell>
          <cell r="I25">
            <v>1832.4666791522739</v>
          </cell>
          <cell r="J25">
            <v>1974.4489537945474</v>
          </cell>
          <cell r="K25">
            <v>1841.3947472756383</v>
          </cell>
          <cell r="L25">
            <v>1739.1149470661458</v>
          </cell>
          <cell r="M25">
            <v>1681.2977924490913</v>
          </cell>
          <cell r="N25">
            <v>1718.6301473495662</v>
          </cell>
          <cell r="O25">
            <v>1671.5662149194802</v>
          </cell>
          <cell r="P25">
            <v>1810.1961320860203</v>
          </cell>
          <cell r="Q25">
            <v>2146.910228645927</v>
          </cell>
          <cell r="R25">
            <v>2302.1604337296253</v>
          </cell>
          <cell r="S25">
            <v>2419.8823777139096</v>
          </cell>
          <cell r="T25">
            <v>2504.751987122481</v>
          </cell>
          <cell r="U25">
            <v>2287.754688393653</v>
          </cell>
          <cell r="V25">
            <v>2510.936797204322</v>
          </cell>
          <cell r="W25">
            <v>2489.2552574425868</v>
          </cell>
          <cell r="X25">
            <v>2360.655821664457</v>
          </cell>
          <cell r="Y25">
            <v>2363.8143290090725</v>
          </cell>
          <cell r="Z25">
            <v>2251.716917459877</v>
          </cell>
          <cell r="AA25">
            <v>2108.629044213071</v>
          </cell>
          <cell r="AB25">
            <v>2093.9574710472975</v>
          </cell>
          <cell r="AC25">
            <v>2009.0752101680232</v>
          </cell>
          <cell r="AD25">
            <v>1845.3018018199791</v>
          </cell>
          <cell r="AE25">
            <v>1899.8887929050063</v>
          </cell>
          <cell r="AF25">
            <v>1870.78440997167</v>
          </cell>
        </row>
        <row r="26">
          <cell r="A26" t="str">
            <v>Canada </v>
          </cell>
          <cell r="B26" t="str">
            <v>NA</v>
          </cell>
          <cell r="C26" t="str">
            <v>Yes</v>
          </cell>
          <cell r="D26" t="str">
            <v>No</v>
          </cell>
          <cell r="E26" t="str">
            <v>No</v>
          </cell>
          <cell r="F26" t="str">
            <v>No</v>
          </cell>
          <cell r="G26" t="str">
            <v>No</v>
          </cell>
          <cell r="H26">
            <v>18708.17304027542</v>
          </cell>
          <cell r="I26">
            <v>17883.45785234167</v>
          </cell>
          <cell r="J26">
            <v>17642.934523874726</v>
          </cell>
          <cell r="K26">
            <v>17198.432262542312</v>
          </cell>
          <cell r="L26">
            <v>17292.045738769357</v>
          </cell>
          <cell r="M26">
            <v>17170.001787238547</v>
          </cell>
          <cell r="N26">
            <v>16807.939345610437</v>
          </cell>
          <cell r="O26">
            <v>16699.489123791074</v>
          </cell>
          <cell r="P26">
            <v>16614.565376641596</v>
          </cell>
          <cell r="Q26">
            <v>16407.071750770832</v>
          </cell>
          <cell r="R26">
            <v>16274.643225613092</v>
          </cell>
          <cell r="S26">
            <v>16594.9989325124</v>
          </cell>
          <cell r="T26">
            <v>16933.0104859322</v>
          </cell>
          <cell r="U26">
            <v>16931.47320999486</v>
          </cell>
          <cell r="V26">
            <v>16592.469404088533</v>
          </cell>
          <cell r="W26">
            <v>16395.139028752103</v>
          </cell>
          <cell r="X26">
            <v>16578.2494813511</v>
          </cell>
          <cell r="Y26">
            <v>16023.875565355227</v>
          </cell>
          <cell r="Z26">
            <v>15009.251172974893</v>
          </cell>
          <cell r="AA26">
            <v>14907.2234800508</v>
          </cell>
          <cell r="AB26">
            <v>14304.819817865697</v>
          </cell>
          <cell r="AC26">
            <v>13809.309051827735</v>
          </cell>
          <cell r="AD26">
            <v>13660.31976529271</v>
          </cell>
          <cell r="AE26">
            <v>13845.02657669602</v>
          </cell>
          <cell r="AF26">
            <v>13529.929117296324</v>
          </cell>
        </row>
        <row r="27">
          <cell r="A27" t="str">
            <v>Chile</v>
          </cell>
          <cell r="B27" t="str">
            <v>LA</v>
          </cell>
          <cell r="C27" t="str">
            <v>No</v>
          </cell>
          <cell r="D27" t="str">
            <v>No</v>
          </cell>
          <cell r="E27" t="str">
            <v>No</v>
          </cell>
          <cell r="F27" t="str">
            <v>No</v>
          </cell>
          <cell r="G27" t="str">
            <v>No</v>
          </cell>
          <cell r="H27">
            <v>6341.7987743300155</v>
          </cell>
          <cell r="I27">
            <v>5908.097410027091</v>
          </cell>
          <cell r="J27">
            <v>6125.414782753571</v>
          </cell>
          <cell r="K27">
            <v>6264.962367152998</v>
          </cell>
          <cell r="L27">
            <v>6089.997690645328</v>
          </cell>
          <cell r="M27">
            <v>6045.07043737876</v>
          </cell>
          <cell r="N27">
            <v>5574.578763550709</v>
          </cell>
          <cell r="O27">
            <v>5518.658172867021</v>
          </cell>
          <cell r="P27">
            <v>5623.56390530265</v>
          </cell>
          <cell r="Q27">
            <v>5734.4166883479365</v>
          </cell>
          <cell r="R27">
            <v>6166.524165094134</v>
          </cell>
          <cell r="S27">
            <v>5696.693154822333</v>
          </cell>
          <cell r="T27">
            <v>5441.419810201619</v>
          </cell>
          <cell r="U27">
            <v>5487.35832211564</v>
          </cell>
          <cell r="V27">
            <v>5524.862732332554</v>
          </cell>
          <cell r="W27">
            <v>5532.749218302733</v>
          </cell>
          <cell r="X27">
            <v>5590.927474538524</v>
          </cell>
          <cell r="Y27">
            <v>5949.302039855792</v>
          </cell>
          <cell r="Z27">
            <v>5744.559707192199</v>
          </cell>
          <cell r="AA27">
            <v>6039.036093536437</v>
          </cell>
          <cell r="AB27">
            <v>5968.246234184104</v>
          </cell>
          <cell r="AC27">
            <v>5993.180287349854</v>
          </cell>
          <cell r="AD27">
            <v>6021.792277109226</v>
          </cell>
          <cell r="AE27">
            <v>6110.33937097419</v>
          </cell>
          <cell r="AF27">
            <v>5982.65263774068</v>
          </cell>
        </row>
        <row r="28">
          <cell r="A28" t="str">
            <v>China</v>
          </cell>
          <cell r="B28" t="str">
            <v>AO</v>
          </cell>
          <cell r="C28" t="str">
            <v>No</v>
          </cell>
          <cell r="D28" t="str">
            <v>No</v>
          </cell>
          <cell r="E28" t="str">
            <v>No</v>
          </cell>
          <cell r="F28" t="str">
            <v>No</v>
          </cell>
          <cell r="G28" t="str">
            <v>No</v>
          </cell>
          <cell r="H28">
            <v>23537.85059825789</v>
          </cell>
          <cell r="I28">
            <v>21976.76742811371</v>
          </cell>
          <cell r="J28">
            <v>21012.837930610345</v>
          </cell>
          <cell r="K28">
            <v>20084.196238443375</v>
          </cell>
          <cell r="L28">
            <v>18758.305023009572</v>
          </cell>
          <cell r="M28">
            <v>17781.519625761015</v>
          </cell>
          <cell r="N28">
            <v>17249.359288553478</v>
          </cell>
          <cell r="O28">
            <v>16468.624777987152</v>
          </cell>
          <cell r="P28">
            <v>15804.906329936211</v>
          </cell>
          <cell r="Q28">
            <v>15475.347539893206</v>
          </cell>
          <cell r="R28">
            <v>14932.136048202809</v>
          </cell>
          <cell r="S28">
            <v>14294.678794409992</v>
          </cell>
          <cell r="T28">
            <v>12979.016331526473</v>
          </cell>
          <cell r="U28">
            <v>12236.758397578884</v>
          </cell>
          <cell r="V28">
            <v>11812.520150270813</v>
          </cell>
          <cell r="W28">
            <v>11045.590481761054</v>
          </cell>
          <cell r="X28">
            <v>10298.79742841444</v>
          </cell>
          <cell r="Y28">
            <v>9897.294324616436</v>
          </cell>
          <cell r="Z28">
            <v>9044.489024145136</v>
          </cell>
          <cell r="AA28">
            <v>8423.687715700793</v>
          </cell>
          <cell r="AB28">
            <v>8198.769681678838</v>
          </cell>
          <cell r="AC28">
            <v>8027.131574547968</v>
          </cell>
          <cell r="AD28">
            <v>7713.956868207961</v>
          </cell>
          <cell r="AE28">
            <v>8296.1202143933</v>
          </cell>
          <cell r="AF28">
            <v>9080.365023202772</v>
          </cell>
        </row>
        <row r="29">
          <cell r="A29" t="str">
            <v>Colombia</v>
          </cell>
          <cell r="B29" t="str">
            <v>LA</v>
          </cell>
          <cell r="C29" t="str">
            <v>No</v>
          </cell>
          <cell r="D29" t="str">
            <v>No</v>
          </cell>
          <cell r="E29" t="str">
            <v>No</v>
          </cell>
          <cell r="F29" t="str">
            <v>No</v>
          </cell>
          <cell r="G29" t="str">
            <v>No</v>
          </cell>
          <cell r="H29">
            <v>5014.029286273755</v>
          </cell>
          <cell r="I29">
            <v>5036.939351151948</v>
          </cell>
          <cell r="J29">
            <v>5347.897715919456</v>
          </cell>
          <cell r="K29">
            <v>5346.055924414333</v>
          </cell>
          <cell r="L29">
            <v>5664.553229620343</v>
          </cell>
          <cell r="M29">
            <v>5563.243455303645</v>
          </cell>
          <cell r="N29">
            <v>5478.755208029399</v>
          </cell>
          <cell r="O29">
            <v>4755.4078898094895</v>
          </cell>
          <cell r="P29">
            <v>5098.581820317807</v>
          </cell>
          <cell r="Q29">
            <v>5110.9546300734855</v>
          </cell>
          <cell r="R29">
            <v>4588.804230466213</v>
          </cell>
          <cell r="S29">
            <v>4868.705742940252</v>
          </cell>
          <cell r="T29">
            <v>4711.465261066703</v>
          </cell>
          <cell r="U29">
            <v>4855.117651440005</v>
          </cell>
          <cell r="V29">
            <v>4772.766533475286</v>
          </cell>
          <cell r="W29">
            <v>4516.649402881015</v>
          </cell>
          <cell r="X29">
            <v>4813.872351394433</v>
          </cell>
          <cell r="Y29">
            <v>4803.942426167174</v>
          </cell>
          <cell r="Z29">
            <v>4824.078946977391</v>
          </cell>
          <cell r="AA29">
            <v>4790.500223892108</v>
          </cell>
          <cell r="AB29">
            <v>4687.335736953753</v>
          </cell>
          <cell r="AC29">
            <v>4716.815249483706</v>
          </cell>
          <cell r="AD29">
            <v>4442.472183877301</v>
          </cell>
          <cell r="AE29">
            <v>4447.788726059885</v>
          </cell>
          <cell r="AF29">
            <v>4200.613135509533</v>
          </cell>
        </row>
        <row r="30">
          <cell r="A30" t="str">
            <v>Congo (Brazzaville)</v>
          </cell>
          <cell r="B30" t="str">
            <v>AF</v>
          </cell>
          <cell r="C30" t="str">
            <v>No</v>
          </cell>
          <cell r="D30" t="str">
            <v>No</v>
          </cell>
          <cell r="E30" t="str">
            <v>No</v>
          </cell>
          <cell r="F30" t="str">
            <v>No</v>
          </cell>
          <cell r="G30" t="str">
            <v>No</v>
          </cell>
          <cell r="H30">
            <v>3037.40411539753</v>
          </cell>
          <cell r="I30">
            <v>3530.1684732682957</v>
          </cell>
          <cell r="J30">
            <v>3109.163267560735</v>
          </cell>
          <cell r="K30">
            <v>2703.325870738468</v>
          </cell>
          <cell r="L30">
            <v>2787.920994121063</v>
          </cell>
          <cell r="M30">
            <v>3900.718039557699</v>
          </cell>
          <cell r="N30">
            <v>3332.8835758978557</v>
          </cell>
          <cell r="O30">
            <v>3969.2541980776664</v>
          </cell>
          <cell r="P30">
            <v>2655.8804821257645</v>
          </cell>
          <cell r="Q30">
            <v>2515.5538031581714</v>
          </cell>
          <cell r="R30">
            <v>2780.048179306357</v>
          </cell>
          <cell r="S30">
            <v>2488.6549057701727</v>
          </cell>
          <cell r="T30">
            <v>2308.7314980278443</v>
          </cell>
          <cell r="U30">
            <v>2117.160206129342</v>
          </cell>
          <cell r="V30">
            <v>2135.776734147059</v>
          </cell>
          <cell r="W30">
            <v>2077.5673203391807</v>
          </cell>
          <cell r="X30">
            <v>2092.377680880206</v>
          </cell>
          <cell r="Y30">
            <v>2081.7950311116147</v>
          </cell>
          <cell r="Z30">
            <v>1883.3121526503476</v>
          </cell>
          <cell r="AA30">
            <v>1602.6239141106626</v>
          </cell>
          <cell r="AB30">
            <v>1631.3929814105081</v>
          </cell>
          <cell r="AC30">
            <v>1937.6576052392559</v>
          </cell>
          <cell r="AD30">
            <v>1763.915880744271</v>
          </cell>
          <cell r="AE30">
            <v>1956.823395255815</v>
          </cell>
          <cell r="AF30">
            <v>1865.9637864887734</v>
          </cell>
        </row>
        <row r="31">
          <cell r="A31" t="str">
            <v>Congo (Kinshasa)</v>
          </cell>
          <cell r="B31" t="str">
            <v>AF</v>
          </cell>
          <cell r="C31" t="str">
            <v>No</v>
          </cell>
          <cell r="D31" t="str">
            <v>No</v>
          </cell>
          <cell r="E31" t="str">
            <v>No</v>
          </cell>
          <cell r="F31" t="str">
            <v>No</v>
          </cell>
          <cell r="G31" t="str">
            <v>No</v>
          </cell>
          <cell r="H31">
            <v>4986.604693881867</v>
          </cell>
          <cell r="I31">
            <v>5053.787747675166</v>
          </cell>
          <cell r="J31">
            <v>5151.01518160494</v>
          </cell>
          <cell r="K31">
            <v>5259.990305189952</v>
          </cell>
          <cell r="L31">
            <v>4922.732917805247</v>
          </cell>
          <cell r="M31">
            <v>5008.551366032916</v>
          </cell>
          <cell r="N31">
            <v>5085.838948921235</v>
          </cell>
          <cell r="O31">
            <v>4722.122302350154</v>
          </cell>
          <cell r="P31">
            <v>5203.181711477393</v>
          </cell>
          <cell r="Q31">
            <v>5428.889167087002</v>
          </cell>
          <cell r="R31">
            <v>5440.274846622872</v>
          </cell>
          <cell r="S31">
            <v>5887.41383077937</v>
          </cell>
          <cell r="T31">
            <v>7444.11167743432</v>
          </cell>
          <cell r="U31">
            <v>8116.350794613673</v>
          </cell>
          <cell r="V31">
            <v>7425.256808048806</v>
          </cell>
          <cell r="W31">
            <v>8361.34046449906</v>
          </cell>
          <cell r="X31">
            <v>8612.925952233021</v>
          </cell>
          <cell r="Y31">
            <v>8056.270705217285</v>
          </cell>
          <cell r="Z31">
            <v>7608.311130202733</v>
          </cell>
          <cell r="AA31">
            <v>8682.409385827765</v>
          </cell>
          <cell r="AB31">
            <v>9008.374992306097</v>
          </cell>
          <cell r="AC31">
            <v>8405.866615687906</v>
          </cell>
          <cell r="AD31">
            <v>7935.124459113748</v>
          </cell>
          <cell r="AE31">
            <v>7738.898280240632</v>
          </cell>
          <cell r="AF31">
            <v>7711.4456954768475</v>
          </cell>
        </row>
        <row r="32">
          <cell r="A32" t="str">
            <v>Costa Rica</v>
          </cell>
          <cell r="B32" t="str">
            <v>LA</v>
          </cell>
          <cell r="C32" t="str">
            <v>No</v>
          </cell>
          <cell r="D32" t="str">
            <v>No</v>
          </cell>
          <cell r="E32" t="str">
            <v>No</v>
          </cell>
          <cell r="F32" t="str">
            <v>No</v>
          </cell>
          <cell r="G32" t="str">
            <v>No</v>
          </cell>
          <cell r="H32">
            <v>3576.4435198604865</v>
          </cell>
          <cell r="I32">
            <v>3774.479876778429</v>
          </cell>
          <cell r="J32">
            <v>3971.0761315586305</v>
          </cell>
          <cell r="K32">
            <v>4243.3434067391745</v>
          </cell>
          <cell r="L32">
            <v>3785.8190792518385</v>
          </cell>
          <cell r="M32">
            <v>3774.222595407743</v>
          </cell>
          <cell r="N32">
            <v>3505.202687946372</v>
          </cell>
          <cell r="O32">
            <v>3704.079343503786</v>
          </cell>
          <cell r="P32">
            <v>3877.6547332235405</v>
          </cell>
          <cell r="Q32">
            <v>3982.5162792749366</v>
          </cell>
          <cell r="R32">
            <v>3775.735966387335</v>
          </cell>
          <cell r="S32">
            <v>3936.968124508015</v>
          </cell>
          <cell r="T32">
            <v>4007.3572738639546</v>
          </cell>
          <cell r="U32">
            <v>4081.0334264705475</v>
          </cell>
          <cell r="V32">
            <v>4238.818646718932</v>
          </cell>
          <cell r="W32">
            <v>4294.891238645952</v>
          </cell>
          <cell r="X32">
            <v>4322.727305969297</v>
          </cell>
          <cell r="Y32">
            <v>4548.853236912923</v>
          </cell>
          <cell r="Z32">
            <v>4303.10174687171</v>
          </cell>
          <cell r="AA32">
            <v>4416.650923159254</v>
          </cell>
          <cell r="AB32">
            <v>4627.900604653856</v>
          </cell>
          <cell r="AC32">
            <v>4724.153901263824</v>
          </cell>
          <cell r="AD32">
            <v>4844.683911044951</v>
          </cell>
          <cell r="AE32">
            <v>4718.606379875861</v>
          </cell>
          <cell r="AF32">
            <v>4927.0587969690305</v>
          </cell>
        </row>
        <row r="33">
          <cell r="A33" t="str">
            <v>Cote d'Ivoire (Ivory Coast)</v>
          </cell>
          <cell r="B33" t="str">
            <v>AF</v>
          </cell>
          <cell r="C33" t="str">
            <v>No</v>
          </cell>
          <cell r="D33" t="str">
            <v>No</v>
          </cell>
          <cell r="E33" t="str">
            <v>No</v>
          </cell>
          <cell r="F33" t="str">
            <v>No</v>
          </cell>
          <cell r="G33" t="str">
            <v>No</v>
          </cell>
          <cell r="H33">
            <v>2857.3597259650114</v>
          </cell>
          <cell r="I33">
            <v>3039.988375522363</v>
          </cell>
          <cell r="J33">
            <v>2848.5331795286143</v>
          </cell>
          <cell r="K33">
            <v>2825.8707882151566</v>
          </cell>
          <cell r="L33">
            <v>2554.2979007746812</v>
          </cell>
          <cell r="M33">
            <v>2905.1011500861046</v>
          </cell>
          <cell r="N33">
            <v>2821.13037782486</v>
          </cell>
          <cell r="O33">
            <v>3120.56290556417</v>
          </cell>
          <cell r="P33">
            <v>3226.344962487264</v>
          </cell>
          <cell r="Q33">
            <v>3144.009367052825</v>
          </cell>
          <cell r="R33">
            <v>2729.376407612489</v>
          </cell>
          <cell r="S33">
            <v>2307.0171204779226</v>
          </cell>
          <cell r="T33">
            <v>2238.6812811981217</v>
          </cell>
          <cell r="U33">
            <v>2515.0166126373083</v>
          </cell>
          <cell r="V33">
            <v>2577.3061206156667</v>
          </cell>
          <cell r="W33">
            <v>2617.420351822848</v>
          </cell>
          <cell r="X33">
            <v>3078.5129138570323</v>
          </cell>
          <cell r="Y33">
            <v>2740.608265603108</v>
          </cell>
          <cell r="Z33">
            <v>2602.1060029598066</v>
          </cell>
          <cell r="AA33">
            <v>3337.526032209967</v>
          </cell>
          <cell r="AB33">
            <v>3583.864969838575</v>
          </cell>
          <cell r="AC33">
            <v>2958.728768144242</v>
          </cell>
          <cell r="AD33">
            <v>3015.257259429485</v>
          </cell>
          <cell r="AE33">
            <v>3117.9580961561874</v>
          </cell>
          <cell r="AF33">
            <v>3043.1020958718905</v>
          </cell>
        </row>
        <row r="34">
          <cell r="A34" t="str">
            <v>Croatia</v>
          </cell>
          <cell r="B34" t="str">
            <v>WE</v>
          </cell>
          <cell r="C34" t="str">
            <v>No</v>
          </cell>
          <cell r="D34" t="str">
            <v>No</v>
          </cell>
          <cell r="E34" t="str">
            <v>No</v>
          </cell>
          <cell r="F34" t="str">
            <v>No</v>
          </cell>
          <cell r="G34" t="str">
            <v>No</v>
          </cell>
          <cell r="T34">
            <v>9100.104618266992</v>
          </cell>
          <cell r="U34">
            <v>9305.965741745156</v>
          </cell>
          <cell r="V34">
            <v>9866.876574140362</v>
          </cell>
          <cell r="W34">
            <v>9886.796353197946</v>
          </cell>
          <cell r="X34">
            <v>9667.424329260153</v>
          </cell>
          <cell r="Y34">
            <v>9121.440005191393</v>
          </cell>
          <cell r="Z34">
            <v>9306.882203228426</v>
          </cell>
          <cell r="AA34">
            <v>9510.778612020538</v>
          </cell>
          <cell r="AB34">
            <v>9288.225684586903</v>
          </cell>
          <cell r="AC34">
            <v>9076.889283109758</v>
          </cell>
          <cell r="AD34">
            <v>8497.42835456798</v>
          </cell>
          <cell r="AE34">
            <v>8589.544897114438</v>
          </cell>
          <cell r="AF34">
            <v>8050.059810540194</v>
          </cell>
        </row>
        <row r="35">
          <cell r="A35" t="str">
            <v>Cuba</v>
          </cell>
          <cell r="B35" t="str">
            <v>LA</v>
          </cell>
          <cell r="C35" t="str">
            <v>No</v>
          </cell>
          <cell r="D35" t="str">
            <v>No</v>
          </cell>
          <cell r="E35" t="str">
            <v>No</v>
          </cell>
          <cell r="F35" t="str">
            <v>No</v>
          </cell>
          <cell r="G35" t="str">
            <v>No</v>
          </cell>
          <cell r="H35">
            <v>44422.68327811511</v>
          </cell>
          <cell r="I35">
            <v>43076.69356973568</v>
          </cell>
          <cell r="J35">
            <v>44510.73565569038</v>
          </cell>
          <cell r="K35">
            <v>39198.20467457589</v>
          </cell>
          <cell r="L35">
            <v>38849.716518670466</v>
          </cell>
          <cell r="M35">
            <v>38086.48277262298</v>
          </cell>
          <cell r="N35">
            <v>39221.92347385132</v>
          </cell>
          <cell r="O35">
            <v>39556.23179367604</v>
          </cell>
          <cell r="P35">
            <v>38706.098397010246</v>
          </cell>
          <cell r="Q35">
            <v>39207.21478631227</v>
          </cell>
          <cell r="R35">
            <v>39455.35519804305</v>
          </cell>
          <cell r="S35">
            <v>40768.239338675245</v>
          </cell>
          <cell r="T35">
            <v>40801.24274860065</v>
          </cell>
          <cell r="U35">
            <v>47416.70418992191</v>
          </cell>
          <cell r="V35">
            <v>47900.798508355314</v>
          </cell>
          <cell r="W35">
            <v>47644.15650898612</v>
          </cell>
          <cell r="X35">
            <v>45150.48597792517</v>
          </cell>
          <cell r="Y35">
            <v>48532.25237046498</v>
          </cell>
          <cell r="Z35">
            <v>46217.6974300377</v>
          </cell>
          <cell r="AA35">
            <v>44028.85208166453</v>
          </cell>
          <cell r="AB35">
            <v>41717.36639314624</v>
          </cell>
          <cell r="AC35">
            <v>41097.70885613827</v>
          </cell>
          <cell r="AD35">
            <v>40749.565876272536</v>
          </cell>
          <cell r="AE35">
            <v>40313.95126973032</v>
          </cell>
          <cell r="AF35">
            <v>39060.36416016383</v>
          </cell>
        </row>
        <row r="36">
          <cell r="A36" t="str">
            <v>Cyprus</v>
          </cell>
          <cell r="B36" t="str">
            <v>ME</v>
          </cell>
          <cell r="C36" t="str">
            <v>No</v>
          </cell>
          <cell r="D36" t="str">
            <v>Yes</v>
          </cell>
          <cell r="E36" t="str">
            <v>No</v>
          </cell>
          <cell r="F36" t="str">
            <v>No</v>
          </cell>
          <cell r="G36" t="str">
            <v>No</v>
          </cell>
          <cell r="H36">
            <v>8473.294450763533</v>
          </cell>
          <cell r="I36">
            <v>7088.367796656608</v>
          </cell>
          <cell r="J36">
            <v>7121.523481232691</v>
          </cell>
          <cell r="K36">
            <v>7511.55401754567</v>
          </cell>
          <cell r="L36">
            <v>7076.276338888751</v>
          </cell>
          <cell r="M36">
            <v>7173.009678029418</v>
          </cell>
          <cell r="N36">
            <v>7164.022742206149</v>
          </cell>
          <cell r="O36">
            <v>7480.666264552819</v>
          </cell>
          <cell r="P36">
            <v>6901.871701559807</v>
          </cell>
          <cell r="Q36">
            <v>7709.844858747591</v>
          </cell>
          <cell r="R36">
            <v>7637.064463079968</v>
          </cell>
          <cell r="S36">
            <v>7632.341019082819</v>
          </cell>
          <cell r="T36">
            <v>8069.545684251516</v>
          </cell>
          <cell r="U36">
            <v>8119.328277055731</v>
          </cell>
          <cell r="V36">
            <v>8650.185107408432</v>
          </cell>
          <cell r="W36">
            <v>7832.724628400676</v>
          </cell>
          <cell r="X36">
            <v>7528.309476550711</v>
          </cell>
          <cell r="Y36">
            <v>7493.118020681005</v>
          </cell>
          <cell r="Z36">
            <v>7728.008177788431</v>
          </cell>
          <cell r="AA36">
            <v>7773.4247866734495</v>
          </cell>
          <cell r="AB36">
            <v>7245.960907113895</v>
          </cell>
          <cell r="AC36">
            <v>7572.567404288378</v>
          </cell>
          <cell r="AD36">
            <v>7314.696135171515</v>
          </cell>
          <cell r="AE36">
            <v>7237.082657273231</v>
          </cell>
          <cell r="AF36">
            <v>7163.977351990087</v>
          </cell>
        </row>
        <row r="37">
          <cell r="A37" t="str">
            <v>Czech Republic</v>
          </cell>
          <cell r="B37" t="str">
            <v>EE</v>
          </cell>
          <cell r="C37" t="str">
            <v>Yes</v>
          </cell>
          <cell r="D37" t="str">
            <v>Yes</v>
          </cell>
          <cell r="E37" t="str">
            <v>No</v>
          </cell>
          <cell r="F37" t="str">
            <v>No</v>
          </cell>
          <cell r="G37" t="str">
            <v>No</v>
          </cell>
          <cell r="U37">
            <v>12355.19070742672</v>
          </cell>
          <cell r="V37">
            <v>11448.241630153861</v>
          </cell>
          <cell r="W37">
            <v>11177.263755040436</v>
          </cell>
          <cell r="X37">
            <v>11271.349357783009</v>
          </cell>
          <cell r="Y37">
            <v>10753.84421461291</v>
          </cell>
          <cell r="Z37">
            <v>10444.57867348661</v>
          </cell>
          <cell r="AA37">
            <v>9663.281879627018</v>
          </cell>
          <cell r="AB37">
            <v>9968.809513822542</v>
          </cell>
          <cell r="AC37">
            <v>9766.997277417686</v>
          </cell>
          <cell r="AD37">
            <v>9479.201172919806</v>
          </cell>
          <cell r="AE37">
            <v>9692.12963625342</v>
          </cell>
          <cell r="AF37">
            <v>9421.216083172634</v>
          </cell>
        </row>
        <row r="38">
          <cell r="A38" t="str">
            <v>Denmark</v>
          </cell>
          <cell r="B38" t="str">
            <v>WE</v>
          </cell>
          <cell r="C38" t="str">
            <v>Yes</v>
          </cell>
          <cell r="D38" t="str">
            <v>Yes</v>
          </cell>
          <cell r="E38" t="str">
            <v>Yes</v>
          </cell>
          <cell r="F38" t="str">
            <v>No</v>
          </cell>
          <cell r="G38" t="str">
            <v>No</v>
          </cell>
          <cell r="H38">
            <v>8927.17353865027</v>
          </cell>
          <cell r="I38">
            <v>7812.356265104132</v>
          </cell>
          <cell r="J38">
            <v>7483.154113755717</v>
          </cell>
          <cell r="K38">
            <v>6908.700032562383</v>
          </cell>
          <cell r="L38">
            <v>6860.117800359004</v>
          </cell>
          <cell r="M38">
            <v>7417.989428308828</v>
          </cell>
          <cell r="N38">
            <v>7156.528234367441</v>
          </cell>
          <cell r="O38">
            <v>7262.552018479143</v>
          </cell>
          <cell r="P38">
            <v>6909.678498276494</v>
          </cell>
          <cell r="Q38">
            <v>6488.482092472602</v>
          </cell>
          <cell r="R38">
            <v>6548.6149046861265</v>
          </cell>
          <cell r="S38">
            <v>7098.241908205606</v>
          </cell>
          <cell r="T38">
            <v>6579.761715629428</v>
          </cell>
          <cell r="U38">
            <v>7034.482363407678</v>
          </cell>
          <cell r="V38">
            <v>7000.320923938915</v>
          </cell>
          <cell r="W38">
            <v>6807.324641789911</v>
          </cell>
          <cell r="X38">
            <v>7385.58569167593</v>
          </cell>
          <cell r="Y38">
            <v>6916.463890762265</v>
          </cell>
          <cell r="Z38">
            <v>6646.235531558732</v>
          </cell>
          <cell r="AA38">
            <v>6280.809954483822</v>
          </cell>
          <cell r="AB38">
            <v>5956.739795302749</v>
          </cell>
          <cell r="AC38">
            <v>5990.602099473874</v>
          </cell>
          <cell r="AD38">
            <v>5739.251371222602</v>
          </cell>
          <cell r="AE38">
            <v>5970.899840287653</v>
          </cell>
          <cell r="AF38">
            <v>5653.081433909218</v>
          </cell>
        </row>
        <row r="39">
          <cell r="A39" t="str">
            <v>Dominican Republic</v>
          </cell>
          <cell r="B39" t="str">
            <v>LA</v>
          </cell>
          <cell r="C39" t="str">
            <v>No</v>
          </cell>
          <cell r="D39" t="str">
            <v>No</v>
          </cell>
          <cell r="E39" t="str">
            <v>No</v>
          </cell>
          <cell r="F39" t="str">
            <v>No</v>
          </cell>
          <cell r="G39" t="str">
            <v>No</v>
          </cell>
          <cell r="H39">
            <v>4141.584899358376</v>
          </cell>
          <cell r="I39">
            <v>3933.0630232026547</v>
          </cell>
          <cell r="J39">
            <v>4082.5730921724726</v>
          </cell>
          <cell r="K39">
            <v>4650.659311342857</v>
          </cell>
          <cell r="L39">
            <v>3970.152638049258</v>
          </cell>
          <cell r="M39">
            <v>4608.322139066829</v>
          </cell>
          <cell r="N39">
            <v>4535.62640819767</v>
          </cell>
          <cell r="O39">
            <v>4763.595682139372</v>
          </cell>
          <cell r="P39">
            <v>4945.205081546086</v>
          </cell>
          <cell r="Q39">
            <v>4512.992688435136</v>
          </cell>
          <cell r="R39">
            <v>5195.0835120815</v>
          </cell>
          <cell r="S39">
            <v>5240.424363572065</v>
          </cell>
          <cell r="T39">
            <v>5035.452259158797</v>
          </cell>
          <cell r="U39">
            <v>4652.91862935009</v>
          </cell>
          <cell r="V39">
            <v>4690.711437823311</v>
          </cell>
          <cell r="W39">
            <v>4862.790860707276</v>
          </cell>
          <cell r="X39">
            <v>4922.059496756736</v>
          </cell>
          <cell r="Y39">
            <v>4799.782716071806</v>
          </cell>
          <cell r="Z39">
            <v>4615.394877943782</v>
          </cell>
          <cell r="AA39">
            <v>4944.796850254756</v>
          </cell>
          <cell r="AB39">
            <v>5515.368073552588</v>
          </cell>
          <cell r="AC39">
            <v>5087.0364195884795</v>
          </cell>
          <cell r="AD39">
            <v>5321.241717398927</v>
          </cell>
          <cell r="AE39">
            <v>6084.68788537531</v>
          </cell>
          <cell r="AF39">
            <v>5855.769112884913</v>
          </cell>
        </row>
        <row r="40">
          <cell r="A40" t="str">
            <v>Ecuador</v>
          </cell>
          <cell r="B40" t="str">
            <v>LA</v>
          </cell>
          <cell r="C40" t="str">
            <v>No</v>
          </cell>
          <cell r="D40" t="str">
            <v>No</v>
          </cell>
          <cell r="E40" t="str">
            <v>No</v>
          </cell>
          <cell r="F40" t="str">
            <v>No</v>
          </cell>
          <cell r="G40" t="str">
            <v>No</v>
          </cell>
          <cell r="H40">
            <v>5905.091721032092</v>
          </cell>
          <cell r="I40">
            <v>5882.714799092422</v>
          </cell>
          <cell r="J40">
            <v>6351.106157898618</v>
          </cell>
          <cell r="K40">
            <v>6110.0814659392645</v>
          </cell>
          <cell r="L40">
            <v>6180.114995353692</v>
          </cell>
          <cell r="M40">
            <v>6284.783444803666</v>
          </cell>
          <cell r="N40">
            <v>6535.832501502024</v>
          </cell>
          <cell r="O40">
            <v>6857.008275929824</v>
          </cell>
          <cell r="P40">
            <v>6430.02777958847</v>
          </cell>
          <cell r="Q40">
            <v>6278.754413837011</v>
          </cell>
          <cell r="R40">
            <v>6520.924789039607</v>
          </cell>
          <cell r="S40">
            <v>6558.642390504013</v>
          </cell>
          <cell r="T40">
            <v>7043.3297563627475</v>
          </cell>
          <cell r="U40">
            <v>6676.5337404421525</v>
          </cell>
          <cell r="V40">
            <v>6982.442508991219</v>
          </cell>
          <cell r="W40">
            <v>6681.312978548614</v>
          </cell>
          <cell r="X40">
            <v>7067.95138836727</v>
          </cell>
          <cell r="Y40">
            <v>7051.904942215636</v>
          </cell>
          <cell r="Z40">
            <v>7171.877042984375</v>
          </cell>
          <cell r="AA40">
            <v>7343.138001586768</v>
          </cell>
          <cell r="AB40">
            <v>7329.533312909391</v>
          </cell>
          <cell r="AC40">
            <v>7301.126388649902</v>
          </cell>
          <cell r="AD40">
            <v>7143.516805388101</v>
          </cell>
          <cell r="AE40">
            <v>7164.74466008466</v>
          </cell>
          <cell r="AF40">
            <v>6832.417910834305</v>
          </cell>
        </row>
        <row r="41">
          <cell r="A41" t="str">
            <v>Egypt</v>
          </cell>
          <cell r="B41" t="str">
            <v>AF</v>
          </cell>
          <cell r="C41" t="str">
            <v>No</v>
          </cell>
          <cell r="D41" t="str">
            <v>No</v>
          </cell>
          <cell r="E41" t="str">
            <v>No</v>
          </cell>
          <cell r="F41" t="str">
            <v>No</v>
          </cell>
          <cell r="G41" t="str">
            <v>No</v>
          </cell>
          <cell r="H41">
            <v>6464.558349480432</v>
          </cell>
          <cell r="I41">
            <v>7306.1354639257925</v>
          </cell>
          <cell r="J41">
            <v>7440.535854621682</v>
          </cell>
          <cell r="K41">
            <v>7856.773926448742</v>
          </cell>
          <cell r="L41">
            <v>8104.236063782104</v>
          </cell>
          <cell r="M41">
            <v>8012.058073562811</v>
          </cell>
          <cell r="N41">
            <v>7995.771932450957</v>
          </cell>
          <cell r="O41">
            <v>8129.69737500125</v>
          </cell>
          <cell r="P41">
            <v>7746.823707061674</v>
          </cell>
          <cell r="Q41">
            <v>7643.9485103317265</v>
          </cell>
          <cell r="R41">
            <v>7712.297506497438</v>
          </cell>
          <cell r="S41">
            <v>7601.948897896502</v>
          </cell>
          <cell r="T41">
            <v>7251.347716291487</v>
          </cell>
          <cell r="U41">
            <v>7478.051568996837</v>
          </cell>
          <cell r="V41">
            <v>7395.160509259439</v>
          </cell>
          <cell r="W41">
            <v>7208.169746845729</v>
          </cell>
          <cell r="X41">
            <v>7466.56647028084</v>
          </cell>
          <cell r="Y41">
            <v>7334.102424686996</v>
          </cell>
          <cell r="Z41">
            <v>7248.809454032255</v>
          </cell>
          <cell r="AA41">
            <v>6976.263016413597</v>
          </cell>
          <cell r="AB41">
            <v>7053.419271194774</v>
          </cell>
          <cell r="AC41">
            <v>7658.245772524387</v>
          </cell>
          <cell r="AD41">
            <v>7486.816288587334</v>
          </cell>
          <cell r="AE41">
            <v>7823.719530884581</v>
          </cell>
          <cell r="AF41">
            <v>7720.525370344691</v>
          </cell>
        </row>
        <row r="42">
          <cell r="A42" t="str">
            <v>El Salvador</v>
          </cell>
          <cell r="B42" t="str">
            <v>LA</v>
          </cell>
          <cell r="C42" t="str">
            <v>No</v>
          </cell>
          <cell r="D42" t="str">
            <v>No</v>
          </cell>
          <cell r="E42" t="str">
            <v>No</v>
          </cell>
          <cell r="F42" t="str">
            <v>No</v>
          </cell>
          <cell r="G42" t="str">
            <v>No</v>
          </cell>
          <cell r="H42">
            <v>4062.5640299106567</v>
          </cell>
          <cell r="I42">
            <v>4196.258362407626</v>
          </cell>
          <cell r="J42">
            <v>4391.519135946387</v>
          </cell>
          <cell r="K42">
            <v>4729.087586993891</v>
          </cell>
          <cell r="L42">
            <v>4664.594403319426</v>
          </cell>
          <cell r="M42">
            <v>4634.221393478023</v>
          </cell>
          <cell r="N42">
            <v>4835.251162176592</v>
          </cell>
          <cell r="O42">
            <v>4635.889052994551</v>
          </cell>
          <cell r="P42">
            <v>4936.0761808880525</v>
          </cell>
          <cell r="Q42">
            <v>4964.341582879456</v>
          </cell>
          <cell r="R42">
            <v>4900.9139648210585</v>
          </cell>
          <cell r="S42">
            <v>4680.439041076109</v>
          </cell>
          <cell r="T42">
            <v>4876.7453984697395</v>
          </cell>
          <cell r="U42">
            <v>4684.749630447343</v>
          </cell>
          <cell r="V42">
            <v>4847.0823293463945</v>
          </cell>
          <cell r="W42">
            <v>5567.423383493526</v>
          </cell>
          <cell r="X42">
            <v>5582.343848328936</v>
          </cell>
          <cell r="Y42">
            <v>5413.8027902009935</v>
          </cell>
          <cell r="Z42">
            <v>5903.396653029373</v>
          </cell>
          <cell r="AA42">
            <v>6059.28434677317</v>
          </cell>
          <cell r="AB42">
            <v>5866.939615407659</v>
          </cell>
          <cell r="AC42">
            <v>6089.663232223515</v>
          </cell>
          <cell r="AD42">
            <v>5910.32605654647</v>
          </cell>
          <cell r="AE42">
            <v>6289.15056374986</v>
          </cell>
          <cell r="AF42">
            <v>6188.6446394174545</v>
          </cell>
        </row>
        <row r="43">
          <cell r="A43" t="str">
            <v>Eritrea</v>
          </cell>
          <cell r="B43" t="str">
            <v>AF</v>
          </cell>
          <cell r="C43" t="str">
            <v>No</v>
          </cell>
          <cell r="D43" t="str">
            <v>No</v>
          </cell>
          <cell r="E43" t="str">
            <v>No</v>
          </cell>
          <cell r="F43" t="str">
            <v>No</v>
          </cell>
          <cell r="G43" t="str">
            <v>No</v>
          </cell>
          <cell r="V43">
            <v>4909.479216987321</v>
          </cell>
          <cell r="W43">
            <v>5280.350135873626</v>
          </cell>
          <cell r="X43">
            <v>4936.5216050303425</v>
          </cell>
          <cell r="Y43">
            <v>4633.8840147040755</v>
          </cell>
          <cell r="Z43">
            <v>4873.015019180212</v>
          </cell>
          <cell r="AA43">
            <v>4111.005031541439</v>
          </cell>
          <cell r="AB43">
            <v>2953.5596451882693</v>
          </cell>
          <cell r="AC43">
            <v>3204.8635760414886</v>
          </cell>
          <cell r="AD43">
            <v>2955.296333972021</v>
          </cell>
          <cell r="AE43">
            <v>3240.5438692692537</v>
          </cell>
          <cell r="AF43">
            <v>3255.1350296033374</v>
          </cell>
        </row>
        <row r="44">
          <cell r="A44" t="str">
            <v>Estonia</v>
          </cell>
          <cell r="B44" t="str">
            <v>EE</v>
          </cell>
          <cell r="C44" t="str">
            <v>No</v>
          </cell>
          <cell r="D44" t="str">
            <v>Yes</v>
          </cell>
          <cell r="E44" t="str">
            <v>No</v>
          </cell>
          <cell r="F44" t="str">
            <v>No</v>
          </cell>
          <cell r="G44" t="str">
            <v>No</v>
          </cell>
          <cell r="T44">
            <v>20996.46800697575</v>
          </cell>
          <cell r="U44">
            <v>15178.227338014824</v>
          </cell>
          <cell r="V44">
            <v>15150.013409469493</v>
          </cell>
          <cell r="W44">
            <v>13410.123931274089</v>
          </cell>
          <cell r="X44">
            <v>16505.665461026074</v>
          </cell>
          <cell r="Y44">
            <v>14243.822942780958</v>
          </cell>
          <cell r="Z44">
            <v>14626.142999982181</v>
          </cell>
          <cell r="AA44">
            <v>12112.949154516997</v>
          </cell>
          <cell r="AB44">
            <v>11486.774868303059</v>
          </cell>
          <cell r="AC44">
            <v>11207.540398318763</v>
          </cell>
          <cell r="AD44">
            <v>10415.771261214668</v>
          </cell>
          <cell r="AE44">
            <v>10732.283121491331</v>
          </cell>
          <cell r="AF44">
            <v>9881.189214050737</v>
          </cell>
        </row>
        <row r="45">
          <cell r="A45" t="str">
            <v>Ethiopia</v>
          </cell>
          <cell r="B45" t="str">
            <v>AF</v>
          </cell>
          <cell r="C45" t="str">
            <v>No</v>
          </cell>
          <cell r="D45" t="str">
            <v>No</v>
          </cell>
          <cell r="E45" t="str">
            <v>No</v>
          </cell>
          <cell r="F45" t="str">
            <v>No</v>
          </cell>
          <cell r="G45" t="str">
            <v>No</v>
          </cell>
          <cell r="H45">
            <v>1008.0312103894332</v>
          </cell>
          <cell r="I45">
            <v>985.452675439072</v>
          </cell>
          <cell r="J45">
            <v>1103.2036536538567</v>
          </cell>
          <cell r="K45">
            <v>1264.5295445975041</v>
          </cell>
          <cell r="L45">
            <v>1144.2338000647494</v>
          </cell>
          <cell r="M45">
            <v>1422.801808589887</v>
          </cell>
          <cell r="N45">
            <v>1530.0730007050104</v>
          </cell>
          <cell r="O45">
            <v>1583.8167723724976</v>
          </cell>
          <cell r="P45">
            <v>1382.0764023660809</v>
          </cell>
          <cell r="Q45">
            <v>1458.0139658393084</v>
          </cell>
          <cell r="R45">
            <v>1491.3599473107747</v>
          </cell>
          <cell r="S45">
            <v>1386.9721872217044</v>
          </cell>
          <cell r="T45">
            <v>1962.9969622417532</v>
          </cell>
          <cell r="U45">
            <v>1687.3896914611712</v>
          </cell>
          <cell r="V45">
            <v>1326.460612742158</v>
          </cell>
          <cell r="W45">
            <v>1344.3344735817357</v>
          </cell>
          <cell r="X45">
            <v>1016.3681464047054</v>
          </cell>
          <cell r="Y45">
            <v>957.6775764078805</v>
          </cell>
          <cell r="Z45">
            <v>1253.4528065019094</v>
          </cell>
          <cell r="AA45">
            <v>1401.2995528676217</v>
          </cell>
          <cell r="AB45">
            <v>1403.6207401604847</v>
          </cell>
          <cell r="AC45">
            <v>1357.982278579387</v>
          </cell>
          <cell r="AD45">
            <v>1473.2638532107171</v>
          </cell>
          <cell r="AE45">
            <v>1619.3827210482402</v>
          </cell>
          <cell r="AF45">
            <v>1644.3502012401493</v>
          </cell>
        </row>
        <row r="46">
          <cell r="A46" t="str">
            <v>Finland</v>
          </cell>
          <cell r="B46" t="str">
            <v>WE</v>
          </cell>
          <cell r="C46" t="str">
            <v>Yes</v>
          </cell>
          <cell r="D46" t="str">
            <v>Yes</v>
          </cell>
          <cell r="E46" t="str">
            <v>Yes</v>
          </cell>
          <cell r="F46" t="str">
            <v>No</v>
          </cell>
          <cell r="G46" t="str">
            <v>Yes</v>
          </cell>
          <cell r="H46">
            <v>12541.412074951211</v>
          </cell>
          <cell r="I46">
            <v>12500.730226922638</v>
          </cell>
          <cell r="J46">
            <v>11105.456333058093</v>
          </cell>
          <cell r="K46">
            <v>10741.980244245795</v>
          </cell>
          <cell r="L46">
            <v>10890.842186279697</v>
          </cell>
          <cell r="M46">
            <v>10685.708253359197</v>
          </cell>
          <cell r="N46">
            <v>10777.47373106757</v>
          </cell>
          <cell r="O46">
            <v>11114.131366550226</v>
          </cell>
          <cell r="P46">
            <v>10561.264515791221</v>
          </cell>
          <cell r="Q46">
            <v>10168.250558234857</v>
          </cell>
          <cell r="R46">
            <v>10123.005362614678</v>
          </cell>
          <cell r="S46">
            <v>10988.294609028677</v>
          </cell>
          <cell r="T46">
            <v>12031.916691896964</v>
          </cell>
          <cell r="U46">
            <v>12269.993190067597</v>
          </cell>
          <cell r="V46">
            <v>12200.150685944589</v>
          </cell>
          <cell r="W46">
            <v>11243.81755881041</v>
          </cell>
          <cell r="X46">
            <v>10959.093434732114</v>
          </cell>
          <cell r="Y46">
            <v>10618.61354309792</v>
          </cell>
          <cell r="Z46">
            <v>10521.754924779052</v>
          </cell>
          <cell r="AA46">
            <v>10080.428843443671</v>
          </cell>
          <cell r="AB46">
            <v>9684.492584291438</v>
          </cell>
          <cell r="AC46">
            <v>9750.08460194162</v>
          </cell>
          <cell r="AD46">
            <v>9697.493215314802</v>
          </cell>
          <cell r="AE46">
            <v>9901.00519085641</v>
          </cell>
          <cell r="AF46">
            <v>9756.15866566995</v>
          </cell>
        </row>
        <row r="47">
          <cell r="A47" t="str">
            <v>France </v>
          </cell>
          <cell r="B47" t="str">
            <v>WE</v>
          </cell>
          <cell r="C47" t="str">
            <v>Yes</v>
          </cell>
          <cell r="D47" t="str">
            <v>Yes</v>
          </cell>
          <cell r="E47" t="str">
            <v>Yes</v>
          </cell>
          <cell r="F47" t="str">
            <v>No</v>
          </cell>
          <cell r="G47" t="str">
            <v>Yes</v>
          </cell>
          <cell r="H47">
            <v>8756.83464808248</v>
          </cell>
          <cell r="I47">
            <v>8324.055792190064</v>
          </cell>
          <cell r="J47">
            <v>7830.655806616423</v>
          </cell>
          <cell r="K47">
            <v>7836.561159671329</v>
          </cell>
          <cell r="L47">
            <v>7989.087616988986</v>
          </cell>
          <cell r="M47">
            <v>8047.603906676401</v>
          </cell>
          <cell r="N47">
            <v>7997.7838305093</v>
          </cell>
          <cell r="O47">
            <v>7985.597417914774</v>
          </cell>
          <cell r="P47">
            <v>7624.684828138527</v>
          </cell>
          <cell r="Q47">
            <v>7590.234434413045</v>
          </cell>
          <cell r="R47">
            <v>7585.47783109166</v>
          </cell>
          <cell r="S47">
            <v>7999.957629194476</v>
          </cell>
          <cell r="T47">
            <v>7896.803153451686</v>
          </cell>
          <cell r="U47">
            <v>7956.603783329965</v>
          </cell>
          <cell r="V47">
            <v>7817.884874211841</v>
          </cell>
          <cell r="W47">
            <v>7897.05268770984</v>
          </cell>
          <cell r="X47">
            <v>8082.243673599493</v>
          </cell>
          <cell r="Y47">
            <v>7855.301264185051</v>
          </cell>
          <cell r="Z47">
            <v>7762.040996156608</v>
          </cell>
          <cell r="AA47">
            <v>7616.723181188275</v>
          </cell>
          <cell r="AB47">
            <v>7416.90249187993</v>
          </cell>
          <cell r="AC47">
            <v>7415.011574364429</v>
          </cell>
          <cell r="AD47">
            <v>7264.009151962844</v>
          </cell>
          <cell r="AE47">
            <v>7275.430159860003</v>
          </cell>
          <cell r="AF47">
            <v>7209.384835450002</v>
          </cell>
        </row>
        <row r="48">
          <cell r="A48" t="str">
            <v>Gabon</v>
          </cell>
          <cell r="B48" t="str">
            <v>AF</v>
          </cell>
          <cell r="C48" t="str">
            <v>No</v>
          </cell>
          <cell r="D48" t="str">
            <v>No</v>
          </cell>
          <cell r="E48" t="str">
            <v>No</v>
          </cell>
          <cell r="F48" t="str">
            <v>No</v>
          </cell>
          <cell r="G48" t="str">
            <v>No</v>
          </cell>
          <cell r="H48">
            <v>3942.018034779485</v>
          </cell>
          <cell r="I48">
            <v>4627.560215242178</v>
          </cell>
          <cell r="J48">
            <v>4194.92750703461</v>
          </cell>
          <cell r="K48">
            <v>5641.755056842996</v>
          </cell>
          <cell r="L48">
            <v>4841.783300688775</v>
          </cell>
          <cell r="M48">
            <v>3888.5861969192442</v>
          </cell>
          <cell r="N48">
            <v>3585.976376286774</v>
          </cell>
          <cell r="O48">
            <v>4924.695284837109</v>
          </cell>
          <cell r="P48">
            <v>5039.5953663396685</v>
          </cell>
          <cell r="Q48">
            <v>5440.521587000459</v>
          </cell>
          <cell r="R48">
            <v>5093.25987021167</v>
          </cell>
          <cell r="S48">
            <v>4909.334710936511</v>
          </cell>
          <cell r="T48">
            <v>5213.00389381802</v>
          </cell>
          <cell r="U48">
            <v>4758.753128159088</v>
          </cell>
          <cell r="V48">
            <v>4700.055565738948</v>
          </cell>
          <cell r="W48">
            <v>4226.750887497114</v>
          </cell>
          <cell r="X48">
            <v>4235.603403069167</v>
          </cell>
          <cell r="Y48">
            <v>4221.98709837844</v>
          </cell>
          <cell r="Z48">
            <v>3947.4879826915762</v>
          </cell>
          <cell r="AA48">
            <v>4017.6750650085237</v>
          </cell>
          <cell r="AB48">
            <v>3776.950689337427</v>
          </cell>
          <cell r="AC48">
            <v>3839.598720426812</v>
          </cell>
          <cell r="AD48">
            <v>3826.3258929660224</v>
          </cell>
          <cell r="AE48">
            <v>3832.8673748904</v>
          </cell>
          <cell r="AF48">
            <v>3894.462899866629</v>
          </cell>
        </row>
        <row r="49">
          <cell r="A49" t="str">
            <v>Georgia</v>
          </cell>
          <cell r="B49" t="str">
            <v>EE</v>
          </cell>
          <cell r="C49" t="str">
            <v>No</v>
          </cell>
          <cell r="D49" t="str">
            <v>No</v>
          </cell>
          <cell r="E49" t="str">
            <v>No</v>
          </cell>
          <cell r="F49" t="str">
            <v>No</v>
          </cell>
          <cell r="G49" t="str">
            <v>No</v>
          </cell>
          <cell r="T49">
            <v>10332.19827207789</v>
          </cell>
          <cell r="U49">
            <v>8820.65868246308</v>
          </cell>
          <cell r="V49">
            <v>7708.704920948602</v>
          </cell>
          <cell r="W49">
            <v>7312.037287000318</v>
          </cell>
          <cell r="X49">
            <v>6902.233313690371</v>
          </cell>
          <cell r="Y49">
            <v>6454.019866594251</v>
          </cell>
          <cell r="Z49">
            <v>6330.170454242485</v>
          </cell>
          <cell r="AA49">
            <v>5360.704361066326</v>
          </cell>
          <cell r="AB49">
            <v>5024.941295049909</v>
          </cell>
          <cell r="AC49">
            <v>4416.860678274963</v>
          </cell>
          <cell r="AD49">
            <v>4910.4804302251905</v>
          </cell>
          <cell r="AE49">
            <v>3962.76408226934</v>
          </cell>
          <cell r="AF49">
            <v>3998.8102812612765</v>
          </cell>
        </row>
        <row r="50">
          <cell r="A50" t="str">
            <v>Germany</v>
          </cell>
          <cell r="B50" t="str">
            <v>WE</v>
          </cell>
          <cell r="C50" t="str">
            <v>Yes</v>
          </cell>
          <cell r="D50" t="str">
            <v>Yes</v>
          </cell>
          <cell r="E50" t="str">
            <v>Yes</v>
          </cell>
          <cell r="F50" t="str">
            <v>No</v>
          </cell>
          <cell r="G50" t="str">
            <v>Yes</v>
          </cell>
          <cell r="S50">
            <v>8351.017592636013</v>
          </cell>
          <cell r="T50">
            <v>8052.29383108754</v>
          </cell>
          <cell r="U50">
            <v>8137.430492147029</v>
          </cell>
          <cell r="V50">
            <v>7888.973302388646</v>
          </cell>
          <cell r="W50">
            <v>7901.416939624068</v>
          </cell>
          <cell r="X50">
            <v>7867.190226251769</v>
          </cell>
          <cell r="Y50">
            <v>7677.179963278823</v>
          </cell>
          <cell r="Z50">
            <v>7548.7051171138755</v>
          </cell>
          <cell r="AA50">
            <v>7298.822594821823</v>
          </cell>
          <cell r="AB50">
            <v>7131.079405730159</v>
          </cell>
          <cell r="AC50">
            <v>7210.08834718586</v>
          </cell>
          <cell r="AD50">
            <v>7064.894207664607</v>
          </cell>
          <cell r="AE50">
            <v>7199.909586777496</v>
          </cell>
          <cell r="AF50">
            <v>7174.84963061718</v>
          </cell>
        </row>
        <row r="51">
          <cell r="A51" t="str">
            <v>Ghana</v>
          </cell>
          <cell r="B51" t="str">
            <v>AF</v>
          </cell>
          <cell r="C51" t="str">
            <v>No</v>
          </cell>
          <cell r="D51" t="str">
            <v>No</v>
          </cell>
          <cell r="E51" t="str">
            <v>No</v>
          </cell>
          <cell r="F51" t="str">
            <v>No</v>
          </cell>
          <cell r="G51" t="str">
            <v>No</v>
          </cell>
          <cell r="H51">
            <v>6272.466789384741</v>
          </cell>
          <cell r="I51">
            <v>6253.171747980571</v>
          </cell>
          <cell r="J51">
            <v>6686.069580900786</v>
          </cell>
          <cell r="K51">
            <v>4692.240215966934</v>
          </cell>
          <cell r="L51">
            <v>4014.142605547271</v>
          </cell>
          <cell r="M51">
            <v>4337.7409274758975</v>
          </cell>
          <cell r="N51">
            <v>5490.811003139854</v>
          </cell>
          <cell r="O51">
            <v>5725.164620407497</v>
          </cell>
          <cell r="P51">
            <v>5813.996952440254</v>
          </cell>
          <cell r="Q51">
            <v>6237.536986587153</v>
          </cell>
          <cell r="R51">
            <v>5887.315143541631</v>
          </cell>
          <cell r="S51">
            <v>5811.750033535059</v>
          </cell>
          <cell r="T51">
            <v>5944.490285589715</v>
          </cell>
          <cell r="U51">
            <v>5584.6100924796465</v>
          </cell>
          <cell r="V51">
            <v>5565.380541668587</v>
          </cell>
          <cell r="W51">
            <v>5418.888109900354</v>
          </cell>
          <cell r="X51">
            <v>5478.703691465801</v>
          </cell>
          <cell r="Y51">
            <v>5205.04087441502</v>
          </cell>
          <cell r="Z51">
            <v>3887.4464238715054</v>
          </cell>
          <cell r="AA51">
            <v>4530.877052793996</v>
          </cell>
          <cell r="AB51">
            <v>5377.790030116681</v>
          </cell>
          <cell r="AC51">
            <v>5112.930251171956</v>
          </cell>
          <cell r="AD51">
            <v>4523.245349610728</v>
          </cell>
          <cell r="AE51">
            <v>4111.9223864248925</v>
          </cell>
          <cell r="AF51">
            <v>4416.360405320992</v>
          </cell>
        </row>
        <row r="52">
          <cell r="A52" t="str">
            <v>Gibraltar</v>
          </cell>
          <cell r="B52" t="str">
            <v>WE</v>
          </cell>
          <cell r="C52" t="str">
            <v>No</v>
          </cell>
          <cell r="D52" t="str">
            <v>No</v>
          </cell>
          <cell r="E52" t="str">
            <v>No</v>
          </cell>
          <cell r="F52" t="str">
            <v>No</v>
          </cell>
          <cell r="G52" t="str">
            <v>No</v>
          </cell>
        </row>
        <row r="53">
          <cell r="A53" t="str">
            <v>Greece </v>
          </cell>
          <cell r="B53" t="str">
            <v>WE</v>
          </cell>
          <cell r="C53" t="str">
            <v>Yes</v>
          </cell>
          <cell r="D53" t="str">
            <v>Yes</v>
          </cell>
          <cell r="E53" t="str">
            <v>Yes</v>
          </cell>
          <cell r="F53" t="str">
            <v>No</v>
          </cell>
          <cell r="G53" t="str">
            <v>Yes</v>
          </cell>
          <cell r="H53">
            <v>6169.154710462822</v>
          </cell>
          <cell r="I53">
            <v>6228.910971930948</v>
          </cell>
          <cell r="J53">
            <v>6139.635661448346</v>
          </cell>
          <cell r="K53">
            <v>6373.598191410198</v>
          </cell>
          <cell r="L53">
            <v>6426.179494437156</v>
          </cell>
          <cell r="M53">
            <v>6606.3637649359525</v>
          </cell>
          <cell r="N53">
            <v>6786.416413879554</v>
          </cell>
          <cell r="O53">
            <v>7450.957844014008</v>
          </cell>
          <cell r="P53">
            <v>7618.553664858135</v>
          </cell>
          <cell r="Q53">
            <v>7680.996971948586</v>
          </cell>
          <cell r="R53">
            <v>7960.969083569689</v>
          </cell>
          <cell r="S53">
            <v>7853.921837193898</v>
          </cell>
          <cell r="T53">
            <v>7533.110334432442</v>
          </cell>
          <cell r="U53">
            <v>8043.034128378762</v>
          </cell>
          <cell r="V53">
            <v>8000.899921290231</v>
          </cell>
          <cell r="W53">
            <v>8103.509226705226</v>
          </cell>
          <cell r="X53">
            <v>8054.698404713422</v>
          </cell>
          <cell r="Y53">
            <v>8145.2579725287305</v>
          </cell>
          <cell r="Z53">
            <v>8365.752363906697</v>
          </cell>
          <cell r="AA53">
            <v>8045.471928893336</v>
          </cell>
          <cell r="AB53">
            <v>8133.761005589119</v>
          </cell>
          <cell r="AC53">
            <v>7875.546205383111</v>
          </cell>
          <cell r="AD53">
            <v>7607.9722858415835</v>
          </cell>
          <cell r="AE53">
            <v>7689.525416181274</v>
          </cell>
          <cell r="AF53">
            <v>7391.163792885494</v>
          </cell>
        </row>
        <row r="54">
          <cell r="A54" t="str">
            <v>Guatemala</v>
          </cell>
          <cell r="B54" t="str">
            <v>LA</v>
          </cell>
          <cell r="C54" t="str">
            <v>No</v>
          </cell>
          <cell r="D54" t="str">
            <v>No</v>
          </cell>
          <cell r="E54" t="str">
            <v>No</v>
          </cell>
          <cell r="F54" t="str">
            <v>No</v>
          </cell>
          <cell r="G54" t="str">
            <v>No</v>
          </cell>
          <cell r="Q54">
            <v>2310.5076143685615</v>
          </cell>
          <cell r="R54">
            <v>2414.5643883681128</v>
          </cell>
          <cell r="S54">
            <v>2272.8280754412126</v>
          </cell>
          <cell r="T54">
            <v>2360.6550500838334</v>
          </cell>
          <cell r="U54">
            <v>2458.2721077863125</v>
          </cell>
          <cell r="V54">
            <v>2643.0106560722375</v>
          </cell>
          <cell r="W54">
            <v>2611.4119751935636</v>
          </cell>
          <cell r="X54">
            <v>2736.9565243029624</v>
          </cell>
          <cell r="Y54">
            <v>2915.0424190644176</v>
          </cell>
          <cell r="Z54">
            <v>3063.393658351311</v>
          </cell>
          <cell r="AA54">
            <v>3120.3940982537474</v>
          </cell>
          <cell r="AB54">
            <v>3105.505971700031</v>
          </cell>
          <cell r="AC54">
            <v>3265.09554367427</v>
          </cell>
          <cell r="AD54">
            <v>3172.353094289895</v>
          </cell>
          <cell r="AE54">
            <v>3273.1466040800424</v>
          </cell>
          <cell r="AF54">
            <v>3292.3816504791257</v>
          </cell>
        </row>
        <row r="55">
          <cell r="A55" t="str">
            <v>Haiti</v>
          </cell>
          <cell r="B55" t="str">
            <v>LA</v>
          </cell>
          <cell r="C55" t="str">
            <v>No</v>
          </cell>
          <cell r="D55" t="str">
            <v>No</v>
          </cell>
          <cell r="E55" t="str">
            <v>No</v>
          </cell>
          <cell r="F55" t="str">
            <v>No</v>
          </cell>
          <cell r="G55" t="str">
            <v>No</v>
          </cell>
          <cell r="H55">
            <v>891.6057177838355</v>
          </cell>
          <cell r="I55">
            <v>665.1403819379162</v>
          </cell>
          <cell r="J55">
            <v>905.1045502173037</v>
          </cell>
          <cell r="K55">
            <v>807.2601199614683</v>
          </cell>
          <cell r="L55">
            <v>818.5399928887389</v>
          </cell>
          <cell r="M55">
            <v>933.8105377678124</v>
          </cell>
          <cell r="N55">
            <v>905.7101688908674</v>
          </cell>
          <cell r="O55">
            <v>1317.608696414274</v>
          </cell>
          <cell r="P55">
            <v>1436.2451884138177</v>
          </cell>
          <cell r="Q55">
            <v>1328.453051910414</v>
          </cell>
          <cell r="R55">
            <v>878.3449995054364</v>
          </cell>
          <cell r="S55">
            <v>841.6834151553047</v>
          </cell>
          <cell r="T55">
            <v>1046.1016590954612</v>
          </cell>
          <cell r="U55">
            <v>809.5425252585514</v>
          </cell>
          <cell r="V55">
            <v>763.5321709570204</v>
          </cell>
          <cell r="W55">
            <v>1143.1354085295166</v>
          </cell>
          <cell r="X55">
            <v>1297.1698064740779</v>
          </cell>
          <cell r="Y55">
            <v>1514.2513267745503</v>
          </cell>
          <cell r="Z55">
            <v>1465.581812248228</v>
          </cell>
          <cell r="AA55">
            <v>1546.1666034519849</v>
          </cell>
          <cell r="AB55">
            <v>1576.474110380764</v>
          </cell>
          <cell r="AC55">
            <v>1720.9516890912844</v>
          </cell>
          <cell r="AD55">
            <v>1763.7552313586798</v>
          </cell>
          <cell r="AE55">
            <v>1746.799994956523</v>
          </cell>
          <cell r="AF55">
            <v>1838.412040399665</v>
          </cell>
        </row>
        <row r="56">
          <cell r="A56" t="str">
            <v>Honduras</v>
          </cell>
          <cell r="B56" t="str">
            <v>LA</v>
          </cell>
          <cell r="C56" t="str">
            <v>No</v>
          </cell>
          <cell r="D56" t="str">
            <v>No</v>
          </cell>
          <cell r="E56" t="str">
            <v>No</v>
          </cell>
          <cell r="F56" t="str">
            <v>No</v>
          </cell>
          <cell r="G56" t="str">
            <v>No</v>
          </cell>
          <cell r="H56">
            <v>3928.5508493505695</v>
          </cell>
          <cell r="I56">
            <v>3564.1506209372315</v>
          </cell>
          <cell r="J56">
            <v>3690.5609177106494</v>
          </cell>
          <cell r="K56">
            <v>3890.301659061806</v>
          </cell>
          <cell r="L56">
            <v>3832.3187729182623</v>
          </cell>
          <cell r="M56">
            <v>3504.407767729446</v>
          </cell>
          <cell r="N56">
            <v>4056.4122772846126</v>
          </cell>
          <cell r="O56">
            <v>3694.6286356510736</v>
          </cell>
          <cell r="P56">
            <v>4419.099928169783</v>
          </cell>
          <cell r="Q56">
            <v>4899.2355659883615</v>
          </cell>
          <cell r="R56">
            <v>5518.095018204777</v>
          </cell>
          <cell r="S56">
            <v>5313.445674460049</v>
          </cell>
          <cell r="T56">
            <v>5163.203991494982</v>
          </cell>
          <cell r="U56">
            <v>4891.473289128776</v>
          </cell>
          <cell r="V56">
            <v>4955.775910437846</v>
          </cell>
          <cell r="W56">
            <v>5085.938042937502</v>
          </cell>
          <cell r="X56">
            <v>5580.493535721061</v>
          </cell>
          <cell r="Y56">
            <v>5360.546497523661</v>
          </cell>
          <cell r="Z56">
            <v>5607.715821482277</v>
          </cell>
          <cell r="AA56">
            <v>6229.217237529012</v>
          </cell>
          <cell r="AB56">
            <v>5792.6525586950775</v>
          </cell>
          <cell r="AC56">
            <v>6413.154212943357</v>
          </cell>
          <cell r="AD56">
            <v>6784.939951590838</v>
          </cell>
          <cell r="AE56">
            <v>6477.13950446874</v>
          </cell>
          <cell r="AF56">
            <v>5973.154309779272</v>
          </cell>
        </row>
        <row r="57">
          <cell r="A57" t="str">
            <v>Hungary</v>
          </cell>
          <cell r="B57" t="str">
            <v>EE</v>
          </cell>
          <cell r="C57" t="str">
            <v>Yes</v>
          </cell>
          <cell r="D57" t="str">
            <v>Yes</v>
          </cell>
          <cell r="E57" t="str">
            <v>No</v>
          </cell>
          <cell r="F57" t="str">
            <v>No</v>
          </cell>
          <cell r="G57" t="str">
            <v>No</v>
          </cell>
          <cell r="R57">
            <v>11306.495520303963</v>
          </cell>
          <cell r="S57">
            <v>12231.60975500454</v>
          </cell>
          <cell r="T57">
            <v>11796.459428324388</v>
          </cell>
          <cell r="U57">
            <v>11694.736494547835</v>
          </cell>
          <cell r="V57">
            <v>11373.058676424911</v>
          </cell>
          <cell r="W57">
            <v>11312.656207039108</v>
          </cell>
          <cell r="X57">
            <v>11419.701898907206</v>
          </cell>
          <cell r="Y57">
            <v>10809.794679127193</v>
          </cell>
          <cell r="Z57">
            <v>10319.609715136306</v>
          </cell>
          <cell r="AA57">
            <v>9872.880571270254</v>
          </cell>
          <cell r="AB57">
            <v>9196.895443492229</v>
          </cell>
          <cell r="AC57">
            <v>9106.394466313215</v>
          </cell>
          <cell r="AD57">
            <v>8795.577907843777</v>
          </cell>
          <cell r="AE57">
            <v>8733.538194564002</v>
          </cell>
          <cell r="AF57">
            <v>8264.410173379212</v>
          </cell>
        </row>
        <row r="58">
          <cell r="A58" t="str">
            <v>Iceland</v>
          </cell>
          <cell r="B58" t="str">
            <v>WE</v>
          </cell>
          <cell r="C58" t="str">
            <v>Yes</v>
          </cell>
          <cell r="D58" t="str">
            <v>No</v>
          </cell>
          <cell r="E58" t="str">
            <v>No</v>
          </cell>
          <cell r="F58" t="str">
            <v>No</v>
          </cell>
          <cell r="G58" t="str">
            <v>No</v>
          </cell>
          <cell r="H58">
            <v>13028.185224439047</v>
          </cell>
          <cell r="I58">
            <v>12629.926622547611</v>
          </cell>
          <cell r="J58">
            <v>13226.501694564444</v>
          </cell>
          <cell r="K58">
            <v>14203.573287707271</v>
          </cell>
          <cell r="L58">
            <v>14492.409509613322</v>
          </cell>
          <cell r="M58">
            <v>13905.429764715038</v>
          </cell>
          <cell r="N58">
            <v>13589.333472664879</v>
          </cell>
          <cell r="O58">
            <v>12970.31033257085</v>
          </cell>
          <cell r="P58">
            <v>13440.194031124474</v>
          </cell>
          <cell r="Q58">
            <v>13993.070110697989</v>
          </cell>
          <cell r="R58">
            <v>14234.45585214617</v>
          </cell>
          <cell r="S58">
            <v>13887.990434477548</v>
          </cell>
          <cell r="T58">
            <v>14518.632040949098</v>
          </cell>
          <cell r="U58">
            <v>14756.263812213096</v>
          </cell>
          <cell r="V58">
            <v>14582.605896500216</v>
          </cell>
          <cell r="W58">
            <v>14844.667886600238</v>
          </cell>
          <cell r="X58">
            <v>15113.900544899952</v>
          </cell>
          <cell r="Y58">
            <v>14999.703694869977</v>
          </cell>
          <cell r="Z58">
            <v>15893.010917570598</v>
          </cell>
          <cell r="AA58">
            <v>17280.154855172605</v>
          </cell>
          <cell r="AB58">
            <v>17650.113332358804</v>
          </cell>
          <cell r="AC58">
            <v>17545.28874667874</v>
          </cell>
          <cell r="AD58">
            <v>18345.1636296387</v>
          </cell>
          <cell r="AE58">
            <v>17824.002618310573</v>
          </cell>
          <cell r="AF58">
            <v>17496.481806187243</v>
          </cell>
        </row>
        <row r="59">
          <cell r="A59" t="str">
            <v>India</v>
          </cell>
          <cell r="B59" t="str">
            <v>AO</v>
          </cell>
          <cell r="C59" t="str">
            <v>No</v>
          </cell>
          <cell r="D59" t="str">
            <v>No</v>
          </cell>
          <cell r="E59" t="str">
            <v>No</v>
          </cell>
          <cell r="F59" t="str">
            <v>No</v>
          </cell>
          <cell r="G59" t="str">
            <v>No</v>
          </cell>
          <cell r="H59">
            <v>4340.99896287315</v>
          </cell>
          <cell r="I59">
            <v>4460.869319305438</v>
          </cell>
          <cell r="J59">
            <v>4428.423207766942</v>
          </cell>
          <cell r="K59">
            <v>4439.223659914721</v>
          </cell>
          <cell r="L59">
            <v>4678.376157934615</v>
          </cell>
          <cell r="M59">
            <v>4741.4973718362835</v>
          </cell>
          <cell r="N59">
            <v>4867.770874743704</v>
          </cell>
          <cell r="O59">
            <v>4715.122495575629</v>
          </cell>
          <cell r="P59">
            <v>4773.024825037158</v>
          </cell>
          <cell r="Q59">
            <v>4706.653744077425</v>
          </cell>
          <cell r="R59">
            <v>4764.751812388091</v>
          </cell>
          <cell r="S59">
            <v>4931.081335678108</v>
          </cell>
          <cell r="T59">
            <v>4952.080106867347</v>
          </cell>
          <cell r="U59">
            <v>4926.816192575545</v>
          </cell>
          <cell r="V59">
            <v>4948.087921927807</v>
          </cell>
          <cell r="W59">
            <v>5295.732133825345</v>
          </cell>
          <cell r="X59">
            <v>4781.063749093282</v>
          </cell>
          <cell r="Y59">
            <v>4828.947016978566</v>
          </cell>
          <cell r="Z59">
            <v>4735.608628764177</v>
          </cell>
          <cell r="AA59">
            <v>4629.154330501313</v>
          </cell>
          <cell r="AB59">
            <v>4717.084044925859</v>
          </cell>
          <cell r="AC59">
            <v>4624.770893757456</v>
          </cell>
          <cell r="AD59">
            <v>4418.8581846466495</v>
          </cell>
          <cell r="AE59">
            <v>4210.1460135544685</v>
          </cell>
          <cell r="AF59">
            <v>4205.18282830723</v>
          </cell>
        </row>
        <row r="60">
          <cell r="A60" t="str">
            <v>Indonesia</v>
          </cell>
          <cell r="B60" t="str">
            <v>AO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Yes</v>
          </cell>
          <cell r="G60" t="str">
            <v>No</v>
          </cell>
          <cell r="H60">
            <v>4062.127150482944</v>
          </cell>
          <cell r="I60">
            <v>4284.784907672524</v>
          </cell>
          <cell r="J60">
            <v>4411.654898123703</v>
          </cell>
          <cell r="K60">
            <v>4320.456026463866</v>
          </cell>
          <cell r="L60">
            <v>4084.1474681747563</v>
          </cell>
          <cell r="M60">
            <v>4429.225760763469</v>
          </cell>
          <cell r="N60">
            <v>4184.982589652678</v>
          </cell>
          <cell r="O60">
            <v>4392.592241526999</v>
          </cell>
          <cell r="P60">
            <v>4522.019776789568</v>
          </cell>
          <cell r="Q60">
            <v>4681.9316926027</v>
          </cell>
          <cell r="R60">
            <v>4630.835228740366</v>
          </cell>
          <cell r="S60">
            <v>4417.593651749168</v>
          </cell>
          <cell r="T60">
            <v>4470.316111817314</v>
          </cell>
          <cell r="U60">
            <v>4830.542671598836</v>
          </cell>
          <cell r="V60">
            <v>4808.1321768971175</v>
          </cell>
          <cell r="W60">
            <v>4652.486070781748</v>
          </cell>
          <cell r="X60">
            <v>4657.9767128829135</v>
          </cell>
          <cell r="Y60">
            <v>4619.53940770935</v>
          </cell>
          <cell r="Z60">
            <v>5177.487113395092</v>
          </cell>
          <cell r="AA60">
            <v>5651.212492096737</v>
          </cell>
          <cell r="AB60">
            <v>5612.518011313766</v>
          </cell>
          <cell r="AC60">
            <v>5879.437079749783</v>
          </cell>
          <cell r="AD60">
            <v>5857.297439058765</v>
          </cell>
          <cell r="AE60">
            <v>5664.4779399556055</v>
          </cell>
          <cell r="AF60">
            <v>5377.407940897707</v>
          </cell>
        </row>
        <row r="61">
          <cell r="A61" t="str">
            <v>Iran</v>
          </cell>
          <cell r="B61" t="str">
            <v>ME</v>
          </cell>
          <cell r="C61" t="str">
            <v>No</v>
          </cell>
          <cell r="D61" t="str">
            <v>No</v>
          </cell>
          <cell r="E61" t="str">
            <v>No</v>
          </cell>
          <cell r="F61" t="str">
            <v>Yes</v>
          </cell>
          <cell r="G61" t="str">
            <v>No</v>
          </cell>
          <cell r="H61">
            <v>6397.655943343934</v>
          </cell>
          <cell r="I61">
            <v>6231.559797565824</v>
          </cell>
          <cell r="J61">
            <v>6203.528028319515</v>
          </cell>
          <cell r="K61">
            <v>6762.321178803542</v>
          </cell>
          <cell r="L61">
            <v>7201.422143290482</v>
          </cell>
          <cell r="M61">
            <v>7621.148594342068</v>
          </cell>
          <cell r="N61">
            <v>8554.135136105186</v>
          </cell>
          <cell r="O61">
            <v>8991.753169037993</v>
          </cell>
          <cell r="P61">
            <v>9779.194288347073</v>
          </cell>
          <cell r="Q61">
            <v>10344.867550853754</v>
          </cell>
          <cell r="R61">
            <v>9301.95982266837</v>
          </cell>
          <cell r="S61">
            <v>8672.133137729918</v>
          </cell>
          <cell r="T61">
            <v>8648.27120142834</v>
          </cell>
          <cell r="U61">
            <v>9157.697377791232</v>
          </cell>
          <cell r="V61">
            <v>9536.282843850913</v>
          </cell>
          <cell r="W61">
            <v>9582.258142343144</v>
          </cell>
          <cell r="X61">
            <v>9302.12016256771</v>
          </cell>
          <cell r="Y61">
            <v>9881.87502845407</v>
          </cell>
          <cell r="Z61">
            <v>9840.859422595087</v>
          </cell>
          <cell r="AA61">
            <v>10207.034372053764</v>
          </cell>
          <cell r="AB61">
            <v>10065.052944730664</v>
          </cell>
          <cell r="AC61">
            <v>10304.922181466762</v>
          </cell>
          <cell r="AD61">
            <v>10480.22718709791</v>
          </cell>
          <cell r="AE61">
            <v>10311.176833710622</v>
          </cell>
          <cell r="AF61">
            <v>10280.176389485096</v>
          </cell>
        </row>
        <row r="62">
          <cell r="A62" t="str">
            <v>Iraq</v>
          </cell>
          <cell r="B62" t="str">
            <v>ME</v>
          </cell>
          <cell r="C62" t="str">
            <v>No</v>
          </cell>
          <cell r="D62" t="str">
            <v>No</v>
          </cell>
          <cell r="E62" t="str">
            <v>No</v>
          </cell>
          <cell r="F62" t="str">
            <v>Yes</v>
          </cell>
          <cell r="G62" t="str">
            <v>No</v>
          </cell>
          <cell r="H62">
            <v>4808.321094149844</v>
          </cell>
          <cell r="I62">
            <v>7342.54645526942</v>
          </cell>
          <cell r="J62">
            <v>8048.489726278647</v>
          </cell>
          <cell r="K62">
            <v>6768.177509054407</v>
          </cell>
          <cell r="L62">
            <v>6610.947589273104</v>
          </cell>
          <cell r="M62">
            <v>8123.206530910748</v>
          </cell>
          <cell r="N62">
            <v>11032.389630581743</v>
          </cell>
          <cell r="O62">
            <v>11492.021034644826</v>
          </cell>
          <cell r="P62">
            <v>15333.483243176335</v>
          </cell>
          <cell r="Q62">
            <v>15335.860849593006</v>
          </cell>
          <cell r="R62">
            <v>24608.349393084416</v>
          </cell>
          <cell r="S62">
            <v>32570.90151252422</v>
          </cell>
          <cell r="T62">
            <v>35245.69514346975</v>
          </cell>
          <cell r="U62">
            <v>40631.04012597402</v>
          </cell>
          <cell r="V62">
            <v>46316.75381890986</v>
          </cell>
          <cell r="W62">
            <v>50910.707206001876</v>
          </cell>
          <cell r="X62">
            <v>50645.75782900525</v>
          </cell>
          <cell r="Y62">
            <v>42625.45739644435</v>
          </cell>
          <cell r="Z62">
            <v>36636.83019297898</v>
          </cell>
          <cell r="AA62">
            <v>29800.221635145193</v>
          </cell>
          <cell r="AB62">
            <v>24073.089544081045</v>
          </cell>
          <cell r="AC62">
            <v>22243.19565731003</v>
          </cell>
          <cell r="AD62">
            <v>21296.92994492779</v>
          </cell>
          <cell r="AE62">
            <v>26319.334653959402</v>
          </cell>
          <cell r="AF62">
            <v>20448.45630762802</v>
          </cell>
        </row>
        <row r="63">
          <cell r="A63" t="str">
            <v>Ireland</v>
          </cell>
          <cell r="B63" t="str">
            <v>WE</v>
          </cell>
          <cell r="C63" t="str">
            <v>Yes</v>
          </cell>
          <cell r="D63" t="str">
            <v>Yes</v>
          </cell>
          <cell r="E63" t="str">
            <v>Yes</v>
          </cell>
          <cell r="F63" t="str">
            <v>No</v>
          </cell>
          <cell r="G63" t="str">
            <v>Yes</v>
          </cell>
          <cell r="H63">
            <v>8871.504007764725</v>
          </cell>
          <cell r="I63">
            <v>8288.89409615935</v>
          </cell>
          <cell r="J63">
            <v>8017.514033353958</v>
          </cell>
          <cell r="K63">
            <v>7811.494508561261</v>
          </cell>
          <cell r="L63">
            <v>7656.66535473385</v>
          </cell>
          <cell r="M63">
            <v>7585.607056794297</v>
          </cell>
          <cell r="N63">
            <v>8229.797200359579</v>
          </cell>
          <cell r="O63">
            <v>7875.964157963778</v>
          </cell>
          <cell r="P63">
            <v>7382.416115574363</v>
          </cell>
          <cell r="Q63">
            <v>7253.11502380282</v>
          </cell>
          <cell r="R63">
            <v>7106.475466750548</v>
          </cell>
          <cell r="S63">
            <v>7247.607255787845</v>
          </cell>
          <cell r="T63">
            <v>7136.856415326638</v>
          </cell>
          <cell r="U63">
            <v>7182.572793816057</v>
          </cell>
          <cell r="V63">
            <v>7107.773737094634</v>
          </cell>
          <cell r="W63">
            <v>6632.224668739356</v>
          </cell>
          <cell r="X63">
            <v>6505.510085698942</v>
          </cell>
          <cell r="Y63">
            <v>6281.9019594307365</v>
          </cell>
          <cell r="Z63">
            <v>6236.816972804904</v>
          </cell>
          <cell r="AA63">
            <v>5978.930860542457</v>
          </cell>
          <cell r="AB63">
            <v>5747.083337954952</v>
          </cell>
          <cell r="AC63">
            <v>5667.7690877437435</v>
          </cell>
          <cell r="AD63">
            <v>5341.611182257911</v>
          </cell>
          <cell r="AE63">
            <v>5003.915288009262</v>
          </cell>
          <cell r="AF63">
            <v>4991.591420068742</v>
          </cell>
        </row>
        <row r="64">
          <cell r="A64" t="str">
            <v>Israel</v>
          </cell>
          <cell r="B64" t="str">
            <v>ME</v>
          </cell>
          <cell r="C64" t="str">
            <v>No</v>
          </cell>
          <cell r="D64" t="str">
            <v>No</v>
          </cell>
          <cell r="E64" t="str">
            <v>No</v>
          </cell>
          <cell r="F64" t="str">
            <v>No</v>
          </cell>
          <cell r="G64" t="str">
            <v>No</v>
          </cell>
          <cell r="H64">
            <v>6753.3100561137035</v>
          </cell>
          <cell r="I64">
            <v>6560.6389490989895</v>
          </cell>
          <cell r="J64">
            <v>6787.613849377683</v>
          </cell>
          <cell r="K64">
            <v>6530.164451024792</v>
          </cell>
          <cell r="L64">
            <v>6588.08919269347</v>
          </cell>
          <cell r="M64">
            <v>5901.0386290589995</v>
          </cell>
          <cell r="N64">
            <v>5923.791236214429</v>
          </cell>
          <cell r="O64">
            <v>5893.062328752136</v>
          </cell>
          <cell r="P64">
            <v>6163.122029923358</v>
          </cell>
          <cell r="Q64">
            <v>6344.41542909819</v>
          </cell>
          <cell r="R64">
            <v>6057.255599806359</v>
          </cell>
          <cell r="S64">
            <v>6060.579579732355</v>
          </cell>
          <cell r="T64">
            <v>6371.91401917794</v>
          </cell>
          <cell r="U64">
            <v>6864.930887441899</v>
          </cell>
          <cell r="V64">
            <v>6582.923634739764</v>
          </cell>
          <cell r="W64">
            <v>6201.864687226854</v>
          </cell>
          <cell r="X64">
            <v>6260.356295305702</v>
          </cell>
          <cell r="Y64">
            <v>6647.775024703333</v>
          </cell>
          <cell r="Z64">
            <v>6718.5627331437545</v>
          </cell>
          <cell r="AA64">
            <v>6631.151178073857</v>
          </cell>
          <cell r="AB64">
            <v>6760.735980382847</v>
          </cell>
          <cell r="AC64">
            <v>7004.861195941727</v>
          </cell>
          <cell r="AD64">
            <v>7228.455282586586</v>
          </cell>
          <cell r="AE64">
            <v>6802.550183277401</v>
          </cell>
          <cell r="AF64">
            <v>6674.703585326087</v>
          </cell>
        </row>
        <row r="65">
          <cell r="A65" t="str">
            <v>Italy  </v>
          </cell>
          <cell r="B65" t="str">
            <v>WE</v>
          </cell>
          <cell r="C65" t="str">
            <v>Yes</v>
          </cell>
          <cell r="D65" t="str">
            <v>Yes</v>
          </cell>
          <cell r="E65" t="str">
            <v>Yes</v>
          </cell>
          <cell r="F65" t="str">
            <v>No</v>
          </cell>
          <cell r="G65" t="str">
            <v>Yes</v>
          </cell>
          <cell r="H65">
            <v>6817.791151838356</v>
          </cell>
          <cell r="I65">
            <v>6644.412499296873</v>
          </cell>
          <cell r="J65">
            <v>6448.716649628016</v>
          </cell>
          <cell r="K65">
            <v>6243.015826107716</v>
          </cell>
          <cell r="L65">
            <v>6359.744396063478</v>
          </cell>
          <cell r="M65">
            <v>6184.952307345289</v>
          </cell>
          <cell r="N65">
            <v>6122.781489528479</v>
          </cell>
          <cell r="O65">
            <v>6178.293951128617</v>
          </cell>
          <cell r="P65">
            <v>6071.595540694658</v>
          </cell>
          <cell r="Q65">
            <v>6063.6541388457545</v>
          </cell>
          <cell r="R65">
            <v>6003.465450226454</v>
          </cell>
          <cell r="S65">
            <v>6049.582830085168</v>
          </cell>
          <cell r="T65">
            <v>5969.932827140076</v>
          </cell>
          <cell r="U65">
            <v>6010.278352906042</v>
          </cell>
          <cell r="V65">
            <v>5796.919613966197</v>
          </cell>
          <cell r="W65">
            <v>5890.538492426719</v>
          </cell>
          <cell r="X65">
            <v>5857.177705568672</v>
          </cell>
          <cell r="Y65">
            <v>5827.080152199985</v>
          </cell>
          <cell r="Z65">
            <v>5889.609142211495</v>
          </cell>
          <cell r="AA65">
            <v>5895.831763761552</v>
          </cell>
          <cell r="AB65">
            <v>5774.568655790082</v>
          </cell>
          <cell r="AC65">
            <v>5715.30153463023</v>
          </cell>
          <cell r="AD65">
            <v>5708.6560194980875</v>
          </cell>
          <cell r="AE65">
            <v>5892.957660162433</v>
          </cell>
          <cell r="AF65">
            <v>6044.475172380645</v>
          </cell>
        </row>
        <row r="66">
          <cell r="A66" t="str">
            <v>Jamaica</v>
          </cell>
          <cell r="B66" t="str">
            <v>LA</v>
          </cell>
          <cell r="C66" t="str">
            <v>No</v>
          </cell>
          <cell r="D66" t="str">
            <v>No</v>
          </cell>
          <cell r="E66" t="str">
            <v>No</v>
          </cell>
          <cell r="F66" t="str">
            <v>No</v>
          </cell>
          <cell r="G66" t="str">
            <v>No</v>
          </cell>
          <cell r="H66">
            <v>17123.31527778973</v>
          </cell>
          <cell r="I66">
            <v>14079.915020181166</v>
          </cell>
          <cell r="J66">
            <v>12095.580423655265</v>
          </cell>
          <cell r="K66">
            <v>12618.221362302847</v>
          </cell>
          <cell r="L66">
            <v>10396.763342873719</v>
          </cell>
          <cell r="M66">
            <v>9779.97266583258</v>
          </cell>
          <cell r="N66">
            <v>9665.906736922097</v>
          </cell>
          <cell r="O66">
            <v>9632.816215547538</v>
          </cell>
          <cell r="P66">
            <v>10878.168255939108</v>
          </cell>
          <cell r="Q66">
            <v>11672.525512535534</v>
          </cell>
          <cell r="R66">
            <v>11673.023625829568</v>
          </cell>
          <cell r="S66">
            <v>11805.38773432555</v>
          </cell>
          <cell r="T66">
            <v>12610.69074058313</v>
          </cell>
          <cell r="U66">
            <v>12565.602958970121</v>
          </cell>
          <cell r="V66">
            <v>12855.660735531557</v>
          </cell>
          <cell r="W66">
            <v>13858.710237409286</v>
          </cell>
          <cell r="X66">
            <v>14153.22262729496</v>
          </cell>
          <cell r="Y66">
            <v>15060.762179869214</v>
          </cell>
          <cell r="Z66">
            <v>15553.266492548353</v>
          </cell>
          <cell r="AA66">
            <v>15849.408994275924</v>
          </cell>
          <cell r="AB66">
            <v>15119.59691860506</v>
          </cell>
          <cell r="AC66">
            <v>14976.550811849194</v>
          </cell>
          <cell r="AD66">
            <v>15220.60486447206</v>
          </cell>
          <cell r="AE66">
            <v>15479.994721928053</v>
          </cell>
          <cell r="AF66">
            <v>15487.012962087516</v>
          </cell>
        </row>
        <row r="67">
          <cell r="A67" t="str">
            <v>Japan  </v>
          </cell>
          <cell r="B67" t="str">
            <v>AO</v>
          </cell>
          <cell r="C67" t="str">
            <v>Yes</v>
          </cell>
          <cell r="D67" t="str">
            <v>No</v>
          </cell>
          <cell r="E67" t="str">
            <v>No</v>
          </cell>
          <cell r="F67" t="str">
            <v>No</v>
          </cell>
          <cell r="G67" t="str">
            <v>No</v>
          </cell>
          <cell r="H67">
            <v>7743.503532619805</v>
          </cell>
          <cell r="I67">
            <v>7471.099328659842</v>
          </cell>
          <cell r="J67">
            <v>7019.341691801993</v>
          </cell>
          <cell r="K67">
            <v>6780.455093704748</v>
          </cell>
          <cell r="L67">
            <v>7179.069547668028</v>
          </cell>
          <cell r="M67">
            <v>6861.194129887168</v>
          </cell>
          <cell r="N67">
            <v>6667.915469867716</v>
          </cell>
          <cell r="O67">
            <v>6618.782822961893</v>
          </cell>
          <cell r="P67">
            <v>6572.660142737885</v>
          </cell>
          <cell r="Q67">
            <v>6447.831018551726</v>
          </cell>
          <cell r="R67">
            <v>6334.638038319827</v>
          </cell>
          <cell r="S67">
            <v>6333.547799467365</v>
          </cell>
          <cell r="T67">
            <v>6352.121960553111</v>
          </cell>
          <cell r="U67">
            <v>6372.9619435798195</v>
          </cell>
          <cell r="V67">
            <v>6595.278350747683</v>
          </cell>
          <cell r="W67">
            <v>6630.511939884049</v>
          </cell>
          <cell r="X67">
            <v>6569.287949905064</v>
          </cell>
          <cell r="Y67">
            <v>6663.20749384531</v>
          </cell>
          <cell r="Z67">
            <v>6610.272716015668</v>
          </cell>
          <cell r="AA67">
            <v>6763.821970509383</v>
          </cell>
          <cell r="AB67">
            <v>6735.686292378237</v>
          </cell>
          <cell r="AC67">
            <v>6643.478358187249</v>
          </cell>
          <cell r="AD67">
            <v>6606.522713748466</v>
          </cell>
          <cell r="AE67">
            <v>6578.052082475269</v>
          </cell>
          <cell r="AF67">
            <v>6531.905842804056</v>
          </cell>
        </row>
        <row r="68">
          <cell r="A68" t="str">
            <v>Jordan</v>
          </cell>
          <cell r="B68" t="str">
            <v>ME</v>
          </cell>
          <cell r="C68" t="str">
            <v>No</v>
          </cell>
          <cell r="D68" t="str">
            <v>No</v>
          </cell>
          <cell r="E68" t="str">
            <v>No</v>
          </cell>
          <cell r="F68" t="str">
            <v>No</v>
          </cell>
          <cell r="G68" t="str">
            <v>No</v>
          </cell>
          <cell r="H68">
            <v>6977.329701062149</v>
          </cell>
          <cell r="I68">
            <v>7077.537341925751</v>
          </cell>
          <cell r="J68">
            <v>7549.85538958155</v>
          </cell>
          <cell r="K68">
            <v>8272.152090378622</v>
          </cell>
          <cell r="L68">
            <v>8201.789762085</v>
          </cell>
          <cell r="M68">
            <v>8754.25874625701</v>
          </cell>
          <cell r="N68">
            <v>8899.249098258115</v>
          </cell>
          <cell r="O68">
            <v>9485.442267758346</v>
          </cell>
          <cell r="P68">
            <v>8729.828683055528</v>
          </cell>
          <cell r="Q68">
            <v>10028.24396204279</v>
          </cell>
          <cell r="R68">
            <v>10834.117452868142</v>
          </cell>
          <cell r="S68">
            <v>10081.591825675741</v>
          </cell>
          <cell r="T68">
            <v>10288.347625294351</v>
          </cell>
          <cell r="U68">
            <v>9815.979724479366</v>
          </cell>
          <cell r="V68">
            <v>10724.513464960597</v>
          </cell>
          <cell r="W68">
            <v>10622.332082760196</v>
          </cell>
          <cell r="X68">
            <v>11066.811124020542</v>
          </cell>
          <cell r="Y68">
            <v>10373.76106605172</v>
          </cell>
          <cell r="Z68">
            <v>10900.353526434139</v>
          </cell>
          <cell r="AA68">
            <v>10504.137908714982</v>
          </cell>
          <cell r="AB68">
            <v>10530.910620506034</v>
          </cell>
          <cell r="AC68">
            <v>9827.818589554945</v>
          </cell>
          <cell r="AD68">
            <v>9733.93618558876</v>
          </cell>
          <cell r="AE68">
            <v>10109.405588461177</v>
          </cell>
          <cell r="AF68">
            <v>10590.86392557398</v>
          </cell>
        </row>
        <row r="69">
          <cell r="A69" t="str">
            <v>Kazakhstan</v>
          </cell>
          <cell r="B69" t="str">
            <v>EE</v>
          </cell>
          <cell r="C69" t="str">
            <v>No</v>
          </cell>
          <cell r="D69" t="str">
            <v>No</v>
          </cell>
          <cell r="E69" t="str">
            <v>No</v>
          </cell>
          <cell r="F69" t="str">
            <v>No</v>
          </cell>
          <cell r="G69" t="str">
            <v>No</v>
          </cell>
          <cell r="T69">
            <v>23022.03146112958</v>
          </cell>
          <cell r="U69">
            <v>20531.18202985072</v>
          </cell>
          <cell r="V69">
            <v>18283.00611457497</v>
          </cell>
          <cell r="W69">
            <v>16560.721627126422</v>
          </cell>
          <cell r="X69">
            <v>17901.27449318521</v>
          </cell>
          <cell r="Y69">
            <v>15140.831758305007</v>
          </cell>
          <cell r="Z69">
            <v>14811.87963418032</v>
          </cell>
          <cell r="AA69">
            <v>15949.002867840249</v>
          </cell>
          <cell r="AB69">
            <v>15717.15856626521</v>
          </cell>
          <cell r="AC69">
            <v>15096.839510780188</v>
          </cell>
          <cell r="AD69">
            <v>14291.727640497142</v>
          </cell>
          <cell r="AE69">
            <v>13656.121477656394</v>
          </cell>
          <cell r="AF69">
            <v>12725.991263332116</v>
          </cell>
        </row>
        <row r="70">
          <cell r="A70" t="str">
            <v>Kenya</v>
          </cell>
          <cell r="B70" t="str">
            <v>AF</v>
          </cell>
          <cell r="C70" t="str">
            <v>No</v>
          </cell>
          <cell r="D70" t="str">
            <v>No</v>
          </cell>
          <cell r="E70" t="str">
            <v>No</v>
          </cell>
          <cell r="F70" t="str">
            <v>No</v>
          </cell>
          <cell r="G70" t="str">
            <v>No</v>
          </cell>
          <cell r="H70">
            <v>5360.817411138896</v>
          </cell>
          <cell r="I70">
            <v>5219.389880515103</v>
          </cell>
          <cell r="J70">
            <v>5107.187023546245</v>
          </cell>
          <cell r="K70">
            <v>4948.881904185626</v>
          </cell>
          <cell r="L70">
            <v>4822.764501316389</v>
          </cell>
          <cell r="M70">
            <v>4107.390103343025</v>
          </cell>
          <cell r="N70">
            <v>4065.4266496835376</v>
          </cell>
          <cell r="O70">
            <v>3529.473274404239</v>
          </cell>
          <cell r="P70">
            <v>3715.4227157222113</v>
          </cell>
          <cell r="Q70">
            <v>3819.811464544657</v>
          </cell>
          <cell r="R70">
            <v>3730.353857372306</v>
          </cell>
          <cell r="S70">
            <v>3387.2216285145673</v>
          </cell>
          <cell r="T70">
            <v>3660.757175831288</v>
          </cell>
          <cell r="U70">
            <v>3788.5364823360596</v>
          </cell>
          <cell r="V70">
            <v>3819.8021669010295</v>
          </cell>
          <cell r="W70">
            <v>3882.754461667508</v>
          </cell>
          <cell r="X70">
            <v>3874.6492613975747</v>
          </cell>
          <cell r="Y70">
            <v>3557.7187167389293</v>
          </cell>
          <cell r="Z70">
            <v>3840.4166088941747</v>
          </cell>
          <cell r="AA70">
            <v>3607.3641489852525</v>
          </cell>
          <cell r="AB70">
            <v>3596.8949830201814</v>
          </cell>
          <cell r="AC70">
            <v>3622.3276273349384</v>
          </cell>
          <cell r="AD70">
            <v>3688.4507106189544</v>
          </cell>
          <cell r="AE70">
            <v>4009.353046108957</v>
          </cell>
          <cell r="AF70">
            <v>4125.30975277263</v>
          </cell>
        </row>
        <row r="71">
          <cell r="A71" t="str">
            <v>Korea, North</v>
          </cell>
          <cell r="B71" t="str">
            <v>AO</v>
          </cell>
          <cell r="C71" t="str">
            <v>No</v>
          </cell>
          <cell r="D71" t="str">
            <v>No</v>
          </cell>
          <cell r="E71" t="str">
            <v>No</v>
          </cell>
          <cell r="F71" t="str">
            <v>No</v>
          </cell>
          <cell r="G71" t="str">
            <v>No</v>
          </cell>
          <cell r="H71">
            <v>25470.953809484396</v>
          </cell>
          <cell r="I71">
            <v>25414.52166182897</v>
          </cell>
          <cell r="J71">
            <v>25708.649644294714</v>
          </cell>
          <cell r="K71">
            <v>25978.74731315905</v>
          </cell>
          <cell r="L71">
            <v>25904.57492321719</v>
          </cell>
          <cell r="M71">
            <v>26476.12238964473</v>
          </cell>
          <cell r="N71">
            <v>25624.795794644502</v>
          </cell>
          <cell r="O71">
            <v>23938.306261414586</v>
          </cell>
          <cell r="P71">
            <v>23610.556530939888</v>
          </cell>
          <cell r="Q71">
            <v>22902.948404268587</v>
          </cell>
          <cell r="R71">
            <v>23139.673722037987</v>
          </cell>
          <cell r="S71">
            <v>23401.995488545883</v>
          </cell>
          <cell r="T71">
            <v>21923.044480686123</v>
          </cell>
          <cell r="U71">
            <v>21181.137572296393</v>
          </cell>
          <cell r="V71">
            <v>20333.95339595864</v>
          </cell>
          <cell r="W71">
            <v>19737.141200789985</v>
          </cell>
          <cell r="X71">
            <v>17622.236226917106</v>
          </cell>
          <cell r="Y71">
            <v>17180.29335222853</v>
          </cell>
          <cell r="Z71">
            <v>15744.338126213324</v>
          </cell>
          <cell r="AA71">
            <v>16069.936535076515</v>
          </cell>
          <cell r="AB71">
            <v>16555.479060317313</v>
          </cell>
          <cell r="AC71">
            <v>16378.830949860785</v>
          </cell>
          <cell r="AD71">
            <v>15543.980788645109</v>
          </cell>
          <cell r="AE71">
            <v>15711.68295188509</v>
          </cell>
          <cell r="AF71">
            <v>15716.052284898113</v>
          </cell>
        </row>
        <row r="72">
          <cell r="A72" t="str">
            <v>Korea, South</v>
          </cell>
          <cell r="B72" t="str">
            <v>AO</v>
          </cell>
          <cell r="C72" t="str">
            <v>No</v>
          </cell>
          <cell r="D72" t="str">
            <v>No</v>
          </cell>
          <cell r="E72" t="str">
            <v>No</v>
          </cell>
          <cell r="F72" t="str">
            <v>No</v>
          </cell>
          <cell r="G72" t="str">
            <v>No</v>
          </cell>
          <cell r="H72">
            <v>11562.700406241529</v>
          </cell>
          <cell r="I72">
            <v>11266.988090833367</v>
          </cell>
          <cell r="J72">
            <v>10848.703983730295</v>
          </cell>
          <cell r="K72">
            <v>10901.282440945426</v>
          </cell>
          <cell r="L72">
            <v>10778.530817688266</v>
          </cell>
          <cell r="M72">
            <v>10671.688201719971</v>
          </cell>
          <cell r="N72">
            <v>10604.191585508464</v>
          </cell>
          <cell r="O72">
            <v>10698.200218492639</v>
          </cell>
          <cell r="P72">
            <v>10951.938529814668</v>
          </cell>
          <cell r="Q72">
            <v>11251.663713010825</v>
          </cell>
          <cell r="R72">
            <v>11554.517078709665</v>
          </cell>
          <cell r="S72">
            <v>12028.224414764198</v>
          </cell>
          <cell r="T72">
            <v>12745.360383577376</v>
          </cell>
          <cell r="U72">
            <v>13464.782641351409</v>
          </cell>
          <cell r="V72">
            <v>13434.987303677108</v>
          </cell>
          <cell r="W72">
            <v>13526.64684990776</v>
          </cell>
          <cell r="X72">
            <v>13333.955797640008</v>
          </cell>
          <cell r="Y72">
            <v>13863.291182088624</v>
          </cell>
          <cell r="Z72">
            <v>13730.891741669317</v>
          </cell>
          <cell r="AA72">
            <v>13723.465944204512</v>
          </cell>
          <cell r="AB72">
            <v>13274.533291374475</v>
          </cell>
          <cell r="AC72">
            <v>12944.336440632456</v>
          </cell>
          <cell r="AD72">
            <v>12712.61613204742</v>
          </cell>
          <cell r="AE72">
            <v>12721.637250977641</v>
          </cell>
          <cell r="AF72">
            <v>12566.67377245497</v>
          </cell>
        </row>
        <row r="73">
          <cell r="A73" t="str">
            <v>Kuwait</v>
          </cell>
          <cell r="B73" t="str">
            <v>ME</v>
          </cell>
          <cell r="C73" t="str">
            <v>No</v>
          </cell>
          <cell r="D73" t="str">
            <v>No</v>
          </cell>
          <cell r="E73" t="str">
            <v>No</v>
          </cell>
          <cell r="F73" t="str">
            <v>Yes</v>
          </cell>
          <cell r="G73" t="str">
            <v>No</v>
          </cell>
          <cell r="H73">
            <v>24843.781104765443</v>
          </cell>
          <cell r="I73">
            <v>22437.87622040349</v>
          </cell>
          <cell r="J73">
            <v>25280.69605400917</v>
          </cell>
          <cell r="K73">
            <v>25991.084802753117</v>
          </cell>
          <cell r="L73">
            <v>25852.628126239575</v>
          </cell>
          <cell r="M73">
            <v>26736.334277048598</v>
          </cell>
          <cell r="N73">
            <v>27565.833242849905</v>
          </cell>
          <cell r="O73">
            <v>30438.83779954592</v>
          </cell>
          <cell r="P73">
            <v>38868.31586217054</v>
          </cell>
          <cell r="Q73">
            <v>34735.197421877005</v>
          </cell>
          <cell r="R73">
            <v>53809.29115291669</v>
          </cell>
          <cell r="S73">
            <v>23094.097747127547</v>
          </cell>
          <cell r="T73">
            <v>22602.08656058731</v>
          </cell>
          <cell r="U73">
            <v>23032.929556172472</v>
          </cell>
          <cell r="V73">
            <v>25565.151025550236</v>
          </cell>
          <cell r="W73">
            <v>26115.550394787962</v>
          </cell>
          <cell r="X73">
            <v>32773.12919055542</v>
          </cell>
          <cell r="Y73">
            <v>34486.80445581901</v>
          </cell>
          <cell r="Z73">
            <v>35424.24426189339</v>
          </cell>
          <cell r="AA73">
            <v>39151.56367886905</v>
          </cell>
          <cell r="AB73">
            <v>38019.00691200947</v>
          </cell>
          <cell r="AC73">
            <v>38239.224753184164</v>
          </cell>
          <cell r="AD73">
            <v>36996.06312094412</v>
          </cell>
          <cell r="AE73">
            <v>37686.869940145705</v>
          </cell>
          <cell r="AF73">
            <v>38202.68165759853</v>
          </cell>
        </row>
        <row r="74">
          <cell r="A74" t="str">
            <v>Kyrgyzstan</v>
          </cell>
          <cell r="B74" t="str">
            <v>EE</v>
          </cell>
          <cell r="C74" t="str">
            <v>No</v>
          </cell>
          <cell r="D74" t="str">
            <v>No</v>
          </cell>
          <cell r="E74" t="str">
            <v>No</v>
          </cell>
          <cell r="F74" t="str">
            <v>No</v>
          </cell>
          <cell r="G74" t="str">
            <v>No</v>
          </cell>
          <cell r="T74">
            <v>14821.760692740227</v>
          </cell>
          <cell r="U74">
            <v>14858.482164986273</v>
          </cell>
          <cell r="V74">
            <v>17766.120858905975</v>
          </cell>
          <cell r="W74">
            <v>15262.592723301776</v>
          </cell>
          <cell r="X74">
            <v>17171.512744167445</v>
          </cell>
          <cell r="Y74">
            <v>14853.257690067521</v>
          </cell>
          <cell r="Z74">
            <v>14570.624303754954</v>
          </cell>
          <cell r="AA74">
            <v>14893.16109916403</v>
          </cell>
          <cell r="AB74">
            <v>14742.088324997181</v>
          </cell>
          <cell r="AC74">
            <v>13200.99178060653</v>
          </cell>
          <cell r="AD74">
            <v>10681.631753563623</v>
          </cell>
          <cell r="AE74">
            <v>10225.633565590248</v>
          </cell>
          <cell r="AF74">
            <v>8602.620043256657</v>
          </cell>
        </row>
        <row r="75">
          <cell r="A75" t="str">
            <v>Latvia</v>
          </cell>
          <cell r="B75" t="str">
            <v>EE</v>
          </cell>
          <cell r="C75" t="str">
            <v>No</v>
          </cell>
          <cell r="D75" t="str">
            <v>Yes</v>
          </cell>
          <cell r="E75" t="str">
            <v>No</v>
          </cell>
          <cell r="F75" t="str">
            <v>No</v>
          </cell>
          <cell r="G75" t="str">
            <v>No</v>
          </cell>
          <cell r="T75">
            <v>11536.725124754339</v>
          </cell>
          <cell r="U75">
            <v>10095.040804103348</v>
          </cell>
          <cell r="V75">
            <v>9597.58315902355</v>
          </cell>
          <cell r="W75">
            <v>10519.582649651178</v>
          </cell>
          <cell r="X75">
            <v>10001.021596901244</v>
          </cell>
          <cell r="Y75">
            <v>8691.887668258863</v>
          </cell>
          <cell r="Z75">
            <v>8072.843652660353</v>
          </cell>
          <cell r="AA75">
            <v>7368.307899632047</v>
          </cell>
          <cell r="AB75">
            <v>7199.391405314339</v>
          </cell>
          <cell r="AC75">
            <v>6947.943084756332</v>
          </cell>
          <cell r="AD75">
            <v>6248.38051498916</v>
          </cell>
          <cell r="AE75">
            <v>6081.265012540721</v>
          </cell>
          <cell r="AF75">
            <v>6042.678628541759</v>
          </cell>
        </row>
        <row r="76">
          <cell r="A76" t="str">
            <v>Lebanon</v>
          </cell>
          <cell r="B76" t="str">
            <v>ME</v>
          </cell>
          <cell r="C76" t="str">
            <v>No</v>
          </cell>
          <cell r="D76" t="str">
            <v>No</v>
          </cell>
          <cell r="E76" t="str">
            <v>No</v>
          </cell>
          <cell r="F76" t="str">
            <v>No</v>
          </cell>
          <cell r="G76" t="str">
            <v>No</v>
          </cell>
          <cell r="H76">
            <v>4349.769989647743</v>
          </cell>
          <cell r="I76">
            <v>4025.472054350475</v>
          </cell>
          <cell r="J76">
            <v>6173.455002816318</v>
          </cell>
          <cell r="K76">
            <v>5204.593045034164</v>
          </cell>
          <cell r="L76">
            <v>3464.380024252789</v>
          </cell>
          <cell r="M76">
            <v>3212.69650880331</v>
          </cell>
          <cell r="N76">
            <v>3296.8229281228987</v>
          </cell>
          <cell r="O76">
            <v>2944.5744098321484</v>
          </cell>
          <cell r="P76">
            <v>3705.7214305849475</v>
          </cell>
          <cell r="Q76">
            <v>5072.427483074386</v>
          </cell>
          <cell r="R76">
            <v>5402.545933926254</v>
          </cell>
          <cell r="S76">
            <v>6462.6888225053035</v>
          </cell>
          <cell r="T76">
            <v>6230.674417070789</v>
          </cell>
          <cell r="U76">
            <v>7324.339150672389</v>
          </cell>
          <cell r="V76">
            <v>7719.5950054460145</v>
          </cell>
          <cell r="W76">
            <v>7778.581025932919</v>
          </cell>
          <cell r="X76">
            <v>7865.60569225629</v>
          </cell>
          <cell r="Y76">
            <v>8648.108365783326</v>
          </cell>
          <cell r="Z76">
            <v>8516.682826351273</v>
          </cell>
          <cell r="AA76">
            <v>8704.551376256033</v>
          </cell>
          <cell r="AB76">
            <v>8907.94419091287</v>
          </cell>
          <cell r="AC76">
            <v>8385.231925636606</v>
          </cell>
          <cell r="AD76">
            <v>8352.630530784616</v>
          </cell>
          <cell r="AE76">
            <v>8241.7552802913</v>
          </cell>
          <cell r="AF76">
            <v>8058.15251553736</v>
          </cell>
        </row>
        <row r="77">
          <cell r="A77" t="str">
            <v>Libya</v>
          </cell>
          <cell r="B77" t="str">
            <v>AF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Yes</v>
          </cell>
          <cell r="G77" t="str">
            <v>No</v>
          </cell>
          <cell r="H77">
            <v>13389.78766558245</v>
          </cell>
          <cell r="I77">
            <v>13837.672645942332</v>
          </cell>
          <cell r="J77">
            <v>15037.809825676813</v>
          </cell>
          <cell r="K77">
            <v>15618.750660288219</v>
          </cell>
          <cell r="L77">
            <v>15212.246817301373</v>
          </cell>
          <cell r="M77">
            <v>16502.58776093966</v>
          </cell>
          <cell r="N77">
            <v>18096.403494782106</v>
          </cell>
          <cell r="O77">
            <v>18727.05177751157</v>
          </cell>
          <cell r="P77">
            <v>18143.80083507209</v>
          </cell>
          <cell r="Q77">
            <v>19007.104890900817</v>
          </cell>
          <cell r="R77">
            <v>25267.480034900953</v>
          </cell>
          <cell r="S77">
            <v>23226.52193634887</v>
          </cell>
          <cell r="T77">
            <v>21730.57670734892</v>
          </cell>
          <cell r="U77">
            <v>22132.72891474471</v>
          </cell>
          <cell r="V77">
            <v>23165.226978310737</v>
          </cell>
          <cell r="W77">
            <v>23997.728827399245</v>
          </cell>
          <cell r="X77">
            <v>24683.962765065462</v>
          </cell>
          <cell r="Y77">
            <v>24875.69002174417</v>
          </cell>
          <cell r="Z77">
            <v>24176.438159158228</v>
          </cell>
          <cell r="AA77">
            <v>22807.293144505595</v>
          </cell>
          <cell r="AB77">
            <v>25477.328498110688</v>
          </cell>
          <cell r="AC77">
            <v>25820.213239834273</v>
          </cell>
          <cell r="AD77">
            <v>26115.403373619924</v>
          </cell>
          <cell r="AE77">
            <v>23496.127786002427</v>
          </cell>
          <cell r="AF77">
            <v>24158.331897224492</v>
          </cell>
        </row>
        <row r="78">
          <cell r="A78" t="str">
            <v>Lithuania</v>
          </cell>
          <cell r="B78" t="str">
            <v>EE</v>
          </cell>
          <cell r="C78" t="str">
            <v>No</v>
          </cell>
          <cell r="D78" t="str">
            <v>Yes</v>
          </cell>
          <cell r="E78" t="str">
            <v>No</v>
          </cell>
          <cell r="F78" t="str">
            <v>No</v>
          </cell>
          <cell r="G78" t="str">
            <v>No</v>
          </cell>
          <cell r="T78">
            <v>14647.464412538367</v>
          </cell>
          <cell r="U78">
            <v>14546.654223568812</v>
          </cell>
          <cell r="V78">
            <v>14413.724991651767</v>
          </cell>
          <cell r="W78">
            <v>14888.558295534738</v>
          </cell>
          <cell r="X78">
            <v>13417.157526757177</v>
          </cell>
          <cell r="Y78">
            <v>12542.384033717552</v>
          </cell>
          <cell r="Z78">
            <v>12787.159651229387</v>
          </cell>
          <cell r="AA78">
            <v>10128.208897643171</v>
          </cell>
          <cell r="AB78">
            <v>9436.963691804895</v>
          </cell>
          <cell r="AC78">
            <v>9494.688778111089</v>
          </cell>
          <cell r="AD78">
            <v>9462.673695314374</v>
          </cell>
          <cell r="AE78">
            <v>8944.453586511341</v>
          </cell>
          <cell r="AF78">
            <v>8432.1155139917</v>
          </cell>
        </row>
        <row r="79">
          <cell r="A79" t="str">
            <v>Luxembourg</v>
          </cell>
          <cell r="B79" t="str">
            <v>WE</v>
          </cell>
          <cell r="C79" t="str">
            <v>Yes</v>
          </cell>
          <cell r="D79" t="str">
            <v>Yes</v>
          </cell>
          <cell r="E79" t="str">
            <v>Yes</v>
          </cell>
          <cell r="F79" t="str">
            <v>No</v>
          </cell>
          <cell r="G79" t="str">
            <v>Yes</v>
          </cell>
          <cell r="M79">
            <v>13688.390330293128</v>
          </cell>
          <cell r="N79">
            <v>12414.742318267916</v>
          </cell>
          <cell r="O79">
            <v>11888.874971708095</v>
          </cell>
          <cell r="P79">
            <v>11384.045805876223</v>
          </cell>
          <cell r="Q79">
            <v>11069.29722264633</v>
          </cell>
          <cell r="R79">
            <v>11068.899379846509</v>
          </cell>
          <cell r="S79">
            <v>10945.132934894655</v>
          </cell>
          <cell r="T79">
            <v>10701.550286097197</v>
          </cell>
          <cell r="U79">
            <v>10722.72130468743</v>
          </cell>
          <cell r="V79">
            <v>9965.25770063639</v>
          </cell>
          <cell r="W79">
            <v>8751.605923410601</v>
          </cell>
          <cell r="X79">
            <v>8681.520148970489</v>
          </cell>
          <cell r="Y79">
            <v>7970.340560298484</v>
          </cell>
          <cell r="Z79">
            <v>7281.893464885774</v>
          </cell>
          <cell r="AA79">
            <v>7106.268563443804</v>
          </cell>
          <cell r="AB79">
            <v>6877.953926404311</v>
          </cell>
          <cell r="AC79">
            <v>7064.617979760088</v>
          </cell>
          <cell r="AD79">
            <v>7316.118661168631</v>
          </cell>
          <cell r="AE79">
            <v>7485.417571225297</v>
          </cell>
          <cell r="AF79">
            <v>7991.229055659746</v>
          </cell>
        </row>
        <row r="80">
          <cell r="A80" t="str">
            <v>Malaysia</v>
          </cell>
          <cell r="B80" t="str">
            <v>AO</v>
          </cell>
          <cell r="C80" t="str">
            <v>No</v>
          </cell>
          <cell r="D80" t="str">
            <v>No</v>
          </cell>
          <cell r="E80" t="str">
            <v>No</v>
          </cell>
          <cell r="F80" t="str">
            <v>No</v>
          </cell>
          <cell r="G80" t="str">
            <v>No</v>
          </cell>
          <cell r="H80">
            <v>6658.787507130503</v>
          </cell>
          <cell r="I80">
            <v>6531.0296915346935</v>
          </cell>
          <cell r="J80">
            <v>6398.991862088357</v>
          </cell>
          <cell r="K80">
            <v>6795.253018352094</v>
          </cell>
          <cell r="L80">
            <v>7532.3607264120865</v>
          </cell>
          <cell r="M80">
            <v>8667.589499178383</v>
          </cell>
          <cell r="N80">
            <v>9167.059706175132</v>
          </cell>
          <cell r="O80">
            <v>8760.287583046475</v>
          </cell>
          <cell r="P80">
            <v>8531.043179766817</v>
          </cell>
          <cell r="Q80">
            <v>8466.678858667834</v>
          </cell>
          <cell r="R80">
            <v>8720.874871466185</v>
          </cell>
          <cell r="S80">
            <v>8903.94341307614</v>
          </cell>
          <cell r="T80">
            <v>8554.256890114304</v>
          </cell>
          <cell r="U80">
            <v>8771.728746679504</v>
          </cell>
          <cell r="V80">
            <v>8946.594731998372</v>
          </cell>
          <cell r="W80">
            <v>8387.509659064579</v>
          </cell>
          <cell r="X80">
            <v>8514.383936830174</v>
          </cell>
          <cell r="Y80">
            <v>8074.286437419184</v>
          </cell>
          <cell r="Z80">
            <v>8811.285396465002</v>
          </cell>
          <cell r="AA80">
            <v>8570.45448530524</v>
          </cell>
          <cell r="AB80">
            <v>8463.774235953659</v>
          </cell>
          <cell r="AC80">
            <v>9497.766842189974</v>
          </cell>
          <cell r="AD80">
            <v>9699.34079182807</v>
          </cell>
          <cell r="AE80">
            <v>10079.350061206895</v>
          </cell>
          <cell r="AF80">
            <v>9635.49294670844</v>
          </cell>
        </row>
        <row r="81">
          <cell r="A81" t="str">
            <v>Malta</v>
          </cell>
          <cell r="B81" t="str">
            <v>WE</v>
          </cell>
          <cell r="C81" t="str">
            <v>No</v>
          </cell>
          <cell r="D81" t="str">
            <v>Yes</v>
          </cell>
          <cell r="E81" t="str">
            <v>No</v>
          </cell>
          <cell r="F81" t="str">
            <v>No</v>
          </cell>
          <cell r="G81" t="str">
            <v>No</v>
          </cell>
          <cell r="H81">
            <v>7163.929127944792</v>
          </cell>
          <cell r="I81">
            <v>7552.473361512809</v>
          </cell>
          <cell r="J81">
            <v>7940.195947855376</v>
          </cell>
          <cell r="K81">
            <v>5734.034006132397</v>
          </cell>
          <cell r="L81">
            <v>8043.405087707701</v>
          </cell>
          <cell r="M81">
            <v>6395.839248444623</v>
          </cell>
          <cell r="N81">
            <v>7037.646636763452</v>
          </cell>
          <cell r="O81">
            <v>7598.756804633099</v>
          </cell>
          <cell r="P81">
            <v>7881.261624851569</v>
          </cell>
          <cell r="Q81">
            <v>7955.089153833441</v>
          </cell>
          <cell r="R81">
            <v>7873.596344118328</v>
          </cell>
          <cell r="S81">
            <v>7540.259832940722</v>
          </cell>
          <cell r="T81">
            <v>7190.7478800467</v>
          </cell>
          <cell r="U81">
            <v>7937.416894783501</v>
          </cell>
          <cell r="V81">
            <v>7541.030893394516</v>
          </cell>
          <cell r="W81">
            <v>6655.150580553545</v>
          </cell>
          <cell r="X81">
            <v>6643.936453670512</v>
          </cell>
          <cell r="Y81">
            <v>6770.080003925859</v>
          </cell>
          <cell r="Z81">
            <v>6840.745730823621</v>
          </cell>
          <cell r="AA81">
            <v>7498.6512074717375</v>
          </cell>
          <cell r="AB81">
            <v>6202.813538427778</v>
          </cell>
          <cell r="AC81">
            <v>5162.04398258508</v>
          </cell>
          <cell r="AD81">
            <v>6129.9271364860615</v>
          </cell>
          <cell r="AE81">
            <v>6215.316625293622</v>
          </cell>
          <cell r="AF81">
            <v>6565.030562874322</v>
          </cell>
        </row>
        <row r="82">
          <cell r="A82" t="str">
            <v>Mexico </v>
          </cell>
          <cell r="B82" t="str">
            <v>NA</v>
          </cell>
          <cell r="C82" t="str">
            <v>Yes</v>
          </cell>
          <cell r="D82" t="str">
            <v>No</v>
          </cell>
          <cell r="E82" t="str">
            <v>No</v>
          </cell>
          <cell r="F82" t="str">
            <v>No</v>
          </cell>
          <cell r="G82" t="str">
            <v>No</v>
          </cell>
          <cell r="H82">
            <v>6609.2255274048875</v>
          </cell>
          <cell r="I82">
            <v>6706.256127834069</v>
          </cell>
          <cell r="J82">
            <v>7107.658411509204</v>
          </cell>
          <cell r="K82">
            <v>6902.876649018914</v>
          </cell>
          <cell r="L82">
            <v>7152.308017760124</v>
          </cell>
          <cell r="M82">
            <v>7232.327167417804</v>
          </cell>
          <cell r="N82">
            <v>7537.539557059923</v>
          </cell>
          <cell r="O82">
            <v>7658.125989675499</v>
          </cell>
          <cell r="P82">
            <v>7721.3603682096045</v>
          </cell>
          <cell r="Q82">
            <v>7668.973440257973</v>
          </cell>
          <cell r="R82">
            <v>7419.597313274552</v>
          </cell>
          <cell r="S82">
            <v>7349.228055450296</v>
          </cell>
          <cell r="T82">
            <v>7252.050152936276</v>
          </cell>
          <cell r="U82">
            <v>7088.917980814071</v>
          </cell>
          <cell r="V82">
            <v>7050.492907996017</v>
          </cell>
          <cell r="W82">
            <v>7400.92197619824</v>
          </cell>
          <cell r="X82">
            <v>7170.2440834094405</v>
          </cell>
          <cell r="Y82">
            <v>6897.407116037706</v>
          </cell>
          <cell r="Z82">
            <v>6904.889275478012</v>
          </cell>
          <cell r="AA82">
            <v>6739.430052837618</v>
          </cell>
          <cell r="AB82">
            <v>6613.712581520696</v>
          </cell>
          <cell r="AC82">
            <v>6556.466640113903</v>
          </cell>
          <cell r="AD82">
            <v>6580.393650567032</v>
          </cell>
          <cell r="AE82">
            <v>6674.824033642078</v>
          </cell>
          <cell r="AF82">
            <v>6489.210618142249</v>
          </cell>
        </row>
        <row r="83">
          <cell r="A83" t="str">
            <v>Moldova</v>
          </cell>
          <cell r="B83" t="str">
            <v>EE</v>
          </cell>
          <cell r="C83" t="str">
            <v>No</v>
          </cell>
          <cell r="D83" t="str">
            <v>No</v>
          </cell>
          <cell r="E83" t="str">
            <v>No</v>
          </cell>
          <cell r="F83" t="str">
            <v>No</v>
          </cell>
          <cell r="G83" t="str">
            <v>No</v>
          </cell>
          <cell r="T83">
            <v>15215.056696710439</v>
          </cell>
          <cell r="U83">
            <v>11177.615906121915</v>
          </cell>
          <cell r="V83">
            <v>12344.720011115787</v>
          </cell>
          <cell r="W83">
            <v>12597.867020607844</v>
          </cell>
          <cell r="X83">
            <v>14654.508548100057</v>
          </cell>
          <cell r="Y83">
            <v>14692.651049449067</v>
          </cell>
          <cell r="Z83">
            <v>14456.178093791752</v>
          </cell>
          <cell r="AA83">
            <v>12035.968247479093</v>
          </cell>
          <cell r="AB83">
            <v>11837.147783374912</v>
          </cell>
          <cell r="AC83">
            <v>10862.11357386946</v>
          </cell>
          <cell r="AD83">
            <v>11104.039636420986</v>
          </cell>
          <cell r="AE83">
            <v>11627.637212996602</v>
          </cell>
          <cell r="AF83">
            <v>10205.374244392304</v>
          </cell>
        </row>
        <row r="84">
          <cell r="A84" t="str">
            <v>Morocco</v>
          </cell>
          <cell r="B84" t="str">
            <v>AF</v>
          </cell>
          <cell r="C84" t="str">
            <v>No</v>
          </cell>
          <cell r="D84" t="str">
            <v>No</v>
          </cell>
          <cell r="E84" t="str">
            <v>No</v>
          </cell>
          <cell r="F84" t="str">
            <v>No</v>
          </cell>
          <cell r="G84" t="str">
            <v>No</v>
          </cell>
          <cell r="H84">
            <v>3346.5537521199794</v>
          </cell>
          <cell r="I84">
            <v>3291.8726764156368</v>
          </cell>
          <cell r="J84">
            <v>3028.510004457595</v>
          </cell>
          <cell r="K84">
            <v>3127.6384010998636</v>
          </cell>
          <cell r="L84">
            <v>2809.0524584813966</v>
          </cell>
          <cell r="M84">
            <v>2819.8666243754255</v>
          </cell>
          <cell r="N84">
            <v>2920.1497180034426</v>
          </cell>
          <cell r="O84">
            <v>3009.2286828975666</v>
          </cell>
          <cell r="P84">
            <v>2866.7821178675467</v>
          </cell>
          <cell r="Q84">
            <v>3128.525794556734</v>
          </cell>
          <cell r="R84">
            <v>3125.7529628708257</v>
          </cell>
          <cell r="S84">
            <v>3023.1672127040374</v>
          </cell>
          <cell r="T84">
            <v>3220.415772919047</v>
          </cell>
          <cell r="U84">
            <v>3519.854353198365</v>
          </cell>
          <cell r="V84">
            <v>3524.822790657736</v>
          </cell>
          <cell r="W84">
            <v>3593.2295591092025</v>
          </cell>
          <cell r="X84">
            <v>3418.7690779174704</v>
          </cell>
          <cell r="Y84">
            <v>3551.0462445837056</v>
          </cell>
          <cell r="Z84">
            <v>3414.662265042404</v>
          </cell>
          <cell r="AA84">
            <v>3571.793422898634</v>
          </cell>
          <cell r="AB84">
            <v>3616.7757748941945</v>
          </cell>
          <cell r="AC84">
            <v>3672.18953232601</v>
          </cell>
          <cell r="AD84">
            <v>3616.7958054201704</v>
          </cell>
          <cell r="AE84">
            <v>3450.2028817192872</v>
          </cell>
          <cell r="AF84">
            <v>2995.51637523044</v>
          </cell>
        </row>
        <row r="85">
          <cell r="A85" t="str">
            <v>Mozambique</v>
          </cell>
          <cell r="B85" t="str">
            <v>AF</v>
          </cell>
          <cell r="C85" t="str">
            <v>No</v>
          </cell>
          <cell r="D85" t="str">
            <v>No</v>
          </cell>
          <cell r="E85" t="str">
            <v>No</v>
          </cell>
          <cell r="F85" t="str">
            <v>No</v>
          </cell>
          <cell r="G85" t="str">
            <v>No</v>
          </cell>
          <cell r="M85">
            <v>399.13535653318183</v>
          </cell>
          <cell r="N85">
            <v>223.08787360640707</v>
          </cell>
          <cell r="O85">
            <v>186.2789996540547</v>
          </cell>
          <cell r="P85">
            <v>244.25719394028056</v>
          </cell>
          <cell r="Q85">
            <v>187.74517009408783</v>
          </cell>
          <cell r="R85">
            <v>187.81326037994984</v>
          </cell>
          <cell r="S85">
            <v>183.37122074888654</v>
          </cell>
          <cell r="T85">
            <v>195.40606850355817</v>
          </cell>
          <cell r="U85">
            <v>194.25938768571575</v>
          </cell>
          <cell r="V85">
            <v>174.67904465482576</v>
          </cell>
          <cell r="W85">
            <v>175.96456559427577</v>
          </cell>
          <cell r="X85">
            <v>158.28779233403728</v>
          </cell>
          <cell r="Y85">
            <v>170.72327944613662</v>
          </cell>
          <cell r="Z85">
            <v>184.58072256493156</v>
          </cell>
          <cell r="AA85">
            <v>424.75277191850006</v>
          </cell>
          <cell r="AB85">
            <v>496.8898517576173</v>
          </cell>
          <cell r="AC85">
            <v>471.0308866790049</v>
          </cell>
          <cell r="AD85">
            <v>586.0051249211167</v>
          </cell>
          <cell r="AE85">
            <v>507.9396290703404</v>
          </cell>
          <cell r="AF85">
            <v>526.6552460904096</v>
          </cell>
        </row>
        <row r="86">
          <cell r="A86" t="str">
            <v>Namibia</v>
          </cell>
          <cell r="B86" t="str">
            <v>AF</v>
          </cell>
          <cell r="C86" t="str">
            <v>No</v>
          </cell>
          <cell r="D86" t="str">
            <v>No</v>
          </cell>
          <cell r="E86" t="str">
            <v>No</v>
          </cell>
          <cell r="F86" t="str">
            <v>No</v>
          </cell>
          <cell r="G86" t="str">
            <v>No</v>
          </cell>
          <cell r="R86">
            <v>5487.069802971995</v>
          </cell>
          <cell r="S86">
            <v>2940.949542481092</v>
          </cell>
          <cell r="T86">
            <v>2552.5148661000744</v>
          </cell>
          <cell r="U86">
            <v>2932.5066116676644</v>
          </cell>
          <cell r="V86">
            <v>2568.316032108152</v>
          </cell>
          <cell r="W86">
            <v>3924.048369983047</v>
          </cell>
          <cell r="X86">
            <v>3634.159919965873</v>
          </cell>
          <cell r="Y86">
            <v>3390.624711233076</v>
          </cell>
          <cell r="Z86">
            <v>3633.127125488156</v>
          </cell>
          <cell r="AA86">
            <v>4077.811225698734</v>
          </cell>
          <cell r="AB86">
            <v>4242.765401003762</v>
          </cell>
          <cell r="AC86">
            <v>4706.242653086598</v>
          </cell>
          <cell r="AD86">
            <v>4810.8821431829265</v>
          </cell>
          <cell r="AE86">
            <v>4968.288493192464</v>
          </cell>
          <cell r="AF86">
            <v>4964.959335048941</v>
          </cell>
        </row>
        <row r="87">
          <cell r="A87" t="str">
            <v>Nepal</v>
          </cell>
          <cell r="B87" t="str">
            <v>AO</v>
          </cell>
          <cell r="C87" t="str">
            <v>No</v>
          </cell>
          <cell r="D87" t="str">
            <v>No</v>
          </cell>
          <cell r="E87" t="str">
            <v>No</v>
          </cell>
          <cell r="F87" t="str">
            <v>No</v>
          </cell>
          <cell r="G87" t="str">
            <v>No</v>
          </cell>
          <cell r="H87">
            <v>571.3015835245094</v>
          </cell>
          <cell r="I87">
            <v>484.868901703728</v>
          </cell>
          <cell r="J87">
            <v>598.6487707815054</v>
          </cell>
          <cell r="K87">
            <v>692.5620705016349</v>
          </cell>
          <cell r="L87">
            <v>734.3427691382145</v>
          </cell>
          <cell r="M87">
            <v>599.6373631595177</v>
          </cell>
          <cell r="N87">
            <v>723.1060895627015</v>
          </cell>
          <cell r="O87">
            <v>843.4154908078842</v>
          </cell>
          <cell r="P87">
            <v>785.9404247715069</v>
          </cell>
          <cell r="Q87">
            <v>758.3152204253673</v>
          </cell>
          <cell r="R87">
            <v>809.2648815681273</v>
          </cell>
          <cell r="S87">
            <v>924.6246952505612</v>
          </cell>
          <cell r="T87">
            <v>948.3771399724102</v>
          </cell>
          <cell r="U87">
            <v>904.4236292803344</v>
          </cell>
          <cell r="V87">
            <v>978.3071849276332</v>
          </cell>
          <cell r="W87">
            <v>1071.5530808155072</v>
          </cell>
          <cell r="X87">
            <v>1139.9890838440288</v>
          </cell>
          <cell r="Y87">
            <v>1168.5378482310878</v>
          </cell>
          <cell r="Z87">
            <v>1518.051452262228</v>
          </cell>
          <cell r="AA87">
            <v>1671.3526673793747</v>
          </cell>
          <cell r="AB87">
            <v>1603.8938882674236</v>
          </cell>
          <cell r="AC87">
            <v>1637.7305189162505</v>
          </cell>
          <cell r="AD87">
            <v>1556.5411197341377</v>
          </cell>
          <cell r="AE87">
            <v>1587.4435330798399</v>
          </cell>
          <cell r="AF87">
            <v>1569.1336792603</v>
          </cell>
        </row>
        <row r="88">
          <cell r="A88" t="str">
            <v>Netherlands  </v>
          </cell>
          <cell r="B88" t="str">
            <v>WE</v>
          </cell>
          <cell r="C88" t="str">
            <v>Yes</v>
          </cell>
          <cell r="D88" t="str">
            <v>Yes</v>
          </cell>
          <cell r="E88" t="str">
            <v>Yes</v>
          </cell>
          <cell r="F88" t="str">
            <v>No</v>
          </cell>
          <cell r="G88" t="str">
            <v>Yes</v>
          </cell>
          <cell r="H88">
            <v>12915.616525057721</v>
          </cell>
          <cell r="I88">
            <v>12092.37956319326</v>
          </cell>
          <cell r="J88">
            <v>11803.522029361764</v>
          </cell>
          <cell r="K88">
            <v>11405.983603825873</v>
          </cell>
          <cell r="L88">
            <v>11325.987908882962</v>
          </cell>
          <cell r="M88">
            <v>11499.217669167527</v>
          </cell>
          <cell r="N88">
            <v>11567.973147474102</v>
          </cell>
          <cell r="O88">
            <v>11731.664244049021</v>
          </cell>
          <cell r="P88">
            <v>11355.416923578656</v>
          </cell>
          <cell r="Q88">
            <v>10901.58402527522</v>
          </cell>
          <cell r="R88">
            <v>10722.267143726245</v>
          </cell>
          <cell r="S88">
            <v>11052.806735544751</v>
          </cell>
          <cell r="T88">
            <v>10805.696355879101</v>
          </cell>
          <cell r="U88">
            <v>10955.159025296844</v>
          </cell>
          <cell r="V88">
            <v>10552.393353128715</v>
          </cell>
          <cell r="W88">
            <v>10442.52218072368</v>
          </cell>
          <cell r="X88">
            <v>10582.12616962724</v>
          </cell>
          <cell r="Y88">
            <v>10095.686605492023</v>
          </cell>
          <cell r="Z88">
            <v>9654.689170326206</v>
          </cell>
          <cell r="AA88">
            <v>9263.15603809781</v>
          </cell>
          <cell r="AB88">
            <v>9224.557895868698</v>
          </cell>
          <cell r="AC88">
            <v>9417.286550490664</v>
          </cell>
          <cell r="AD88">
            <v>9434.718284223998</v>
          </cell>
          <cell r="AE88">
            <v>9594.565843013836</v>
          </cell>
          <cell r="AF88">
            <v>9672.86806280231</v>
          </cell>
        </row>
        <row r="89">
          <cell r="A89" t="str">
            <v>Netherlands Antilles</v>
          </cell>
          <cell r="B89" t="str">
            <v>LA</v>
          </cell>
          <cell r="C89" t="str">
            <v>No</v>
          </cell>
          <cell r="D89" t="str">
            <v>No</v>
          </cell>
          <cell r="E89" t="str">
            <v>No</v>
          </cell>
          <cell r="F89" t="str">
            <v>No</v>
          </cell>
          <cell r="G89" t="str">
            <v>No</v>
          </cell>
          <cell r="H89">
            <v>70924.66999504919</v>
          </cell>
          <cell r="I89">
            <v>65170.34349993114</v>
          </cell>
          <cell r="J89">
            <v>64740.95902711237</v>
          </cell>
          <cell r="K89">
            <v>59091.52076075417</v>
          </cell>
          <cell r="L89">
            <v>55650.49449301013</v>
          </cell>
          <cell r="M89">
            <v>46616.56392001969</v>
          </cell>
          <cell r="N89">
            <v>59975.262022842515</v>
          </cell>
          <cell r="O89">
            <v>60194.248062485065</v>
          </cell>
          <cell r="P89">
            <v>55210.637703310866</v>
          </cell>
          <cell r="Q89">
            <v>54064.19413778223</v>
          </cell>
          <cell r="R89">
            <v>51979.847120500126</v>
          </cell>
          <cell r="S89">
            <v>48439.56834755922</v>
          </cell>
          <cell r="T89">
            <v>46265.4727274197</v>
          </cell>
          <cell r="U89">
            <v>44631.979763736665</v>
          </cell>
          <cell r="V89">
            <v>44022.18994129806</v>
          </cell>
          <cell r="W89">
            <v>46243.60534786712</v>
          </cell>
          <cell r="X89">
            <v>45533.86484714623</v>
          </cell>
          <cell r="Y89">
            <v>48630.04141802824</v>
          </cell>
          <cell r="Z89">
            <v>49540.809545003205</v>
          </cell>
          <cell r="AA89">
            <v>48400.44567415966</v>
          </cell>
          <cell r="AB89">
            <v>49643.26958094434</v>
          </cell>
          <cell r="AC89">
            <v>50151.41953832151</v>
          </cell>
          <cell r="AD89">
            <v>47813.546088461684</v>
          </cell>
          <cell r="AE89">
            <v>45135.5813679564</v>
          </cell>
          <cell r="AF89">
            <v>47617.043661699136</v>
          </cell>
        </row>
        <row r="90">
          <cell r="A90" t="str">
            <v>New Zealand  </v>
          </cell>
          <cell r="B90" t="str">
            <v>AO</v>
          </cell>
          <cell r="C90" t="str">
            <v>Yes</v>
          </cell>
          <cell r="D90" t="str">
            <v>No</v>
          </cell>
          <cell r="E90" t="str">
            <v>No</v>
          </cell>
          <cell r="F90" t="str">
            <v>No</v>
          </cell>
          <cell r="G90" t="str">
            <v>No</v>
          </cell>
          <cell r="H90">
            <v>11077.440730412733</v>
          </cell>
          <cell r="I90">
            <v>10507.883902609525</v>
          </cell>
          <cell r="J90">
            <v>10577.28822378369</v>
          </cell>
          <cell r="K90">
            <v>10784.954094692364</v>
          </cell>
          <cell r="L90">
            <v>10711.808063152657</v>
          </cell>
          <cell r="M90">
            <v>10857.49189369529</v>
          </cell>
          <cell r="N90">
            <v>11514.877829570876</v>
          </cell>
          <cell r="O90">
            <v>11726.326853497005</v>
          </cell>
          <cell r="P90">
            <v>11889.832709463059</v>
          </cell>
          <cell r="Q90">
            <v>12229.075086796884</v>
          </cell>
          <cell r="R90">
            <v>12610.31665397555</v>
          </cell>
          <cell r="S90">
            <v>12919.974748398337</v>
          </cell>
          <cell r="T90">
            <v>12928.851728488147</v>
          </cell>
          <cell r="U90">
            <v>12486.279178445924</v>
          </cell>
          <cell r="V90">
            <v>12418.375917227797</v>
          </cell>
          <cell r="W90">
            <v>12219.976649604125</v>
          </cell>
          <cell r="X90">
            <v>11867.566269388155</v>
          </cell>
          <cell r="Y90">
            <v>11604.119099577983</v>
          </cell>
          <cell r="Z90">
            <v>11348.631554421185</v>
          </cell>
          <cell r="AA90">
            <v>11213.802752884521</v>
          </cell>
          <cell r="AB90">
            <v>11129.902880261057</v>
          </cell>
          <cell r="AC90">
            <v>10773.57916641843</v>
          </cell>
          <cell r="AD90">
            <v>10791.095805184706</v>
          </cell>
          <cell r="AE90">
            <v>10059.84202822228</v>
          </cell>
          <cell r="AF90">
            <v>9797.1242490145</v>
          </cell>
        </row>
        <row r="91">
          <cell r="A91" t="str">
            <v>Nicaragua</v>
          </cell>
          <cell r="B91" t="str">
            <v>LA</v>
          </cell>
          <cell r="C91" t="str">
            <v>No</v>
          </cell>
          <cell r="D91" t="str">
            <v>No</v>
          </cell>
          <cell r="E91" t="str">
            <v>No</v>
          </cell>
          <cell r="F91" t="str">
            <v>No</v>
          </cell>
          <cell r="G91" t="str">
            <v>No</v>
          </cell>
          <cell r="H91">
            <v>692.0115010654677</v>
          </cell>
          <cell r="I91">
            <v>672.6519193067895</v>
          </cell>
          <cell r="J91">
            <v>674.4651701715164</v>
          </cell>
          <cell r="K91">
            <v>626.5749537123521</v>
          </cell>
          <cell r="L91">
            <v>685.685705252337</v>
          </cell>
          <cell r="M91">
            <v>799.945020903106</v>
          </cell>
          <cell r="N91">
            <v>806.7952434242178</v>
          </cell>
          <cell r="O91">
            <v>813.374701291986</v>
          </cell>
          <cell r="P91">
            <v>917.869369987621</v>
          </cell>
          <cell r="Q91">
            <v>1058.8751836245567</v>
          </cell>
          <cell r="R91">
            <v>997.3584029931483</v>
          </cell>
          <cell r="S91">
            <v>974.0612309225063</v>
          </cell>
          <cell r="T91">
            <v>1076.275993754761</v>
          </cell>
          <cell r="U91">
            <v>1091.810488462401</v>
          </cell>
          <cell r="V91">
            <v>1070.816265210923</v>
          </cell>
          <cell r="W91">
            <v>1068.6451058174005</v>
          </cell>
          <cell r="X91">
            <v>1037.2535843282928</v>
          </cell>
          <cell r="Y91">
            <v>1015.926143394748</v>
          </cell>
          <cell r="Z91">
            <v>1037.0142992706724</v>
          </cell>
          <cell r="AA91">
            <v>1041.2044606497843</v>
          </cell>
          <cell r="AB91">
            <v>985.8857115395566</v>
          </cell>
          <cell r="AC91">
            <v>1027.8015350862186</v>
          </cell>
          <cell r="AD91">
            <v>1055.6877923004317</v>
          </cell>
          <cell r="AE91">
            <v>1064.600510845438</v>
          </cell>
          <cell r="AF91">
            <v>1061.558997782829</v>
          </cell>
        </row>
        <row r="92">
          <cell r="A92" t="str">
            <v>Nigeria</v>
          </cell>
          <cell r="B92" t="str">
            <v>AF</v>
          </cell>
          <cell r="C92" t="str">
            <v>No</v>
          </cell>
          <cell r="D92" t="str">
            <v>No</v>
          </cell>
          <cell r="E92" t="str">
            <v>No</v>
          </cell>
          <cell r="F92" t="str">
            <v>Yes</v>
          </cell>
          <cell r="G92" t="str">
            <v>No</v>
          </cell>
          <cell r="H92">
            <v>5500.37914787473</v>
          </cell>
          <cell r="I92">
            <v>7365.927274321396</v>
          </cell>
          <cell r="J92">
            <v>7395.486441248724</v>
          </cell>
          <cell r="K92">
            <v>7797.864751245839</v>
          </cell>
          <cell r="L92">
            <v>7912.25553330465</v>
          </cell>
          <cell r="M92">
            <v>7714.089925402209</v>
          </cell>
          <cell r="N92">
            <v>7680.883385683213</v>
          </cell>
          <cell r="O92">
            <v>8440.539302492572</v>
          </cell>
          <cell r="P92">
            <v>8258.089909749264</v>
          </cell>
          <cell r="Q92">
            <v>8241.144825687317</v>
          </cell>
          <cell r="R92">
            <v>7460.256417555102</v>
          </cell>
          <cell r="S92">
            <v>7750.004642692434</v>
          </cell>
          <cell r="T92">
            <v>7719.471217379254</v>
          </cell>
          <cell r="U92">
            <v>7668.704754540357</v>
          </cell>
          <cell r="V92">
            <v>7174.318766673042</v>
          </cell>
          <cell r="W92">
            <v>7849.619913422954</v>
          </cell>
          <cell r="X92">
            <v>7518.586022405599</v>
          </cell>
          <cell r="Y92">
            <v>7303.932944432948</v>
          </cell>
          <cell r="Z92">
            <v>6983.854750526503</v>
          </cell>
          <cell r="AA92">
            <v>6895.44325992367</v>
          </cell>
          <cell r="AB92">
            <v>6477.641943219958</v>
          </cell>
          <cell r="AC92">
            <v>7087.012181186193</v>
          </cell>
          <cell r="AD92">
            <v>7025.5214132611045</v>
          </cell>
          <cell r="AE92">
            <v>6692.222110481704</v>
          </cell>
          <cell r="AF92">
            <v>6511.624280652838</v>
          </cell>
        </row>
        <row r="93">
          <cell r="A93" t="str">
            <v>Norway </v>
          </cell>
          <cell r="B93" t="str">
            <v>WE</v>
          </cell>
          <cell r="C93" t="str">
            <v>Yes</v>
          </cell>
          <cell r="D93" t="str">
            <v>No</v>
          </cell>
          <cell r="E93" t="str">
            <v>No</v>
          </cell>
          <cell r="F93" t="str">
            <v>No</v>
          </cell>
          <cell r="G93" t="str">
            <v>No</v>
          </cell>
          <cell r="H93">
            <v>16453.020040149724</v>
          </cell>
          <cell r="I93">
            <v>16733.963316949026</v>
          </cell>
          <cell r="J93">
            <v>16190.266163167693</v>
          </cell>
          <cell r="K93">
            <v>17171.656303580083</v>
          </cell>
          <cell r="L93">
            <v>17060.47497218458</v>
          </cell>
          <cell r="M93">
            <v>16517.590874595502</v>
          </cell>
          <cell r="N93">
            <v>15873.594008354981</v>
          </cell>
          <cell r="O93">
            <v>15809.013209115556</v>
          </cell>
          <cell r="P93">
            <v>16063.26088023825</v>
          </cell>
          <cell r="Q93">
            <v>16401.70823468049</v>
          </cell>
          <cell r="R93">
            <v>16466.535155038353</v>
          </cell>
          <cell r="S93">
            <v>15228.07301658847</v>
          </cell>
          <cell r="T93">
            <v>15535.955823381719</v>
          </cell>
          <cell r="U93">
            <v>15048.494614857422</v>
          </cell>
          <cell r="V93">
            <v>14102.370035006863</v>
          </cell>
          <cell r="W93">
            <v>14400.880390866925</v>
          </cell>
          <cell r="X93">
            <v>12850.419826035213</v>
          </cell>
          <cell r="Y93">
            <v>12706.691671292976</v>
          </cell>
          <cell r="Z93">
            <v>12792.137225479251</v>
          </cell>
          <cell r="AA93">
            <v>13054.208195058065</v>
          </cell>
          <cell r="AB93">
            <v>13173.40118089417</v>
          </cell>
          <cell r="AC93">
            <v>12318.747703552634</v>
          </cell>
          <cell r="AD93">
            <v>12586.558095399581</v>
          </cell>
          <cell r="AE93">
            <v>11826.759889810051</v>
          </cell>
          <cell r="AF93">
            <v>12228.442127841927</v>
          </cell>
        </row>
        <row r="94">
          <cell r="A94" t="str">
            <v>Oman</v>
          </cell>
          <cell r="B94" t="str">
            <v>ME</v>
          </cell>
          <cell r="C94" t="str">
            <v>No</v>
          </cell>
          <cell r="D94" t="str">
            <v>No</v>
          </cell>
          <cell r="E94" t="str">
            <v>No</v>
          </cell>
          <cell r="F94" t="str">
            <v>No</v>
          </cell>
          <cell r="G94" t="str">
            <v>No</v>
          </cell>
          <cell r="H94">
            <v>8766.776252999894</v>
          </cell>
          <cell r="I94">
            <v>7935.757106152759</v>
          </cell>
          <cell r="J94">
            <v>8647.187501395323</v>
          </cell>
          <cell r="K94">
            <v>8864.625040877385</v>
          </cell>
          <cell r="L94">
            <v>8073.2330098805505</v>
          </cell>
          <cell r="M94">
            <v>8340.603623765634</v>
          </cell>
          <cell r="N94">
            <v>9256.946548002052</v>
          </cell>
          <cell r="O94">
            <v>9917.68051067955</v>
          </cell>
          <cell r="P94">
            <v>8865.37113130311</v>
          </cell>
          <cell r="Q94">
            <v>11116.141971945706</v>
          </cell>
          <cell r="R94">
            <v>11180.150161944934</v>
          </cell>
          <cell r="S94">
            <v>12060.027970772915</v>
          </cell>
          <cell r="T94">
            <v>8864.270494192348</v>
          </cell>
          <cell r="U94">
            <v>11343.66904752604</v>
          </cell>
          <cell r="V94">
            <v>11376.277141115337</v>
          </cell>
          <cell r="W94">
            <v>10279.723082380697</v>
          </cell>
          <cell r="X94">
            <v>10288.085312950589</v>
          </cell>
          <cell r="Y94">
            <v>11222.098776158304</v>
          </cell>
          <cell r="Z94">
            <v>14165.000974932524</v>
          </cell>
          <cell r="AA94">
            <v>12319.555489379833</v>
          </cell>
          <cell r="AB94">
            <v>13229.34906615753</v>
          </cell>
          <cell r="AC94">
            <v>12522.193992648705</v>
          </cell>
          <cell r="AD94">
            <v>12710.092807275012</v>
          </cell>
          <cell r="AE94">
            <v>12347.08551199851</v>
          </cell>
          <cell r="AF94">
            <v>12332.318556869892</v>
          </cell>
        </row>
        <row r="95">
          <cell r="A95" t="str">
            <v>Pakistan</v>
          </cell>
          <cell r="B95" t="str">
            <v>AO</v>
          </cell>
          <cell r="C95" t="str">
            <v>No</v>
          </cell>
          <cell r="D95" t="str">
            <v>No</v>
          </cell>
          <cell r="E95" t="str">
            <v>No</v>
          </cell>
          <cell r="F95" t="str">
            <v>No</v>
          </cell>
          <cell r="G95" t="str">
            <v>No</v>
          </cell>
          <cell r="H95">
            <v>5166.003744552754</v>
          </cell>
          <cell r="I95">
            <v>5193.786953965328</v>
          </cell>
          <cell r="J95">
            <v>5564.337808084065</v>
          </cell>
          <cell r="K95">
            <v>5278.864417326134</v>
          </cell>
          <cell r="L95">
            <v>5197.261833293768</v>
          </cell>
          <cell r="M95">
            <v>5143.295278737664</v>
          </cell>
          <cell r="N95">
            <v>5206.66100170392</v>
          </cell>
          <cell r="O95">
            <v>5277.863395748209</v>
          </cell>
          <cell r="P95">
            <v>5254.223734439156</v>
          </cell>
          <cell r="Q95">
            <v>5266.050077013257</v>
          </cell>
          <cell r="R95">
            <v>5228.406496801524</v>
          </cell>
          <cell r="S95">
            <v>5281.851509633333</v>
          </cell>
          <cell r="T95">
            <v>5144.700361313565</v>
          </cell>
          <cell r="U95">
            <v>5378.274060123739</v>
          </cell>
          <cell r="V95">
            <v>5703.379599659884</v>
          </cell>
          <cell r="W95">
            <v>5604.4472031697715</v>
          </cell>
          <cell r="X95">
            <v>5641.0658264491</v>
          </cell>
          <cell r="Y95">
            <v>5661.46276829126</v>
          </cell>
          <cell r="Z95">
            <v>5673.552732728689</v>
          </cell>
          <cell r="AA95">
            <v>5588.805663886803</v>
          </cell>
          <cell r="AB95">
            <v>5602.65856355049</v>
          </cell>
          <cell r="AC95">
            <v>5373.295429800623</v>
          </cell>
          <cell r="AD95">
            <v>5367.872446143014</v>
          </cell>
          <cell r="AE95">
            <v>5385.76912740933</v>
          </cell>
          <cell r="AF95">
            <v>5086.66947843274</v>
          </cell>
        </row>
        <row r="96">
          <cell r="A96" t="str">
            <v>Panama</v>
          </cell>
          <cell r="B96" t="str">
            <v>LA</v>
          </cell>
          <cell r="C96" t="str">
            <v>No</v>
          </cell>
          <cell r="D96" t="str">
            <v>No</v>
          </cell>
          <cell r="E96" t="str">
            <v>No</v>
          </cell>
          <cell r="F96" t="str">
            <v>No</v>
          </cell>
          <cell r="G96" t="str">
            <v>No</v>
          </cell>
          <cell r="H96">
            <v>16365.665877237216</v>
          </cell>
          <cell r="I96">
            <v>15212.652928755064</v>
          </cell>
          <cell r="J96">
            <v>13643.720645110689</v>
          </cell>
          <cell r="K96">
            <v>14459.091164032228</v>
          </cell>
          <cell r="L96">
            <v>14421.884503191144</v>
          </cell>
          <cell r="M96">
            <v>12487.229845920809</v>
          </cell>
          <cell r="N96">
            <v>12408.02632992556</v>
          </cell>
          <cell r="O96">
            <v>13163.682408153254</v>
          </cell>
          <cell r="P96">
            <v>14948.149998212257</v>
          </cell>
          <cell r="Q96">
            <v>14350.045904154822</v>
          </cell>
          <cell r="R96">
            <v>14031.599645369015</v>
          </cell>
          <cell r="S96">
            <v>12742.238723296934</v>
          </cell>
          <cell r="T96">
            <v>11910.715454358562</v>
          </cell>
          <cell r="U96">
            <v>11337.021925440042</v>
          </cell>
          <cell r="V96">
            <v>12342.76190832639</v>
          </cell>
          <cell r="W96">
            <v>12835.359474904653</v>
          </cell>
          <cell r="X96">
            <v>11183.71262093645</v>
          </cell>
          <cell r="Y96">
            <v>10813.138236054683</v>
          </cell>
          <cell r="Z96">
            <v>10541.61944470686</v>
          </cell>
          <cell r="AA96">
            <v>9980.862528978194</v>
          </cell>
          <cell r="AB96">
            <v>9784.65926308496</v>
          </cell>
          <cell r="AC96">
            <v>9590.153550416528</v>
          </cell>
          <cell r="AD96">
            <v>9351.933379238317</v>
          </cell>
          <cell r="AE96">
            <v>8728.298219350003</v>
          </cell>
          <cell r="AF96">
            <v>8626.665718649594</v>
          </cell>
        </row>
        <row r="97">
          <cell r="A97" t="str">
            <v>Paraguay</v>
          </cell>
          <cell r="B97" t="str">
            <v>LA</v>
          </cell>
          <cell r="C97" t="str">
            <v>No</v>
          </cell>
          <cell r="D97" t="str">
            <v>No</v>
          </cell>
          <cell r="E97" t="str">
            <v>No</v>
          </cell>
          <cell r="F97" t="str">
            <v>No</v>
          </cell>
          <cell r="G97" t="str">
            <v>No</v>
          </cell>
          <cell r="H97">
            <v>1693.2263328125466</v>
          </cell>
          <cell r="I97">
            <v>1515.5946242350306</v>
          </cell>
          <cell r="J97">
            <v>1487.8491458416856</v>
          </cell>
          <cell r="K97">
            <v>1654.4248833292932</v>
          </cell>
          <cell r="L97">
            <v>1764.4810395001014</v>
          </cell>
          <cell r="M97">
            <v>3047.359901624063</v>
          </cell>
          <cell r="N97">
            <v>6163.900390840012</v>
          </cell>
          <cell r="O97">
            <v>8837.737724183424</v>
          </cell>
          <cell r="P97">
            <v>8529.024269467925</v>
          </cell>
          <cell r="Q97">
            <v>10022.08215023029</v>
          </cell>
          <cell r="R97">
            <v>10377.926138649573</v>
          </cell>
          <cell r="S97">
            <v>10762.513997943845</v>
          </cell>
          <cell r="T97">
            <v>9983.993930606766</v>
          </cell>
          <cell r="U97">
            <v>10811.5922286429</v>
          </cell>
          <cell r="V97">
            <v>12125.052955593985</v>
          </cell>
          <cell r="W97">
            <v>13351.914440685912</v>
          </cell>
          <cell r="X97">
            <v>13701.915069247192</v>
          </cell>
          <cell r="Y97">
            <v>14742.310900059567</v>
          </cell>
          <cell r="Z97">
            <v>15062.197662286806</v>
          </cell>
          <cell r="AA97">
            <v>15575.40192946024</v>
          </cell>
          <cell r="AB97">
            <v>15851.824493858687</v>
          </cell>
          <cell r="AC97">
            <v>13534.977509649625</v>
          </cell>
          <cell r="AD97">
            <v>14500.997599342982</v>
          </cell>
          <cell r="AE97">
            <v>15212.699805083235</v>
          </cell>
          <cell r="AF97">
            <v>14650.903932478093</v>
          </cell>
        </row>
        <row r="98">
          <cell r="A98" t="str">
            <v>Peru</v>
          </cell>
          <cell r="B98" t="str">
            <v>LA</v>
          </cell>
          <cell r="C98" t="str">
            <v>No</v>
          </cell>
          <cell r="D98" t="str">
            <v>No</v>
          </cell>
          <cell r="E98" t="str">
            <v>No</v>
          </cell>
          <cell r="F98" t="str">
            <v>No</v>
          </cell>
          <cell r="G98" t="str">
            <v>No</v>
          </cell>
          <cell r="H98">
            <v>4421.733571794653</v>
          </cell>
          <cell r="I98">
            <v>4481.495919258045</v>
          </cell>
          <cell r="J98">
            <v>4494.935706242976</v>
          </cell>
          <cell r="K98">
            <v>4765.921142150836</v>
          </cell>
          <cell r="L98">
            <v>4651.614391841837</v>
          </cell>
          <cell r="M98">
            <v>4597.113172118859</v>
          </cell>
          <cell r="N98">
            <v>4481.715076761793</v>
          </cell>
          <cell r="O98">
            <v>4200.775062519019</v>
          </cell>
          <cell r="P98">
            <v>4584.664126059992</v>
          </cell>
          <cell r="Q98">
            <v>4659.372524332036</v>
          </cell>
          <cell r="R98">
            <v>4645.042285666615</v>
          </cell>
          <cell r="S98">
            <v>4510.00122093798</v>
          </cell>
          <cell r="T98">
            <v>4460.422377151444</v>
          </cell>
          <cell r="U98">
            <v>4853.32098600086</v>
          </cell>
          <cell r="V98">
            <v>4539.972821788646</v>
          </cell>
          <cell r="W98">
            <v>4381.491360815778</v>
          </cell>
          <cell r="X98">
            <v>4541.399072358915</v>
          </cell>
          <cell r="Y98">
            <v>4102.529787229972</v>
          </cell>
          <cell r="Z98">
            <v>4273.768632523008</v>
          </cell>
          <cell r="AA98">
            <v>4319.342920917266</v>
          </cell>
          <cell r="AB98">
            <v>4329.595524221564</v>
          </cell>
          <cell r="AC98">
            <v>4392.59336451672</v>
          </cell>
          <cell r="AD98">
            <v>4255.617499107304</v>
          </cell>
          <cell r="AE98">
            <v>4184.0964268648595</v>
          </cell>
          <cell r="AF98">
            <v>4129.21224387487</v>
          </cell>
        </row>
        <row r="99">
          <cell r="A99" t="str">
            <v>Philippines</v>
          </cell>
          <cell r="B99" t="str">
            <v>AO</v>
          </cell>
          <cell r="C99" t="str">
            <v>No</v>
          </cell>
          <cell r="D99" t="str">
            <v>No</v>
          </cell>
          <cell r="E99" t="str">
            <v>No</v>
          </cell>
          <cell r="F99" t="str">
            <v>No</v>
          </cell>
          <cell r="G99" t="str">
            <v>No</v>
          </cell>
          <cell r="H99">
            <v>4154.0679926255625</v>
          </cell>
          <cell r="I99">
            <v>3949.888983864529</v>
          </cell>
          <cell r="J99">
            <v>3899.5036782840425</v>
          </cell>
          <cell r="K99">
            <v>3739.759639342215</v>
          </cell>
          <cell r="L99">
            <v>3922.04956760188</v>
          </cell>
          <cell r="M99">
            <v>4131.525465729966</v>
          </cell>
          <cell r="N99">
            <v>4006.6981265331056</v>
          </cell>
          <cell r="O99">
            <v>4258.649050116028</v>
          </cell>
          <cell r="P99">
            <v>4270.705633776855</v>
          </cell>
          <cell r="Q99">
            <v>4480.512764218411</v>
          </cell>
          <cell r="R99">
            <v>4455.456898315832</v>
          </cell>
          <cell r="S99">
            <v>4485.315461075908</v>
          </cell>
          <cell r="T99">
            <v>4719.456516814692</v>
          </cell>
          <cell r="U99">
            <v>5048.353575113026</v>
          </cell>
          <cell r="V99">
            <v>5178.196551203777</v>
          </cell>
          <cell r="W99">
            <v>5275.387252050272</v>
          </cell>
          <cell r="X99">
            <v>5293.385817851134</v>
          </cell>
          <cell r="Y99">
            <v>5345.711476685688</v>
          </cell>
          <cell r="Z99">
            <v>5587.551474389001</v>
          </cell>
          <cell r="AA99">
            <v>5815.870667945002</v>
          </cell>
          <cell r="AB99">
            <v>5660.825366750362</v>
          </cell>
          <cell r="AC99">
            <v>5441.865409318879</v>
          </cell>
          <cell r="AD99">
            <v>5302.608242962408</v>
          </cell>
          <cell r="AE99">
            <v>5183.697900982474</v>
          </cell>
          <cell r="AF99">
            <v>5080.693205392255</v>
          </cell>
        </row>
        <row r="100">
          <cell r="A100" t="str">
            <v>Poland </v>
          </cell>
          <cell r="B100" t="str">
            <v>EE</v>
          </cell>
          <cell r="C100" t="str">
            <v>Yes</v>
          </cell>
          <cell r="D100" t="str">
            <v>Yes</v>
          </cell>
          <cell r="E100" t="str">
            <v>No</v>
          </cell>
          <cell r="F100" t="str">
            <v>No</v>
          </cell>
          <cell r="G100" t="str">
            <v>No</v>
          </cell>
          <cell r="R100">
            <v>14147.363179002032</v>
          </cell>
          <cell r="S100">
            <v>14917.91083056441</v>
          </cell>
          <cell r="T100">
            <v>14396.379265781932</v>
          </cell>
          <cell r="U100">
            <v>14379.018855370869</v>
          </cell>
          <cell r="V100">
            <v>13158.078759433118</v>
          </cell>
          <cell r="W100">
            <v>11940.519187453086</v>
          </cell>
          <cell r="X100">
            <v>12563.651129037837</v>
          </cell>
          <cell r="Y100">
            <v>11563.318696056973</v>
          </cell>
          <cell r="Z100">
            <v>10377.832585341124</v>
          </cell>
          <cell r="AA100">
            <v>10283.500256633099</v>
          </cell>
          <cell r="AB100">
            <v>8964.835226316658</v>
          </cell>
          <cell r="AC100">
            <v>8451.600331119245</v>
          </cell>
          <cell r="AD100">
            <v>8312.954673316253</v>
          </cell>
          <cell r="AE100">
            <v>8401.62202536697</v>
          </cell>
          <cell r="AF100">
            <v>8087.245626081615</v>
          </cell>
        </row>
        <row r="101">
          <cell r="A101" t="str">
            <v>Portugal  </v>
          </cell>
          <cell r="B101" t="str">
            <v>WE</v>
          </cell>
          <cell r="C101" t="str">
            <v>Yes</v>
          </cell>
          <cell r="D101" t="str">
            <v>Yes</v>
          </cell>
          <cell r="E101" t="str">
            <v>Yes</v>
          </cell>
          <cell r="F101" t="str">
            <v>No</v>
          </cell>
          <cell r="G101" t="str">
            <v>Yes</v>
          </cell>
          <cell r="H101">
            <v>4570.346086226602</v>
          </cell>
          <cell r="I101">
            <v>3848.2494795534935</v>
          </cell>
          <cell r="J101">
            <v>4976.613834808103</v>
          </cell>
          <cell r="K101">
            <v>5138.932945397423</v>
          </cell>
          <cell r="L101">
            <v>5508.680810058293</v>
          </cell>
          <cell r="M101">
            <v>5655.566102079961</v>
          </cell>
          <cell r="N101">
            <v>5501.060521553284</v>
          </cell>
          <cell r="O101">
            <v>5357.306903310201</v>
          </cell>
          <cell r="P101">
            <v>5546.851811431618</v>
          </cell>
          <cell r="Q101">
            <v>5612.409706291669</v>
          </cell>
          <cell r="R101">
            <v>5761.732394456048</v>
          </cell>
          <cell r="S101">
            <v>5525.896822144528</v>
          </cell>
          <cell r="T101">
            <v>5524.498648683408</v>
          </cell>
          <cell r="U101">
            <v>5728.10873456774</v>
          </cell>
          <cell r="V101">
            <v>5971.151115431281</v>
          </cell>
          <cell r="W101">
            <v>5958.760055882678</v>
          </cell>
          <cell r="X101">
            <v>5989.667595956137</v>
          </cell>
          <cell r="Y101">
            <v>6014.664754525564</v>
          </cell>
          <cell r="Z101">
            <v>6133.232237101984</v>
          </cell>
          <cell r="AA101">
            <v>6205.745982753298</v>
          </cell>
          <cell r="AB101">
            <v>6252.324045680653</v>
          </cell>
          <cell r="AC101">
            <v>6219.913158014521</v>
          </cell>
          <cell r="AD101">
            <v>6170.852638958343</v>
          </cell>
          <cell r="AE101">
            <v>6448.934824435396</v>
          </cell>
          <cell r="AF101">
            <v>6331.037637834311</v>
          </cell>
        </row>
        <row r="102">
          <cell r="A102" t="str">
            <v>Qatar</v>
          </cell>
          <cell r="B102" t="str">
            <v>ME</v>
          </cell>
          <cell r="C102" t="str">
            <v>No</v>
          </cell>
          <cell r="D102" t="str">
            <v>No</v>
          </cell>
          <cell r="E102" t="str">
            <v>No</v>
          </cell>
          <cell r="F102" t="str">
            <v>Yes</v>
          </cell>
          <cell r="G102" t="str">
            <v>No</v>
          </cell>
          <cell r="H102">
            <v>21096.69251775421</v>
          </cell>
          <cell r="I102">
            <v>18903.44786281921</v>
          </cell>
          <cell r="J102">
            <v>26738.4659739757</v>
          </cell>
          <cell r="K102">
            <v>30310.58042721434</v>
          </cell>
          <cell r="L102">
            <v>34831.97965591498</v>
          </cell>
          <cell r="M102">
            <v>35901.99314459813</v>
          </cell>
          <cell r="N102">
            <v>46668.48329468136</v>
          </cell>
          <cell r="O102">
            <v>46013.57413030177</v>
          </cell>
          <cell r="P102">
            <v>34388.3915320637</v>
          </cell>
          <cell r="Q102">
            <v>33892.88866228646</v>
          </cell>
          <cell r="R102">
            <v>40673.71634620572</v>
          </cell>
          <cell r="S102">
            <v>47531.32202104583</v>
          </cell>
          <cell r="T102">
            <v>52761.08048761757</v>
          </cell>
          <cell r="U102">
            <v>65274.36430250394</v>
          </cell>
          <cell r="V102">
            <v>62357.56459277784</v>
          </cell>
          <cell r="W102">
            <v>58223.92859758621</v>
          </cell>
          <cell r="X102">
            <v>54358.80845671554</v>
          </cell>
          <cell r="Y102">
            <v>46214.1383231636</v>
          </cell>
          <cell r="Z102">
            <v>43504.51066886378</v>
          </cell>
          <cell r="AA102">
            <v>40206.58847178201</v>
          </cell>
          <cell r="AB102">
            <v>40024.38282837892</v>
          </cell>
          <cell r="AC102">
            <v>29838.66466486909</v>
          </cell>
          <cell r="AD102">
            <v>28821.93289026071</v>
          </cell>
          <cell r="AE102">
            <v>30536.426206818862</v>
          </cell>
          <cell r="AF102">
            <v>34509.947195282504</v>
          </cell>
        </row>
        <row r="103">
          <cell r="A103" t="str">
            <v>Romania</v>
          </cell>
          <cell r="B103" t="str">
            <v>EE</v>
          </cell>
          <cell r="C103" t="str">
            <v>No</v>
          </cell>
          <cell r="D103" t="str">
            <v>No</v>
          </cell>
          <cell r="E103" t="str">
            <v>No</v>
          </cell>
          <cell r="F103" t="str">
            <v>No</v>
          </cell>
          <cell r="G103" t="str">
            <v>No</v>
          </cell>
          <cell r="R103">
            <v>20379.50442023472</v>
          </cell>
          <cell r="S103">
            <v>18362.635786566916</v>
          </cell>
          <cell r="T103">
            <v>18551.322401612913</v>
          </cell>
          <cell r="U103">
            <v>17789.327163029153</v>
          </cell>
          <cell r="V103">
            <v>16209.499338620759</v>
          </cell>
          <cell r="W103">
            <v>16263.00735880879</v>
          </cell>
          <cell r="X103">
            <v>15898.02004931371</v>
          </cell>
          <cell r="Y103">
            <v>16722.483948511966</v>
          </cell>
          <cell r="Z103">
            <v>15062.699652311541</v>
          </cell>
          <cell r="AA103">
            <v>14364.884282641056</v>
          </cell>
          <cell r="AB103">
            <v>13908.834922263468</v>
          </cell>
          <cell r="AC103">
            <v>14230.887350104533</v>
          </cell>
          <cell r="AD103">
            <v>13314.894656850822</v>
          </cell>
          <cell r="AE103">
            <v>12291.595172904057</v>
          </cell>
          <cell r="AF103">
            <v>11449.826259050707</v>
          </cell>
        </row>
        <row r="104">
          <cell r="A104" t="str">
            <v>Russia</v>
          </cell>
          <cell r="B104" t="str">
            <v>EE</v>
          </cell>
          <cell r="C104" t="str">
            <v>No</v>
          </cell>
          <cell r="D104" t="str">
            <v>No</v>
          </cell>
          <cell r="E104" t="str">
            <v>No</v>
          </cell>
          <cell r="F104" t="str">
            <v>No</v>
          </cell>
          <cell r="G104" t="str">
            <v>No</v>
          </cell>
          <cell r="T104">
            <v>18732.27318723828</v>
          </cell>
          <cell r="U104">
            <v>19239.068871153995</v>
          </cell>
          <cell r="V104">
            <v>20144.694983062236</v>
          </cell>
          <cell r="W104">
            <v>20082.548442900203</v>
          </cell>
          <cell r="X104">
            <v>20398.343920993302</v>
          </cell>
          <cell r="Y104">
            <v>18952.842246382617</v>
          </cell>
          <cell r="Z104">
            <v>20167.962618145986</v>
          </cell>
          <cell r="AA104">
            <v>19733.17014846599</v>
          </cell>
          <cell r="AB104">
            <v>18228.380600855606</v>
          </cell>
          <cell r="AC104">
            <v>17500.497207122924</v>
          </cell>
          <cell r="AD104">
            <v>16843.181690627483</v>
          </cell>
          <cell r="AE104">
            <v>16161.267750927009</v>
          </cell>
          <cell r="AF104">
            <v>15762.854143795365</v>
          </cell>
        </row>
        <row r="105">
          <cell r="A105" t="str">
            <v>Saudi Arabia</v>
          </cell>
          <cell r="B105" t="str">
            <v>ME</v>
          </cell>
          <cell r="C105" t="str">
            <v>No</v>
          </cell>
          <cell r="D105" t="str">
            <v>No</v>
          </cell>
          <cell r="E105" t="str">
            <v>No</v>
          </cell>
          <cell r="F105" t="str">
            <v>Yes</v>
          </cell>
          <cell r="G105" t="str">
            <v>No</v>
          </cell>
          <cell r="H105">
            <v>7535.647462209789</v>
          </cell>
          <cell r="I105">
            <v>9024.307502891452</v>
          </cell>
          <cell r="J105">
            <v>9824.177701359778</v>
          </cell>
          <cell r="K105">
            <v>10612.383177665088</v>
          </cell>
          <cell r="L105">
            <v>12610.994335733852</v>
          </cell>
          <cell r="M105">
            <v>14439.91656733445</v>
          </cell>
          <cell r="N105">
            <v>15187.52475764177</v>
          </cell>
          <cell r="O105">
            <v>15695.260605396898</v>
          </cell>
          <cell r="P105">
            <v>15119.905320463486</v>
          </cell>
          <cell r="Q105">
            <v>14822.520207498235</v>
          </cell>
          <cell r="R105">
            <v>14340.5483028611</v>
          </cell>
          <cell r="S105">
            <v>13740.24695336485</v>
          </cell>
          <cell r="T105">
            <v>13749.378852775315</v>
          </cell>
          <cell r="U105">
            <v>14198.124467971184</v>
          </cell>
          <cell r="V105">
            <v>14538.311182095249</v>
          </cell>
          <cell r="W105">
            <v>14231.539844007142</v>
          </cell>
          <cell r="X105">
            <v>14768.698887781626</v>
          </cell>
          <cell r="Y105">
            <v>15312.038273432281</v>
          </cell>
          <cell r="Z105">
            <v>15495.69762257971</v>
          </cell>
          <cell r="AA105">
            <v>15814.914996580623</v>
          </cell>
          <cell r="AB105">
            <v>15902.608583035213</v>
          </cell>
          <cell r="AC105">
            <v>16748.23243387104</v>
          </cell>
          <cell r="AD105">
            <v>17523.930771829175</v>
          </cell>
          <cell r="AE105">
            <v>17417.626134175454</v>
          </cell>
          <cell r="AF105">
            <v>17554.22408298749</v>
          </cell>
        </row>
        <row r="106">
          <cell r="A106" t="str">
            <v>Senegal</v>
          </cell>
          <cell r="B106" t="str">
            <v>AF</v>
          </cell>
          <cell r="C106" t="str">
            <v>No</v>
          </cell>
          <cell r="D106" t="str">
            <v>No</v>
          </cell>
          <cell r="E106" t="str">
            <v>No</v>
          </cell>
          <cell r="F106" t="str">
            <v>No</v>
          </cell>
          <cell r="G106" t="str">
            <v>No</v>
          </cell>
          <cell r="H106">
            <v>3878.0231026701454</v>
          </cell>
          <cell r="I106">
            <v>3829.2987645356593</v>
          </cell>
          <cell r="J106">
            <v>3424.6754508561226</v>
          </cell>
          <cell r="K106">
            <v>3226.9387890480325</v>
          </cell>
          <cell r="L106">
            <v>4062.7982727842623</v>
          </cell>
          <cell r="M106">
            <v>3873.25878636628</v>
          </cell>
          <cell r="N106">
            <v>3667.9061683928267</v>
          </cell>
          <cell r="O106">
            <v>3555.4267020216244</v>
          </cell>
          <cell r="P106">
            <v>2890.294910264735</v>
          </cell>
          <cell r="Q106">
            <v>3051.446102765575</v>
          </cell>
          <cell r="R106">
            <v>2904.889194963361</v>
          </cell>
          <cell r="S106">
            <v>2696.9976375739393</v>
          </cell>
          <cell r="T106">
            <v>3218.013420594317</v>
          </cell>
          <cell r="U106">
            <v>3400.4099140795456</v>
          </cell>
          <cell r="V106">
            <v>4035.5794678813977</v>
          </cell>
          <cell r="W106">
            <v>4133.233785969633</v>
          </cell>
          <cell r="X106">
            <v>3945.9102204722426</v>
          </cell>
          <cell r="Y106">
            <v>3508.8316086636883</v>
          </cell>
          <cell r="Z106">
            <v>3572.5191975812227</v>
          </cell>
          <cell r="AA106">
            <v>3704.7835472650536</v>
          </cell>
          <cell r="AB106">
            <v>3833.5113390957417</v>
          </cell>
          <cell r="AC106">
            <v>3654.4715841198113</v>
          </cell>
          <cell r="AD106">
            <v>3665.8562293642485</v>
          </cell>
          <cell r="AE106">
            <v>3473.898795700748</v>
          </cell>
          <cell r="AF106">
            <v>3401.9149871698537</v>
          </cell>
        </row>
        <row r="107">
          <cell r="A107" t="str">
            <v>Singapore</v>
          </cell>
          <cell r="B107" t="str">
            <v>AO</v>
          </cell>
          <cell r="C107" t="str">
            <v>No</v>
          </cell>
          <cell r="D107" t="str">
            <v>No</v>
          </cell>
          <cell r="E107" t="str">
            <v>No</v>
          </cell>
          <cell r="F107" t="str">
            <v>No</v>
          </cell>
          <cell r="G107" t="str">
            <v>No</v>
          </cell>
          <cell r="H107">
            <v>17254.405791969864</v>
          </cell>
          <cell r="I107">
            <v>16475.068301455358</v>
          </cell>
          <cell r="J107">
            <v>16294.490955551255</v>
          </cell>
          <cell r="K107">
            <v>14924.547458963689</v>
          </cell>
          <cell r="L107">
            <v>14522.62832413479</v>
          </cell>
          <cell r="M107">
            <v>14284.044311412967</v>
          </cell>
          <cell r="N107">
            <v>16020.217103207224</v>
          </cell>
          <cell r="O107">
            <v>16174.783786784938</v>
          </cell>
          <cell r="P107">
            <v>15508.913754562142</v>
          </cell>
          <cell r="Q107">
            <v>15286.076374087</v>
          </cell>
          <cell r="R107">
            <v>15353.949954713504</v>
          </cell>
          <cell r="S107">
            <v>15311.681562728658</v>
          </cell>
          <cell r="T107">
            <v>16283.570803092049</v>
          </cell>
          <cell r="U107">
            <v>16261.887103815403</v>
          </cell>
          <cell r="V107">
            <v>15681.419794485733</v>
          </cell>
          <cell r="W107">
            <v>14734.541795097906</v>
          </cell>
          <cell r="X107">
            <v>15533.966799931048</v>
          </cell>
          <cell r="Y107">
            <v>15357.96793564554</v>
          </cell>
          <cell r="Z107">
            <v>15994.61067196394</v>
          </cell>
          <cell r="AA107">
            <v>14829.79490385263</v>
          </cell>
          <cell r="AB107">
            <v>13857.795643240386</v>
          </cell>
          <cell r="AC107">
            <v>14534.183677985997</v>
          </cell>
          <cell r="AD107">
            <v>14337.030148047505</v>
          </cell>
          <cell r="AE107">
            <v>16027.268160205083</v>
          </cell>
          <cell r="AF107">
            <v>15902.379728858148</v>
          </cell>
        </row>
        <row r="108">
          <cell r="A108" t="str">
            <v>Slovakia</v>
          </cell>
          <cell r="B108" t="str">
            <v>EE</v>
          </cell>
          <cell r="C108" t="str">
            <v>Yes</v>
          </cell>
          <cell r="D108" t="str">
            <v>Yes</v>
          </cell>
          <cell r="E108" t="str">
            <v>No</v>
          </cell>
          <cell r="F108" t="str">
            <v>No</v>
          </cell>
          <cell r="G108" t="str">
            <v>No</v>
          </cell>
          <cell r="U108">
            <v>14815.961987676415</v>
          </cell>
          <cell r="V108">
            <v>13382.052914915048</v>
          </cell>
          <cell r="W108">
            <v>13567.19022166982</v>
          </cell>
          <cell r="X108">
            <v>12498.656697668526</v>
          </cell>
          <cell r="Y108">
            <v>11774.149649776748</v>
          </cell>
          <cell r="Z108">
            <v>11339.165994815681</v>
          </cell>
          <cell r="AA108">
            <v>11089.537727348948</v>
          </cell>
          <cell r="AB108">
            <v>11116.4142374898</v>
          </cell>
          <cell r="AC108">
            <v>10965.879190551108</v>
          </cell>
          <cell r="AD108">
            <v>10516.37581329494</v>
          </cell>
          <cell r="AE108">
            <v>9818.010115005243</v>
          </cell>
          <cell r="AF108">
            <v>9278.99394029971</v>
          </cell>
        </row>
        <row r="109">
          <cell r="A109" t="str">
            <v>Slovenia</v>
          </cell>
          <cell r="B109" t="str">
            <v>WE</v>
          </cell>
          <cell r="C109" t="str">
            <v>No</v>
          </cell>
          <cell r="D109" t="str">
            <v>Yes</v>
          </cell>
          <cell r="E109" t="str">
            <v>No</v>
          </cell>
          <cell r="F109" t="str">
            <v>No</v>
          </cell>
          <cell r="G109" t="str">
            <v>No</v>
          </cell>
          <cell r="T109">
            <v>8833.605943432394</v>
          </cell>
          <cell r="U109">
            <v>8937.426370283994</v>
          </cell>
          <cell r="V109">
            <v>8657.491656997743</v>
          </cell>
          <cell r="W109">
            <v>9332.875781051885</v>
          </cell>
          <cell r="X109">
            <v>9876.316523558056</v>
          </cell>
          <cell r="Y109">
            <v>9238.775076591544</v>
          </cell>
          <cell r="Z109">
            <v>8880.215945213644</v>
          </cell>
          <cell r="AA109">
            <v>8533.36150581257</v>
          </cell>
          <cell r="AB109">
            <v>8167.804919436434</v>
          </cell>
          <cell r="AC109">
            <v>8120.673765818456</v>
          </cell>
          <cell r="AD109">
            <v>7923.7613745783665</v>
          </cell>
          <cell r="AE109">
            <v>7685.848111413635</v>
          </cell>
          <cell r="AF109">
            <v>8084.155715573216</v>
          </cell>
        </row>
        <row r="110">
          <cell r="A110" t="str">
            <v>South Africa</v>
          </cell>
          <cell r="B110" t="str">
            <v>AF</v>
          </cell>
          <cell r="C110" t="str">
            <v>No</v>
          </cell>
          <cell r="D110" t="str">
            <v>No</v>
          </cell>
          <cell r="E110" t="str">
            <v>No</v>
          </cell>
          <cell r="F110" t="str">
            <v>No</v>
          </cell>
          <cell r="G110" t="str">
            <v>No</v>
          </cell>
          <cell r="H110">
            <v>10269.840969838104</v>
          </cell>
          <cell r="I110">
            <v>10570.247184873842</v>
          </cell>
          <cell r="J110">
            <v>11336.512542919236</v>
          </cell>
          <cell r="K110">
            <v>11656.048288535261</v>
          </cell>
          <cell r="L110">
            <v>12027.601919513785</v>
          </cell>
          <cell r="M110">
            <v>12394.006774974854</v>
          </cell>
          <cell r="N110">
            <v>12730.792232551736</v>
          </cell>
          <cell r="O110">
            <v>12640.306310554075</v>
          </cell>
          <cell r="P110">
            <v>12511.992316238458</v>
          </cell>
          <cell r="Q110">
            <v>11480.226462651674</v>
          </cell>
          <cell r="R110">
            <v>11662.160243655511</v>
          </cell>
          <cell r="S110">
            <v>12293.268365372856</v>
          </cell>
          <cell r="T110">
            <v>12854.684417146425</v>
          </cell>
          <cell r="U110">
            <v>12624.386865248607</v>
          </cell>
          <cell r="V110">
            <v>13354.057902929684</v>
          </cell>
          <cell r="W110">
            <v>13032.113840972077</v>
          </cell>
          <cell r="X110">
            <v>12662.219557439072</v>
          </cell>
          <cell r="Y110">
            <v>13496.098492841838</v>
          </cell>
          <cell r="Z110">
            <v>12814.442802588828</v>
          </cell>
          <cell r="AA110">
            <v>12735.26875666883</v>
          </cell>
          <cell r="AB110">
            <v>12585.653124387249</v>
          </cell>
          <cell r="AC110">
            <v>12480.420232656645</v>
          </cell>
          <cell r="AD110">
            <v>11745.559746356017</v>
          </cell>
          <cell r="AE110">
            <v>12361.15499273609</v>
          </cell>
          <cell r="AF110">
            <v>12477.428597777416</v>
          </cell>
        </row>
        <row r="111">
          <cell r="A111" t="str">
            <v>Spain  </v>
          </cell>
          <cell r="B111" t="str">
            <v>WE</v>
          </cell>
          <cell r="C111" t="str">
            <v>Yes</v>
          </cell>
          <cell r="D111" t="str">
            <v>Yes</v>
          </cell>
          <cell r="E111" t="str">
            <v>Yes</v>
          </cell>
          <cell r="F111" t="str">
            <v>No</v>
          </cell>
          <cell r="G111" t="str">
            <v>Yes</v>
          </cell>
          <cell r="H111">
            <v>6862.376050455257</v>
          </cell>
          <cell r="I111">
            <v>6844.020637978477</v>
          </cell>
          <cell r="J111">
            <v>7406.492757399677</v>
          </cell>
          <cell r="K111">
            <v>7367.02237273019</v>
          </cell>
          <cell r="L111">
            <v>6928.923604815495</v>
          </cell>
          <cell r="M111">
            <v>6977.51341379816</v>
          </cell>
          <cell r="N111">
            <v>6862.01341151244</v>
          </cell>
          <cell r="O111">
            <v>6642.181391484509</v>
          </cell>
          <cell r="P111">
            <v>6846.47630985949</v>
          </cell>
          <cell r="Q111">
            <v>6708.171794075878</v>
          </cell>
          <cell r="R111">
            <v>6595.346490145831</v>
          </cell>
          <cell r="S111">
            <v>6768.010306910363</v>
          </cell>
          <cell r="T111">
            <v>6655.744697907278</v>
          </cell>
          <cell r="U111">
            <v>6576.156313920786</v>
          </cell>
          <cell r="V111">
            <v>6678.529257362863</v>
          </cell>
          <cell r="W111">
            <v>6698.799069007604</v>
          </cell>
          <cell r="X111">
            <v>6703.183563530942</v>
          </cell>
          <cell r="Y111">
            <v>6856.997812144109</v>
          </cell>
          <cell r="Z111">
            <v>6898.225335118607</v>
          </cell>
          <cell r="AA111">
            <v>6892.812213124848</v>
          </cell>
          <cell r="AB111">
            <v>7029.465858505077</v>
          </cell>
          <cell r="AC111">
            <v>7101.699076931234</v>
          </cell>
          <cell r="AD111">
            <v>7011.429467284539</v>
          </cell>
          <cell r="AE111">
            <v>7171.760618526608</v>
          </cell>
          <cell r="AF111">
            <v>7206.614446054946</v>
          </cell>
        </row>
        <row r="112">
          <cell r="A112" t="str">
            <v>Sri Lanka</v>
          </cell>
          <cell r="B112" t="str">
            <v>AO</v>
          </cell>
          <cell r="C112" t="str">
            <v>No</v>
          </cell>
          <cell r="D112" t="str">
            <v>No</v>
          </cell>
          <cell r="E112" t="str">
            <v>No</v>
          </cell>
          <cell r="F112" t="str">
            <v>No</v>
          </cell>
          <cell r="G112" t="str">
            <v>No</v>
          </cell>
          <cell r="H112">
            <v>2892.371555883757</v>
          </cell>
          <cell r="I112">
            <v>2766.768346896923</v>
          </cell>
          <cell r="J112">
            <v>2726.576379593577</v>
          </cell>
          <cell r="K112">
            <v>2542.8399375619924</v>
          </cell>
          <cell r="L112">
            <v>2863.465449626</v>
          </cell>
          <cell r="M112">
            <v>2441.295419560947</v>
          </cell>
          <cell r="N112">
            <v>2400.4886275173562</v>
          </cell>
          <cell r="O112">
            <v>2480.571537829006</v>
          </cell>
          <cell r="P112">
            <v>2319.1254804142736</v>
          </cell>
          <cell r="Q112">
            <v>2184.7372225536697</v>
          </cell>
          <cell r="R112">
            <v>2276.381803385207</v>
          </cell>
          <cell r="S112">
            <v>2169.0778907815534</v>
          </cell>
          <cell r="T112">
            <v>2116.2762863193157</v>
          </cell>
          <cell r="U112">
            <v>2336.2808142808785</v>
          </cell>
          <cell r="V112">
            <v>2383.7264027388414</v>
          </cell>
          <cell r="W112">
            <v>2430.350962830824</v>
          </cell>
          <cell r="X112">
            <v>2333.4864673708603</v>
          </cell>
          <cell r="Y112">
            <v>2425.588662490788</v>
          </cell>
          <cell r="Z112">
            <v>2407.712920050831</v>
          </cell>
          <cell r="AA112">
            <v>2474.482308962706</v>
          </cell>
          <cell r="AB112">
            <v>2455.8673480212437</v>
          </cell>
          <cell r="AC112">
            <v>2455.73636813663</v>
          </cell>
          <cell r="AD112">
            <v>2410.7381564333177</v>
          </cell>
          <cell r="AE112">
            <v>2340.053185547312</v>
          </cell>
          <cell r="AF112">
            <v>2239.706002219647</v>
          </cell>
        </row>
        <row r="113">
          <cell r="A113" t="str">
            <v>Sudan</v>
          </cell>
          <cell r="B113" t="str">
            <v>AF</v>
          </cell>
          <cell r="C113" t="str">
            <v>No</v>
          </cell>
          <cell r="D113" t="str">
            <v>No</v>
          </cell>
          <cell r="E113" t="str">
            <v>No</v>
          </cell>
          <cell r="F113" t="str">
            <v>No</v>
          </cell>
          <cell r="G113" t="str">
            <v>No</v>
          </cell>
          <cell r="H113">
            <v>2437.634309490959</v>
          </cell>
          <cell r="I113">
            <v>2453.700452935168</v>
          </cell>
          <cell r="J113">
            <v>2556.2720968363983</v>
          </cell>
          <cell r="K113">
            <v>2506.9074282031975</v>
          </cell>
          <cell r="L113">
            <v>2463.3216321477157</v>
          </cell>
          <cell r="M113">
            <v>2805.893051488172</v>
          </cell>
          <cell r="N113">
            <v>2850.1018590119074</v>
          </cell>
          <cell r="O113">
            <v>2605.6758141409537</v>
          </cell>
          <cell r="P113">
            <v>2677.9685468244365</v>
          </cell>
          <cell r="Q113">
            <v>2527.984684478857</v>
          </cell>
          <cell r="R113">
            <v>2376.4470151347036</v>
          </cell>
          <cell r="S113">
            <v>2987.9201387636226</v>
          </cell>
          <cell r="T113">
            <v>2898.226202503622</v>
          </cell>
          <cell r="U113">
            <v>2616.5360109899907</v>
          </cell>
          <cell r="V113">
            <v>2297.030109429253</v>
          </cell>
          <cell r="W113">
            <v>2093.52546019768</v>
          </cell>
          <cell r="X113">
            <v>1986.671996586582</v>
          </cell>
          <cell r="Y113">
            <v>1859.72760009914</v>
          </cell>
          <cell r="Z113">
            <v>1768.0383454932914</v>
          </cell>
          <cell r="AA113">
            <v>1803.4102306175237</v>
          </cell>
          <cell r="AB113">
            <v>2331.5077435070966</v>
          </cell>
          <cell r="AC113">
            <v>2780.3267850608577</v>
          </cell>
          <cell r="AD113">
            <v>2718.295995943622</v>
          </cell>
          <cell r="AE113">
            <v>2828.5228421774636</v>
          </cell>
          <cell r="AF113">
            <v>2651.4212819873683</v>
          </cell>
        </row>
        <row r="114">
          <cell r="A114" t="str">
            <v>Sweden </v>
          </cell>
          <cell r="B114" t="str">
            <v>WE</v>
          </cell>
          <cell r="C114" t="str">
            <v>Yes</v>
          </cell>
          <cell r="D114" t="str">
            <v>Yes</v>
          </cell>
          <cell r="E114" t="str">
            <v>Yes</v>
          </cell>
          <cell r="F114" t="str">
            <v>No</v>
          </cell>
          <cell r="G114" t="str">
            <v>No</v>
          </cell>
          <cell r="H114">
            <v>13631.469393638432</v>
          </cell>
          <cell r="I114">
            <v>13444.0616646616</v>
          </cell>
          <cell r="J114">
            <v>12260.128282702817</v>
          </cell>
          <cell r="K114">
            <v>12381.153647752662</v>
          </cell>
          <cell r="L114">
            <v>12471.413426644296</v>
          </cell>
          <cell r="M114">
            <v>13017.087996785534</v>
          </cell>
          <cell r="N114">
            <v>12853.856614174703</v>
          </cell>
          <cell r="O114">
            <v>12830.127965689026</v>
          </cell>
          <cell r="P114">
            <v>12288.717947519288</v>
          </cell>
          <cell r="Q114">
            <v>11828.270794738259</v>
          </cell>
          <cell r="R114">
            <v>11599.351897880939</v>
          </cell>
          <cell r="S114">
            <v>11669.227538876989</v>
          </cell>
          <cell r="T114">
            <v>11861.21627002069</v>
          </cell>
          <cell r="U114">
            <v>12089.862233703305</v>
          </cell>
          <cell r="V114">
            <v>11687.892250008275</v>
          </cell>
          <cell r="W114">
            <v>11473.854929133331</v>
          </cell>
          <cell r="X114">
            <v>11173.800575001562</v>
          </cell>
          <cell r="Y114">
            <v>11137.083856027897</v>
          </cell>
          <cell r="Z114">
            <v>11087.771862332474</v>
          </cell>
          <cell r="AA114">
            <v>10412.24803586098</v>
          </cell>
          <cell r="AB114">
            <v>9621.705490573047</v>
          </cell>
          <cell r="AC114">
            <v>10165.271116685424</v>
          </cell>
          <cell r="AD114">
            <v>9425.190845907295</v>
          </cell>
          <cell r="AE114">
            <v>8980.533126813174</v>
          </cell>
          <cell r="AF114">
            <v>9356.402360562382</v>
          </cell>
        </row>
        <row r="115">
          <cell r="A115" t="str">
            <v>Switzerland  </v>
          </cell>
          <cell r="B115" t="str">
            <v>WE</v>
          </cell>
          <cell r="C115" t="str">
            <v>Yes</v>
          </cell>
          <cell r="D115" t="str">
            <v>No</v>
          </cell>
          <cell r="E115" t="str">
            <v>No</v>
          </cell>
          <cell r="F115" t="str">
            <v>No</v>
          </cell>
          <cell r="G115" t="str">
            <v>No</v>
          </cell>
          <cell r="H115">
            <v>7528.373980930931</v>
          </cell>
          <cell r="I115">
            <v>6874.2935111579745</v>
          </cell>
          <cell r="J115">
            <v>6817.0271133550705</v>
          </cell>
          <cell r="K115">
            <v>7143.2141138301795</v>
          </cell>
          <cell r="L115">
            <v>6737.327256472799</v>
          </cell>
          <cell r="M115">
            <v>7059.42291848839</v>
          </cell>
          <cell r="N115">
            <v>6990.974893629055</v>
          </cell>
          <cell r="O115">
            <v>6947.72669637856</v>
          </cell>
          <cell r="P115">
            <v>6840.930853383997</v>
          </cell>
          <cell r="Q115">
            <v>6348.151088566087</v>
          </cell>
          <cell r="R115">
            <v>6248.639918062025</v>
          </cell>
          <cell r="S115">
            <v>6523.625304394596</v>
          </cell>
          <cell r="T115">
            <v>6578.364997434796</v>
          </cell>
          <cell r="U115">
            <v>6552.385316575261</v>
          </cell>
          <cell r="V115">
            <v>6596.516586854302</v>
          </cell>
          <cell r="W115">
            <v>6528.194415833066</v>
          </cell>
          <cell r="X115">
            <v>6375.972924096984</v>
          </cell>
          <cell r="Y115">
            <v>6337.294941905147</v>
          </cell>
          <cell r="Z115">
            <v>6305.851912089504</v>
          </cell>
          <cell r="AA115">
            <v>6528.804993989618</v>
          </cell>
          <cell r="AB115">
            <v>6165.233569150905</v>
          </cell>
          <cell r="AC115">
            <v>6347.50648485175</v>
          </cell>
          <cell r="AD115">
            <v>6019.267483100912</v>
          </cell>
          <cell r="AE115">
            <v>6124.644307646072</v>
          </cell>
          <cell r="AF115">
            <v>5948.726391295798</v>
          </cell>
        </row>
        <row r="116">
          <cell r="A116" t="str">
            <v>Syria</v>
          </cell>
          <cell r="B116" t="str">
            <v>ME</v>
          </cell>
          <cell r="C116" t="str">
            <v>No</v>
          </cell>
          <cell r="D116" t="str">
            <v>No</v>
          </cell>
          <cell r="E116" t="str">
            <v>No</v>
          </cell>
          <cell r="F116" t="str">
            <v>No</v>
          </cell>
          <cell r="G116" t="str">
            <v>No</v>
          </cell>
          <cell r="H116">
            <v>29892.919271041217</v>
          </cell>
          <cell r="I116">
            <v>28800.53674991229</v>
          </cell>
          <cell r="J116">
            <v>28796.51118873568</v>
          </cell>
          <cell r="K116">
            <v>32117.907609754733</v>
          </cell>
          <cell r="L116">
            <v>36921.43419308124</v>
          </cell>
          <cell r="M116">
            <v>36363.17207611467</v>
          </cell>
          <cell r="N116">
            <v>38057.21918593621</v>
          </cell>
          <cell r="O116">
            <v>42287.44502160277</v>
          </cell>
          <cell r="P116">
            <v>38885.62066436346</v>
          </cell>
          <cell r="Q116">
            <v>45527.26325329673</v>
          </cell>
          <cell r="R116">
            <v>50782.23763930703</v>
          </cell>
          <cell r="S116">
            <v>43577.466222347495</v>
          </cell>
          <cell r="T116">
            <v>39640.12634866466</v>
          </cell>
          <cell r="U116">
            <v>41783.83157531301</v>
          </cell>
          <cell r="V116">
            <v>41240.34415673786</v>
          </cell>
          <cell r="W116">
            <v>37488.61984495215</v>
          </cell>
          <cell r="X116">
            <v>37398.6207609445</v>
          </cell>
          <cell r="Y116">
            <v>38885.890281330816</v>
          </cell>
          <cell r="Z116">
            <v>39134.68637087296</v>
          </cell>
          <cell r="AA116">
            <v>41053.713745592606</v>
          </cell>
          <cell r="AB116">
            <v>41800.2055006439</v>
          </cell>
          <cell r="AC116">
            <v>38883.86801310925</v>
          </cell>
          <cell r="AD116">
            <v>40366.50117125508</v>
          </cell>
          <cell r="AE116">
            <v>39222.29371957401</v>
          </cell>
          <cell r="AF116">
            <v>38539.953806554535</v>
          </cell>
        </row>
        <row r="117">
          <cell r="A117" t="str">
            <v>Taiwan</v>
          </cell>
          <cell r="B117" t="str">
            <v>AO</v>
          </cell>
          <cell r="C117" t="str">
            <v>No</v>
          </cell>
          <cell r="D117" t="str">
            <v>No</v>
          </cell>
          <cell r="E117" t="str">
            <v>No</v>
          </cell>
          <cell r="F117" t="str">
            <v>No</v>
          </cell>
          <cell r="G117" t="str">
            <v>No</v>
          </cell>
          <cell r="H117">
            <v>9853.86541445457</v>
          </cell>
          <cell r="I117">
            <v>8895.223996344297</v>
          </cell>
          <cell r="J117">
            <v>8589.970031683099</v>
          </cell>
          <cell r="K117">
            <v>9032.12895544195</v>
          </cell>
          <cell r="L117">
            <v>9449.138390884873</v>
          </cell>
          <cell r="M117">
            <v>9360.052976674262</v>
          </cell>
          <cell r="N117">
            <v>8952.493557439622</v>
          </cell>
          <cell r="O117">
            <v>8500.418798126015</v>
          </cell>
          <cell r="P117">
            <v>8503.53370156441</v>
          </cell>
          <cell r="Q117">
            <v>8387.958470815542</v>
          </cell>
          <cell r="R117">
            <v>8400.517559399957</v>
          </cell>
          <cell r="S117">
            <v>8006.374278224997</v>
          </cell>
          <cell r="T117">
            <v>7850.4039765266625</v>
          </cell>
          <cell r="U117">
            <v>8082.172522327361</v>
          </cell>
          <cell r="V117">
            <v>8105.605796792587</v>
          </cell>
          <cell r="W117">
            <v>8349.249570423615</v>
          </cell>
          <cell r="X117">
            <v>8421.535146911545</v>
          </cell>
          <cell r="Y117">
            <v>8266.759385441233</v>
          </cell>
          <cell r="Z117">
            <v>8372.728961939156</v>
          </cell>
          <cell r="AA117">
            <v>8271.281171304983</v>
          </cell>
          <cell r="AB117">
            <v>8319.49322749675</v>
          </cell>
          <cell r="AC117">
            <v>8696.462013696033</v>
          </cell>
          <cell r="AD117">
            <v>8689.713115641893</v>
          </cell>
          <cell r="AE117">
            <v>8795.583446686376</v>
          </cell>
          <cell r="AF117">
            <v>8680.056181742784</v>
          </cell>
        </row>
        <row r="118">
          <cell r="A118" t="str">
            <v>Tajikistan</v>
          </cell>
          <cell r="B118" t="str">
            <v>EE</v>
          </cell>
          <cell r="C118" t="str">
            <v>No</v>
          </cell>
          <cell r="D118" t="str">
            <v>No</v>
          </cell>
          <cell r="E118" t="str">
            <v>No</v>
          </cell>
          <cell r="F118" t="str">
            <v>No</v>
          </cell>
          <cell r="G118" t="str">
            <v>No</v>
          </cell>
          <cell r="T118">
            <v>20850.702807081176</v>
          </cell>
          <cell r="U118">
            <v>21622.970025266623</v>
          </cell>
          <cell r="V118">
            <v>26047.87954078763</v>
          </cell>
          <cell r="W118">
            <v>24430.87583600783</v>
          </cell>
          <cell r="X118">
            <v>32370.292322150275</v>
          </cell>
          <cell r="Y118">
            <v>30272.339588294708</v>
          </cell>
          <cell r="Z118">
            <v>29757.329592394362</v>
          </cell>
          <cell r="AA118">
            <v>30642.604714723526</v>
          </cell>
          <cell r="AB118">
            <v>27974.345567911678</v>
          </cell>
          <cell r="AC118">
            <v>26192.996235028684</v>
          </cell>
          <cell r="AD118">
            <v>24012.094310433862</v>
          </cell>
          <cell r="AE118">
            <v>23272.51385130161</v>
          </cell>
          <cell r="AF118">
            <v>21176.093290689314</v>
          </cell>
        </row>
        <row r="119">
          <cell r="A119" t="str">
            <v>Tanzania</v>
          </cell>
          <cell r="B119" t="str">
            <v>AF</v>
          </cell>
          <cell r="C119" t="str">
            <v>No</v>
          </cell>
          <cell r="D119" t="str">
            <v>No</v>
          </cell>
          <cell r="E119" t="str">
            <v>No</v>
          </cell>
          <cell r="F119" t="str">
            <v>No</v>
          </cell>
          <cell r="G119" t="str">
            <v>No</v>
          </cell>
          <cell r="H119">
            <v>4362.895317761571</v>
          </cell>
          <cell r="I119">
            <v>4821.911790698996</v>
          </cell>
          <cell r="J119">
            <v>4741.766491873781</v>
          </cell>
          <cell r="K119">
            <v>4435.637341197502</v>
          </cell>
          <cell r="L119">
            <v>4703.247950549805</v>
          </cell>
          <cell r="M119">
            <v>4597.076708974221</v>
          </cell>
          <cell r="N119">
            <v>4970.212652244764</v>
          </cell>
          <cell r="O119">
            <v>4325.554190417909</v>
          </cell>
          <cell r="P119">
            <v>4329.950918091109</v>
          </cell>
          <cell r="Q119">
            <v>4293.667320948706</v>
          </cell>
          <cell r="R119">
            <v>4394.020864909662</v>
          </cell>
          <cell r="S119">
            <v>3931.7685620900884</v>
          </cell>
          <cell r="T119">
            <v>4079.236505144933</v>
          </cell>
          <cell r="U119">
            <v>4254.404699549784</v>
          </cell>
          <cell r="V119">
            <v>3767.693531310958</v>
          </cell>
          <cell r="W119">
            <v>3605.0436831234615</v>
          </cell>
          <cell r="X119">
            <v>3638.121272382486</v>
          </cell>
          <cell r="Y119">
            <v>3285.857572702119</v>
          </cell>
          <cell r="Z119">
            <v>3623.6425549147975</v>
          </cell>
          <cell r="AA119">
            <v>3662.6093865290595</v>
          </cell>
          <cell r="AB119">
            <v>3493.888118141447</v>
          </cell>
          <cell r="AC119">
            <v>3868.804115104724</v>
          </cell>
          <cell r="AD119">
            <v>4012.462383515767</v>
          </cell>
          <cell r="AE119">
            <v>3840.7357059178817</v>
          </cell>
          <cell r="AF119">
            <v>3465.6983050826293</v>
          </cell>
        </row>
        <row r="120">
          <cell r="A120" t="str">
            <v>Thailand</v>
          </cell>
          <cell r="B120" t="str">
            <v>AO</v>
          </cell>
          <cell r="C120" t="str">
            <v>No</v>
          </cell>
          <cell r="D120" t="str">
            <v>No</v>
          </cell>
          <cell r="E120" t="str">
            <v>No</v>
          </cell>
          <cell r="F120" t="str">
            <v>No</v>
          </cell>
          <cell r="G120" t="str">
            <v>No</v>
          </cell>
          <cell r="H120">
            <v>4033.8263255858037</v>
          </cell>
          <cell r="I120">
            <v>4083.538281844659</v>
          </cell>
          <cell r="J120">
            <v>3787.3213271170357</v>
          </cell>
          <cell r="K120">
            <v>3827.321732601532</v>
          </cell>
          <cell r="L120">
            <v>4019.7306550463663</v>
          </cell>
          <cell r="M120">
            <v>4275.9605893374255</v>
          </cell>
          <cell r="N120">
            <v>4158.756538811142</v>
          </cell>
          <cell r="O120">
            <v>4169.694761900709</v>
          </cell>
          <cell r="P120">
            <v>4215.805531588519</v>
          </cell>
          <cell r="Q120">
            <v>4444.469565141515</v>
          </cell>
          <cell r="R120">
            <v>4671.4572826968115</v>
          </cell>
          <cell r="S120">
            <v>4702.374230356972</v>
          </cell>
          <cell r="T120">
            <v>4656.083427797224</v>
          </cell>
          <cell r="U120">
            <v>4923.563338438115</v>
          </cell>
          <cell r="V120">
            <v>5029.793045453647</v>
          </cell>
          <cell r="W120">
            <v>5535.550335375373</v>
          </cell>
          <cell r="X120">
            <v>5677.643837583388</v>
          </cell>
          <cell r="Y120">
            <v>6123.946302808414</v>
          </cell>
          <cell r="Z120">
            <v>6426.030228558277</v>
          </cell>
          <cell r="AA120">
            <v>6314.37143942595</v>
          </cell>
          <cell r="AB120">
            <v>6217.206996485052</v>
          </cell>
          <cell r="AC120">
            <v>6367.692841575512</v>
          </cell>
          <cell r="AD120">
            <v>6591.294340220679</v>
          </cell>
          <cell r="AE120">
            <v>6768.42190331742</v>
          </cell>
          <cell r="AF120">
            <v>6766.559231939245</v>
          </cell>
        </row>
        <row r="121">
          <cell r="A121" t="str">
            <v>Togo</v>
          </cell>
          <cell r="B121" t="str">
            <v>AF</v>
          </cell>
          <cell r="C121" t="str">
            <v>No</v>
          </cell>
          <cell r="D121" t="str">
            <v>No</v>
          </cell>
          <cell r="E121" t="str">
            <v>No</v>
          </cell>
          <cell r="F121" t="str">
            <v>No</v>
          </cell>
          <cell r="G121" t="str">
            <v>No</v>
          </cell>
          <cell r="H121">
            <v>2642.2548570713484</v>
          </cell>
          <cell r="I121">
            <v>2570.67297386343</v>
          </cell>
          <cell r="J121">
            <v>2657.833661677054</v>
          </cell>
          <cell r="K121">
            <v>2908.0787485965916</v>
          </cell>
          <cell r="L121">
            <v>3236.2250637578554</v>
          </cell>
          <cell r="M121">
            <v>3050.450685826257</v>
          </cell>
          <cell r="N121">
            <v>2497.511615120275</v>
          </cell>
          <cell r="O121">
            <v>2452.744660078797</v>
          </cell>
          <cell r="P121">
            <v>2321.888535048159</v>
          </cell>
          <cell r="Q121">
            <v>2549.703885814304</v>
          </cell>
          <cell r="R121">
            <v>2392.364315223628</v>
          </cell>
          <cell r="S121">
            <v>3889.9125658057633</v>
          </cell>
          <cell r="T121">
            <v>2938.8853543341725</v>
          </cell>
          <cell r="U121">
            <v>3093.773137850606</v>
          </cell>
          <cell r="V121">
            <v>2834.0027751077873</v>
          </cell>
          <cell r="W121">
            <v>2956.752996908516</v>
          </cell>
          <cell r="X121">
            <v>2656.670453028661</v>
          </cell>
          <cell r="Y121">
            <v>2427.4517828068856</v>
          </cell>
          <cell r="Z121">
            <v>2721.195202157294</v>
          </cell>
          <cell r="AA121">
            <v>3770.531941013256</v>
          </cell>
          <cell r="AB121">
            <v>5006.397441130132</v>
          </cell>
          <cell r="AC121">
            <v>3563.1328327540605</v>
          </cell>
          <cell r="AD121">
            <v>4474.793759509747</v>
          </cell>
          <cell r="AE121">
            <v>6813.9135333942895</v>
          </cell>
          <cell r="AF121">
            <v>6771.038907901729</v>
          </cell>
        </row>
        <row r="122">
          <cell r="A122" t="str">
            <v>Trinidad and Tobago</v>
          </cell>
          <cell r="B122" t="str">
            <v>LA</v>
          </cell>
          <cell r="C122" t="str">
            <v>No</v>
          </cell>
          <cell r="D122" t="str">
            <v>No</v>
          </cell>
          <cell r="E122" t="str">
            <v>No</v>
          </cell>
          <cell r="F122" t="str">
            <v>No</v>
          </cell>
          <cell r="G122" t="str">
            <v>No</v>
          </cell>
          <cell r="H122">
            <v>10733.841239764864</v>
          </cell>
          <cell r="I122">
            <v>9850.676696459264</v>
          </cell>
          <cell r="J122">
            <v>9506.974010581012</v>
          </cell>
          <cell r="K122">
            <v>11538.46107548313</v>
          </cell>
          <cell r="L122">
            <v>16689.534736687983</v>
          </cell>
          <cell r="M122">
            <v>19025.547090042593</v>
          </cell>
          <cell r="N122">
            <v>14763.566864140323</v>
          </cell>
          <cell r="O122">
            <v>14397.376018410425</v>
          </cell>
          <cell r="P122">
            <v>15468.385160892933</v>
          </cell>
          <cell r="Q122">
            <v>16766.79700258362</v>
          </cell>
          <cell r="R122">
            <v>17583.171107376173</v>
          </cell>
          <cell r="S122">
            <v>19153.985439463708</v>
          </cell>
          <cell r="T122">
            <v>19081.673320822913</v>
          </cell>
          <cell r="U122">
            <v>21228.319347337743</v>
          </cell>
          <cell r="V122">
            <v>23473.750385591342</v>
          </cell>
          <cell r="W122">
            <v>23601.585615022737</v>
          </cell>
          <cell r="X122">
            <v>24756.5623220338</v>
          </cell>
          <cell r="Y122">
            <v>25116.72340957663</v>
          </cell>
          <cell r="Z122">
            <v>23229.84556101654</v>
          </cell>
          <cell r="AA122">
            <v>22888.21584543684</v>
          </cell>
          <cell r="AB122">
            <v>22505.56433212856</v>
          </cell>
          <cell r="AC122">
            <v>24296.111952616713</v>
          </cell>
          <cell r="AD122">
            <v>24020.2282123134</v>
          </cell>
          <cell r="AE122">
            <v>22869.660900630104</v>
          </cell>
          <cell r="AF122">
            <v>23634.142697333722</v>
          </cell>
        </row>
        <row r="123">
          <cell r="A123" t="str">
            <v>Tunisia</v>
          </cell>
          <cell r="B123" t="str">
            <v>AF</v>
          </cell>
          <cell r="C123" t="str">
            <v>No</v>
          </cell>
          <cell r="D123" t="str">
            <v>No</v>
          </cell>
          <cell r="E123" t="str">
            <v>No</v>
          </cell>
          <cell r="F123" t="str">
            <v>No</v>
          </cell>
          <cell r="G123" t="str">
            <v>No</v>
          </cell>
          <cell r="H123">
            <v>4243.8768690259585</v>
          </cell>
          <cell r="I123">
            <v>4429.2947507606195</v>
          </cell>
          <cell r="J123">
            <v>4236.759968676206</v>
          </cell>
          <cell r="K123">
            <v>4617.462509440448</v>
          </cell>
          <cell r="L123">
            <v>4763.799659906262</v>
          </cell>
          <cell r="M123">
            <v>4601.612418914511</v>
          </cell>
          <cell r="N123">
            <v>4937.080204896654</v>
          </cell>
          <cell r="O123">
            <v>4316.23570377666</v>
          </cell>
          <cell r="P123">
            <v>4584.676307438655</v>
          </cell>
          <cell r="Q123">
            <v>5083.292160675064</v>
          </cell>
          <cell r="R123">
            <v>4704.374772646751</v>
          </cell>
          <cell r="S123">
            <v>4429.407712886644</v>
          </cell>
          <cell r="T123">
            <v>3964.519790192787</v>
          </cell>
          <cell r="U123">
            <v>4438.465525363545</v>
          </cell>
          <cell r="V123">
            <v>4683.156390483004</v>
          </cell>
          <cell r="W123">
            <v>4087.0260265879137</v>
          </cell>
          <cell r="X123">
            <v>4152.668731703962</v>
          </cell>
          <cell r="Y123">
            <v>4568.715779172263</v>
          </cell>
          <cell r="Z123">
            <v>4674.444180270126</v>
          </cell>
          <cell r="AA123">
            <v>4442.211742884943</v>
          </cell>
          <cell r="AB123">
            <v>4411.320748621393</v>
          </cell>
          <cell r="AC123">
            <v>4702.8185252981675</v>
          </cell>
          <cell r="AD123">
            <v>4650.453303454882</v>
          </cell>
          <cell r="AE123">
            <v>4303.223468375259</v>
          </cell>
          <cell r="AF123">
            <v>4091.259646084319</v>
          </cell>
        </row>
        <row r="124">
          <cell r="A124" t="str">
            <v>Turkey </v>
          </cell>
          <cell r="B124" t="str">
            <v>WE</v>
          </cell>
          <cell r="C124" t="str">
            <v>Yes</v>
          </cell>
          <cell r="D124" t="str">
            <v>No</v>
          </cell>
          <cell r="E124" t="str">
            <v>No</v>
          </cell>
          <cell r="F124" t="str">
            <v>No</v>
          </cell>
          <cell r="G124" t="str">
            <v>No</v>
          </cell>
          <cell r="H124">
            <v>4594.896221716273</v>
          </cell>
          <cell r="I124">
            <v>4292.237810970223</v>
          </cell>
          <cell r="J124">
            <v>4755.298757665992</v>
          </cell>
          <cell r="K124">
            <v>4694.093341271693</v>
          </cell>
          <cell r="L124">
            <v>4678.84639224679</v>
          </cell>
          <cell r="M124">
            <v>4855.555284187253</v>
          </cell>
          <cell r="N124">
            <v>5088.194215455142</v>
          </cell>
          <cell r="O124">
            <v>5167.6025745751</v>
          </cell>
          <cell r="P124">
            <v>5550.710424230438</v>
          </cell>
          <cell r="Q124">
            <v>5501.895128343814</v>
          </cell>
          <cell r="R124">
            <v>5535.6269956841525</v>
          </cell>
          <cell r="S124">
            <v>5749.155860053802</v>
          </cell>
          <cell r="T124">
            <v>5571.002728580747</v>
          </cell>
          <cell r="U124">
            <v>5649.62780597312</v>
          </cell>
          <cell r="V124">
            <v>5724.699738392717</v>
          </cell>
          <cell r="W124">
            <v>5961.748297905514</v>
          </cell>
          <cell r="X124">
            <v>6148.324064562385</v>
          </cell>
          <cell r="Y124">
            <v>6088.250547462268</v>
          </cell>
          <cell r="Z124">
            <v>6045.489196634231</v>
          </cell>
          <cell r="AA124">
            <v>6155.386213348496</v>
          </cell>
          <cell r="AB124">
            <v>6236.189026571796</v>
          </cell>
          <cell r="AC124">
            <v>6166.949124868455</v>
          </cell>
          <cell r="AD124">
            <v>6215.20213292404</v>
          </cell>
          <cell r="AE124">
            <v>6184.101364258059</v>
          </cell>
          <cell r="AF124">
            <v>6056.864923447025</v>
          </cell>
        </row>
        <row r="125">
          <cell r="A125" t="str">
            <v>Turkmenistan</v>
          </cell>
          <cell r="B125" t="str">
            <v>EE</v>
          </cell>
          <cell r="C125" t="str">
            <v>No</v>
          </cell>
          <cell r="D125" t="str">
            <v>No</v>
          </cell>
          <cell r="E125" t="str">
            <v>No</v>
          </cell>
          <cell r="F125" t="str">
            <v>No</v>
          </cell>
          <cell r="G125" t="str">
            <v>No</v>
          </cell>
          <cell r="T125">
            <v>13563.733049043374</v>
          </cell>
          <cell r="U125">
            <v>11559.02330940011</v>
          </cell>
          <cell r="V125">
            <v>13995.70768661469</v>
          </cell>
          <cell r="W125">
            <v>15988.509767147041</v>
          </cell>
          <cell r="X125">
            <v>16676.08372055216</v>
          </cell>
          <cell r="Y125">
            <v>19433.03237649743</v>
          </cell>
          <cell r="Z125">
            <v>16359.017466510026</v>
          </cell>
          <cell r="AA125">
            <v>16065.719763111541</v>
          </cell>
          <cell r="AB125">
            <v>17391.42530413336</v>
          </cell>
          <cell r="AC125">
            <v>18072.921385241505</v>
          </cell>
          <cell r="AD125">
            <v>17359.48237634949</v>
          </cell>
          <cell r="AE125">
            <v>18311.13874871538</v>
          </cell>
          <cell r="AF125">
            <v>16071.911794519052</v>
          </cell>
        </row>
        <row r="126">
          <cell r="A126" t="str">
            <v>Ukraine</v>
          </cell>
          <cell r="B126" t="str">
            <v>EE</v>
          </cell>
          <cell r="C126" t="str">
            <v>No</v>
          </cell>
          <cell r="D126" t="str">
            <v>No</v>
          </cell>
          <cell r="E126" t="str">
            <v>No</v>
          </cell>
          <cell r="F126" t="str">
            <v>No</v>
          </cell>
          <cell r="G126" t="str">
            <v>No</v>
          </cell>
          <cell r="T126">
            <v>22196.140304404093</v>
          </cell>
          <cell r="U126">
            <v>23991.39112432904</v>
          </cell>
          <cell r="V126">
            <v>24718.70945312074</v>
          </cell>
          <cell r="W126">
            <v>26206.377357984136</v>
          </cell>
          <cell r="X126">
            <v>24887.296166524942</v>
          </cell>
          <cell r="Y126">
            <v>24092.850584828742</v>
          </cell>
          <cell r="Z126">
            <v>23795.05128875602</v>
          </cell>
          <cell r="AA126">
            <v>24382.205057554685</v>
          </cell>
          <cell r="AB126">
            <v>23010.34781311935</v>
          </cell>
          <cell r="AC126">
            <v>20674.275277773937</v>
          </cell>
          <cell r="AD126">
            <v>20380.867686599733</v>
          </cell>
          <cell r="AE126">
            <v>19956.79417573927</v>
          </cell>
          <cell r="AF126">
            <v>18443.42173120425</v>
          </cell>
        </row>
        <row r="127">
          <cell r="A127" t="str">
            <v>United Arab Emirates</v>
          </cell>
          <cell r="B127" t="str">
            <v>ME</v>
          </cell>
          <cell r="C127" t="str">
            <v>No</v>
          </cell>
          <cell r="D127" t="str">
            <v>No</v>
          </cell>
          <cell r="E127" t="str">
            <v>No</v>
          </cell>
          <cell r="F127" t="str">
            <v>Yes</v>
          </cell>
          <cell r="G127" t="str">
            <v>No</v>
          </cell>
          <cell r="H127">
            <v>8855.75396240367</v>
          </cell>
          <cell r="I127">
            <v>14046.859251578664</v>
          </cell>
          <cell r="J127">
            <v>14535.44385113888</v>
          </cell>
          <cell r="K127">
            <v>18424.32770740915</v>
          </cell>
          <cell r="L127">
            <v>20085.18252101308</v>
          </cell>
          <cell r="M127">
            <v>28213.632171953872</v>
          </cell>
          <cell r="N127">
            <v>40700.68171034616</v>
          </cell>
          <cell r="O127">
            <v>46400.61963157072</v>
          </cell>
          <cell r="P127">
            <v>50926.681201137406</v>
          </cell>
          <cell r="Q127">
            <v>47780.220312931495</v>
          </cell>
          <cell r="R127">
            <v>39399.30953334246</v>
          </cell>
          <cell r="S127">
            <v>47428.83166186808</v>
          </cell>
          <cell r="T127">
            <v>49970.988588747285</v>
          </cell>
          <cell r="U127">
            <v>45784.18215129137</v>
          </cell>
          <cell r="V127">
            <v>41792.833334842486</v>
          </cell>
          <cell r="W127">
            <v>42065.95879086049</v>
          </cell>
          <cell r="X127">
            <v>41186.36610183595</v>
          </cell>
          <cell r="Y127">
            <v>40361.47290805398</v>
          </cell>
          <cell r="Z127">
            <v>41313.725859389306</v>
          </cell>
          <cell r="AA127">
            <v>40143.36707715549</v>
          </cell>
          <cell r="AB127">
            <v>35177.27602605946</v>
          </cell>
          <cell r="AC127">
            <v>36797.72899655326</v>
          </cell>
          <cell r="AD127">
            <v>38674.07070645581</v>
          </cell>
          <cell r="AE127">
            <v>36107.0947743333</v>
          </cell>
          <cell r="AF127">
            <v>36022.30006745592</v>
          </cell>
        </row>
        <row r="128">
          <cell r="A128" t="str">
            <v>United Kingdom  </v>
          </cell>
          <cell r="B128" t="str">
            <v>WE</v>
          </cell>
          <cell r="C128" t="str">
            <v>Yes</v>
          </cell>
          <cell r="D128" t="str">
            <v>Yes</v>
          </cell>
          <cell r="E128" t="str">
            <v>Yes</v>
          </cell>
          <cell r="F128" t="str">
            <v>No</v>
          </cell>
          <cell r="G128" t="str">
            <v>No</v>
          </cell>
          <cell r="H128">
            <v>9970.361262191504</v>
          </cell>
          <cell r="I128">
            <v>9745.09745596588</v>
          </cell>
          <cell r="J128">
            <v>9399.467968679981</v>
          </cell>
          <cell r="K128">
            <v>9115.63795573105</v>
          </cell>
          <cell r="L128">
            <v>8924.571634538566</v>
          </cell>
          <cell r="M128">
            <v>8917.154092352477</v>
          </cell>
          <cell r="N128">
            <v>8732.179518799203</v>
          </cell>
          <cell r="O128">
            <v>8496.17003038056</v>
          </cell>
          <cell r="P128">
            <v>8090.871432683966</v>
          </cell>
          <cell r="Q128">
            <v>8144.5437271174715</v>
          </cell>
          <cell r="R128">
            <v>8068.193650707812</v>
          </cell>
          <cell r="S128">
            <v>8395.42694165365</v>
          </cell>
          <cell r="T128">
            <v>8151.87311140755</v>
          </cell>
          <cell r="U128">
            <v>8213.528020099402</v>
          </cell>
          <cell r="V128">
            <v>7837.506822071433</v>
          </cell>
          <cell r="W128">
            <v>7553.770641435397</v>
          </cell>
          <cell r="X128">
            <v>7818.142997609868</v>
          </cell>
          <cell r="Y128">
            <v>7344.740212118024</v>
          </cell>
          <cell r="Z128">
            <v>7115.317166011974</v>
          </cell>
          <cell r="AA128">
            <v>6920.121368945838</v>
          </cell>
          <cell r="AB128">
            <v>6598.366222501084</v>
          </cell>
          <cell r="AC128">
            <v>6546.271675337301</v>
          </cell>
          <cell r="AD128">
            <v>6336.854118017245</v>
          </cell>
          <cell r="AE128">
            <v>6299.936152526101</v>
          </cell>
          <cell r="AF128">
            <v>6204.737988291376</v>
          </cell>
        </row>
        <row r="129">
          <cell r="A129" t="str">
            <v>United States</v>
          </cell>
          <cell r="B129" t="str">
            <v>NA</v>
          </cell>
          <cell r="C129" t="str">
            <v>Yes</v>
          </cell>
          <cell r="D129" t="str">
            <v>No</v>
          </cell>
          <cell r="E129" t="str">
            <v>No</v>
          </cell>
          <cell r="F129" t="str">
            <v>No</v>
          </cell>
          <cell r="G129" t="str">
            <v>No</v>
          </cell>
          <cell r="H129">
            <v>15171.900865370897</v>
          </cell>
          <cell r="I129">
            <v>14431.866463885834</v>
          </cell>
          <cell r="J129">
            <v>14125.264004130213</v>
          </cell>
          <cell r="K129">
            <v>13485.864265971466</v>
          </cell>
          <cell r="L129">
            <v>13207.49900806685</v>
          </cell>
          <cell r="M129">
            <v>12646.856260478662</v>
          </cell>
          <cell r="N129">
            <v>12261.020900868923</v>
          </cell>
          <cell r="O129">
            <v>12229.607193717142</v>
          </cell>
          <cell r="P129">
            <v>12284.841896860733</v>
          </cell>
          <cell r="Q129">
            <v>12164.922954556965</v>
          </cell>
          <cell r="R129">
            <v>11904.051731712998</v>
          </cell>
          <cell r="S129">
            <v>11913.738052600336</v>
          </cell>
          <cell r="T129">
            <v>11712.827618190777</v>
          </cell>
          <cell r="U129">
            <v>11636.194016867374</v>
          </cell>
          <cell r="V129">
            <v>11395.778729339061</v>
          </cell>
          <cell r="W129">
            <v>11354.942300621786</v>
          </cell>
          <cell r="X129">
            <v>11313.244890604761</v>
          </cell>
          <cell r="Y129">
            <v>10892.175119998967</v>
          </cell>
          <cell r="Z129">
            <v>10499.862103439058</v>
          </cell>
          <cell r="AA129">
            <v>10225.265979635811</v>
          </cell>
          <cell r="AB129">
            <v>10082.178882694421</v>
          </cell>
          <cell r="AC129">
            <v>9756.512853801418</v>
          </cell>
          <cell r="AD129">
            <v>9749.061321076639</v>
          </cell>
          <cell r="AE129">
            <v>9522.07466637476</v>
          </cell>
          <cell r="AF129">
            <v>9335.951629608904</v>
          </cell>
        </row>
        <row r="130">
          <cell r="A130" t="str">
            <v>Uruguay</v>
          </cell>
          <cell r="B130" t="str">
            <v>LA</v>
          </cell>
          <cell r="C130" t="str">
            <v>No</v>
          </cell>
          <cell r="D130" t="str">
            <v>No</v>
          </cell>
          <cell r="E130" t="str">
            <v>No</v>
          </cell>
          <cell r="F130" t="str">
            <v>No</v>
          </cell>
          <cell r="G130" t="str">
            <v>No</v>
          </cell>
          <cell r="H130">
            <v>4497.325533682854</v>
          </cell>
          <cell r="I130">
            <v>4203.781762227746</v>
          </cell>
          <cell r="J130">
            <v>4424.565378547247</v>
          </cell>
          <cell r="K130">
            <v>5726.364103043147</v>
          </cell>
          <cell r="L130">
            <v>5639.2589836950465</v>
          </cell>
          <cell r="M130">
            <v>5158.585264407627</v>
          </cell>
          <cell r="N130">
            <v>4969.563333504819</v>
          </cell>
          <cell r="O130">
            <v>4920.121391814683</v>
          </cell>
          <cell r="P130">
            <v>4730.53635780485</v>
          </cell>
          <cell r="Q130">
            <v>4126.924421020212</v>
          </cell>
          <cell r="R130">
            <v>5244.036127582093</v>
          </cell>
          <cell r="S130">
            <v>4516.1779262614655</v>
          </cell>
          <cell r="T130">
            <v>4788.255577402783</v>
          </cell>
          <cell r="U130">
            <v>4774.7820769667</v>
          </cell>
          <cell r="V130">
            <v>4397.733496999812</v>
          </cell>
          <cell r="W130">
            <v>4020.5596746238557</v>
          </cell>
          <cell r="X130">
            <v>3933.326252757531</v>
          </cell>
          <cell r="Y130">
            <v>4122.610355549679</v>
          </cell>
          <cell r="Z130">
            <v>4936.043014327674</v>
          </cell>
          <cell r="AA130">
            <v>4568.947580836233</v>
          </cell>
          <cell r="AB130">
            <v>4776.133057532527</v>
          </cell>
          <cell r="AC130">
            <v>4877.304751003536</v>
          </cell>
          <cell r="AD130">
            <v>5691.913082489253</v>
          </cell>
          <cell r="AE130">
            <v>5424.764747347615</v>
          </cell>
          <cell r="AF130">
            <v>5108.035579083061</v>
          </cell>
        </row>
        <row r="131">
          <cell r="A131" t="str">
            <v>Uzbekistan</v>
          </cell>
          <cell r="B131" t="str">
            <v>EE</v>
          </cell>
          <cell r="C131" t="str">
            <v>No</v>
          </cell>
          <cell r="D131" t="str">
            <v>No</v>
          </cell>
          <cell r="E131" t="str">
            <v>No</v>
          </cell>
          <cell r="F131" t="str">
            <v>No</v>
          </cell>
          <cell r="G131" t="str">
            <v>No</v>
          </cell>
          <cell r="T131">
            <v>29519.23172766376</v>
          </cell>
          <cell r="U131">
            <v>37610.236464498164</v>
          </cell>
          <cell r="V131">
            <v>33254.15324127793</v>
          </cell>
          <cell r="W131">
            <v>35791.20530745948</v>
          </cell>
          <cell r="X131">
            <v>35620.600646473</v>
          </cell>
          <cell r="Y131">
            <v>34498.563362484725</v>
          </cell>
          <cell r="Z131">
            <v>32508.530308657322</v>
          </cell>
          <cell r="AA131">
            <v>31527.941165510052</v>
          </cell>
          <cell r="AB131">
            <v>31543.74932780224</v>
          </cell>
          <cell r="AC131">
            <v>31605.63726082089</v>
          </cell>
          <cell r="AD131">
            <v>31162.27492278233</v>
          </cell>
          <cell r="AE131">
            <v>30303.50211403915</v>
          </cell>
          <cell r="AF131">
            <v>29553.667095384862</v>
          </cell>
        </row>
        <row r="132">
          <cell r="A132" t="str">
            <v>Venezuela</v>
          </cell>
          <cell r="B132" t="str">
            <v>LA</v>
          </cell>
          <cell r="C132" t="str">
            <v>No</v>
          </cell>
          <cell r="D132" t="str">
            <v>No</v>
          </cell>
          <cell r="E132" t="str">
            <v>No</v>
          </cell>
          <cell r="F132" t="str">
            <v>Yes</v>
          </cell>
          <cell r="G132" t="str">
            <v>No</v>
          </cell>
          <cell r="H132">
            <v>12245.263970443628</v>
          </cell>
          <cell r="I132">
            <v>13325.754365862696</v>
          </cell>
          <cell r="J132">
            <v>13414.952801619589</v>
          </cell>
          <cell r="K132">
            <v>13701.508982717534</v>
          </cell>
          <cell r="L132">
            <v>14136.31549457307</v>
          </cell>
          <cell r="M132">
            <v>14672.059104458625</v>
          </cell>
          <cell r="N132">
            <v>14923.447062857882</v>
          </cell>
          <cell r="O132">
            <v>14554.073423155885</v>
          </cell>
          <cell r="P132">
            <v>13805.605929918882</v>
          </cell>
          <cell r="Q132">
            <v>15890.50196276199</v>
          </cell>
          <cell r="R132">
            <v>15103.316660876693</v>
          </cell>
          <cell r="S132">
            <v>14584.245819222031</v>
          </cell>
          <cell r="T132">
            <v>13792.087380101766</v>
          </cell>
          <cell r="U132">
            <v>14225.14112714514</v>
          </cell>
          <cell r="V132">
            <v>15476.482578949248</v>
          </cell>
          <cell r="W132">
            <v>15090.186641568927</v>
          </cell>
          <cell r="X132">
            <v>15773.011477405744</v>
          </cell>
          <cell r="Y132">
            <v>15319.430260741792</v>
          </cell>
          <cell r="Z132">
            <v>16382.984721585242</v>
          </cell>
          <cell r="AA132">
            <v>16674.43456621249</v>
          </cell>
          <cell r="AB132">
            <v>16304.60955119042</v>
          </cell>
          <cell r="AC132">
            <v>17255.264677123938</v>
          </cell>
          <cell r="AD132">
            <v>18325.24578823188</v>
          </cell>
          <cell r="AE132">
            <v>18435.160730575662</v>
          </cell>
          <cell r="AF132">
            <v>16578.19518124049</v>
          </cell>
        </row>
        <row r="133">
          <cell r="A133" t="str">
            <v>Vietnam</v>
          </cell>
          <cell r="B133" t="str">
            <v>AO</v>
          </cell>
          <cell r="C133" t="str">
            <v>No</v>
          </cell>
          <cell r="D133" t="str">
            <v>No</v>
          </cell>
          <cell r="E133" t="str">
            <v>No</v>
          </cell>
          <cell r="F133" t="str">
            <v>No</v>
          </cell>
          <cell r="G133" t="str">
            <v>No</v>
          </cell>
          <cell r="H133">
            <v>2821.8651022503523</v>
          </cell>
          <cell r="I133">
            <v>2894.141283707478</v>
          </cell>
          <cell r="J133">
            <v>3086.9155010798627</v>
          </cell>
          <cell r="K133">
            <v>3212.7548316057228</v>
          </cell>
          <cell r="L133">
            <v>3259.3140934061585</v>
          </cell>
          <cell r="M133">
            <v>3435.371281778763</v>
          </cell>
          <cell r="N133">
            <v>3268.6587680062435</v>
          </cell>
          <cell r="O133">
            <v>3629.6107453058517</v>
          </cell>
          <cell r="P133">
            <v>3325.734229534114</v>
          </cell>
          <cell r="Q133">
            <v>2796.526127467379</v>
          </cell>
          <cell r="R133">
            <v>3304.127789097014</v>
          </cell>
          <cell r="S133">
            <v>3086.0418392076836</v>
          </cell>
          <cell r="T133">
            <v>3095.766676854971</v>
          </cell>
          <cell r="U133">
            <v>3614.078892588694</v>
          </cell>
          <cell r="V133">
            <v>3563.8067799095497</v>
          </cell>
          <cell r="W133">
            <v>4032.6819715059614</v>
          </cell>
          <cell r="X133">
            <v>3957.00224886929</v>
          </cell>
          <cell r="Y133">
            <v>3609.6606977227416</v>
          </cell>
          <cell r="Z133">
            <v>3436.1366257751506</v>
          </cell>
          <cell r="AA133">
            <v>3965.0111652171354</v>
          </cell>
          <cell r="AB133">
            <v>4251.272597632264</v>
          </cell>
          <cell r="AC133">
            <v>4320.8872830543205</v>
          </cell>
          <cell r="AD133">
            <v>4474.751897402079</v>
          </cell>
          <cell r="AE133">
            <v>4525.208308790746</v>
          </cell>
          <cell r="AF133">
            <v>4080.3296661605423</v>
          </cell>
        </row>
        <row r="134">
          <cell r="A134" t="str">
            <v>Yemen</v>
          </cell>
          <cell r="B134" t="str">
            <v>ME</v>
          </cell>
          <cell r="C134" t="str">
            <v>No</v>
          </cell>
          <cell r="D134" t="str">
            <v>No</v>
          </cell>
          <cell r="E134" t="str">
            <v>No</v>
          </cell>
          <cell r="F134" t="str">
            <v>No</v>
          </cell>
          <cell r="G134" t="str">
            <v>No</v>
          </cell>
          <cell r="H134">
            <v>9941.019521183209</v>
          </cell>
          <cell r="I134">
            <v>9196.135249343759</v>
          </cell>
          <cell r="J134">
            <v>9976.652666394382</v>
          </cell>
          <cell r="K134">
            <v>8960.579645294254</v>
          </cell>
          <cell r="L134">
            <v>11101.437754048173</v>
          </cell>
          <cell r="M134">
            <v>11933.04860687411</v>
          </cell>
          <cell r="N134">
            <v>11117.754445430593</v>
          </cell>
          <cell r="O134">
            <v>10702.33151330853</v>
          </cell>
          <cell r="P134">
            <v>10457.688346969697</v>
          </cell>
          <cell r="Q134">
            <v>10895.51137707933</v>
          </cell>
          <cell r="R134">
            <v>11087.28998389064</v>
          </cell>
          <cell r="S134">
            <v>11728.890233588756</v>
          </cell>
          <cell r="T134">
            <v>11022.119013756515</v>
          </cell>
          <cell r="U134">
            <v>8444.764945133697</v>
          </cell>
          <cell r="V134">
            <v>7906.788572070163</v>
          </cell>
          <cell r="W134">
            <v>7228.923195507875</v>
          </cell>
          <cell r="X134">
            <v>6648.287063177953</v>
          </cell>
          <cell r="Y134">
            <v>6177.999290042387</v>
          </cell>
          <cell r="Z134">
            <v>6037.080533220164</v>
          </cell>
          <cell r="AA134">
            <v>6097.7891025135195</v>
          </cell>
          <cell r="AB134">
            <v>5565.402668086605</v>
          </cell>
          <cell r="AC134">
            <v>5473.73090851122</v>
          </cell>
          <cell r="AD134">
            <v>5390.5100207827745</v>
          </cell>
          <cell r="AE134">
            <v>5444.597095803616</v>
          </cell>
          <cell r="AF134">
            <v>5380.1193311340385</v>
          </cell>
        </row>
        <row r="135">
          <cell r="A135" t="str">
            <v>Yugoslavia (Serbia and Montenegro)</v>
          </cell>
          <cell r="B135" t="str">
            <v>WE</v>
          </cell>
          <cell r="C135" t="str">
            <v>No</v>
          </cell>
          <cell r="D135" t="str">
            <v>No</v>
          </cell>
          <cell r="E135" t="str">
            <v>No</v>
          </cell>
          <cell r="F135" t="str">
            <v>No</v>
          </cell>
          <cell r="G135" t="str">
            <v>No</v>
          </cell>
          <cell r="V135">
            <v>14377.75696203974</v>
          </cell>
          <cell r="W135">
            <v>11652.858990125762</v>
          </cell>
          <cell r="X135">
            <v>17410.550034085045</v>
          </cell>
          <cell r="Y135">
            <v>16452.150299313867</v>
          </cell>
          <cell r="Z135">
            <v>16606.91088499868</v>
          </cell>
          <cell r="AA135">
            <v>17262.365152533177</v>
          </cell>
          <cell r="AB135">
            <v>15278.675416648892</v>
          </cell>
          <cell r="AC135">
            <v>15415.45300992132</v>
          </cell>
          <cell r="AD135">
            <v>16616.003349988157</v>
          </cell>
          <cell r="AE135">
            <v>16182.897215398825</v>
          </cell>
          <cell r="AF135">
            <v>15419.754752784651</v>
          </cell>
        </row>
        <row r="136">
          <cell r="A136" t="str">
            <v>Zambia</v>
          </cell>
          <cell r="B136" t="str">
            <v>AF</v>
          </cell>
          <cell r="C136" t="str">
            <v>No</v>
          </cell>
          <cell r="D136" t="str">
            <v>No</v>
          </cell>
          <cell r="E136" t="str">
            <v>No</v>
          </cell>
          <cell r="F136" t="str">
            <v>No</v>
          </cell>
          <cell r="G136" t="str">
            <v>No</v>
          </cell>
          <cell r="H136">
            <v>18059.783771143386</v>
          </cell>
          <cell r="I136">
            <v>17207.24096518149</v>
          </cell>
          <cell r="J136">
            <v>18170.71922087579</v>
          </cell>
          <cell r="K136">
            <v>18097.100145837918</v>
          </cell>
          <cell r="L136">
            <v>17776.03245557232</v>
          </cell>
          <cell r="M136">
            <v>17316.70736275008</v>
          </cell>
          <cell r="N136">
            <v>17128.959658929027</v>
          </cell>
          <cell r="O136">
            <v>15452.814002726385</v>
          </cell>
          <cell r="P136">
            <v>14808.19140848038</v>
          </cell>
          <cell r="Q136">
            <v>12627.481501141718</v>
          </cell>
          <cell r="R136">
            <v>13685.250215989696</v>
          </cell>
          <cell r="S136">
            <v>13211.971533675756</v>
          </cell>
          <cell r="T136">
            <v>14043.775244807372</v>
          </cell>
          <cell r="U136">
            <v>12348.09253286711</v>
          </cell>
          <cell r="V136">
            <v>12853.974533523822</v>
          </cell>
          <cell r="W136">
            <v>13323.800839973675</v>
          </cell>
          <cell r="X136">
            <v>12024.508640349535</v>
          </cell>
          <cell r="Y136">
            <v>12753.417772483126</v>
          </cell>
          <cell r="Z136">
            <v>12398.395145885552</v>
          </cell>
          <cell r="AA136">
            <v>11667.605617581428</v>
          </cell>
          <cell r="AB136">
            <v>11069.332609894238</v>
          </cell>
          <cell r="AC136">
            <v>12259.563984877484</v>
          </cell>
          <cell r="AD136">
            <v>11769.58349910878</v>
          </cell>
          <cell r="AE136">
            <v>11904.41078465252</v>
          </cell>
          <cell r="AF136">
            <v>11772.63607961824</v>
          </cell>
        </row>
        <row r="137">
          <cell r="A137" t="str">
            <v>Zimbabwe</v>
          </cell>
          <cell r="B137" t="str">
            <v>AF</v>
          </cell>
          <cell r="C137" t="str">
            <v>No</v>
          </cell>
          <cell r="D137" t="str">
            <v>No</v>
          </cell>
          <cell r="E137" t="str">
            <v>No</v>
          </cell>
          <cell r="F137" t="str">
            <v>No</v>
          </cell>
          <cell r="G137" t="str">
            <v>No</v>
          </cell>
          <cell r="H137">
            <v>8406.057057431535</v>
          </cell>
          <cell r="I137">
            <v>7499.844644662247</v>
          </cell>
          <cell r="J137">
            <v>6806.044407134066</v>
          </cell>
          <cell r="K137">
            <v>7575.643611384171</v>
          </cell>
          <cell r="L137">
            <v>7296.29389730408</v>
          </cell>
          <cell r="M137">
            <v>6782.187802351289</v>
          </cell>
          <cell r="N137">
            <v>7937.818011764157</v>
          </cell>
          <cell r="O137">
            <v>8392.943659051838</v>
          </cell>
          <cell r="P137">
            <v>7998.722625077743</v>
          </cell>
          <cell r="Q137">
            <v>7618.955661428463</v>
          </cell>
          <cell r="R137">
            <v>7731.7797668884405</v>
          </cell>
          <cell r="S137">
            <v>7725.394418548552</v>
          </cell>
          <cell r="T137">
            <v>8300.651436893826</v>
          </cell>
          <cell r="U137">
            <v>7555.83137605678</v>
          </cell>
          <cell r="V137">
            <v>6629.256842240122</v>
          </cell>
          <cell r="W137">
            <v>6500.563074397292</v>
          </cell>
          <cell r="X137">
            <v>6155.200207199962</v>
          </cell>
          <cell r="Y137">
            <v>5846.642588386056</v>
          </cell>
          <cell r="Z137">
            <v>5543.949720135119</v>
          </cell>
          <cell r="AA137">
            <v>6438.991361017026</v>
          </cell>
          <cell r="AB137">
            <v>6329.956185213727</v>
          </cell>
          <cell r="AC137">
            <v>6302.616870109434</v>
          </cell>
          <cell r="AD137">
            <v>6723.782208156652</v>
          </cell>
          <cell r="AE137">
            <v>7059.916416559438</v>
          </cell>
          <cell r="AF137">
            <v>7507.887995230118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9.140625" style="3" customWidth="1"/>
    <col min="2" max="2" width="7.140625" style="0" customWidth="1"/>
    <col min="3" max="3" width="14.57421875" style="0" customWidth="1"/>
    <col min="4" max="4" width="15.28125" style="0" customWidth="1"/>
    <col min="5" max="5" width="24.28125" style="0" customWidth="1"/>
    <col min="6" max="6" width="9.140625" style="3" customWidth="1"/>
  </cols>
  <sheetData>
    <row r="1" spans="2:5" ht="13.5" thickBot="1">
      <c r="B1" s="3"/>
      <c r="C1" s="3"/>
      <c r="D1" s="3"/>
      <c r="E1" s="3"/>
    </row>
    <row r="2" spans="2:13" ht="33.75" customHeight="1" thickBot="1">
      <c r="B2" s="101" t="s">
        <v>111</v>
      </c>
      <c r="C2" s="102"/>
      <c r="D2" s="102"/>
      <c r="E2" s="103"/>
      <c r="J2" s="73" t="s">
        <v>109</v>
      </c>
      <c r="K2" s="74"/>
      <c r="L2" s="74"/>
      <c r="M2" s="75"/>
    </row>
    <row r="3" spans="2:13" ht="33" customHeight="1" thickBot="1">
      <c r="B3" s="63" t="s">
        <v>102</v>
      </c>
      <c r="C3" s="64" t="s">
        <v>29</v>
      </c>
      <c r="D3" s="81" t="s">
        <v>106</v>
      </c>
      <c r="E3" s="82" t="s">
        <v>110</v>
      </c>
      <c r="J3" s="63"/>
      <c r="K3" s="64">
        <v>2005</v>
      </c>
      <c r="L3" s="64">
        <v>2006</v>
      </c>
      <c r="M3" s="65" t="s">
        <v>100</v>
      </c>
    </row>
    <row r="4" spans="2:13" ht="12.75">
      <c r="B4" s="16">
        <v>1</v>
      </c>
      <c r="C4" s="17" t="s">
        <v>30</v>
      </c>
      <c r="D4" s="77">
        <v>1291.166077738516</v>
      </c>
      <c r="E4" s="69">
        <v>0.362112439743926</v>
      </c>
      <c r="J4" s="54" t="s">
        <v>94</v>
      </c>
      <c r="K4" s="52">
        <v>478620</v>
      </c>
      <c r="L4" s="52">
        <v>433840</v>
      </c>
      <c r="M4" s="55">
        <f>(L4-K4)/K4</f>
        <v>-0.0935606535456103</v>
      </c>
    </row>
    <row r="5" spans="2:13" ht="12.75">
      <c r="B5" s="16">
        <v>2</v>
      </c>
      <c r="C5" s="17" t="s">
        <v>31</v>
      </c>
      <c r="D5" s="77">
        <v>824.3816254416961</v>
      </c>
      <c r="E5" s="69">
        <v>0.2708993480109151</v>
      </c>
      <c r="J5" s="56" t="s">
        <v>95</v>
      </c>
      <c r="K5" s="51">
        <v>453500</v>
      </c>
      <c r="L5" s="51">
        <v>425520</v>
      </c>
      <c r="M5" s="57">
        <f aca="true" t="shared" si="0" ref="M5:M12">(L5-K5)/K5</f>
        <v>-0.061697905181918415</v>
      </c>
    </row>
    <row r="6" spans="2:13" ht="12.75">
      <c r="B6" s="16">
        <v>3</v>
      </c>
      <c r="C6" s="17" t="s">
        <v>32</v>
      </c>
      <c r="D6" s="77">
        <v>630.035335689046</v>
      </c>
      <c r="E6" s="69">
        <v>0.6517295821176157</v>
      </c>
      <c r="J6" s="56" t="s">
        <v>96</v>
      </c>
      <c r="K6" s="51">
        <v>25120</v>
      </c>
      <c r="L6" s="51">
        <v>8320</v>
      </c>
      <c r="M6" s="57">
        <f t="shared" si="0"/>
        <v>-0.6687898089171974</v>
      </c>
    </row>
    <row r="7" spans="2:13" ht="12.75">
      <c r="B7" s="16">
        <v>4</v>
      </c>
      <c r="C7" s="17" t="s">
        <v>33</v>
      </c>
      <c r="D7" s="77">
        <v>406.3604240282686</v>
      </c>
      <c r="E7" s="69">
        <v>0.23349710216370648</v>
      </c>
      <c r="J7" s="58" t="s">
        <v>97</v>
      </c>
      <c r="K7" s="53">
        <v>455340</v>
      </c>
      <c r="L7" s="53">
        <v>465060</v>
      </c>
      <c r="M7" s="59">
        <f t="shared" si="0"/>
        <v>0.02134668599288444</v>
      </c>
    </row>
    <row r="8" spans="2:13" ht="12.75">
      <c r="B8" s="16">
        <v>5</v>
      </c>
      <c r="C8" s="17" t="s">
        <v>34</v>
      </c>
      <c r="D8" s="77">
        <v>293.99293286219086</v>
      </c>
      <c r="E8" s="69">
        <v>0.5556213184176875</v>
      </c>
      <c r="J8" s="56" t="s">
        <v>95</v>
      </c>
      <c r="K8" s="51">
        <v>174040</v>
      </c>
      <c r="L8" s="51">
        <v>238680</v>
      </c>
      <c r="M8" s="57">
        <f t="shared" si="0"/>
        <v>0.37140887152378765</v>
      </c>
    </row>
    <row r="9" spans="2:13" ht="12.75">
      <c r="B9" s="16">
        <v>6</v>
      </c>
      <c r="C9" s="17" t="s">
        <v>38</v>
      </c>
      <c r="D9" s="77">
        <v>251.9434628975265</v>
      </c>
      <c r="E9" s="69">
        <v>0.7539022572829993</v>
      </c>
      <c r="J9" s="56" t="s">
        <v>96</v>
      </c>
      <c r="K9" s="51">
        <v>281230</v>
      </c>
      <c r="L9" s="51">
        <v>226380</v>
      </c>
      <c r="M9" s="57">
        <f t="shared" si="0"/>
        <v>-0.19503609145539239</v>
      </c>
    </row>
    <row r="10" spans="2:13" ht="12.75">
      <c r="B10" s="16">
        <v>7</v>
      </c>
      <c r="C10" s="17" t="s">
        <v>39</v>
      </c>
      <c r="D10" s="77">
        <v>245.58303886925796</v>
      </c>
      <c r="E10" s="69">
        <v>0.7236286793888687</v>
      </c>
      <c r="J10" s="58" t="s">
        <v>98</v>
      </c>
      <c r="K10" s="53">
        <v>933960</v>
      </c>
      <c r="L10" s="53">
        <v>898900</v>
      </c>
      <c r="M10" s="59">
        <f t="shared" si="0"/>
        <v>-0.03753908090282239</v>
      </c>
    </row>
    <row r="11" spans="2:13" ht="12.75">
      <c r="B11" s="16">
        <v>8</v>
      </c>
      <c r="C11" s="17" t="s">
        <v>37</v>
      </c>
      <c r="D11" s="77">
        <v>226.14840989399295</v>
      </c>
      <c r="E11" s="69">
        <v>0.3941981776097834</v>
      </c>
      <c r="J11" s="56" t="s">
        <v>95</v>
      </c>
      <c r="K11" s="51">
        <v>627540</v>
      </c>
      <c r="L11" s="51">
        <v>664200</v>
      </c>
      <c r="M11" s="57">
        <f t="shared" si="0"/>
        <v>0.058418586862988814</v>
      </c>
    </row>
    <row r="12" spans="2:13" ht="12.75">
      <c r="B12" s="16">
        <v>9</v>
      </c>
      <c r="C12" s="17" t="s">
        <v>36</v>
      </c>
      <c r="D12" s="77">
        <v>226.14840989399295</v>
      </c>
      <c r="E12" s="69">
        <v>0.985647128716474</v>
      </c>
      <c r="J12" s="56" t="s">
        <v>99</v>
      </c>
      <c r="K12" s="51">
        <v>306350</v>
      </c>
      <c r="L12" s="51">
        <v>234700</v>
      </c>
      <c r="M12" s="57">
        <f t="shared" si="0"/>
        <v>-0.23388281377509385</v>
      </c>
    </row>
    <row r="13" spans="2:13" ht="13.5" thickBot="1">
      <c r="B13" s="16">
        <v>10</v>
      </c>
      <c r="C13" s="17" t="s">
        <v>35</v>
      </c>
      <c r="D13" s="77">
        <v>148.2332155477032</v>
      </c>
      <c r="E13" s="69">
        <v>0.9485779912839533</v>
      </c>
      <c r="J13" s="60" t="s">
        <v>101</v>
      </c>
      <c r="K13" s="61"/>
      <c r="L13" s="61"/>
      <c r="M13" s="62"/>
    </row>
    <row r="14" spans="2:5" ht="12.75">
      <c r="B14" s="16">
        <v>11</v>
      </c>
      <c r="C14" s="17" t="s">
        <v>41</v>
      </c>
      <c r="D14" s="77">
        <v>139.5759717314488</v>
      </c>
      <c r="E14" s="69">
        <v>0.21716011427987797</v>
      </c>
    </row>
    <row r="15" spans="2:5" ht="12.75">
      <c r="B15" s="16">
        <v>12</v>
      </c>
      <c r="C15" s="17" t="s">
        <v>42</v>
      </c>
      <c r="D15" s="77">
        <v>133.5689045936396</v>
      </c>
      <c r="E15" s="69">
        <v>0.5732571012602558</v>
      </c>
    </row>
    <row r="16" spans="2:5" ht="12.75">
      <c r="B16" s="16">
        <v>13</v>
      </c>
      <c r="C16" s="17" t="s">
        <v>40</v>
      </c>
      <c r="D16" s="77">
        <v>100.70671378091873</v>
      </c>
      <c r="E16" s="69">
        <v>0.5280869727002938</v>
      </c>
    </row>
    <row r="17" spans="2:5" ht="12.75">
      <c r="B17" s="16">
        <v>14</v>
      </c>
      <c r="C17" s="17" t="s">
        <v>43</v>
      </c>
      <c r="D17" s="77">
        <v>84.80565371024736</v>
      </c>
      <c r="E17" s="69">
        <v>0.8455655011361265</v>
      </c>
    </row>
    <row r="18" spans="2:5" ht="12.75">
      <c r="B18" s="16">
        <v>15</v>
      </c>
      <c r="C18" s="17" t="s">
        <v>44</v>
      </c>
      <c r="D18" s="77">
        <v>13.074204946996467</v>
      </c>
      <c r="E18" s="69">
        <v>0.10891931800944417</v>
      </c>
    </row>
    <row r="19" spans="2:5" ht="12.75">
      <c r="B19" s="78" t="s">
        <v>107</v>
      </c>
      <c r="C19" s="79"/>
      <c r="D19" s="79"/>
      <c r="E19" s="80"/>
    </row>
    <row r="20" spans="2:5" ht="12.75">
      <c r="B20" s="16"/>
      <c r="C20" s="17" t="s">
        <v>47</v>
      </c>
      <c r="D20" s="77">
        <v>2113.0742049469964</v>
      </c>
      <c r="E20" s="69">
        <v>0.6861815758264078</v>
      </c>
    </row>
    <row r="21" spans="2:5" ht="12.75">
      <c r="B21" s="16"/>
      <c r="C21" s="17" t="s">
        <v>45</v>
      </c>
      <c r="D21" s="18">
        <v>710.2473498233217</v>
      </c>
      <c r="E21" s="69">
        <v>0.9907278544099887</v>
      </c>
    </row>
    <row r="22" spans="2:5" ht="12.75">
      <c r="B22" s="16"/>
      <c r="C22" s="17" t="s">
        <v>103</v>
      </c>
      <c r="D22" s="77">
        <v>204.9469964664311</v>
      </c>
      <c r="E22" s="69">
        <v>0.8928304445329663</v>
      </c>
    </row>
    <row r="23" spans="2:5" ht="12.75">
      <c r="B23" s="16"/>
      <c r="C23" s="17" t="s">
        <v>68</v>
      </c>
      <c r="D23" s="18">
        <v>120.14134275618375</v>
      </c>
      <c r="E23" s="69">
        <v>0.3277448811404318</v>
      </c>
    </row>
    <row r="24" spans="2:5" ht="12.75">
      <c r="B24" s="16"/>
      <c r="C24" s="17" t="s">
        <v>70</v>
      </c>
      <c r="D24" s="77">
        <v>45.93639575971732</v>
      </c>
      <c r="E24" s="69">
        <v>0.8818722684165479</v>
      </c>
    </row>
    <row r="25" spans="2:5" ht="23.25" customHeight="1" thickBot="1">
      <c r="B25" s="70" t="s">
        <v>108</v>
      </c>
      <c r="C25" s="71"/>
      <c r="D25" s="71"/>
      <c r="E25" s="72"/>
    </row>
    <row r="26" spans="2:5" ht="23.25" customHeight="1">
      <c r="B26" s="3"/>
      <c r="C26" s="3"/>
      <c r="D26" s="3"/>
      <c r="E26" s="3"/>
    </row>
  </sheetData>
  <mergeCells count="4">
    <mergeCell ref="B2:E2"/>
    <mergeCell ref="B19:E19"/>
    <mergeCell ref="B25:E25"/>
    <mergeCell ref="J2:M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4">
      <selection activeCell="P12" sqref="P12"/>
    </sheetView>
  </sheetViews>
  <sheetFormatPr defaultColWidth="9.140625" defaultRowHeight="12.75"/>
  <sheetData>
    <row r="1" spans="1:13" ht="12.75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12.75">
      <c r="A2" s="11"/>
      <c r="B2" s="10">
        <v>1992</v>
      </c>
      <c r="C2" s="10">
        <v>1993</v>
      </c>
      <c r="D2" s="10">
        <v>1994</v>
      </c>
      <c r="E2" s="10">
        <v>1995</v>
      </c>
      <c r="F2" s="10">
        <v>1996</v>
      </c>
      <c r="G2" s="10">
        <v>1997</v>
      </c>
      <c r="H2" s="10">
        <v>1998</v>
      </c>
      <c r="I2" s="10">
        <v>1999</v>
      </c>
      <c r="J2" s="10">
        <v>2000</v>
      </c>
      <c r="K2" s="10">
        <v>2001</v>
      </c>
      <c r="L2" s="10">
        <v>2002</v>
      </c>
      <c r="M2" s="10">
        <v>2003</v>
      </c>
      <c r="N2" s="10"/>
    </row>
    <row r="3" spans="1:13" ht="12.75">
      <c r="A3" s="11" t="s">
        <v>16</v>
      </c>
      <c r="B3" s="8">
        <v>147.326911487815</v>
      </c>
      <c r="C3" s="8">
        <v>127.59033524264684</v>
      </c>
      <c r="D3" s="8">
        <v>104.05819233944311</v>
      </c>
      <c r="E3" s="8">
        <v>94.60477012013098</v>
      </c>
      <c r="F3" s="8">
        <v>63.493134308812735</v>
      </c>
      <c r="G3" s="8">
        <v>65.00550549408511</v>
      </c>
      <c r="H3" s="8">
        <v>66.24229883947555</v>
      </c>
      <c r="I3" s="8">
        <v>69.59001843836215</v>
      </c>
      <c r="J3" s="8">
        <v>69.07964827890058</v>
      </c>
      <c r="K3" s="8">
        <v>67.99497390112508</v>
      </c>
      <c r="L3" s="8">
        <v>65.56878659880394</v>
      </c>
      <c r="M3" s="1">
        <v>63.47108808162216</v>
      </c>
    </row>
    <row r="4" spans="1:13" ht="12.75">
      <c r="A4" s="11" t="s">
        <v>17</v>
      </c>
      <c r="B4" s="8">
        <v>151.2566514845323</v>
      </c>
      <c r="C4" s="8">
        <v>132.63230740112792</v>
      </c>
      <c r="D4" s="8">
        <v>108.84001901707556</v>
      </c>
      <c r="E4" s="8">
        <v>109.5962046097118</v>
      </c>
      <c r="F4" s="8">
        <v>74.81166734844618</v>
      </c>
      <c r="G4" s="8">
        <v>71.94896474775197</v>
      </c>
      <c r="H4" s="8">
        <v>73.1615072432328</v>
      </c>
      <c r="I4" s="8">
        <v>72.25430499434134</v>
      </c>
      <c r="J4" s="8">
        <v>72.64121628153553</v>
      </c>
      <c r="K4" s="8">
        <v>70.62398649359935</v>
      </c>
      <c r="L4" s="8">
        <v>68.78863807998522</v>
      </c>
      <c r="M4" s="1">
        <v>67.16824038147908</v>
      </c>
    </row>
    <row r="5" spans="1:13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</row>
    <row r="8" ht="13.5" thickBot="1">
      <c r="A8" s="6" t="s">
        <v>20</v>
      </c>
    </row>
    <row r="9" spans="1:14" ht="12.75">
      <c r="A9" s="13"/>
      <c r="B9" s="48">
        <v>1992</v>
      </c>
      <c r="C9" s="48">
        <v>1993</v>
      </c>
      <c r="D9" s="48">
        <v>1994</v>
      </c>
      <c r="E9" s="48">
        <v>1995</v>
      </c>
      <c r="F9" s="48">
        <v>1996</v>
      </c>
      <c r="G9" s="48">
        <v>1997</v>
      </c>
      <c r="H9" s="48">
        <v>1998</v>
      </c>
      <c r="I9" s="48">
        <v>1999</v>
      </c>
      <c r="J9" s="48">
        <v>2000</v>
      </c>
      <c r="K9" s="48">
        <v>2001</v>
      </c>
      <c r="L9" s="48">
        <v>2002</v>
      </c>
      <c r="M9" s="48">
        <v>2003</v>
      </c>
      <c r="N9" s="49">
        <v>2004</v>
      </c>
    </row>
    <row r="10" spans="1:15" ht="12.75">
      <c r="A10" s="2" t="s">
        <v>21</v>
      </c>
      <c r="B10" s="14">
        <v>160.48</v>
      </c>
      <c r="C10" s="14">
        <v>134.85</v>
      </c>
      <c r="D10" s="14">
        <v>114.442</v>
      </c>
      <c r="E10" s="14">
        <v>106.544</v>
      </c>
      <c r="F10" s="14">
        <v>88.901</v>
      </c>
      <c r="G10" s="14">
        <v>83.225</v>
      </c>
      <c r="H10" s="14">
        <v>76.765</v>
      </c>
      <c r="I10" s="14">
        <v>80.419</v>
      </c>
      <c r="J10" s="14">
        <v>77.728</v>
      </c>
      <c r="K10" s="14">
        <v>79.511</v>
      </c>
      <c r="L10" s="14">
        <v>80.777</v>
      </c>
      <c r="M10" s="15">
        <v>82.908</v>
      </c>
      <c r="N10" s="44">
        <v>85.54</v>
      </c>
      <c r="O10">
        <f>N10/$N$14</f>
        <v>0.48254075703728777</v>
      </c>
    </row>
    <row r="11" spans="1:15" ht="12.75">
      <c r="A11" s="2" t="s">
        <v>22</v>
      </c>
      <c r="B11" s="15">
        <v>70.11</v>
      </c>
      <c r="C11" s="15">
        <v>71.44</v>
      </c>
      <c r="D11" s="15">
        <v>65.36</v>
      </c>
      <c r="E11" s="15">
        <v>66.975</v>
      </c>
      <c r="F11" s="15">
        <v>76</v>
      </c>
      <c r="G11" s="15">
        <v>75.43</v>
      </c>
      <c r="H11" s="15">
        <v>70.64</v>
      </c>
      <c r="I11" s="15">
        <v>67.35</v>
      </c>
      <c r="J11" s="15">
        <v>71.06</v>
      </c>
      <c r="K11" s="15">
        <v>71.667</v>
      </c>
      <c r="L11" s="15">
        <v>73.38</v>
      </c>
      <c r="M11" s="15">
        <v>76.7</v>
      </c>
      <c r="N11" s="44">
        <v>82.69</v>
      </c>
      <c r="O11">
        <f>N11/$N$14</f>
        <v>0.4664635866192813</v>
      </c>
    </row>
    <row r="12" spans="1:15" ht="12.75">
      <c r="A12" s="2" t="s">
        <v>23</v>
      </c>
      <c r="B12" s="15">
        <v>7.988</v>
      </c>
      <c r="C12" s="15">
        <v>10.929</v>
      </c>
      <c r="D12" s="15">
        <v>11.997</v>
      </c>
      <c r="E12" s="15">
        <v>9.853</v>
      </c>
      <c r="F12" s="15">
        <v>8.546</v>
      </c>
      <c r="G12" s="15">
        <v>9.757</v>
      </c>
      <c r="H12" s="15">
        <v>15.756</v>
      </c>
      <c r="I12" s="15">
        <v>14.355</v>
      </c>
      <c r="J12" s="15">
        <v>11.336</v>
      </c>
      <c r="K12" s="15">
        <v>12.079</v>
      </c>
      <c r="L12" s="15">
        <v>9.691</v>
      </c>
      <c r="M12" s="15">
        <v>9.14</v>
      </c>
      <c r="N12" s="44">
        <v>9.01</v>
      </c>
      <c r="O12">
        <f>N12/$N$14</f>
        <v>0.0508264229706098</v>
      </c>
    </row>
    <row r="13" spans="1:15" ht="12.75">
      <c r="A13" s="2" t="s">
        <v>24</v>
      </c>
      <c r="B13" s="14">
        <v>216.69554</v>
      </c>
      <c r="C13" s="14">
        <v>200.46667</v>
      </c>
      <c r="D13" s="14">
        <v>177.87307</v>
      </c>
      <c r="E13" s="14">
        <v>168.58396</v>
      </c>
      <c r="F13" s="14">
        <v>159.30571</v>
      </c>
      <c r="G13" s="14">
        <v>156.55016</v>
      </c>
      <c r="H13" s="14">
        <v>151.24252</v>
      </c>
      <c r="I13" s="14">
        <v>147.22311</v>
      </c>
      <c r="J13" s="14">
        <v>145.1209</v>
      </c>
      <c r="K13" s="14">
        <v>148.78489</v>
      </c>
      <c r="L13" s="14">
        <v>149.2841</v>
      </c>
      <c r="M13" s="8">
        <v>152.8639</v>
      </c>
      <c r="N13" s="8">
        <v>158.86203</v>
      </c>
      <c r="O13">
        <f>N13/$N$14</f>
        <v>0.8961585716703334</v>
      </c>
    </row>
    <row r="14" spans="1:14" s="35" customFormat="1" ht="13.5" thickBot="1">
      <c r="A14" s="45" t="s">
        <v>53</v>
      </c>
      <c r="B14" s="46">
        <f>SUM(B10:B12)</f>
        <v>238.57799999999997</v>
      </c>
      <c r="C14" s="46">
        <f aca="true" t="shared" si="0" ref="C14:M14">SUM(C10:C12)</f>
        <v>217.219</v>
      </c>
      <c r="D14" s="46">
        <f t="shared" si="0"/>
        <v>191.79899999999998</v>
      </c>
      <c r="E14" s="46">
        <f t="shared" si="0"/>
        <v>183.372</v>
      </c>
      <c r="F14" s="46">
        <f t="shared" si="0"/>
        <v>173.447</v>
      </c>
      <c r="G14" s="46">
        <f t="shared" si="0"/>
        <v>168.412</v>
      </c>
      <c r="H14" s="46">
        <f t="shared" si="0"/>
        <v>163.161</v>
      </c>
      <c r="I14" s="46">
        <f t="shared" si="0"/>
        <v>162.124</v>
      </c>
      <c r="J14" s="46">
        <f t="shared" si="0"/>
        <v>160.12400000000002</v>
      </c>
      <c r="K14" s="46">
        <f t="shared" si="0"/>
        <v>163.257</v>
      </c>
      <c r="L14" s="46">
        <f t="shared" si="0"/>
        <v>163.84799999999998</v>
      </c>
      <c r="M14" s="46">
        <f t="shared" si="0"/>
        <v>168.748</v>
      </c>
      <c r="N14" s="47">
        <v>177.27</v>
      </c>
    </row>
    <row r="15" spans="2:9" s="35" customFormat="1" ht="12.75">
      <c r="B15" s="37"/>
      <c r="C15" s="37"/>
      <c r="D15" s="37"/>
      <c r="E15" s="37"/>
      <c r="F15" s="37"/>
      <c r="G15" s="37"/>
      <c r="H15" s="37"/>
      <c r="I15" s="37"/>
    </row>
    <row r="16" spans="11:13" s="35" customFormat="1" ht="12.75">
      <c r="K16" s="36"/>
      <c r="L16" s="36"/>
      <c r="M16" s="36"/>
    </row>
    <row r="17" s="35" customFormat="1" ht="12.75">
      <c r="O17" s="43"/>
    </row>
    <row r="18" spans="10:15" s="35" customFormat="1" ht="12.75">
      <c r="J18" s="37"/>
      <c r="K18" s="37"/>
      <c r="L18" s="37"/>
      <c r="O18" s="43"/>
    </row>
    <row r="19" s="35" customFormat="1" ht="12.75">
      <c r="O19" s="43"/>
    </row>
    <row r="20" s="35" customFormat="1" ht="12.75">
      <c r="A20" s="35"/>
    </row>
    <row r="21" s="35" customFormat="1" ht="12.75">
      <c r="A21" s="35"/>
    </row>
    <row r="22" spans="10:13" s="35" customFormat="1" ht="12.75">
      <c r="J22" s="37"/>
      <c r="K22" s="37"/>
      <c r="L22" s="37"/>
      <c r="M22" s="37"/>
    </row>
    <row r="23" spans="2:13" s="35" customFormat="1" ht="12.75">
      <c r="B23" s="38"/>
      <c r="C23" s="38"/>
      <c r="D23" s="38"/>
      <c r="E23" s="38"/>
      <c r="F23" s="38"/>
      <c r="K23" s="36"/>
      <c r="L23" s="36"/>
      <c r="M23" s="36"/>
    </row>
    <row r="24" spans="2:6" s="35" customFormat="1" ht="12.75">
      <c r="B24" s="38"/>
      <c r="C24" s="38"/>
      <c r="D24" s="38"/>
      <c r="E24" s="38"/>
      <c r="F24" s="38"/>
    </row>
    <row r="25" spans="11:13" s="35" customFormat="1" ht="12.75">
      <c r="K25" s="36"/>
      <c r="L25" s="36"/>
      <c r="M25" s="36"/>
    </row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pans="1:4" s="35" customFormat="1" ht="12.75" customHeight="1">
      <c r="A33" s="76"/>
      <c r="B33" s="76"/>
      <c r="C33" s="76"/>
      <c r="D33" s="76"/>
    </row>
    <row r="34" spans="1:4" s="35" customFormat="1" ht="12.75">
      <c r="A34" s="39"/>
      <c r="B34" s="39"/>
      <c r="C34" s="39"/>
      <c r="D34" s="39"/>
    </row>
    <row r="35" spans="1:4" s="35" customFormat="1" ht="12.75">
      <c r="A35" s="40"/>
      <c r="B35" s="41"/>
      <c r="C35" s="41"/>
      <c r="D35" s="41"/>
    </row>
    <row r="36" spans="1:4" s="35" customFormat="1" ht="12.75">
      <c r="A36" s="40"/>
      <c r="B36" s="41"/>
      <c r="C36" s="41"/>
      <c r="D36" s="41"/>
    </row>
    <row r="37" spans="1:4" s="35" customFormat="1" ht="12.75">
      <c r="A37" s="40"/>
      <c r="B37" s="41"/>
      <c r="C37" s="41"/>
      <c r="D37" s="41"/>
    </row>
    <row r="38" spans="1:4" s="35" customFormat="1" ht="12.75">
      <c r="A38" s="40"/>
      <c r="B38" s="41"/>
      <c r="C38" s="41"/>
      <c r="D38" s="41"/>
    </row>
    <row r="39" spans="1:4" s="35" customFormat="1" ht="12.75">
      <c r="A39" s="40"/>
      <c r="B39" s="41"/>
      <c r="C39" s="41"/>
      <c r="D39" s="41"/>
    </row>
    <row r="40" spans="1:4" s="35" customFormat="1" ht="12.75">
      <c r="A40" s="40"/>
      <c r="B40" s="41"/>
      <c r="C40" s="41"/>
      <c r="D40" s="41"/>
    </row>
    <row r="41" s="35" customFormat="1" ht="12.75">
      <c r="E41" s="42"/>
    </row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</sheetData>
  <mergeCells count="1">
    <mergeCell ref="A33:D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N16" sqref="N16"/>
    </sheetView>
  </sheetViews>
  <sheetFormatPr defaultColWidth="9.140625" defaultRowHeight="12.75"/>
  <cols>
    <col min="2" max="2" width="17.421875" style="0" customWidth="1"/>
    <col min="3" max="3" width="8.00390625" style="0" customWidth="1"/>
    <col min="4" max="4" width="8.421875" style="0" customWidth="1"/>
    <col min="5" max="5" width="15.00390625" style="0" customWidth="1"/>
    <col min="6" max="6" width="9.57421875" style="0" customWidth="1"/>
    <col min="7" max="7" width="9.8515625" style="0" customWidth="1"/>
    <col min="8" max="17" width="9.140625" style="3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40.5" customHeight="1">
      <c r="A3" s="3"/>
      <c r="B3" s="104" t="s">
        <v>112</v>
      </c>
      <c r="C3" s="105"/>
      <c r="D3" s="105"/>
      <c r="E3" s="105"/>
      <c r="F3" s="105"/>
      <c r="G3" s="106"/>
    </row>
    <row r="4" spans="1:15" ht="27" customHeight="1">
      <c r="A4" s="3"/>
      <c r="B4" s="99" t="s">
        <v>0</v>
      </c>
      <c r="C4" s="100" t="s">
        <v>10</v>
      </c>
      <c r="D4" s="100" t="s">
        <v>11</v>
      </c>
      <c r="E4" s="99" t="s">
        <v>1</v>
      </c>
      <c r="F4" s="100" t="s">
        <v>12</v>
      </c>
      <c r="G4" s="100" t="s">
        <v>13</v>
      </c>
      <c r="O4" s="5"/>
    </row>
    <row r="5" spans="1:7" ht="27.75" customHeight="1">
      <c r="A5" s="3"/>
      <c r="B5" s="83" t="s">
        <v>7</v>
      </c>
      <c r="C5" s="83">
        <v>41</v>
      </c>
      <c r="D5" s="84">
        <f>C5/0.0283</f>
        <v>1448.7632508833924</v>
      </c>
      <c r="E5" s="85" t="s">
        <v>91</v>
      </c>
      <c r="F5" s="86">
        <v>65</v>
      </c>
      <c r="G5" s="86">
        <f>F5*0.0283</f>
        <v>1.8395</v>
      </c>
    </row>
    <row r="6" spans="1:7" ht="12.75">
      <c r="A6" s="3"/>
      <c r="B6" s="83" t="s">
        <v>2</v>
      </c>
      <c r="C6" s="83">
        <v>7</v>
      </c>
      <c r="D6" s="84">
        <f>C6/0.0283</f>
        <v>247.3498233215548</v>
      </c>
      <c r="E6" s="83" t="s">
        <v>5</v>
      </c>
      <c r="F6" s="86">
        <v>65</v>
      </c>
      <c r="G6" s="86">
        <f>F6*0.0283</f>
        <v>1.8395</v>
      </c>
    </row>
    <row r="7" spans="1:7" ht="12.75">
      <c r="A7" s="3"/>
      <c r="B7" s="83" t="s">
        <v>3</v>
      </c>
      <c r="C7" s="83">
        <v>8</v>
      </c>
      <c r="D7" s="84">
        <f>C7/0.0283</f>
        <v>282.6855123674912</v>
      </c>
      <c r="E7" s="83" t="s">
        <v>5</v>
      </c>
      <c r="F7" s="86">
        <v>65</v>
      </c>
      <c r="G7" s="86">
        <f>F7*0.0283</f>
        <v>1.8395</v>
      </c>
    </row>
    <row r="8" spans="1:7" ht="12.75">
      <c r="A8" s="3"/>
      <c r="B8" s="83" t="s">
        <v>4</v>
      </c>
      <c r="C8" s="83">
        <v>17</v>
      </c>
      <c r="D8" s="84">
        <f>C8/0.0283</f>
        <v>600.7067137809188</v>
      </c>
      <c r="E8" s="83" t="s">
        <v>5</v>
      </c>
      <c r="F8" s="86">
        <v>230</v>
      </c>
      <c r="G8" s="86">
        <f>F8*0.0283</f>
        <v>6.5089999999999995</v>
      </c>
    </row>
    <row r="9" spans="1:12" ht="13.5" thickBot="1">
      <c r="A9" s="3"/>
      <c r="B9" s="87" t="s">
        <v>8</v>
      </c>
      <c r="C9" s="87">
        <f>SUM(C5:C8)</f>
        <v>73</v>
      </c>
      <c r="D9" s="88">
        <f>SUM(D5:D8)</f>
        <v>2579.505300353357</v>
      </c>
      <c r="E9" s="87"/>
      <c r="F9" s="89">
        <f>SUMPRODUCT($C$5:$C$8,$F$5:$F$8)/$C$9</f>
        <v>103.42465753424658</v>
      </c>
      <c r="G9" s="89">
        <f>SUMPRODUCT($C$5:$C$8,$G$5:$G$8)/$C$9</f>
        <v>2.926917808219178</v>
      </c>
      <c r="L9" s="4"/>
    </row>
    <row r="10" spans="1:7" ht="16.5" customHeight="1">
      <c r="A10" s="3"/>
      <c r="B10" s="90" t="s">
        <v>6</v>
      </c>
      <c r="C10" s="91"/>
      <c r="D10" s="91"/>
      <c r="E10" s="91"/>
      <c r="F10" s="91"/>
      <c r="G10" s="92"/>
    </row>
    <row r="11" spans="1:7" ht="24" customHeight="1">
      <c r="A11" s="3"/>
      <c r="B11" s="93" t="s">
        <v>14</v>
      </c>
      <c r="C11" s="94"/>
      <c r="D11" s="94"/>
      <c r="E11" s="94"/>
      <c r="F11" s="94"/>
      <c r="G11" s="95"/>
    </row>
    <row r="12" spans="1:7" ht="12.75">
      <c r="A12" s="3"/>
      <c r="B12" s="93"/>
      <c r="C12" s="94"/>
      <c r="D12" s="94"/>
      <c r="E12" s="94"/>
      <c r="F12" s="94"/>
      <c r="G12" s="95"/>
    </row>
    <row r="13" spans="1:7" ht="12.75">
      <c r="A13" s="3"/>
      <c r="B13" s="96" t="s">
        <v>9</v>
      </c>
      <c r="C13" s="97"/>
      <c r="D13" s="97"/>
      <c r="E13" s="97"/>
      <c r="F13" s="97"/>
      <c r="G13" s="98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</sheetData>
  <mergeCells count="2">
    <mergeCell ref="B11:G12"/>
    <mergeCell ref="B3:G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" sqref="F5"/>
    </sheetView>
  </sheetViews>
  <sheetFormatPr defaultColWidth="9.140625" defaultRowHeight="12.75"/>
  <cols>
    <col min="1" max="16384" width="9.140625" style="3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M7" sqref="M7"/>
    </sheetView>
  </sheetViews>
  <sheetFormatPr defaultColWidth="9.140625" defaultRowHeight="12.75"/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B1">
      <selection activeCell="O2" sqref="O2"/>
    </sheetView>
  </sheetViews>
  <sheetFormatPr defaultColWidth="9.140625" defaultRowHeight="12.75"/>
  <sheetData>
    <row r="1" spans="3:15" ht="12.75"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>
        <v>2002</v>
      </c>
      <c r="N1">
        <v>2003</v>
      </c>
      <c r="O1">
        <v>2004</v>
      </c>
    </row>
    <row r="2" spans="2:14" ht="12.75">
      <c r="B2" t="s">
        <v>50</v>
      </c>
      <c r="C2" s="8">
        <v>3.61885725</v>
      </c>
      <c r="D2" s="8">
        <v>4.0059882</v>
      </c>
      <c r="E2" s="8">
        <v>3.44310345</v>
      </c>
      <c r="F2" s="8">
        <v>3.1095795299999995</v>
      </c>
      <c r="G2" s="8">
        <v>3.07260996</v>
      </c>
      <c r="H2" s="8">
        <v>2.965379361</v>
      </c>
      <c r="I2" s="8">
        <v>2.7287406089999995</v>
      </c>
      <c r="J2" s="8">
        <v>2.88403479</v>
      </c>
      <c r="K2" s="8">
        <v>2.9099171535</v>
      </c>
      <c r="L2" s="8">
        <v>2.7398330504999997</v>
      </c>
      <c r="M2" s="8">
        <v>2.9099171535</v>
      </c>
      <c r="N2" s="1">
        <v>3.1650433079999996</v>
      </c>
    </row>
    <row r="3" spans="2:14" ht="12.75">
      <c r="B3" t="s">
        <v>49</v>
      </c>
      <c r="C3" s="23">
        <v>2.730740002339106</v>
      </c>
      <c r="D3" s="23">
        <v>2.396351177439386</v>
      </c>
      <c r="E3" s="23">
        <v>1.9726288020510048</v>
      </c>
      <c r="F3" s="23">
        <v>2.2815110880948524</v>
      </c>
      <c r="G3" s="23">
        <v>1.5553850046633282</v>
      </c>
      <c r="H3" s="23">
        <v>1.4211994120381444</v>
      </c>
      <c r="I3" s="23">
        <v>1.4480139799535872</v>
      </c>
      <c r="J3" s="23">
        <v>1.4177806273490359</v>
      </c>
      <c r="K3" s="23">
        <v>1.430642029545375</v>
      </c>
      <c r="L3" s="23">
        <v>1.3858936118540333</v>
      </c>
      <c r="M3" s="23">
        <v>1.3528538808681279</v>
      </c>
      <c r="N3" s="23">
        <v>1.3285031702046928</v>
      </c>
    </row>
    <row r="4" spans="2:14" ht="12.75">
      <c r="B4" t="s">
        <v>48</v>
      </c>
      <c r="C4" s="22">
        <v>1.73236959742275</v>
      </c>
      <c r="D4" s="22">
        <v>1.2208795942532</v>
      </c>
      <c r="E4" s="22">
        <v>1.05709611930017</v>
      </c>
      <c r="F4" s="22">
        <v>1.00885032156241</v>
      </c>
      <c r="G4" s="22">
        <v>0.795472871390144</v>
      </c>
      <c r="H4" s="22">
        <v>0.743307264597936</v>
      </c>
      <c r="I4" s="22">
        <v>0.78756748187281</v>
      </c>
      <c r="J4" s="22">
        <v>0.769744880987112</v>
      </c>
      <c r="K4" s="22">
        <v>0.735934882479098</v>
      </c>
      <c r="L4" s="22">
        <v>0.768188217861739</v>
      </c>
      <c r="M4" s="22">
        <v>0.818410091239298</v>
      </c>
      <c r="N4" s="22">
        <v>0.836260201654031</v>
      </c>
    </row>
    <row r="5" spans="2:14" ht="12.75">
      <c r="B5" t="s">
        <v>26</v>
      </c>
      <c r="C5" s="8">
        <f>C6-SUM(C2:C4)</f>
        <v>0.829901121999999</v>
      </c>
      <c r="D5" s="8">
        <f aca="true" t="shared" si="0" ref="D5:N5">D6-SUM(D2:D4)</f>
        <v>0.8868705370000018</v>
      </c>
      <c r="E5" s="8">
        <f t="shared" si="0"/>
        <v>0.8351980120000002</v>
      </c>
      <c r="F5" s="8">
        <f t="shared" si="0"/>
        <v>0.8251827181250002</v>
      </c>
      <c r="G5" s="8">
        <f t="shared" si="0"/>
        <v>0.9101814200000007</v>
      </c>
      <c r="H5" s="8">
        <f t="shared" si="0"/>
        <v>0.9231207883499994</v>
      </c>
      <c r="I5" s="8">
        <f t="shared" si="0"/>
        <v>0.9304016937999995</v>
      </c>
      <c r="J5" s="8">
        <f t="shared" si="0"/>
        <v>0.8701804837499996</v>
      </c>
      <c r="K5" s="8">
        <f t="shared" si="0"/>
        <v>0.8787338576999986</v>
      </c>
      <c r="L5" s="8">
        <f t="shared" si="0"/>
        <v>0.8971686921149997</v>
      </c>
      <c r="M5" s="8">
        <f t="shared" si="0"/>
        <v>0.8895168851000008</v>
      </c>
      <c r="N5" s="8">
        <f t="shared" si="0"/>
        <v>0.9265075764999997</v>
      </c>
    </row>
    <row r="6" spans="2:14" ht="12.75">
      <c r="B6" t="s">
        <v>25</v>
      </c>
      <c r="C6" s="22">
        <v>8.911867971761856</v>
      </c>
      <c r="D6" s="22">
        <v>8.510089508692587</v>
      </c>
      <c r="E6" s="22">
        <v>7.308026383351176</v>
      </c>
      <c r="F6" s="22">
        <v>7.225123657782262</v>
      </c>
      <c r="G6" s="22">
        <v>6.333649256053473</v>
      </c>
      <c r="H6" s="22">
        <v>6.05300682598608</v>
      </c>
      <c r="I6" s="22">
        <v>5.894723764626397</v>
      </c>
      <c r="J6" s="22">
        <v>5.941740782086147</v>
      </c>
      <c r="K6" s="22">
        <v>5.955227923224472</v>
      </c>
      <c r="L6" s="22">
        <v>5.791083572330772</v>
      </c>
      <c r="M6" s="22">
        <v>5.970698010707427</v>
      </c>
      <c r="N6" s="22">
        <v>6.256314256358723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"/>
    </row>
    <row r="10" spans="1:15" ht="12.75">
      <c r="A10" s="3"/>
      <c r="B10" s="3"/>
      <c r="C10" s="19"/>
      <c r="D10" s="19"/>
      <c r="E10" s="31"/>
      <c r="F10" s="19"/>
      <c r="G10" s="19"/>
      <c r="H10" s="19"/>
      <c r="I10" s="19"/>
      <c r="J10" s="19"/>
      <c r="K10" s="19"/>
      <c r="L10" s="19"/>
      <c r="M10" s="19"/>
      <c r="N10" s="19"/>
      <c r="O10" s="3"/>
    </row>
    <row r="11" spans="1:15" ht="12.75">
      <c r="A11" s="3"/>
      <c r="B11" s="3"/>
      <c r="C11" s="19"/>
      <c r="D11" s="24"/>
      <c r="E11" s="25"/>
      <c r="F11" s="26"/>
      <c r="G11" s="26"/>
      <c r="H11" s="26"/>
      <c r="I11" s="26"/>
      <c r="J11" s="26"/>
      <c r="K11" s="26"/>
      <c r="L11" s="27"/>
      <c r="M11" s="19"/>
      <c r="N11" s="19"/>
      <c r="O11" s="3"/>
    </row>
    <row r="12" spans="1:15" ht="18">
      <c r="A12" s="3"/>
      <c r="B12" s="3"/>
      <c r="C12" s="19"/>
      <c r="D12" s="28"/>
      <c r="E12" s="30" t="s">
        <v>51</v>
      </c>
      <c r="F12" s="19"/>
      <c r="G12" s="19"/>
      <c r="H12" s="19"/>
      <c r="I12" s="19"/>
      <c r="J12" s="19"/>
      <c r="K12" s="19"/>
      <c r="L12" s="29"/>
      <c r="M12" s="19"/>
      <c r="N12" s="19"/>
      <c r="O12" s="3"/>
    </row>
    <row r="13" spans="1:15" ht="12.75">
      <c r="A13" s="3"/>
      <c r="B13" s="3"/>
      <c r="C13" s="19"/>
      <c r="D13" s="28"/>
      <c r="E13" s="31"/>
      <c r="F13" s="19"/>
      <c r="G13" s="19"/>
      <c r="H13" s="19"/>
      <c r="I13" s="19"/>
      <c r="J13" s="19"/>
      <c r="K13" s="19"/>
      <c r="L13" s="29"/>
      <c r="M13" s="19"/>
      <c r="N13" s="19"/>
      <c r="O13" s="3"/>
    </row>
    <row r="14" spans="1:15" ht="12.75">
      <c r="A14" s="3"/>
      <c r="B14" s="3"/>
      <c r="C14" s="19"/>
      <c r="D14" s="28"/>
      <c r="E14" s="19"/>
      <c r="F14" s="19"/>
      <c r="G14" s="19"/>
      <c r="H14" s="19"/>
      <c r="I14" s="19"/>
      <c r="J14" s="19"/>
      <c r="K14" s="19"/>
      <c r="L14" s="29"/>
      <c r="M14" s="19"/>
      <c r="N14" s="19"/>
      <c r="O14" s="3"/>
    </row>
    <row r="15" spans="1:15" ht="12.75">
      <c r="A15" s="3"/>
      <c r="B15" s="3"/>
      <c r="C15" s="19"/>
      <c r="D15" s="28"/>
      <c r="E15" s="19"/>
      <c r="F15" s="19"/>
      <c r="G15" s="19"/>
      <c r="H15" s="19"/>
      <c r="I15" s="19"/>
      <c r="J15" s="19"/>
      <c r="K15" s="19"/>
      <c r="L15" s="29"/>
      <c r="M15" s="19"/>
      <c r="N15" s="19"/>
      <c r="O15" s="3"/>
    </row>
    <row r="16" spans="1:15" ht="12.75">
      <c r="A16" s="3"/>
      <c r="B16" s="3"/>
      <c r="C16" s="19"/>
      <c r="D16" s="28"/>
      <c r="E16" s="19"/>
      <c r="F16" s="19"/>
      <c r="G16" s="19"/>
      <c r="H16" s="19"/>
      <c r="I16" s="19"/>
      <c r="J16" s="19"/>
      <c r="K16" s="19"/>
      <c r="L16" s="29"/>
      <c r="M16" s="19"/>
      <c r="N16" s="19"/>
      <c r="O16" s="3"/>
    </row>
    <row r="17" spans="1:15" ht="12.75">
      <c r="A17" s="3"/>
      <c r="B17" s="3"/>
      <c r="C17" s="19"/>
      <c r="D17" s="28"/>
      <c r="E17" s="19"/>
      <c r="F17" s="19"/>
      <c r="G17" s="19"/>
      <c r="H17" s="19"/>
      <c r="I17" s="19"/>
      <c r="J17" s="19"/>
      <c r="K17" s="19"/>
      <c r="L17" s="29"/>
      <c r="M17" s="19"/>
      <c r="N17" s="19"/>
      <c r="O17" s="3"/>
    </row>
    <row r="18" spans="1:15" ht="12.75">
      <c r="A18" s="3"/>
      <c r="B18" s="3"/>
      <c r="C18" s="19"/>
      <c r="D18" s="28"/>
      <c r="E18" s="19"/>
      <c r="F18" s="19"/>
      <c r="G18" s="19"/>
      <c r="H18" s="19"/>
      <c r="I18" s="19"/>
      <c r="J18" s="19"/>
      <c r="K18" s="19"/>
      <c r="L18" s="29"/>
      <c r="M18" s="19"/>
      <c r="N18" s="19"/>
      <c r="O18" s="3"/>
    </row>
    <row r="19" spans="1:15" ht="12.75">
      <c r="A19" s="3"/>
      <c r="B19" s="3"/>
      <c r="C19" s="19"/>
      <c r="D19" s="28"/>
      <c r="E19" s="19"/>
      <c r="F19" s="19"/>
      <c r="G19" s="19"/>
      <c r="H19" s="19"/>
      <c r="I19" s="19"/>
      <c r="J19" s="19"/>
      <c r="K19" s="19"/>
      <c r="L19" s="29"/>
      <c r="M19" s="19"/>
      <c r="N19" s="19"/>
      <c r="O19" s="3"/>
    </row>
    <row r="20" spans="1:15" ht="12.75">
      <c r="A20" s="3"/>
      <c r="B20" s="3"/>
      <c r="C20" s="19"/>
      <c r="D20" s="28"/>
      <c r="E20" s="19"/>
      <c r="F20" s="19"/>
      <c r="G20" s="19"/>
      <c r="H20" s="19"/>
      <c r="I20" s="19"/>
      <c r="J20" s="19"/>
      <c r="K20" s="19"/>
      <c r="L20" s="29"/>
      <c r="M20" s="19"/>
      <c r="N20" s="19"/>
      <c r="O20" s="3"/>
    </row>
    <row r="21" spans="1:15" ht="12.75">
      <c r="A21" s="3"/>
      <c r="B21" s="3"/>
      <c r="C21" s="19"/>
      <c r="D21" s="28"/>
      <c r="E21" s="19"/>
      <c r="F21" s="19"/>
      <c r="G21" s="19"/>
      <c r="H21" s="19"/>
      <c r="I21" s="19"/>
      <c r="J21" s="19"/>
      <c r="K21" s="19"/>
      <c r="L21" s="29"/>
      <c r="M21" s="19"/>
      <c r="N21" s="19"/>
      <c r="O21" s="3"/>
    </row>
    <row r="22" spans="1:15" ht="12.75">
      <c r="A22" s="3"/>
      <c r="B22" s="3"/>
      <c r="C22" s="19"/>
      <c r="D22" s="28"/>
      <c r="E22" s="19"/>
      <c r="F22" s="19"/>
      <c r="G22" s="19"/>
      <c r="H22" s="19"/>
      <c r="I22" s="19"/>
      <c r="J22" s="19"/>
      <c r="K22" s="19"/>
      <c r="L22" s="29"/>
      <c r="M22" s="19"/>
      <c r="N22" s="19"/>
      <c r="O22" s="3"/>
    </row>
    <row r="23" spans="1:15" ht="12.75">
      <c r="A23" s="3"/>
      <c r="B23" s="3"/>
      <c r="C23" s="19"/>
      <c r="D23" s="28"/>
      <c r="E23" s="19"/>
      <c r="F23" s="19"/>
      <c r="G23" s="19"/>
      <c r="H23" s="19"/>
      <c r="I23" s="19"/>
      <c r="J23" s="19"/>
      <c r="K23" s="19"/>
      <c r="L23" s="29"/>
      <c r="M23" s="19"/>
      <c r="N23" s="19"/>
      <c r="O23" s="3"/>
    </row>
    <row r="24" spans="1:15" ht="12.75">
      <c r="A24" s="3"/>
      <c r="B24" s="3"/>
      <c r="C24" s="19"/>
      <c r="D24" s="28"/>
      <c r="E24" s="19"/>
      <c r="F24" s="19"/>
      <c r="G24" s="19"/>
      <c r="H24" s="19"/>
      <c r="I24" s="19"/>
      <c r="J24" s="19"/>
      <c r="K24" s="19"/>
      <c r="L24" s="29"/>
      <c r="M24" s="19"/>
      <c r="N24" s="19"/>
      <c r="O24" s="3"/>
    </row>
    <row r="25" spans="1:15" ht="12.75">
      <c r="A25" s="3"/>
      <c r="B25" s="3"/>
      <c r="C25" s="19"/>
      <c r="D25" s="28"/>
      <c r="E25" s="19"/>
      <c r="F25" s="19"/>
      <c r="G25" s="19"/>
      <c r="H25" s="19"/>
      <c r="I25" s="19"/>
      <c r="J25" s="19"/>
      <c r="K25" s="19"/>
      <c r="L25" s="29"/>
      <c r="M25" s="19"/>
      <c r="N25" s="19"/>
      <c r="O25" s="3"/>
    </row>
    <row r="26" spans="1:15" ht="12.75">
      <c r="A26" s="3"/>
      <c r="B26" s="3"/>
      <c r="C26" s="19"/>
      <c r="D26" s="28"/>
      <c r="E26" s="19"/>
      <c r="F26" s="19"/>
      <c r="G26" s="19"/>
      <c r="H26" s="19"/>
      <c r="I26" s="19"/>
      <c r="J26" s="19"/>
      <c r="K26" s="19"/>
      <c r="L26" s="29"/>
      <c r="M26" s="19"/>
      <c r="N26" s="19"/>
      <c r="O26" s="3"/>
    </row>
    <row r="27" spans="1:15" ht="12.75">
      <c r="A27" s="3"/>
      <c r="B27" s="3"/>
      <c r="C27" s="19"/>
      <c r="D27" s="28"/>
      <c r="E27" s="19"/>
      <c r="F27" s="19"/>
      <c r="G27" s="19"/>
      <c r="H27" s="19"/>
      <c r="I27" s="19"/>
      <c r="J27" s="19"/>
      <c r="K27" s="19"/>
      <c r="L27" s="29"/>
      <c r="M27" s="19"/>
      <c r="N27" s="19"/>
      <c r="O27" s="3"/>
    </row>
    <row r="28" spans="1:15" ht="12.75">
      <c r="A28" s="3"/>
      <c r="B28" s="3"/>
      <c r="C28" s="19"/>
      <c r="D28" s="28"/>
      <c r="E28" s="19"/>
      <c r="F28" s="19"/>
      <c r="G28" s="19"/>
      <c r="H28" s="19"/>
      <c r="I28" s="19"/>
      <c r="J28" s="19"/>
      <c r="K28" s="19"/>
      <c r="L28" s="29"/>
      <c r="M28" s="19"/>
      <c r="N28" s="19"/>
      <c r="O28" s="3"/>
    </row>
    <row r="29" spans="1:15" ht="12.75">
      <c r="A29" s="3"/>
      <c r="B29" s="3"/>
      <c r="C29" s="19"/>
      <c r="D29" s="28"/>
      <c r="E29" s="19"/>
      <c r="F29" s="19"/>
      <c r="G29" s="19"/>
      <c r="H29" s="19" t="s">
        <v>52</v>
      </c>
      <c r="I29" s="19"/>
      <c r="J29" s="19"/>
      <c r="K29" s="19"/>
      <c r="L29" s="29"/>
      <c r="M29" s="19"/>
      <c r="N29" s="19"/>
      <c r="O29" s="3"/>
    </row>
    <row r="30" spans="1:15" ht="12.75">
      <c r="A30" s="3"/>
      <c r="B30" s="3"/>
      <c r="C30" s="19"/>
      <c r="D30" s="32"/>
      <c r="E30" s="33"/>
      <c r="F30" s="33"/>
      <c r="G30" s="33"/>
      <c r="H30" s="33"/>
      <c r="I30" s="33"/>
      <c r="J30" s="33"/>
      <c r="K30" s="33"/>
      <c r="L30" s="34"/>
      <c r="M30" s="19"/>
      <c r="N30" s="19"/>
      <c r="O30" s="3"/>
    </row>
    <row r="31" spans="1:15" ht="12.75">
      <c r="A31" s="3"/>
      <c r="B31" s="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A116"/>
  <sheetViews>
    <sheetView workbookViewId="0" topLeftCell="A29">
      <selection activeCell="AA47" sqref="AA47"/>
    </sheetView>
  </sheetViews>
  <sheetFormatPr defaultColWidth="9.140625" defaultRowHeight="12.75"/>
  <sheetData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4" spans="2:27" ht="12.75">
      <c r="B44">
        <v>8</v>
      </c>
      <c r="C44">
        <v>9</v>
      </c>
      <c r="D44">
        <v>10</v>
      </c>
      <c r="E44">
        <v>11</v>
      </c>
      <c r="F44">
        <v>12</v>
      </c>
      <c r="G44">
        <v>13</v>
      </c>
      <c r="H44">
        <v>14</v>
      </c>
      <c r="I44">
        <v>15</v>
      </c>
      <c r="J44">
        <v>16</v>
      </c>
      <c r="K44">
        <v>17</v>
      </c>
      <c r="L44">
        <v>18</v>
      </c>
      <c r="M44">
        <v>19</v>
      </c>
      <c r="N44">
        <v>20</v>
      </c>
      <c r="O44">
        <v>21</v>
      </c>
      <c r="P44">
        <v>22</v>
      </c>
      <c r="Q44">
        <v>23</v>
      </c>
      <c r="R44">
        <v>24</v>
      </c>
      <c r="S44">
        <v>25</v>
      </c>
      <c r="T44">
        <v>26</v>
      </c>
      <c r="U44">
        <v>27</v>
      </c>
      <c r="V44">
        <v>28</v>
      </c>
      <c r="W44">
        <v>29</v>
      </c>
      <c r="X44">
        <v>30</v>
      </c>
      <c r="Y44">
        <v>31</v>
      </c>
      <c r="Z44">
        <v>32</v>
      </c>
      <c r="AA44">
        <v>33</v>
      </c>
    </row>
    <row r="45" spans="1:27" ht="12.75">
      <c r="A45" s="6" t="s">
        <v>29</v>
      </c>
      <c r="B45" s="6" t="s">
        <v>79</v>
      </c>
      <c r="C45" s="6" t="s">
        <v>80</v>
      </c>
      <c r="D45" s="6" t="s">
        <v>81</v>
      </c>
      <c r="E45" s="6" t="s">
        <v>82</v>
      </c>
      <c r="F45" s="6" t="s">
        <v>83</v>
      </c>
      <c r="G45" s="6" t="s">
        <v>84</v>
      </c>
      <c r="H45" s="6" t="s">
        <v>85</v>
      </c>
      <c r="I45" s="6" t="s">
        <v>86</v>
      </c>
      <c r="J45" s="6" t="s">
        <v>87</v>
      </c>
      <c r="K45" s="6" t="s">
        <v>88</v>
      </c>
      <c r="L45" s="6" t="s">
        <v>89</v>
      </c>
      <c r="M45" s="6" t="s">
        <v>90</v>
      </c>
      <c r="N45" s="6" t="s">
        <v>54</v>
      </c>
      <c r="O45" s="6" t="s">
        <v>55</v>
      </c>
      <c r="P45" s="6" t="s">
        <v>56</v>
      </c>
      <c r="Q45" s="6" t="s">
        <v>57</v>
      </c>
      <c r="R45" s="6" t="s">
        <v>58</v>
      </c>
      <c r="S45" s="6" t="s">
        <v>59</v>
      </c>
      <c r="T45" s="6" t="s">
        <v>60</v>
      </c>
      <c r="U45" s="6" t="s">
        <v>61</v>
      </c>
      <c r="V45" s="6" t="s">
        <v>62</v>
      </c>
      <c r="W45" s="6" t="s">
        <v>63</v>
      </c>
      <c r="X45" s="6" t="s">
        <v>64</v>
      </c>
      <c r="Y45" s="6" t="s">
        <v>65</v>
      </c>
      <c r="Z45" s="6" t="s">
        <v>92</v>
      </c>
      <c r="AA45" s="6" t="s">
        <v>104</v>
      </c>
    </row>
    <row r="46" spans="1:27" ht="12.75">
      <c r="A46" t="s">
        <v>78</v>
      </c>
      <c r="B46">
        <v>9452.062665724576</v>
      </c>
      <c r="C46">
        <v>9024.024900950735</v>
      </c>
      <c r="D46">
        <v>8674.722526994998</v>
      </c>
      <c r="E46">
        <v>8440.252501711848</v>
      </c>
      <c r="F46">
        <v>8475.201652090984</v>
      </c>
      <c r="G46">
        <v>8574.847948012804</v>
      </c>
      <c r="H46">
        <v>8488.328271543827</v>
      </c>
      <c r="I46">
        <v>8434.75736638197</v>
      </c>
      <c r="J46">
        <v>8190.882555004587</v>
      </c>
      <c r="K46">
        <v>8017.392329798419</v>
      </c>
      <c r="L46">
        <v>7982.396983762069</v>
      </c>
      <c r="M46">
        <v>8156.4377401254005</v>
      </c>
      <c r="N46">
        <v>8040.605256463997</v>
      </c>
      <c r="O46">
        <v>8194.035812575417</v>
      </c>
      <c r="P46">
        <v>8013.337405214365</v>
      </c>
      <c r="Q46">
        <v>7815.387169612323</v>
      </c>
      <c r="R46">
        <v>7885.989158338679</v>
      </c>
      <c r="S46">
        <v>7691.131934757021</v>
      </c>
      <c r="T46">
        <v>7575.489760610622</v>
      </c>
      <c r="U46">
        <v>7328.979889870466</v>
      </c>
      <c r="V46">
        <v>7170.247987337329</v>
      </c>
      <c r="W46">
        <v>7217.076003168447</v>
      </c>
      <c r="X46">
        <v>7066.911612265369</v>
      </c>
      <c r="Y46">
        <v>7056.269487014148</v>
      </c>
      <c r="Z46">
        <v>7460</v>
      </c>
      <c r="AA46">
        <v>7461</v>
      </c>
    </row>
    <row r="47" spans="1:27" ht="12.75">
      <c r="A47" t="s">
        <v>93</v>
      </c>
      <c r="B47">
        <f>VLOOKUP($A47,'[2]TEC_Intensity'!$A$6:$AF$137,B$44,FALSE)</f>
        <v>15171.900865370897</v>
      </c>
      <c r="C47">
        <f>VLOOKUP($A47,'[2]TEC_Intensity'!$A$6:$AF$137,C$44,FALSE)</f>
        <v>14431.866463885834</v>
      </c>
      <c r="D47">
        <f>VLOOKUP($A47,'[2]TEC_Intensity'!$A$6:$AF$137,D$44,FALSE)</f>
        <v>14125.264004130213</v>
      </c>
      <c r="E47">
        <f>VLOOKUP($A47,'[2]TEC_Intensity'!$A$6:$AF$137,E$44,FALSE)</f>
        <v>13485.864265971466</v>
      </c>
      <c r="F47">
        <f>VLOOKUP($A47,'[2]TEC_Intensity'!$A$6:$AF$137,F$44,FALSE)</f>
        <v>13207.49900806685</v>
      </c>
      <c r="G47">
        <f>VLOOKUP($A47,'[2]TEC_Intensity'!$A$6:$AF$137,G$44,FALSE)</f>
        <v>12646.856260478662</v>
      </c>
      <c r="H47">
        <f>VLOOKUP($A47,'[2]TEC_Intensity'!$A$6:$AF$137,H$44,FALSE)</f>
        <v>12261.020900868923</v>
      </c>
      <c r="I47">
        <f>VLOOKUP($A47,'[2]TEC_Intensity'!$A$6:$AF$137,I$44,FALSE)</f>
        <v>12229.607193717142</v>
      </c>
      <c r="J47">
        <f>VLOOKUP($A47,'[2]TEC_Intensity'!$A$6:$AF$137,J$44,FALSE)</f>
        <v>12284.841896860733</v>
      </c>
      <c r="K47">
        <f>VLOOKUP($A47,'[2]TEC_Intensity'!$A$6:$AF$137,K$44,FALSE)</f>
        <v>12164.922954556965</v>
      </c>
      <c r="L47">
        <f>VLOOKUP($A47,'[2]TEC_Intensity'!$A$6:$AF$137,L$44,FALSE)</f>
        <v>11904.051731712998</v>
      </c>
      <c r="M47">
        <f>VLOOKUP($A47,'[2]TEC_Intensity'!$A$6:$AF$137,M$44,FALSE)</f>
        <v>11913.738052600336</v>
      </c>
      <c r="N47">
        <f>VLOOKUP($A47,'[2]TEC_Intensity'!$A$6:$AF$137,N$44,FALSE)</f>
        <v>11712.827618190777</v>
      </c>
      <c r="O47">
        <f>VLOOKUP($A47,'[2]TEC_Intensity'!$A$6:$AF$137,O$44,FALSE)</f>
        <v>11636.194016867374</v>
      </c>
      <c r="P47">
        <f>VLOOKUP($A47,'[2]TEC_Intensity'!$A$6:$AF$137,P$44,FALSE)</f>
        <v>11395.778729339061</v>
      </c>
      <c r="Q47">
        <f>VLOOKUP($A47,'[2]TEC_Intensity'!$A$6:$AF$137,Q$44,FALSE)</f>
        <v>11354.942300621786</v>
      </c>
      <c r="R47">
        <f>VLOOKUP($A47,'[2]TEC_Intensity'!$A$6:$AF$137,R$44,FALSE)</f>
        <v>11313.244890604761</v>
      </c>
      <c r="S47">
        <f>VLOOKUP($A47,'[2]TEC_Intensity'!$A$6:$AF$137,S$44,FALSE)</f>
        <v>10892.175119998967</v>
      </c>
      <c r="T47">
        <f>VLOOKUP($A47,'[2]TEC_Intensity'!$A$6:$AF$137,T$44,FALSE)</f>
        <v>10499.862103439058</v>
      </c>
      <c r="U47">
        <f>VLOOKUP($A47,'[2]TEC_Intensity'!$A$6:$AF$137,U$44,FALSE)</f>
        <v>10225.265979635811</v>
      </c>
      <c r="V47">
        <f>VLOOKUP($A47,'[2]TEC_Intensity'!$A$6:$AF$137,V$44,FALSE)</f>
        <v>10082.178882694421</v>
      </c>
      <c r="W47">
        <f>VLOOKUP($A47,'[2]TEC_Intensity'!$A$6:$AF$137,W$44,FALSE)</f>
        <v>9756.512853801418</v>
      </c>
      <c r="X47">
        <f>VLOOKUP($A47,'[2]TEC_Intensity'!$A$6:$AF$137,X$44,FALSE)</f>
        <v>9749.061321076639</v>
      </c>
      <c r="Y47">
        <f>VLOOKUP($A47,'[2]TEC_Intensity'!$A$6:$AF$137,Y$44,FALSE)</f>
        <v>9522.07466637476</v>
      </c>
      <c r="Z47">
        <f>VLOOKUP($A47,'[2]TEC_Intensity'!$A$6:$AF$137,Z$44,FALSE)</f>
        <v>9335.951629608904</v>
      </c>
      <c r="AA47" t="e">
        <f>VLOOKUP($A47,'[1]TEC_Intensity'!$A$5:$AF$329,AA$44,FALSE)</f>
        <v>#REF!</v>
      </c>
    </row>
    <row r="48" spans="1:27" ht="12.75">
      <c r="A48" t="s">
        <v>66</v>
      </c>
      <c r="L48">
        <f>VLOOKUP($A48,'[2]TEC_Intensity'!$A$6:$AF$137,L$44,FALSE)</f>
        <v>9877.64567099988</v>
      </c>
      <c r="M48">
        <f>VLOOKUP($A48,'[2]TEC_Intensity'!$A$6:$AF$137,M$44,FALSE)</f>
        <v>11794.123508240626</v>
      </c>
      <c r="N48">
        <f>VLOOKUP($A48,'[2]TEC_Intensity'!$A$6:$AF$137,N$44,FALSE)</f>
        <v>11966.248214616036</v>
      </c>
      <c r="O48">
        <f>VLOOKUP($A48,'[2]TEC_Intensity'!$A$6:$AF$137,O$44,FALSE)</f>
        <v>9552.69739391601</v>
      </c>
      <c r="P48">
        <f>VLOOKUP($A48,'[2]TEC_Intensity'!$A$6:$AF$137,P$44,FALSE)</f>
        <v>7982.299171527157</v>
      </c>
      <c r="Q48">
        <f>VLOOKUP($A48,'[2]TEC_Intensity'!$A$6:$AF$137,Q$44,FALSE)</f>
        <v>8161.339963169624</v>
      </c>
      <c r="R48">
        <f>VLOOKUP($A48,'[2]TEC_Intensity'!$A$6:$AF$137,R$44,FALSE)</f>
        <v>8357.293771825372</v>
      </c>
      <c r="S48">
        <f>VLOOKUP($A48,'[2]TEC_Intensity'!$A$6:$AF$137,S$44,FALSE)</f>
        <v>8530.411024970565</v>
      </c>
      <c r="T48">
        <f>VLOOKUP($A48,'[2]TEC_Intensity'!$A$6:$AF$137,T$44,FALSE)</f>
        <v>8023.243155967478</v>
      </c>
      <c r="U48">
        <f>VLOOKUP($A48,'[2]TEC_Intensity'!$A$6:$AF$137,U$44,FALSE)</f>
        <v>8247.888462856537</v>
      </c>
      <c r="V48">
        <f>VLOOKUP($A48,'[2]TEC_Intensity'!$A$6:$AF$137,V$44,FALSE)</f>
        <v>7809.899605298531</v>
      </c>
      <c r="W48">
        <f>VLOOKUP($A48,'[2]TEC_Intensity'!$A$6:$AF$137,W$44,FALSE)</f>
        <v>6928.726418136676</v>
      </c>
      <c r="X48">
        <f>VLOOKUP($A48,'[2]TEC_Intensity'!$A$6:$AF$137,X$44,FALSE)</f>
        <v>6908.3375984627655</v>
      </c>
      <c r="Y48">
        <f>VLOOKUP($A48,'[2]TEC_Intensity'!$A$6:$AF$137,Y$44,FALSE)</f>
        <v>7906.366023453017</v>
      </c>
      <c r="Z48">
        <f>VLOOKUP($A48,'[2]TEC_Intensity'!$A$6:$AF$137,Z$44,FALSE)</f>
        <v>7447.478056579513</v>
      </c>
      <c r="AA48" t="e">
        <f>VLOOKUP($A48,'[1]TEC_Intensity'!$A$5:$AF$329,AA$44,FALSE)</f>
        <v>#REF!</v>
      </c>
    </row>
    <row r="49" spans="1:27" ht="12.75">
      <c r="A49" t="s">
        <v>67</v>
      </c>
      <c r="P49">
        <f>VLOOKUP($A49,'[2]TEC_Intensity'!$A$6:$AF$137,P$44,FALSE)</f>
        <v>15625.093874715927</v>
      </c>
      <c r="Q49">
        <f>VLOOKUP($A49,'[2]TEC_Intensity'!$A$6:$AF$137,Q$44,FALSE)</f>
        <v>14608.04122747609</v>
      </c>
      <c r="R49">
        <f>VLOOKUP($A49,'[2]TEC_Intensity'!$A$6:$AF$137,R$44,FALSE)</f>
        <v>17444.797800975775</v>
      </c>
      <c r="S49">
        <f>VLOOKUP($A49,'[2]TEC_Intensity'!$A$6:$AF$137,S$44,FALSE)</f>
        <v>14528.221534237518</v>
      </c>
      <c r="T49">
        <f>VLOOKUP($A49,'[2]TEC_Intensity'!$A$6:$AF$137,T$44,FALSE)</f>
        <v>14271.563195742705</v>
      </c>
      <c r="U49">
        <f>VLOOKUP($A49,'[2]TEC_Intensity'!$A$6:$AF$137,U$44,FALSE)</f>
        <v>13971.974637850491</v>
      </c>
      <c r="V49">
        <f>VLOOKUP($A49,'[2]TEC_Intensity'!$A$6:$AF$137,V$44,FALSE)</f>
        <v>13770.771402764116</v>
      </c>
      <c r="W49">
        <f>VLOOKUP($A49,'[2]TEC_Intensity'!$A$6:$AF$137,W$44,FALSE)</f>
        <v>12717.579559046299</v>
      </c>
      <c r="X49">
        <f>VLOOKUP($A49,'[2]TEC_Intensity'!$A$6:$AF$137,X$44,FALSE)</f>
        <v>11204.15393163447</v>
      </c>
      <c r="Y49">
        <f>VLOOKUP($A49,'[2]TEC_Intensity'!$A$6:$AF$137,Y$44,FALSE)</f>
        <v>10531.944822436377</v>
      </c>
      <c r="Z49">
        <f>VLOOKUP($A49,'[2]TEC_Intensity'!$A$6:$AF$137,Z$44,FALSE)</f>
        <v>9852.84705140662</v>
      </c>
      <c r="AA49" t="e">
        <f>VLOOKUP($A49,'[1]TEC_Intensity'!$A$5:$AF$329,AA$44,FALSE)</f>
        <v>#REF!</v>
      </c>
    </row>
    <row r="50" spans="1:27" ht="12.75">
      <c r="A50" t="s">
        <v>68</v>
      </c>
      <c r="N50">
        <f>VLOOKUP($A50,'[2]TEC_Intensity'!$A$6:$AF$137,N$44,FALSE)</f>
        <v>26494.711798277916</v>
      </c>
      <c r="O50">
        <f>VLOOKUP($A50,'[2]TEC_Intensity'!$A$6:$AF$137,O$44,FALSE)</f>
        <v>29371.29591237603</v>
      </c>
      <c r="P50">
        <f>VLOOKUP($A50,'[2]TEC_Intensity'!$A$6:$AF$137,P$44,FALSE)</f>
        <v>32957.423673226214</v>
      </c>
      <c r="Q50">
        <f>VLOOKUP($A50,'[2]TEC_Intensity'!$A$6:$AF$137,Q$44,FALSE)</f>
        <v>35868.71891645213</v>
      </c>
      <c r="R50">
        <f>VLOOKUP($A50,'[2]TEC_Intensity'!$A$6:$AF$137,R$44,FALSE)</f>
        <v>31270.411821835612</v>
      </c>
      <c r="S50">
        <f>VLOOKUP($A50,'[2]TEC_Intensity'!$A$6:$AF$137,S$44,FALSE)</f>
        <v>29147.29916786827</v>
      </c>
      <c r="T50">
        <f>VLOOKUP($A50,'[2]TEC_Intensity'!$A$6:$AF$137,T$44,FALSE)</f>
        <v>22708.522147989283</v>
      </c>
      <c r="U50">
        <f>VLOOKUP($A50,'[2]TEC_Intensity'!$A$6:$AF$137,U$44,FALSE)</f>
        <v>21832.14924935092</v>
      </c>
      <c r="V50">
        <f>VLOOKUP($A50,'[2]TEC_Intensity'!$A$6:$AF$137,V$44,FALSE)</f>
        <v>18134.819010406234</v>
      </c>
      <c r="W50">
        <f>VLOOKUP($A50,'[2]TEC_Intensity'!$A$6:$AF$137,W$44,FALSE)</f>
        <v>16513.88716102822</v>
      </c>
      <c r="X50">
        <f>VLOOKUP($A50,'[2]TEC_Intensity'!$A$6:$AF$137,X$44,FALSE)</f>
        <v>17641.2303155577</v>
      </c>
      <c r="Y50">
        <f>VLOOKUP($A50,'[2]TEC_Intensity'!$A$6:$AF$137,Y$44,FALSE)</f>
        <v>15802.682675767413</v>
      </c>
      <c r="Z50">
        <f>VLOOKUP($A50,'[2]TEC_Intensity'!$A$6:$AF$137,Z$44,FALSE)</f>
        <v>15360.34338971662</v>
      </c>
      <c r="AA50" t="e">
        <f>VLOOKUP($A50,'[1]TEC_Intensity'!$A$5:$AF$329,AA$44,FALSE)</f>
        <v>#REF!</v>
      </c>
    </row>
    <row r="51" spans="1:27" ht="12.75">
      <c r="A51" t="s">
        <v>45</v>
      </c>
      <c r="N51">
        <f>VLOOKUP($A51,'[2]TEC_Intensity'!$A$6:$AF$137,N$44,FALSE)</f>
        <v>16764.071885635803</v>
      </c>
      <c r="O51">
        <f>VLOOKUP($A51,'[2]TEC_Intensity'!$A$6:$AF$137,O$44,FALSE)</f>
        <v>15455.75746697348</v>
      </c>
      <c r="P51">
        <f>VLOOKUP($A51,'[2]TEC_Intensity'!$A$6:$AF$137,P$44,FALSE)</f>
        <v>14605.247087082742</v>
      </c>
      <c r="Q51">
        <f>VLOOKUP($A51,'[2]TEC_Intensity'!$A$6:$AF$137,Q$44,FALSE)</f>
        <v>15321.474602558748</v>
      </c>
      <c r="R51">
        <f>VLOOKUP($A51,'[2]TEC_Intensity'!$A$6:$AF$137,R$44,FALSE)</f>
        <v>14859.59375411635</v>
      </c>
      <c r="S51">
        <f>VLOOKUP($A51,'[2]TEC_Intensity'!$A$6:$AF$137,S$44,FALSE)</f>
        <v>13179.652247865683</v>
      </c>
      <c r="T51">
        <f>VLOOKUP($A51,'[2]TEC_Intensity'!$A$6:$AF$137,T$44,FALSE)</f>
        <v>11907.658217382103</v>
      </c>
      <c r="U51">
        <f>VLOOKUP($A51,'[2]TEC_Intensity'!$A$6:$AF$137,U$44,FALSE)</f>
        <v>11663.441219545726</v>
      </c>
      <c r="V51">
        <f>VLOOKUP($A51,'[2]TEC_Intensity'!$A$6:$AF$137,V$44,FALSE)</f>
        <v>11745.39801107756</v>
      </c>
      <c r="W51">
        <f>VLOOKUP($A51,'[2]TEC_Intensity'!$A$6:$AF$137,W$44,FALSE)</f>
        <v>10325.28660663011</v>
      </c>
      <c r="X51">
        <f>VLOOKUP($A51,'[2]TEC_Intensity'!$A$6:$AF$137,X$44,FALSE)</f>
        <v>9213.504013997452</v>
      </c>
      <c r="Y51">
        <f>VLOOKUP($A51,'[2]TEC_Intensity'!$A$6:$AF$137,Y$44,FALSE)</f>
        <v>9357.825255831885</v>
      </c>
      <c r="Z51">
        <f>VLOOKUP($A51,'[2]TEC_Intensity'!$A$6:$AF$137,Z$44,FALSE)</f>
        <v>8284.509868586758</v>
      </c>
      <c r="AA51" t="e">
        <f>VLOOKUP($A51,'[1]TEC_Intensity'!$A$5:$AF$329,AA$44,FALSE)</f>
        <v>#REF!</v>
      </c>
    </row>
    <row r="52" spans="1:27" ht="12.75">
      <c r="A52" t="s">
        <v>40</v>
      </c>
      <c r="L52">
        <f>VLOOKUP($A52,'[2]TEC_Intensity'!$A$6:$AF$137,L$44,FALSE)</f>
        <v>17414.80310932366</v>
      </c>
      <c r="M52">
        <f>VLOOKUP($A52,'[2]TEC_Intensity'!$A$6:$AF$137,M$44,FALSE)</f>
        <v>15263.668960677238</v>
      </c>
      <c r="N52">
        <f>VLOOKUP($A52,'[2]TEC_Intensity'!$A$6:$AF$137,N$44,FALSE)</f>
        <v>16252.89566587727</v>
      </c>
      <c r="O52">
        <f>VLOOKUP($A52,'[2]TEC_Intensity'!$A$6:$AF$137,O$44,FALSE)</f>
        <v>15324.763754997848</v>
      </c>
      <c r="P52">
        <f>VLOOKUP($A52,'[2]TEC_Intensity'!$A$6:$AF$137,P$44,FALSE)</f>
        <v>15057.741661013357</v>
      </c>
      <c r="Q52">
        <f>VLOOKUP($A52,'[2]TEC_Intensity'!$A$6:$AF$137,Q$44,FALSE)</f>
        <v>15979.86973889378</v>
      </c>
      <c r="R52">
        <f>VLOOKUP($A52,'[2]TEC_Intensity'!$A$6:$AF$137,R$44,FALSE)</f>
        <v>18129.307283648523</v>
      </c>
      <c r="S52">
        <f>VLOOKUP($A52,'[2]TEC_Intensity'!$A$6:$AF$137,S$44,FALSE)</f>
        <v>18794.337330086135</v>
      </c>
      <c r="T52">
        <f>VLOOKUP($A52,'[2]TEC_Intensity'!$A$6:$AF$137,T$44,FALSE)</f>
        <v>16731.81784122605</v>
      </c>
      <c r="U52">
        <f>VLOOKUP($A52,'[2]TEC_Intensity'!$A$6:$AF$137,U$44,FALSE)</f>
        <v>14918.495015888364</v>
      </c>
      <c r="V52">
        <f>VLOOKUP($A52,'[2]TEC_Intensity'!$A$6:$AF$137,V$44,FALSE)</f>
        <v>15907.55288962511</v>
      </c>
      <c r="W52">
        <f>VLOOKUP($A52,'[2]TEC_Intensity'!$A$6:$AF$137,W$44,FALSE)</f>
        <v>16022.811689984806</v>
      </c>
      <c r="X52">
        <f>VLOOKUP($A52,'[2]TEC_Intensity'!$A$6:$AF$137,X$44,FALSE)</f>
        <v>14848.236703785184</v>
      </c>
      <c r="Y52">
        <f>VLOOKUP($A52,'[2]TEC_Intensity'!$A$6:$AF$137,Y$44,FALSE)</f>
        <v>14225.456965781397</v>
      </c>
      <c r="Z52">
        <f>VLOOKUP($A52,'[2]TEC_Intensity'!$A$6:$AF$137,Z$44,FALSE)</f>
        <v>12861.692597992085</v>
      </c>
      <c r="AA52" t="e">
        <f>VLOOKUP($A52,'[1]TEC_Intensity'!$A$5:$AF$329,AA$44,FALSE)</f>
        <v>#REF!</v>
      </c>
    </row>
    <row r="53" spans="1:27" ht="12.75">
      <c r="A53" t="s">
        <v>38</v>
      </c>
      <c r="N53">
        <f>VLOOKUP($A53,'[2]TEC_Intensity'!$A$6:$AF$137,N$44,FALSE)</f>
        <v>0</v>
      </c>
      <c r="O53">
        <f>VLOOKUP($A53,'[2]TEC_Intensity'!$A$6:$AF$137,O$44,FALSE)</f>
        <v>12355.19070742672</v>
      </c>
      <c r="P53">
        <f>VLOOKUP($A53,'[2]TEC_Intensity'!$A$6:$AF$137,P$44,FALSE)</f>
        <v>11448.241630153861</v>
      </c>
      <c r="Q53">
        <f>VLOOKUP($A53,'[2]TEC_Intensity'!$A$6:$AF$137,Q$44,FALSE)</f>
        <v>11177.263755040436</v>
      </c>
      <c r="R53">
        <f>VLOOKUP($A53,'[2]TEC_Intensity'!$A$6:$AF$137,R$44,FALSE)</f>
        <v>11271.349357783009</v>
      </c>
      <c r="S53">
        <f>VLOOKUP($A53,'[2]TEC_Intensity'!$A$6:$AF$137,S$44,FALSE)</f>
        <v>10753.84421461291</v>
      </c>
      <c r="T53">
        <f>VLOOKUP($A53,'[2]TEC_Intensity'!$A$6:$AF$137,T$44,FALSE)</f>
        <v>10444.57867348661</v>
      </c>
      <c r="U53">
        <f>VLOOKUP($A53,'[2]TEC_Intensity'!$A$6:$AF$137,U$44,FALSE)</f>
        <v>9663.281879627018</v>
      </c>
      <c r="V53">
        <f>VLOOKUP($A53,'[2]TEC_Intensity'!$A$6:$AF$137,V$44,FALSE)</f>
        <v>9968.809513822542</v>
      </c>
      <c r="W53">
        <f>VLOOKUP($A53,'[2]TEC_Intensity'!$A$6:$AF$137,W$44,FALSE)</f>
        <v>9766.997277417686</v>
      </c>
      <c r="X53">
        <f>VLOOKUP($A53,'[2]TEC_Intensity'!$A$6:$AF$137,X$44,FALSE)</f>
        <v>9479.201172919806</v>
      </c>
      <c r="Y53">
        <f>VLOOKUP($A53,'[2]TEC_Intensity'!$A$6:$AF$137,Y$44,FALSE)</f>
        <v>9692.12963625342</v>
      </c>
      <c r="Z53">
        <f>VLOOKUP($A53,'[2]TEC_Intensity'!$A$6:$AF$137,Z$44,FALSE)</f>
        <v>9421.216083172634</v>
      </c>
      <c r="AA53" t="e">
        <f>VLOOKUP($A53,'[1]TEC_Intensity'!$A$5:$AF$329,AA$44,FALSE)</f>
        <v>#REF!</v>
      </c>
    </row>
    <row r="54" spans="1:27" ht="12.75">
      <c r="A54" t="s">
        <v>69</v>
      </c>
      <c r="N54">
        <f>VLOOKUP($A54,'[2]TEC_Intensity'!$A$6:$AF$137,N$44,FALSE)</f>
        <v>20996.46800697575</v>
      </c>
      <c r="O54">
        <f>VLOOKUP($A54,'[2]TEC_Intensity'!$A$6:$AF$137,O$44,FALSE)</f>
        <v>15178.227338014824</v>
      </c>
      <c r="P54">
        <f>VLOOKUP($A54,'[2]TEC_Intensity'!$A$6:$AF$137,P$44,FALSE)</f>
        <v>15150.013409469493</v>
      </c>
      <c r="Q54">
        <f>VLOOKUP($A54,'[2]TEC_Intensity'!$A$6:$AF$137,Q$44,FALSE)</f>
        <v>13410.123931274089</v>
      </c>
      <c r="R54">
        <f>VLOOKUP($A54,'[2]TEC_Intensity'!$A$6:$AF$137,R$44,FALSE)</f>
        <v>16505.665461026074</v>
      </c>
      <c r="S54">
        <f>VLOOKUP($A54,'[2]TEC_Intensity'!$A$6:$AF$137,S$44,FALSE)</f>
        <v>14243.822942780958</v>
      </c>
      <c r="T54">
        <f>VLOOKUP($A54,'[2]TEC_Intensity'!$A$6:$AF$137,T$44,FALSE)</f>
        <v>14626.142999982181</v>
      </c>
      <c r="U54">
        <f>VLOOKUP($A54,'[2]TEC_Intensity'!$A$6:$AF$137,U$44,FALSE)</f>
        <v>12112.949154516997</v>
      </c>
      <c r="V54">
        <f>VLOOKUP($A54,'[2]TEC_Intensity'!$A$6:$AF$137,V$44,FALSE)</f>
        <v>11486.774868303059</v>
      </c>
      <c r="W54">
        <f>VLOOKUP($A54,'[2]TEC_Intensity'!$A$6:$AF$137,W$44,FALSE)</f>
        <v>11207.540398318763</v>
      </c>
      <c r="X54">
        <f>VLOOKUP($A54,'[2]TEC_Intensity'!$A$6:$AF$137,X$44,FALSE)</f>
        <v>10415.771261214668</v>
      </c>
      <c r="Y54">
        <f>VLOOKUP($A54,'[2]TEC_Intensity'!$A$6:$AF$137,Y$44,FALSE)</f>
        <v>10732.283121491331</v>
      </c>
      <c r="Z54">
        <f>VLOOKUP($A54,'[2]TEC_Intensity'!$A$6:$AF$137,Z$44,FALSE)</f>
        <v>9881.189214050737</v>
      </c>
      <c r="AA54" t="e">
        <f>VLOOKUP($A54,'[1]TEC_Intensity'!$A$5:$AF$329,AA$44,FALSE)</f>
        <v>#REF!</v>
      </c>
    </row>
    <row r="55" spans="1:27" ht="12.75">
      <c r="A55" t="s">
        <v>70</v>
      </c>
      <c r="N55">
        <f>VLOOKUP($A55,'[2]TEC_Intensity'!$A$6:$AF$137,N$44,FALSE)</f>
        <v>10332.19827207789</v>
      </c>
      <c r="O55">
        <f>VLOOKUP($A55,'[2]TEC_Intensity'!$A$6:$AF$137,O$44,FALSE)</f>
        <v>8820.65868246308</v>
      </c>
      <c r="P55">
        <f>VLOOKUP($A55,'[2]TEC_Intensity'!$A$6:$AF$137,P$44,FALSE)</f>
        <v>7708.704920948602</v>
      </c>
      <c r="Q55">
        <f>VLOOKUP($A55,'[2]TEC_Intensity'!$A$6:$AF$137,Q$44,FALSE)</f>
        <v>7312.037287000318</v>
      </c>
      <c r="R55">
        <f>VLOOKUP($A55,'[2]TEC_Intensity'!$A$6:$AF$137,R$44,FALSE)</f>
        <v>6902.233313690371</v>
      </c>
      <c r="S55">
        <f>VLOOKUP($A55,'[2]TEC_Intensity'!$A$6:$AF$137,S$44,FALSE)</f>
        <v>6454.019866594251</v>
      </c>
      <c r="T55">
        <f>VLOOKUP($A55,'[2]TEC_Intensity'!$A$6:$AF$137,T$44,FALSE)</f>
        <v>6330.170454242485</v>
      </c>
      <c r="U55">
        <f>VLOOKUP($A55,'[2]TEC_Intensity'!$A$6:$AF$137,U$44,FALSE)</f>
        <v>5360.704361066326</v>
      </c>
      <c r="V55">
        <f>VLOOKUP($A55,'[2]TEC_Intensity'!$A$6:$AF$137,V$44,FALSE)</f>
        <v>5024.941295049909</v>
      </c>
      <c r="W55">
        <f>VLOOKUP($A55,'[2]TEC_Intensity'!$A$6:$AF$137,W$44,FALSE)</f>
        <v>4416.860678274963</v>
      </c>
      <c r="X55">
        <f>VLOOKUP($A55,'[2]TEC_Intensity'!$A$6:$AF$137,X$44,FALSE)</f>
        <v>4910.4804302251905</v>
      </c>
      <c r="Y55">
        <f>VLOOKUP($A55,'[2]TEC_Intensity'!$A$6:$AF$137,Y$44,FALSE)</f>
        <v>3962.76408226934</v>
      </c>
      <c r="Z55">
        <f>VLOOKUP($A55,'[2]TEC_Intensity'!$A$6:$AF$137,Z$44,FALSE)</f>
        <v>3998.8102812612765</v>
      </c>
      <c r="AA55" t="e">
        <f>VLOOKUP($A55,'[1]TEC_Intensity'!$A$5:$AF$329,AA$44,FALSE)</f>
        <v>#REF!</v>
      </c>
    </row>
    <row r="56" spans="1:27" ht="12.75">
      <c r="A56" t="s">
        <v>34</v>
      </c>
      <c r="L56">
        <f>VLOOKUP($A56,'[2]TEC_Intensity'!$A$6:$AF$137,L$44,FALSE)</f>
        <v>11306.495520303963</v>
      </c>
      <c r="M56">
        <f>VLOOKUP($A56,'[2]TEC_Intensity'!$A$6:$AF$137,M$44,FALSE)</f>
        <v>12231.60975500454</v>
      </c>
      <c r="N56">
        <f>VLOOKUP($A56,'[2]TEC_Intensity'!$A$6:$AF$137,N$44,FALSE)</f>
        <v>11796.459428324388</v>
      </c>
      <c r="O56">
        <f>VLOOKUP($A56,'[2]TEC_Intensity'!$A$6:$AF$137,O$44,FALSE)</f>
        <v>11694.736494547835</v>
      </c>
      <c r="P56">
        <f>VLOOKUP($A56,'[2]TEC_Intensity'!$A$6:$AF$137,P$44,FALSE)</f>
        <v>11373.058676424911</v>
      </c>
      <c r="Q56">
        <f>VLOOKUP($A56,'[2]TEC_Intensity'!$A$6:$AF$137,Q$44,FALSE)</f>
        <v>11312.656207039108</v>
      </c>
      <c r="R56">
        <f>VLOOKUP($A56,'[2]TEC_Intensity'!$A$6:$AF$137,R$44,FALSE)</f>
        <v>11419.701898907206</v>
      </c>
      <c r="S56">
        <f>VLOOKUP($A56,'[2]TEC_Intensity'!$A$6:$AF$137,S$44,FALSE)</f>
        <v>10809.794679127193</v>
      </c>
      <c r="T56">
        <f>VLOOKUP($A56,'[2]TEC_Intensity'!$A$6:$AF$137,T$44,FALSE)</f>
        <v>10319.609715136306</v>
      </c>
      <c r="U56">
        <f>VLOOKUP($A56,'[2]TEC_Intensity'!$A$6:$AF$137,U$44,FALSE)</f>
        <v>9872.880571270254</v>
      </c>
      <c r="V56">
        <f>VLOOKUP($A56,'[2]TEC_Intensity'!$A$6:$AF$137,V$44,FALSE)</f>
        <v>9196.895443492229</v>
      </c>
      <c r="W56">
        <f>VLOOKUP($A56,'[2]TEC_Intensity'!$A$6:$AF$137,W$44,FALSE)</f>
        <v>9106.394466313215</v>
      </c>
      <c r="X56">
        <f>VLOOKUP($A56,'[2]TEC_Intensity'!$A$6:$AF$137,X$44,FALSE)</f>
        <v>8795.577907843777</v>
      </c>
      <c r="Y56">
        <f>VLOOKUP($A56,'[2]TEC_Intensity'!$A$6:$AF$137,Y$44,FALSE)</f>
        <v>8733.538194564002</v>
      </c>
      <c r="Z56">
        <f>VLOOKUP($A56,'[2]TEC_Intensity'!$A$6:$AF$137,Z$44,FALSE)</f>
        <v>8264.410173379212</v>
      </c>
      <c r="AA56" t="e">
        <f>VLOOKUP($A56,'[1]TEC_Intensity'!$A$5:$AF$329,AA$44,FALSE)</f>
        <v>#REF!</v>
      </c>
    </row>
    <row r="57" spans="1:27" ht="12.75">
      <c r="A57" t="s">
        <v>3</v>
      </c>
      <c r="N57">
        <f>VLOOKUP($A57,'[2]TEC_Intensity'!$A$6:$AF$137,N$44,FALSE)</f>
        <v>23022.03146112958</v>
      </c>
      <c r="O57">
        <f>VLOOKUP($A57,'[2]TEC_Intensity'!$A$6:$AF$137,O$44,FALSE)</f>
        <v>20531.18202985072</v>
      </c>
      <c r="P57">
        <f>VLOOKUP($A57,'[2]TEC_Intensity'!$A$6:$AF$137,P$44,FALSE)</f>
        <v>18283.00611457497</v>
      </c>
      <c r="Q57">
        <f>VLOOKUP($A57,'[2]TEC_Intensity'!$A$6:$AF$137,Q$44,FALSE)</f>
        <v>16560.721627126422</v>
      </c>
      <c r="R57">
        <f>VLOOKUP($A57,'[2]TEC_Intensity'!$A$6:$AF$137,R$44,FALSE)</f>
        <v>17901.27449318521</v>
      </c>
      <c r="S57">
        <f>VLOOKUP($A57,'[2]TEC_Intensity'!$A$6:$AF$137,S$44,FALSE)</f>
        <v>15140.831758305007</v>
      </c>
      <c r="T57">
        <f>VLOOKUP($A57,'[2]TEC_Intensity'!$A$6:$AF$137,T$44,FALSE)</f>
        <v>14811.87963418032</v>
      </c>
      <c r="U57">
        <f>VLOOKUP($A57,'[2]TEC_Intensity'!$A$6:$AF$137,U$44,FALSE)</f>
        <v>15949.002867840249</v>
      </c>
      <c r="V57">
        <f>VLOOKUP($A57,'[2]TEC_Intensity'!$A$6:$AF$137,V$44,FALSE)</f>
        <v>15717.15856626521</v>
      </c>
      <c r="W57">
        <f>VLOOKUP($A57,'[2]TEC_Intensity'!$A$6:$AF$137,W$44,FALSE)</f>
        <v>15096.839510780188</v>
      </c>
      <c r="X57">
        <f>VLOOKUP($A57,'[2]TEC_Intensity'!$A$6:$AF$137,X$44,FALSE)</f>
        <v>14291.727640497142</v>
      </c>
      <c r="Y57">
        <f>VLOOKUP($A57,'[2]TEC_Intensity'!$A$6:$AF$137,Y$44,FALSE)</f>
        <v>13656.121477656394</v>
      </c>
      <c r="Z57">
        <f>VLOOKUP($A57,'[2]TEC_Intensity'!$A$6:$AF$137,Z$44,FALSE)</f>
        <v>12725.991263332116</v>
      </c>
      <c r="AA57" t="e">
        <f>VLOOKUP($A57,'[1]TEC_Intensity'!$A$5:$AF$329,AA$44,FALSE)</f>
        <v>#REF!</v>
      </c>
    </row>
    <row r="58" spans="1:27" ht="12.75">
      <c r="A58" t="s">
        <v>71</v>
      </c>
      <c r="N58">
        <f>VLOOKUP($A58,'[2]TEC_Intensity'!$A$6:$AF$137,N$44,FALSE)</f>
        <v>14821.760692740227</v>
      </c>
      <c r="O58">
        <f>VLOOKUP($A58,'[2]TEC_Intensity'!$A$6:$AF$137,O$44,FALSE)</f>
        <v>14858.482164986273</v>
      </c>
      <c r="P58">
        <f>VLOOKUP($A58,'[2]TEC_Intensity'!$A$6:$AF$137,P$44,FALSE)</f>
        <v>17766.120858905975</v>
      </c>
      <c r="Q58">
        <f>VLOOKUP($A58,'[2]TEC_Intensity'!$A$6:$AF$137,Q$44,FALSE)</f>
        <v>15262.592723301776</v>
      </c>
      <c r="R58">
        <f>VLOOKUP($A58,'[2]TEC_Intensity'!$A$6:$AF$137,R$44,FALSE)</f>
        <v>17171.512744167445</v>
      </c>
      <c r="S58">
        <f>VLOOKUP($A58,'[2]TEC_Intensity'!$A$6:$AF$137,S$44,FALSE)</f>
        <v>14853.257690067521</v>
      </c>
      <c r="T58">
        <f>VLOOKUP($A58,'[2]TEC_Intensity'!$A$6:$AF$137,T$44,FALSE)</f>
        <v>14570.624303754954</v>
      </c>
      <c r="U58">
        <f>VLOOKUP($A58,'[2]TEC_Intensity'!$A$6:$AF$137,U$44,FALSE)</f>
        <v>14893.16109916403</v>
      </c>
      <c r="V58">
        <f>VLOOKUP($A58,'[2]TEC_Intensity'!$A$6:$AF$137,V$44,FALSE)</f>
        <v>14742.088324997181</v>
      </c>
      <c r="W58">
        <f>VLOOKUP($A58,'[2]TEC_Intensity'!$A$6:$AF$137,W$44,FALSE)</f>
        <v>13200.99178060653</v>
      </c>
      <c r="X58">
        <f>VLOOKUP($A58,'[2]TEC_Intensity'!$A$6:$AF$137,X$44,FALSE)</f>
        <v>10681.631753563623</v>
      </c>
      <c r="Y58">
        <f>VLOOKUP($A58,'[2]TEC_Intensity'!$A$6:$AF$137,Y$44,FALSE)</f>
        <v>10225.633565590248</v>
      </c>
      <c r="Z58">
        <f>VLOOKUP($A58,'[2]TEC_Intensity'!$A$6:$AF$137,Z$44,FALSE)</f>
        <v>8602.620043256657</v>
      </c>
      <c r="AA58" t="e">
        <f>VLOOKUP($A58,'[1]TEC_Intensity'!$A$5:$AF$329,AA$44,FALSE)</f>
        <v>#REF!</v>
      </c>
    </row>
    <row r="59" spans="1:27" ht="12.75">
      <c r="A59" t="s">
        <v>72</v>
      </c>
      <c r="N59">
        <f>VLOOKUP($A59,'[2]TEC_Intensity'!$A$6:$AF$137,N$44,FALSE)</f>
        <v>11536.725124754339</v>
      </c>
      <c r="O59">
        <f>VLOOKUP($A59,'[2]TEC_Intensity'!$A$6:$AF$137,O$44,FALSE)</f>
        <v>10095.040804103348</v>
      </c>
      <c r="P59">
        <f>VLOOKUP($A59,'[2]TEC_Intensity'!$A$6:$AF$137,P$44,FALSE)</f>
        <v>9597.58315902355</v>
      </c>
      <c r="Q59">
        <f>VLOOKUP($A59,'[2]TEC_Intensity'!$A$6:$AF$137,Q$44,FALSE)</f>
        <v>10519.582649651178</v>
      </c>
      <c r="R59">
        <f>VLOOKUP($A59,'[2]TEC_Intensity'!$A$6:$AF$137,R$44,FALSE)</f>
        <v>10001.021596901244</v>
      </c>
      <c r="S59">
        <f>VLOOKUP($A59,'[2]TEC_Intensity'!$A$6:$AF$137,S$44,FALSE)</f>
        <v>8691.887668258863</v>
      </c>
      <c r="T59">
        <f>VLOOKUP($A59,'[2]TEC_Intensity'!$A$6:$AF$137,T$44,FALSE)</f>
        <v>8072.843652660353</v>
      </c>
      <c r="U59">
        <f>VLOOKUP($A59,'[2]TEC_Intensity'!$A$6:$AF$137,U$44,FALSE)</f>
        <v>7368.307899632047</v>
      </c>
      <c r="V59">
        <f>VLOOKUP($A59,'[2]TEC_Intensity'!$A$6:$AF$137,V$44,FALSE)</f>
        <v>7199.391405314339</v>
      </c>
      <c r="W59">
        <f>VLOOKUP($A59,'[2]TEC_Intensity'!$A$6:$AF$137,W$44,FALSE)</f>
        <v>6947.943084756332</v>
      </c>
      <c r="X59">
        <f>VLOOKUP($A59,'[2]TEC_Intensity'!$A$6:$AF$137,X$44,FALSE)</f>
        <v>6248.38051498916</v>
      </c>
      <c r="Y59">
        <f>VLOOKUP($A59,'[2]TEC_Intensity'!$A$6:$AF$137,Y$44,FALSE)</f>
        <v>6081.265012540721</v>
      </c>
      <c r="Z59">
        <f>VLOOKUP($A59,'[2]TEC_Intensity'!$A$6:$AF$137,Z$44,FALSE)</f>
        <v>6042.678628541759</v>
      </c>
      <c r="AA59" t="e">
        <f>VLOOKUP($A59,'[1]TEC_Intensity'!$A$5:$AF$329,AA$44,FALSE)</f>
        <v>#REF!</v>
      </c>
    </row>
    <row r="60" spans="1:27" ht="12.75">
      <c r="A60" t="s">
        <v>73</v>
      </c>
      <c r="N60">
        <f>VLOOKUP($A60,'[2]TEC_Intensity'!$A$6:$AF$137,N$44,FALSE)</f>
        <v>14647.464412538367</v>
      </c>
      <c r="O60">
        <f>VLOOKUP($A60,'[2]TEC_Intensity'!$A$6:$AF$137,O$44,FALSE)</f>
        <v>14546.654223568812</v>
      </c>
      <c r="P60">
        <f>VLOOKUP($A60,'[2]TEC_Intensity'!$A$6:$AF$137,P$44,FALSE)</f>
        <v>14413.724991651767</v>
      </c>
      <c r="Q60">
        <f>VLOOKUP($A60,'[2]TEC_Intensity'!$A$6:$AF$137,Q$44,FALSE)</f>
        <v>14888.558295534738</v>
      </c>
      <c r="R60">
        <f>VLOOKUP($A60,'[2]TEC_Intensity'!$A$6:$AF$137,R$44,FALSE)</f>
        <v>13417.157526757177</v>
      </c>
      <c r="S60">
        <f>VLOOKUP($A60,'[2]TEC_Intensity'!$A$6:$AF$137,S$44,FALSE)</f>
        <v>12542.384033717552</v>
      </c>
      <c r="T60">
        <f>VLOOKUP($A60,'[2]TEC_Intensity'!$A$6:$AF$137,T$44,FALSE)</f>
        <v>12787.159651229387</v>
      </c>
      <c r="U60">
        <f>VLOOKUP($A60,'[2]TEC_Intensity'!$A$6:$AF$137,U$44,FALSE)</f>
        <v>10128.208897643171</v>
      </c>
      <c r="V60">
        <f>VLOOKUP($A60,'[2]TEC_Intensity'!$A$6:$AF$137,V$44,FALSE)</f>
        <v>9436.963691804895</v>
      </c>
      <c r="W60">
        <f>VLOOKUP($A60,'[2]TEC_Intensity'!$A$6:$AF$137,W$44,FALSE)</f>
        <v>9494.688778111089</v>
      </c>
      <c r="X60">
        <f>VLOOKUP($A60,'[2]TEC_Intensity'!$A$6:$AF$137,X$44,FALSE)</f>
        <v>9462.673695314374</v>
      </c>
      <c r="Y60">
        <f>VLOOKUP($A60,'[2]TEC_Intensity'!$A$6:$AF$137,Y$44,FALSE)</f>
        <v>8944.453586511341</v>
      </c>
      <c r="Z60">
        <f>VLOOKUP($A60,'[2]TEC_Intensity'!$A$6:$AF$137,Z$44,FALSE)</f>
        <v>8432.1155139917</v>
      </c>
      <c r="AA60" t="e">
        <f>VLOOKUP($A60,'[1]TEC_Intensity'!$A$5:$AF$329,AA$44,FALSE)</f>
        <v>#REF!</v>
      </c>
    </row>
    <row r="61" spans="1:27" ht="12.75">
      <c r="A61" t="s">
        <v>74</v>
      </c>
      <c r="N61">
        <f>VLOOKUP($A61,'[2]TEC_Intensity'!$A$6:$AF$137,N$44,FALSE)</f>
        <v>15215.056696710439</v>
      </c>
      <c r="O61">
        <f>VLOOKUP($A61,'[2]TEC_Intensity'!$A$6:$AF$137,O$44,FALSE)</f>
        <v>11177.615906121915</v>
      </c>
      <c r="P61">
        <f>VLOOKUP($A61,'[2]TEC_Intensity'!$A$6:$AF$137,P$44,FALSE)</f>
        <v>12344.720011115787</v>
      </c>
      <c r="Q61">
        <f>VLOOKUP($A61,'[2]TEC_Intensity'!$A$6:$AF$137,Q$44,FALSE)</f>
        <v>12597.867020607844</v>
      </c>
      <c r="R61">
        <f>VLOOKUP($A61,'[2]TEC_Intensity'!$A$6:$AF$137,R$44,FALSE)</f>
        <v>14654.508548100057</v>
      </c>
      <c r="S61">
        <f>VLOOKUP($A61,'[2]TEC_Intensity'!$A$6:$AF$137,S$44,FALSE)</f>
        <v>14692.651049449067</v>
      </c>
      <c r="T61">
        <f>VLOOKUP($A61,'[2]TEC_Intensity'!$A$6:$AF$137,T$44,FALSE)</f>
        <v>14456.178093791752</v>
      </c>
      <c r="U61">
        <f>VLOOKUP($A61,'[2]TEC_Intensity'!$A$6:$AF$137,U$44,FALSE)</f>
        <v>12035.968247479093</v>
      </c>
      <c r="V61">
        <f>VLOOKUP($A61,'[2]TEC_Intensity'!$A$6:$AF$137,V$44,FALSE)</f>
        <v>11837.147783374912</v>
      </c>
      <c r="W61">
        <f>VLOOKUP($A61,'[2]TEC_Intensity'!$A$6:$AF$137,W$44,FALSE)</f>
        <v>10862.11357386946</v>
      </c>
      <c r="X61">
        <f>VLOOKUP($A61,'[2]TEC_Intensity'!$A$6:$AF$137,X$44,FALSE)</f>
        <v>11104.039636420986</v>
      </c>
      <c r="Y61">
        <f>VLOOKUP($A61,'[2]TEC_Intensity'!$A$6:$AF$137,Y$44,FALSE)</f>
        <v>11627.637212996602</v>
      </c>
      <c r="Z61">
        <f>VLOOKUP($A61,'[2]TEC_Intensity'!$A$6:$AF$137,Z$44,FALSE)</f>
        <v>10205.374244392304</v>
      </c>
      <c r="AA61" t="e">
        <f>VLOOKUP($A61,'[1]TEC_Intensity'!$A$5:$AF$329,AA$44,FALSE)</f>
        <v>#REF!</v>
      </c>
    </row>
    <row r="62" spans="1:27" ht="12.75">
      <c r="A62" t="s">
        <v>75</v>
      </c>
      <c r="L62">
        <f>VLOOKUP($A62,'[2]TEC_Intensity'!$A$6:$AF$137,L$44,FALSE)</f>
        <v>14147.363179002032</v>
      </c>
      <c r="M62">
        <f>VLOOKUP($A62,'[2]TEC_Intensity'!$A$6:$AF$137,M$44,FALSE)</f>
        <v>14917.91083056441</v>
      </c>
      <c r="N62">
        <f>VLOOKUP($A62,'[2]TEC_Intensity'!$A$6:$AF$137,N$44,FALSE)</f>
        <v>14396.379265781932</v>
      </c>
      <c r="O62">
        <f>VLOOKUP($A62,'[2]TEC_Intensity'!$A$6:$AF$137,O$44,FALSE)</f>
        <v>14379.018855370869</v>
      </c>
      <c r="P62">
        <f>VLOOKUP($A62,'[2]TEC_Intensity'!$A$6:$AF$137,P$44,FALSE)</f>
        <v>13158.078759433118</v>
      </c>
      <c r="Q62">
        <f>VLOOKUP($A62,'[2]TEC_Intensity'!$A$6:$AF$137,Q$44,FALSE)</f>
        <v>11940.519187453086</v>
      </c>
      <c r="R62">
        <f>VLOOKUP($A62,'[2]TEC_Intensity'!$A$6:$AF$137,R$44,FALSE)</f>
        <v>12563.651129037837</v>
      </c>
      <c r="S62">
        <f>VLOOKUP($A62,'[2]TEC_Intensity'!$A$6:$AF$137,S$44,FALSE)</f>
        <v>11563.318696056973</v>
      </c>
      <c r="T62">
        <f>VLOOKUP($A62,'[2]TEC_Intensity'!$A$6:$AF$137,T$44,FALSE)</f>
        <v>10377.832585341124</v>
      </c>
      <c r="U62">
        <f>VLOOKUP($A62,'[2]TEC_Intensity'!$A$6:$AF$137,U$44,FALSE)</f>
        <v>10283.500256633099</v>
      </c>
      <c r="V62">
        <f>VLOOKUP($A62,'[2]TEC_Intensity'!$A$6:$AF$137,V$44,FALSE)</f>
        <v>8964.835226316658</v>
      </c>
      <c r="W62">
        <f>VLOOKUP($A62,'[2]TEC_Intensity'!$A$6:$AF$137,W$44,FALSE)</f>
        <v>8451.600331119245</v>
      </c>
      <c r="X62">
        <f>VLOOKUP($A62,'[2]TEC_Intensity'!$A$6:$AF$137,X$44,FALSE)</f>
        <v>8312.954673316253</v>
      </c>
      <c r="Y62">
        <f>VLOOKUP($A62,'[2]TEC_Intensity'!$A$6:$AF$137,Y$44,FALSE)</f>
        <v>8401.62202536697</v>
      </c>
      <c r="Z62">
        <f>VLOOKUP($A62,'[2]TEC_Intensity'!$A$6:$AF$137,Z$44,FALSE)</f>
        <v>8087.245626081615</v>
      </c>
      <c r="AA62" t="e">
        <f>VLOOKUP($A62,'[1]TEC_Intensity'!$A$5:$AF$329,AA$44,FALSE)</f>
        <v>#REF!</v>
      </c>
    </row>
    <row r="63" spans="1:27" ht="12.75">
      <c r="A63" t="s">
        <v>41</v>
      </c>
      <c r="L63">
        <f>VLOOKUP($A63,'[2]TEC_Intensity'!$A$6:$AF$137,L$44,FALSE)</f>
        <v>20379.50442023472</v>
      </c>
      <c r="M63">
        <f>VLOOKUP($A63,'[2]TEC_Intensity'!$A$6:$AF$137,M$44,FALSE)</f>
        <v>18362.635786566916</v>
      </c>
      <c r="N63">
        <f>VLOOKUP($A63,'[2]TEC_Intensity'!$A$6:$AF$137,N$44,FALSE)</f>
        <v>18551.322401612913</v>
      </c>
      <c r="O63">
        <f>VLOOKUP($A63,'[2]TEC_Intensity'!$A$6:$AF$137,O$44,FALSE)</f>
        <v>17789.327163029153</v>
      </c>
      <c r="P63">
        <f>VLOOKUP($A63,'[2]TEC_Intensity'!$A$6:$AF$137,P$44,FALSE)</f>
        <v>16209.499338620759</v>
      </c>
      <c r="Q63">
        <f>VLOOKUP($A63,'[2]TEC_Intensity'!$A$6:$AF$137,Q$44,FALSE)</f>
        <v>16263.00735880879</v>
      </c>
      <c r="R63">
        <f>VLOOKUP($A63,'[2]TEC_Intensity'!$A$6:$AF$137,R$44,FALSE)</f>
        <v>15898.02004931371</v>
      </c>
      <c r="S63">
        <f>VLOOKUP($A63,'[2]TEC_Intensity'!$A$6:$AF$137,S$44,FALSE)</f>
        <v>16722.483948511966</v>
      </c>
      <c r="T63">
        <f>VLOOKUP($A63,'[2]TEC_Intensity'!$A$6:$AF$137,T$44,FALSE)</f>
        <v>15062.699652311541</v>
      </c>
      <c r="U63">
        <f>VLOOKUP($A63,'[2]TEC_Intensity'!$A$6:$AF$137,U$44,FALSE)</f>
        <v>14364.884282641056</v>
      </c>
      <c r="V63">
        <f>VLOOKUP($A63,'[2]TEC_Intensity'!$A$6:$AF$137,V$44,FALSE)</f>
        <v>13908.834922263468</v>
      </c>
      <c r="W63">
        <f>VLOOKUP($A63,'[2]TEC_Intensity'!$A$6:$AF$137,W$44,FALSE)</f>
        <v>14230.887350104533</v>
      </c>
      <c r="X63">
        <f>VLOOKUP($A63,'[2]TEC_Intensity'!$A$6:$AF$137,X$44,FALSE)</f>
        <v>13314.894656850822</v>
      </c>
      <c r="Y63">
        <f>VLOOKUP($A63,'[2]TEC_Intensity'!$A$6:$AF$137,Y$44,FALSE)</f>
        <v>12291.595172904057</v>
      </c>
      <c r="Z63">
        <f>VLOOKUP($A63,'[2]TEC_Intensity'!$A$6:$AF$137,Z$44,FALSE)</f>
        <v>11449.826259050707</v>
      </c>
      <c r="AA63" t="e">
        <f>VLOOKUP($A63,'[1]TEC_Intensity'!$A$5:$AF$329,AA$44,FALSE)</f>
        <v>#REF!</v>
      </c>
    </row>
    <row r="64" spans="1:27" ht="12.75">
      <c r="A64" t="s">
        <v>4</v>
      </c>
      <c r="N64">
        <f>VLOOKUP($A64,'[2]TEC_Intensity'!$A$6:$AF$137,N$44,FALSE)</f>
        <v>18732.27318723828</v>
      </c>
      <c r="O64">
        <f>VLOOKUP($A64,'[2]TEC_Intensity'!$A$6:$AF$137,O$44,FALSE)</f>
        <v>19239.068871153995</v>
      </c>
      <c r="P64">
        <f>VLOOKUP($A64,'[2]TEC_Intensity'!$A$6:$AF$137,P$44,FALSE)</f>
        <v>20144.694983062236</v>
      </c>
      <c r="Q64">
        <f>VLOOKUP($A64,'[2]TEC_Intensity'!$A$6:$AF$137,Q$44,FALSE)</f>
        <v>20082.548442900203</v>
      </c>
      <c r="R64">
        <f>VLOOKUP($A64,'[2]TEC_Intensity'!$A$6:$AF$137,R$44,FALSE)</f>
        <v>20398.343920993302</v>
      </c>
      <c r="S64">
        <f>VLOOKUP($A64,'[2]TEC_Intensity'!$A$6:$AF$137,S$44,FALSE)</f>
        <v>18952.842246382617</v>
      </c>
      <c r="T64">
        <f>VLOOKUP($A64,'[2]TEC_Intensity'!$A$6:$AF$137,T$44,FALSE)</f>
        <v>20167.962618145986</v>
      </c>
      <c r="U64">
        <f>VLOOKUP($A64,'[2]TEC_Intensity'!$A$6:$AF$137,U$44,FALSE)</f>
        <v>19733.17014846599</v>
      </c>
      <c r="V64">
        <f>VLOOKUP($A64,'[2]TEC_Intensity'!$A$6:$AF$137,V$44,FALSE)</f>
        <v>18228.380600855606</v>
      </c>
      <c r="W64">
        <f>VLOOKUP($A64,'[2]TEC_Intensity'!$A$6:$AF$137,W$44,FALSE)</f>
        <v>17500.497207122924</v>
      </c>
      <c r="X64">
        <f>VLOOKUP($A64,'[2]TEC_Intensity'!$A$6:$AF$137,X$44,FALSE)</f>
        <v>16843.181690627483</v>
      </c>
      <c r="Y64">
        <f>VLOOKUP($A64,'[2]TEC_Intensity'!$A$6:$AF$137,Y$44,FALSE)</f>
        <v>16161.267750927009</v>
      </c>
      <c r="Z64">
        <f>VLOOKUP($A64,'[2]TEC_Intensity'!$A$6:$AF$137,Z$44,FALSE)</f>
        <v>15762.854143795365</v>
      </c>
      <c r="AA64" t="e">
        <f>VLOOKUP($A64,'[1]TEC_Intensity'!$A$5:$AF$329,AA$44,FALSE)</f>
        <v>#REF!</v>
      </c>
    </row>
    <row r="65" spans="1:27" ht="12.75">
      <c r="A65" t="s">
        <v>36</v>
      </c>
      <c r="N65">
        <f>VLOOKUP($A65,'[2]TEC_Intensity'!$A$6:$AF$137,N$44,FALSE)</f>
        <v>0</v>
      </c>
      <c r="O65">
        <f>VLOOKUP($A65,'[2]TEC_Intensity'!$A$6:$AF$137,O$44,FALSE)</f>
        <v>14815.961987676415</v>
      </c>
      <c r="P65">
        <f>VLOOKUP($A65,'[2]TEC_Intensity'!$A$6:$AF$137,P$44,FALSE)</f>
        <v>13382.052914915048</v>
      </c>
      <c r="Q65">
        <f>VLOOKUP($A65,'[2]TEC_Intensity'!$A$6:$AF$137,Q$44,FALSE)</f>
        <v>13567.19022166982</v>
      </c>
      <c r="R65">
        <f>VLOOKUP($A65,'[2]TEC_Intensity'!$A$6:$AF$137,R$44,FALSE)</f>
        <v>12498.656697668526</v>
      </c>
      <c r="S65">
        <f>VLOOKUP($A65,'[2]TEC_Intensity'!$A$6:$AF$137,S$44,FALSE)</f>
        <v>11774.149649776748</v>
      </c>
      <c r="T65">
        <f>VLOOKUP($A65,'[2]TEC_Intensity'!$A$6:$AF$137,T$44,FALSE)</f>
        <v>11339.165994815681</v>
      </c>
      <c r="U65">
        <f>VLOOKUP($A65,'[2]TEC_Intensity'!$A$6:$AF$137,U$44,FALSE)</f>
        <v>11089.537727348948</v>
      </c>
      <c r="V65">
        <f>VLOOKUP($A65,'[2]TEC_Intensity'!$A$6:$AF$137,V$44,FALSE)</f>
        <v>11116.4142374898</v>
      </c>
      <c r="W65">
        <f>VLOOKUP($A65,'[2]TEC_Intensity'!$A$6:$AF$137,W$44,FALSE)</f>
        <v>10965.879190551108</v>
      </c>
      <c r="X65">
        <f>VLOOKUP($A65,'[2]TEC_Intensity'!$A$6:$AF$137,X$44,FALSE)</f>
        <v>10516.37581329494</v>
      </c>
      <c r="Y65">
        <f>VLOOKUP($A65,'[2]TEC_Intensity'!$A$6:$AF$137,Y$44,FALSE)</f>
        <v>9818.010115005243</v>
      </c>
      <c r="Z65">
        <f>VLOOKUP($A65,'[2]TEC_Intensity'!$A$6:$AF$137,Z$44,FALSE)</f>
        <v>9278.99394029971</v>
      </c>
      <c r="AA65" t="e">
        <f>VLOOKUP($A65,'[1]TEC_Intensity'!$A$5:$AF$329,AA$44,FALSE)</f>
        <v>#REF!</v>
      </c>
    </row>
    <row r="66" spans="1:27" ht="12.75">
      <c r="A66" t="s">
        <v>76</v>
      </c>
      <c r="N66">
        <f>VLOOKUP($A66,'[2]TEC_Intensity'!$A$6:$AF$137,N$44,FALSE)</f>
        <v>20850.702807081176</v>
      </c>
      <c r="O66">
        <f>VLOOKUP($A66,'[2]TEC_Intensity'!$A$6:$AF$137,O$44,FALSE)</f>
        <v>21622.970025266623</v>
      </c>
      <c r="P66">
        <f>VLOOKUP($A66,'[2]TEC_Intensity'!$A$6:$AF$137,P$44,FALSE)</f>
        <v>26047.87954078763</v>
      </c>
      <c r="Q66">
        <f>VLOOKUP($A66,'[2]TEC_Intensity'!$A$6:$AF$137,Q$44,FALSE)</f>
        <v>24430.87583600783</v>
      </c>
      <c r="R66">
        <f>VLOOKUP($A66,'[2]TEC_Intensity'!$A$6:$AF$137,R$44,FALSE)</f>
        <v>32370.292322150275</v>
      </c>
      <c r="S66">
        <f>VLOOKUP($A66,'[2]TEC_Intensity'!$A$6:$AF$137,S$44,FALSE)</f>
        <v>30272.339588294708</v>
      </c>
      <c r="T66">
        <f>VLOOKUP($A66,'[2]TEC_Intensity'!$A$6:$AF$137,T$44,FALSE)</f>
        <v>29757.329592394362</v>
      </c>
      <c r="U66">
        <f>VLOOKUP($A66,'[2]TEC_Intensity'!$A$6:$AF$137,U$44,FALSE)</f>
        <v>30642.604714723526</v>
      </c>
      <c r="V66">
        <f>VLOOKUP($A66,'[2]TEC_Intensity'!$A$6:$AF$137,V$44,FALSE)</f>
        <v>27974.345567911678</v>
      </c>
      <c r="W66">
        <f>VLOOKUP($A66,'[2]TEC_Intensity'!$A$6:$AF$137,W$44,FALSE)</f>
        <v>26192.996235028684</v>
      </c>
      <c r="X66">
        <f>VLOOKUP($A66,'[2]TEC_Intensity'!$A$6:$AF$137,X$44,FALSE)</f>
        <v>24012.094310433862</v>
      </c>
      <c r="Y66">
        <f>VLOOKUP($A66,'[2]TEC_Intensity'!$A$6:$AF$137,Y$44,FALSE)</f>
        <v>23272.51385130161</v>
      </c>
      <c r="Z66">
        <f>VLOOKUP($A66,'[2]TEC_Intensity'!$A$6:$AF$137,Z$44,FALSE)</f>
        <v>21176.093290689314</v>
      </c>
      <c r="AA66" t="e">
        <f>VLOOKUP($A66,'[1]TEC_Intensity'!$A$5:$AF$329,AA$44,FALSE)</f>
        <v>#REF!</v>
      </c>
    </row>
    <row r="67" spans="1:27" ht="12.75">
      <c r="A67" t="s">
        <v>77</v>
      </c>
      <c r="N67">
        <f>VLOOKUP($A67,'[2]TEC_Intensity'!$A$6:$AF$137,N$44,FALSE)</f>
        <v>13563.733049043374</v>
      </c>
      <c r="O67">
        <f>VLOOKUP($A67,'[2]TEC_Intensity'!$A$6:$AF$137,O$44,FALSE)</f>
        <v>11559.02330940011</v>
      </c>
      <c r="P67">
        <f>VLOOKUP($A67,'[2]TEC_Intensity'!$A$6:$AF$137,P$44,FALSE)</f>
        <v>13995.70768661469</v>
      </c>
      <c r="Q67">
        <f>VLOOKUP($A67,'[2]TEC_Intensity'!$A$6:$AF$137,Q$44,FALSE)</f>
        <v>15988.509767147041</v>
      </c>
      <c r="R67">
        <f>VLOOKUP($A67,'[2]TEC_Intensity'!$A$6:$AF$137,R$44,FALSE)</f>
        <v>16676.08372055216</v>
      </c>
      <c r="S67">
        <f>VLOOKUP($A67,'[2]TEC_Intensity'!$A$6:$AF$137,S$44,FALSE)</f>
        <v>19433.03237649743</v>
      </c>
      <c r="T67">
        <f>VLOOKUP($A67,'[2]TEC_Intensity'!$A$6:$AF$137,T$44,FALSE)</f>
        <v>16359.017466510026</v>
      </c>
      <c r="U67">
        <f>VLOOKUP($A67,'[2]TEC_Intensity'!$A$6:$AF$137,U$44,FALSE)</f>
        <v>16065.719763111541</v>
      </c>
      <c r="V67">
        <f>VLOOKUP($A67,'[2]TEC_Intensity'!$A$6:$AF$137,V$44,FALSE)</f>
        <v>17391.42530413336</v>
      </c>
      <c r="W67">
        <f>VLOOKUP($A67,'[2]TEC_Intensity'!$A$6:$AF$137,W$44,FALSE)</f>
        <v>18072.921385241505</v>
      </c>
      <c r="X67">
        <f>VLOOKUP($A67,'[2]TEC_Intensity'!$A$6:$AF$137,X$44,FALSE)</f>
        <v>17359.48237634949</v>
      </c>
      <c r="Y67">
        <f>VLOOKUP($A67,'[2]TEC_Intensity'!$A$6:$AF$137,Y$44,FALSE)</f>
        <v>18311.13874871538</v>
      </c>
      <c r="Z67">
        <f>VLOOKUP($A67,'[2]TEC_Intensity'!$A$6:$AF$137,Z$44,FALSE)</f>
        <v>16071.911794519052</v>
      </c>
      <c r="AA67" t="e">
        <f>VLOOKUP($A67,'[1]TEC_Intensity'!$A$5:$AF$329,AA$44,FALSE)</f>
        <v>#REF!</v>
      </c>
    </row>
    <row r="68" spans="1:27" ht="12.75">
      <c r="A68" t="s">
        <v>105</v>
      </c>
      <c r="B68">
        <f>VLOOKUP($A68,'[2]TEC_Intensity'!$A$6:$AF$137,B$44,FALSE)</f>
        <v>4594.896221716273</v>
      </c>
      <c r="C68">
        <f>VLOOKUP($A68,'[2]TEC_Intensity'!$A$6:$AF$137,C$44,FALSE)</f>
        <v>4292.237810970223</v>
      </c>
      <c r="D68">
        <f>VLOOKUP($A68,'[2]TEC_Intensity'!$A$6:$AF$137,D$44,FALSE)</f>
        <v>4755.298757665992</v>
      </c>
      <c r="E68">
        <f>VLOOKUP($A68,'[2]TEC_Intensity'!$A$6:$AF$137,E$44,FALSE)</f>
        <v>4694.093341271693</v>
      </c>
      <c r="F68">
        <f>VLOOKUP($A68,'[2]TEC_Intensity'!$A$6:$AF$137,F$44,FALSE)</f>
        <v>4678.84639224679</v>
      </c>
      <c r="G68">
        <f>VLOOKUP($A68,'[2]TEC_Intensity'!$A$6:$AF$137,G$44,FALSE)</f>
        <v>4855.555284187253</v>
      </c>
      <c r="H68">
        <f>VLOOKUP($A68,'[2]TEC_Intensity'!$A$6:$AF$137,H$44,FALSE)</f>
        <v>5088.194215455142</v>
      </c>
      <c r="I68">
        <f>VLOOKUP($A68,'[2]TEC_Intensity'!$A$6:$AF$137,I$44,FALSE)</f>
        <v>5167.6025745751</v>
      </c>
      <c r="J68">
        <f>VLOOKUP($A68,'[2]TEC_Intensity'!$A$6:$AF$137,J$44,FALSE)</f>
        <v>5550.710424230438</v>
      </c>
      <c r="K68">
        <f>VLOOKUP($A68,'[2]TEC_Intensity'!$A$6:$AF$137,K$44,FALSE)</f>
        <v>5501.895128343814</v>
      </c>
      <c r="L68">
        <f>VLOOKUP($A68,'[2]TEC_Intensity'!$A$6:$AF$137,L$44,FALSE)</f>
        <v>5535.6269956841525</v>
      </c>
      <c r="M68">
        <f>VLOOKUP($A68,'[2]TEC_Intensity'!$A$6:$AF$137,M$44,FALSE)</f>
        <v>5749.155860053802</v>
      </c>
      <c r="N68">
        <f>VLOOKUP($A68,'[2]TEC_Intensity'!$A$6:$AF$137,N$44,FALSE)</f>
        <v>5571.002728580747</v>
      </c>
      <c r="O68">
        <f>VLOOKUP($A68,'[2]TEC_Intensity'!$A$6:$AF$137,O$44,FALSE)</f>
        <v>5649.62780597312</v>
      </c>
      <c r="P68">
        <f>VLOOKUP($A68,'[2]TEC_Intensity'!$A$6:$AF$137,P$44,FALSE)</f>
        <v>5724.699738392717</v>
      </c>
      <c r="Q68">
        <f>VLOOKUP($A68,'[2]TEC_Intensity'!$A$6:$AF$137,Q$44,FALSE)</f>
        <v>5961.748297905514</v>
      </c>
      <c r="R68">
        <f>VLOOKUP($A68,'[2]TEC_Intensity'!$A$6:$AF$137,R$44,FALSE)</f>
        <v>6148.324064562385</v>
      </c>
      <c r="S68">
        <f>VLOOKUP($A68,'[2]TEC_Intensity'!$A$6:$AF$137,S$44,FALSE)</f>
        <v>6088.250547462268</v>
      </c>
      <c r="T68">
        <f>VLOOKUP($A68,'[2]TEC_Intensity'!$A$6:$AF$137,T$44,FALSE)</f>
        <v>6045.489196634231</v>
      </c>
      <c r="U68">
        <f>VLOOKUP($A68,'[2]TEC_Intensity'!$A$6:$AF$137,U$44,FALSE)</f>
        <v>6155.386213348496</v>
      </c>
      <c r="V68">
        <f>VLOOKUP($A68,'[2]TEC_Intensity'!$A$6:$AF$137,V$44,FALSE)</f>
        <v>6236.189026571796</v>
      </c>
      <c r="W68">
        <f>VLOOKUP($A68,'[2]TEC_Intensity'!$A$6:$AF$137,W$44,FALSE)</f>
        <v>6166.949124868455</v>
      </c>
      <c r="X68">
        <f>VLOOKUP($A68,'[2]TEC_Intensity'!$A$6:$AF$137,X$44,FALSE)</f>
        <v>6215.20213292404</v>
      </c>
      <c r="Y68">
        <f>VLOOKUP($A68,'[2]TEC_Intensity'!$A$6:$AF$137,Y$44,FALSE)</f>
        <v>6184.101364258059</v>
      </c>
      <c r="Z68">
        <f>VLOOKUP($A68,'[2]TEC_Intensity'!$A$6:$AF$137,Z$44,FALSE)</f>
        <v>6056.864923447025</v>
      </c>
      <c r="AA68" t="e">
        <f>VLOOKUP($A68,'[1]TEC_Intensity'!$A$5:$AF$329,AA$44,FALSE)</f>
        <v>#REF!</v>
      </c>
    </row>
    <row r="69" spans="1:27" ht="12.75">
      <c r="A69" t="s">
        <v>47</v>
      </c>
      <c r="N69">
        <f>VLOOKUP($A69,'[2]TEC_Intensity'!$A$6:$AF$137,N$44,FALSE)</f>
        <v>22196.140304404093</v>
      </c>
      <c r="O69">
        <f>VLOOKUP($A69,'[2]TEC_Intensity'!$A$6:$AF$137,O$44,FALSE)</f>
        <v>23991.39112432904</v>
      </c>
      <c r="P69">
        <f>VLOOKUP($A69,'[2]TEC_Intensity'!$A$6:$AF$137,P$44,FALSE)</f>
        <v>24718.70945312074</v>
      </c>
      <c r="Q69">
        <f>VLOOKUP($A69,'[2]TEC_Intensity'!$A$6:$AF$137,Q$44,FALSE)</f>
        <v>26206.377357984136</v>
      </c>
      <c r="R69">
        <f>VLOOKUP($A69,'[2]TEC_Intensity'!$A$6:$AF$137,R$44,FALSE)</f>
        <v>24887.296166524942</v>
      </c>
      <c r="S69">
        <f>VLOOKUP($A69,'[2]TEC_Intensity'!$A$6:$AF$137,S$44,FALSE)</f>
        <v>24092.850584828742</v>
      </c>
      <c r="T69">
        <f>VLOOKUP($A69,'[2]TEC_Intensity'!$A$6:$AF$137,T$44,FALSE)</f>
        <v>23795.05128875602</v>
      </c>
      <c r="U69">
        <f>VLOOKUP($A69,'[2]TEC_Intensity'!$A$6:$AF$137,U$44,FALSE)</f>
        <v>24382.205057554685</v>
      </c>
      <c r="V69">
        <f>VLOOKUP($A69,'[2]TEC_Intensity'!$A$6:$AF$137,V$44,FALSE)</f>
        <v>23010.34781311935</v>
      </c>
      <c r="W69">
        <f>VLOOKUP($A69,'[2]TEC_Intensity'!$A$6:$AF$137,W$44,FALSE)</f>
        <v>20674.275277773937</v>
      </c>
      <c r="X69">
        <f>VLOOKUP($A69,'[2]TEC_Intensity'!$A$6:$AF$137,X$44,FALSE)</f>
        <v>20380.867686599733</v>
      </c>
      <c r="Y69">
        <f>VLOOKUP($A69,'[2]TEC_Intensity'!$A$6:$AF$137,Y$44,FALSE)</f>
        <v>19956.79417573927</v>
      </c>
      <c r="Z69">
        <f>VLOOKUP($A69,'[2]TEC_Intensity'!$A$6:$AF$137,Z$44,FALSE)</f>
        <v>18443.42173120425</v>
      </c>
      <c r="AA69" t="e">
        <f>VLOOKUP($A69,'[1]TEC_Intensity'!$A$5:$AF$329,AA$44,FALSE)</f>
        <v>#REF!</v>
      </c>
    </row>
    <row r="70" spans="1:27" ht="12.75">
      <c r="A70" t="s">
        <v>2</v>
      </c>
      <c r="B70">
        <f>VLOOKUP($A70,'[2]TEC_Intensity'!$A$6:$AF$137,B$44,FALSE)</f>
        <v>0</v>
      </c>
      <c r="C70">
        <f>VLOOKUP($A70,'[2]TEC_Intensity'!$A$6:$AF$137,C$44,FALSE)</f>
        <v>0</v>
      </c>
      <c r="D70">
        <f>VLOOKUP($A70,'[2]TEC_Intensity'!$A$6:$AF$137,D$44,FALSE)</f>
        <v>0</v>
      </c>
      <c r="E70">
        <f>VLOOKUP($A70,'[2]TEC_Intensity'!$A$6:$AF$137,E$44,FALSE)</f>
        <v>0</v>
      </c>
      <c r="F70">
        <f>VLOOKUP($A70,'[2]TEC_Intensity'!$A$6:$AF$137,F$44,FALSE)</f>
        <v>0</v>
      </c>
      <c r="G70">
        <f>VLOOKUP($A70,'[2]TEC_Intensity'!$A$6:$AF$137,G$44,FALSE)</f>
        <v>0</v>
      </c>
      <c r="H70">
        <f>VLOOKUP($A70,'[2]TEC_Intensity'!$A$6:$AF$137,H$44,FALSE)</f>
        <v>0</v>
      </c>
      <c r="I70">
        <f>VLOOKUP($A70,'[2]TEC_Intensity'!$A$6:$AF$137,I$44,FALSE)</f>
        <v>0</v>
      </c>
      <c r="J70">
        <f>VLOOKUP($A70,'[2]TEC_Intensity'!$A$6:$AF$137,J$44,FALSE)</f>
        <v>0</v>
      </c>
      <c r="K70">
        <f>VLOOKUP($A70,'[2]TEC_Intensity'!$A$6:$AF$137,K$44,FALSE)</f>
        <v>0</v>
      </c>
      <c r="L70">
        <f>VLOOKUP($A70,'[2]TEC_Intensity'!$A$6:$AF$137,L$44,FALSE)</f>
        <v>0</v>
      </c>
      <c r="M70">
        <f>VLOOKUP($A70,'[2]TEC_Intensity'!$A$6:$AF$137,M$44,FALSE)</f>
        <v>0</v>
      </c>
      <c r="N70">
        <f>VLOOKUP($A70,'[2]TEC_Intensity'!$A$6:$AF$137,N$44,FALSE)</f>
        <v>29519.23172766376</v>
      </c>
      <c r="O70">
        <f>VLOOKUP($A70,'[2]TEC_Intensity'!$A$6:$AF$137,O$44,FALSE)</f>
        <v>37610.236464498164</v>
      </c>
      <c r="P70">
        <f>VLOOKUP($A70,'[2]TEC_Intensity'!$A$6:$AF$137,P$44,FALSE)</f>
        <v>33254.15324127793</v>
      </c>
      <c r="Q70">
        <f>VLOOKUP($A70,'[2]TEC_Intensity'!$A$6:$AF$137,Q$44,FALSE)</f>
        <v>35791.20530745948</v>
      </c>
      <c r="R70">
        <f>VLOOKUP($A70,'[2]TEC_Intensity'!$A$6:$AF$137,R$44,FALSE)</f>
        <v>35620.600646473</v>
      </c>
      <c r="S70">
        <f>VLOOKUP($A70,'[2]TEC_Intensity'!$A$6:$AF$137,S$44,FALSE)</f>
        <v>34498.563362484725</v>
      </c>
      <c r="T70">
        <f>VLOOKUP($A70,'[2]TEC_Intensity'!$A$6:$AF$137,T$44,FALSE)</f>
        <v>32508.530308657322</v>
      </c>
      <c r="U70">
        <f>VLOOKUP($A70,'[2]TEC_Intensity'!$A$6:$AF$137,U$44,FALSE)</f>
        <v>31527.941165510052</v>
      </c>
      <c r="V70">
        <f>VLOOKUP($A70,'[2]TEC_Intensity'!$A$6:$AF$137,V$44,FALSE)</f>
        <v>31543.74932780224</v>
      </c>
      <c r="W70">
        <f>VLOOKUP($A70,'[2]TEC_Intensity'!$A$6:$AF$137,W$44,FALSE)</f>
        <v>31605.63726082089</v>
      </c>
      <c r="X70">
        <f>VLOOKUP($A70,'[2]TEC_Intensity'!$A$6:$AF$137,X$44,FALSE)</f>
        <v>31162.27492278233</v>
      </c>
      <c r="Y70">
        <f>VLOOKUP($A70,'[2]TEC_Intensity'!$A$6:$AF$137,Y$44,FALSE)</f>
        <v>30303.50211403915</v>
      </c>
      <c r="Z70">
        <f>VLOOKUP($A70,'[2]TEC_Intensity'!$A$6:$AF$137,Z$44,FALSE)</f>
        <v>29553.667095384862</v>
      </c>
      <c r="AA70" t="e">
        <f>VLOOKUP($A70,'[1]TEC_Intensity'!$A$5:$AF$329,AA$44,FALSE)</f>
        <v>#REF!</v>
      </c>
    </row>
    <row r="74" spans="2:25" ht="12.75">
      <c r="B74" s="6">
        <v>1980</v>
      </c>
      <c r="C74" s="6">
        <v>1981</v>
      </c>
      <c r="D74" s="6">
        <v>1982</v>
      </c>
      <c r="E74" s="6">
        <v>1983</v>
      </c>
      <c r="F74" s="6">
        <v>1984</v>
      </c>
      <c r="G74" s="6">
        <v>1985</v>
      </c>
      <c r="H74" s="6">
        <v>1986</v>
      </c>
      <c r="I74" s="6">
        <v>1987</v>
      </c>
      <c r="J74" s="6">
        <v>1988</v>
      </c>
      <c r="K74" s="6">
        <v>1989</v>
      </c>
      <c r="L74" s="6">
        <v>1990</v>
      </c>
      <c r="M74" s="6">
        <v>1991</v>
      </c>
      <c r="N74" s="6">
        <v>1992</v>
      </c>
      <c r="O74" s="6">
        <v>1993</v>
      </c>
      <c r="P74" s="6">
        <v>1994</v>
      </c>
      <c r="Q74" s="6">
        <v>1995</v>
      </c>
      <c r="R74" s="6">
        <v>1996</v>
      </c>
      <c r="S74" s="6">
        <v>1997</v>
      </c>
      <c r="T74" s="6">
        <v>1998</v>
      </c>
      <c r="U74" s="6">
        <v>1999</v>
      </c>
      <c r="V74" s="6">
        <v>2000</v>
      </c>
      <c r="W74" s="6">
        <v>2001</v>
      </c>
      <c r="X74" s="6">
        <v>2002</v>
      </c>
      <c r="Y74" s="6">
        <v>2003</v>
      </c>
    </row>
    <row r="75" spans="1:25" ht="12.75">
      <c r="A75" t="s">
        <v>45</v>
      </c>
      <c r="B75" s="21" t="s">
        <v>46</v>
      </c>
      <c r="C75" s="21" t="s">
        <v>46</v>
      </c>
      <c r="D75" s="21" t="s">
        <v>46</v>
      </c>
      <c r="E75" s="21" t="s">
        <v>46</v>
      </c>
      <c r="F75" s="21" t="s">
        <v>46</v>
      </c>
      <c r="G75" s="21" t="s">
        <v>46</v>
      </c>
      <c r="H75" s="21" t="s">
        <v>46</v>
      </c>
      <c r="I75" s="21" t="s">
        <v>46</v>
      </c>
      <c r="J75" s="21" t="s">
        <v>46</v>
      </c>
      <c r="K75" s="21" t="s">
        <v>46</v>
      </c>
      <c r="L75" s="21" t="s">
        <v>46</v>
      </c>
      <c r="M75" s="21" t="s">
        <v>46</v>
      </c>
      <c r="N75" s="9">
        <v>145329.36625859034</v>
      </c>
      <c r="O75" s="9">
        <v>134052.7082846384</v>
      </c>
      <c r="P75" s="9">
        <v>125384.69453998444</v>
      </c>
      <c r="Q75" s="9">
        <v>131605.9471944885</v>
      </c>
      <c r="R75" s="9">
        <v>127667.46399257655</v>
      </c>
      <c r="S75" s="9">
        <v>113203.26328680705</v>
      </c>
      <c r="T75" s="9">
        <v>106559.14407348481</v>
      </c>
      <c r="U75" s="9">
        <v>108535.09120745663</v>
      </c>
      <c r="V75" s="9">
        <v>118881.65640389868</v>
      </c>
      <c r="W75" s="9">
        <v>109856.55709753826</v>
      </c>
      <c r="X75" s="9">
        <v>102360.32310282963</v>
      </c>
      <c r="Y75" s="9">
        <v>100303.35742454125</v>
      </c>
    </row>
    <row r="76" spans="1:25" ht="12.75">
      <c r="A76" t="s">
        <v>40</v>
      </c>
      <c r="B76" s="9">
        <v>107470.33172112642</v>
      </c>
      <c r="C76" s="9">
        <v>101794.91002910788</v>
      </c>
      <c r="D76" s="9">
        <v>102407.90512982389</v>
      </c>
      <c r="E76" s="9">
        <v>97700.84099554308</v>
      </c>
      <c r="F76" s="9">
        <v>95233.72699188696</v>
      </c>
      <c r="G76" s="9">
        <v>93897.13023241692</v>
      </c>
      <c r="H76" s="9">
        <v>89291.5039702202</v>
      </c>
      <c r="I76" s="9">
        <v>83182.29979342605</v>
      </c>
      <c r="J76" s="9">
        <v>75155.13735029171</v>
      </c>
      <c r="K76" s="9">
        <v>72065.01685275986</v>
      </c>
      <c r="L76" s="9">
        <v>71826.44438199454</v>
      </c>
      <c r="M76" s="9">
        <v>63060.69775548073</v>
      </c>
      <c r="N76" s="9">
        <v>67414.627207557</v>
      </c>
      <c r="O76" s="9">
        <v>63808.82310016024</v>
      </c>
      <c r="P76" s="9">
        <v>62613.01427515813</v>
      </c>
      <c r="Q76" s="9">
        <v>66772.14420931548</v>
      </c>
      <c r="R76" s="9">
        <v>76855.82634202625</v>
      </c>
      <c r="S76" s="9">
        <v>80859.64224410799</v>
      </c>
      <c r="T76" s="9">
        <v>72551.6145513478</v>
      </c>
      <c r="U76" s="9">
        <v>64492.83885545186</v>
      </c>
      <c r="V76" s="9">
        <v>68770.6274941973</v>
      </c>
      <c r="W76" s="9">
        <v>69155.20973983746</v>
      </c>
      <c r="X76" s="9">
        <v>64031.27861819931</v>
      </c>
      <c r="Y76" s="9">
        <v>61987.55047240518</v>
      </c>
    </row>
    <row r="77" spans="1:25" ht="12.75">
      <c r="A77" t="s">
        <v>34</v>
      </c>
      <c r="B77" s="9">
        <v>33230.50963366302</v>
      </c>
      <c r="C77" s="9">
        <v>32337.682119412922</v>
      </c>
      <c r="D77" s="9">
        <v>31494.51921652924</v>
      </c>
      <c r="E77" s="9">
        <v>31587.57093791846</v>
      </c>
      <c r="F77" s="9">
        <v>30223.177339304246</v>
      </c>
      <c r="G77" s="9">
        <v>31623.209879037022</v>
      </c>
      <c r="H77" s="9">
        <v>30636.48184544172</v>
      </c>
      <c r="I77" s="9">
        <v>30383.25767110091</v>
      </c>
      <c r="J77" s="9">
        <v>28088.116218622148</v>
      </c>
      <c r="K77" s="9">
        <v>27761.971626479863</v>
      </c>
      <c r="L77" s="9">
        <v>27085.37000282231</v>
      </c>
      <c r="M77" s="9">
        <v>29300.589384605388</v>
      </c>
      <c r="N77" s="9">
        <v>28247.14179093456</v>
      </c>
      <c r="O77" s="9">
        <v>27997.38557524312</v>
      </c>
      <c r="P77" s="9">
        <v>27214.39120243129</v>
      </c>
      <c r="Q77" s="9">
        <v>27071.00745492319</v>
      </c>
      <c r="R77" s="9">
        <v>27512.65292933923</v>
      </c>
      <c r="S77" s="9">
        <v>26048.281707428614</v>
      </c>
      <c r="T77" s="9">
        <v>24856.418941604257</v>
      </c>
      <c r="U77" s="9">
        <v>23626.356865732305</v>
      </c>
      <c r="V77" s="9">
        <v>22008.21866662602</v>
      </c>
      <c r="W77" s="9">
        <v>21805.340175679437</v>
      </c>
      <c r="X77" s="9">
        <v>20860.83287398296</v>
      </c>
      <c r="Y77" s="9">
        <v>20804.32801038434</v>
      </c>
    </row>
    <row r="78" spans="1:25" ht="12.75">
      <c r="A78" t="s">
        <v>37</v>
      </c>
      <c r="B78" s="9">
        <v>42481.43424572724</v>
      </c>
      <c r="C78" s="9">
        <v>42617.36148283895</v>
      </c>
      <c r="D78" s="9">
        <v>44817.72916885808</v>
      </c>
      <c r="E78" s="9">
        <v>42564.83198376018</v>
      </c>
      <c r="F78" s="9">
        <v>41699.96852715307</v>
      </c>
      <c r="G78" s="9">
        <v>40939.89259094431</v>
      </c>
      <c r="H78" s="9">
        <v>39993.93879709414</v>
      </c>
      <c r="I78" s="9">
        <v>40437.43717355604</v>
      </c>
      <c r="J78" s="9">
        <v>38085.932766620754</v>
      </c>
      <c r="K78" s="9">
        <v>36525.086998670995</v>
      </c>
      <c r="L78" s="9">
        <v>33503.15187430693</v>
      </c>
      <c r="M78" s="9">
        <v>39891.92757254317</v>
      </c>
      <c r="N78" s="9">
        <v>38497.27257299455</v>
      </c>
      <c r="O78" s="9">
        <v>38450.86768548842</v>
      </c>
      <c r="P78" s="9">
        <v>35185.95199716795</v>
      </c>
      <c r="Q78" s="9">
        <v>31922.911811636222</v>
      </c>
      <c r="R78" s="9">
        <v>33643.083147468984</v>
      </c>
      <c r="S78" s="9">
        <v>31043.45707287831</v>
      </c>
      <c r="T78" s="9">
        <v>27902.65480490412</v>
      </c>
      <c r="U78" s="9">
        <v>27768.546298532798</v>
      </c>
      <c r="V78" s="9">
        <v>21812.000061362873</v>
      </c>
      <c r="W78" s="9">
        <v>20670.598763321002</v>
      </c>
      <c r="X78" s="9">
        <v>20416.545663336517</v>
      </c>
      <c r="Y78" s="9">
        <v>20563.792322212103</v>
      </c>
    </row>
    <row r="79" spans="1:25" ht="12.75">
      <c r="A79" t="s">
        <v>41</v>
      </c>
      <c r="B79" s="9">
        <v>66839.9904538769</v>
      </c>
      <c r="C79" s="9">
        <v>67059.52008126318</v>
      </c>
      <c r="D79" s="9">
        <v>67393.08401709287</v>
      </c>
      <c r="E79" s="9">
        <v>64873.73180733497</v>
      </c>
      <c r="F79" s="9">
        <v>59783.82372017055</v>
      </c>
      <c r="G79" s="9">
        <v>60054.77966621246</v>
      </c>
      <c r="H79" s="9">
        <v>60141.245563801385</v>
      </c>
      <c r="I79" s="9">
        <v>61089.29382082454</v>
      </c>
      <c r="J79" s="9">
        <v>60598.158050591235</v>
      </c>
      <c r="K79" s="9">
        <v>66685.94516567912</v>
      </c>
      <c r="L79" s="9">
        <v>63940.3144328574</v>
      </c>
      <c r="M79" s="9">
        <v>57733.427566049395</v>
      </c>
      <c r="N79" s="9">
        <v>58213.24180339372</v>
      </c>
      <c r="O79" s="9">
        <v>55839.05981442984</v>
      </c>
      <c r="P79" s="9">
        <v>50890.884880147736</v>
      </c>
      <c r="Q79" s="9">
        <v>51078.11242083791</v>
      </c>
      <c r="R79" s="9">
        <v>49973.76671249886</v>
      </c>
      <c r="S79" s="9">
        <v>52523.144152083754</v>
      </c>
      <c r="T79" s="9">
        <v>47322.18266642566</v>
      </c>
      <c r="U79" s="9">
        <v>44188.49709320868</v>
      </c>
      <c r="V79" s="9">
        <v>42787.29982308882</v>
      </c>
      <c r="W79" s="9">
        <v>43761.94054821108</v>
      </c>
      <c r="X79" s="9">
        <v>40959.46378048246</v>
      </c>
      <c r="Y79" s="9">
        <v>39107.7334481419</v>
      </c>
    </row>
    <row r="80" spans="1:25" ht="12.75">
      <c r="A80" t="s">
        <v>4</v>
      </c>
      <c r="B80" s="21" t="s">
        <v>46</v>
      </c>
      <c r="C80" s="21" t="s">
        <v>46</v>
      </c>
      <c r="D80" s="21" t="s">
        <v>46</v>
      </c>
      <c r="E80" s="21" t="s">
        <v>46</v>
      </c>
      <c r="F80" s="21" t="s">
        <v>46</v>
      </c>
      <c r="G80" s="21" t="s">
        <v>46</v>
      </c>
      <c r="H80" s="21" t="s">
        <v>46</v>
      </c>
      <c r="I80" s="21" t="s">
        <v>46</v>
      </c>
      <c r="J80" s="21" t="s">
        <v>46</v>
      </c>
      <c r="K80" s="21" t="s">
        <v>46</v>
      </c>
      <c r="L80" s="21" t="s">
        <v>46</v>
      </c>
      <c r="M80" s="21" t="s">
        <v>46</v>
      </c>
      <c r="N80" s="9">
        <v>103833.18118573586</v>
      </c>
      <c r="O80" s="9">
        <v>106693.58887844723</v>
      </c>
      <c r="P80" s="9">
        <v>111697.42003883293</v>
      </c>
      <c r="Q80" s="9">
        <v>111258.33504307679</v>
      </c>
      <c r="R80" s="9">
        <v>112934.62632275108</v>
      </c>
      <c r="S80" s="9">
        <v>105498.89661507838</v>
      </c>
      <c r="T80" s="9">
        <v>111622.97059339772</v>
      </c>
      <c r="U80" s="9">
        <v>112625.38888052644</v>
      </c>
      <c r="V80" s="9">
        <v>105716.1477019502</v>
      </c>
      <c r="W80" s="9">
        <v>101462.08012427729</v>
      </c>
      <c r="X80" s="9">
        <v>98338.97930309821</v>
      </c>
      <c r="Y80" s="9">
        <v>94773.6468537659</v>
      </c>
    </row>
    <row r="81" spans="1:25" ht="12.75">
      <c r="A81" t="s">
        <v>47</v>
      </c>
      <c r="B81" s="21" t="s">
        <v>46</v>
      </c>
      <c r="C81" s="21" t="s">
        <v>46</v>
      </c>
      <c r="D81" s="21" t="s">
        <v>46</v>
      </c>
      <c r="E81" s="21" t="s">
        <v>46</v>
      </c>
      <c r="F81" s="21" t="s">
        <v>46</v>
      </c>
      <c r="G81" s="21" t="s">
        <v>46</v>
      </c>
      <c r="H81" s="21" t="s">
        <v>46</v>
      </c>
      <c r="I81" s="21" t="s">
        <v>46</v>
      </c>
      <c r="J81" s="21" t="s">
        <v>46</v>
      </c>
      <c r="K81" s="21" t="s">
        <v>46</v>
      </c>
      <c r="L81" s="21" t="s">
        <v>46</v>
      </c>
      <c r="M81" s="21" t="s">
        <v>46</v>
      </c>
      <c r="N81" s="9">
        <v>149494.52649067002</v>
      </c>
      <c r="O81" s="9">
        <v>166412.44835512724</v>
      </c>
      <c r="P81" s="9">
        <v>185463.13222349237</v>
      </c>
      <c r="Q81" s="9">
        <v>208676.6091421736</v>
      </c>
      <c r="R81" s="9">
        <v>203348.95134031217</v>
      </c>
      <c r="S81" s="9">
        <v>200397.12747113444</v>
      </c>
      <c r="T81" s="9">
        <v>198974.0929166519</v>
      </c>
      <c r="U81" s="9">
        <v>201052.70534075223</v>
      </c>
      <c r="V81" s="9">
        <v>190462.26306834669</v>
      </c>
      <c r="W81" s="9">
        <v>169764.0135672275</v>
      </c>
      <c r="X81" s="9">
        <v>167012.74919951594</v>
      </c>
      <c r="Y81" s="9">
        <v>160111.64246410088</v>
      </c>
    </row>
    <row r="82" ht="12.75">
      <c r="B82" s="20"/>
    </row>
    <row r="84" ht="12.75">
      <c r="B84" s="20"/>
    </row>
    <row r="86" ht="12.75">
      <c r="B86" s="20"/>
    </row>
    <row r="88" ht="12.75">
      <c r="B88" s="20"/>
    </row>
    <row r="90" ht="12.75">
      <c r="B90" s="20"/>
    </row>
    <row r="92" ht="12.75">
      <c r="B92" s="20"/>
    </row>
    <row r="116" spans="2:13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J27" sqref="J27"/>
    </sheetView>
  </sheetViews>
  <sheetFormatPr defaultColWidth="9.140625" defaultRowHeight="12.75"/>
  <cols>
    <col min="2" max="2" width="19.00390625" style="0" bestFit="1" customWidth="1"/>
    <col min="5" max="5" width="12.28125" style="0" customWidth="1"/>
  </cols>
  <sheetData>
    <row r="1" spans="1:6" ht="13.5" thickBot="1">
      <c r="A1" s="3"/>
      <c r="B1" s="3"/>
      <c r="C1" s="3"/>
      <c r="D1" s="3"/>
      <c r="E1" s="3"/>
      <c r="F1" s="3"/>
    </row>
    <row r="2" spans="1:6" ht="30.75" customHeight="1" thickBot="1">
      <c r="A2" s="3"/>
      <c r="B2" s="101" t="s">
        <v>113</v>
      </c>
      <c r="C2" s="102"/>
      <c r="D2" s="102"/>
      <c r="E2" s="103"/>
      <c r="F2" s="3"/>
    </row>
    <row r="3" spans="1:6" ht="16.5" thickBot="1">
      <c r="A3" s="3"/>
      <c r="B3" s="63"/>
      <c r="C3" s="64">
        <v>2005</v>
      </c>
      <c r="D3" s="64">
        <v>2006</v>
      </c>
      <c r="E3" s="65" t="s">
        <v>100</v>
      </c>
      <c r="F3" s="3"/>
    </row>
    <row r="4" spans="1:6" ht="12.75">
      <c r="A4" s="3"/>
      <c r="B4" s="54" t="s">
        <v>94</v>
      </c>
      <c r="C4" s="52">
        <v>478620</v>
      </c>
      <c r="D4" s="52">
        <v>433840</v>
      </c>
      <c r="E4" s="55">
        <f>(D4-C4)/C4</f>
        <v>-0.0935606535456103</v>
      </c>
      <c r="F4" s="3"/>
    </row>
    <row r="5" spans="1:6" ht="12.75">
      <c r="A5" s="3"/>
      <c r="B5" s="56" t="s">
        <v>95</v>
      </c>
      <c r="C5" s="51">
        <v>453500</v>
      </c>
      <c r="D5" s="51">
        <v>425520</v>
      </c>
      <c r="E5" s="57">
        <f aca="true" t="shared" si="0" ref="E5:E12">(D5-C5)/C5</f>
        <v>-0.061697905181918415</v>
      </c>
      <c r="F5" s="3"/>
    </row>
    <row r="6" spans="1:6" ht="12.75">
      <c r="A6" s="3"/>
      <c r="B6" s="56" t="s">
        <v>96</v>
      </c>
      <c r="C6" s="51">
        <v>25120</v>
      </c>
      <c r="D6" s="51">
        <v>8320</v>
      </c>
      <c r="E6" s="57">
        <f t="shared" si="0"/>
        <v>-0.6687898089171974</v>
      </c>
      <c r="F6" s="3"/>
    </row>
    <row r="7" spans="1:6" ht="12.75">
      <c r="A7" s="3"/>
      <c r="B7" s="58" t="s">
        <v>97</v>
      </c>
      <c r="C7" s="53">
        <v>455340</v>
      </c>
      <c r="D7" s="53">
        <v>465060</v>
      </c>
      <c r="E7" s="59">
        <f t="shared" si="0"/>
        <v>0.02134668599288444</v>
      </c>
      <c r="F7" s="3"/>
    </row>
    <row r="8" spans="1:6" ht="12.75">
      <c r="A8" s="3"/>
      <c r="B8" s="56" t="s">
        <v>95</v>
      </c>
      <c r="C8" s="51">
        <v>174040</v>
      </c>
      <c r="D8" s="51">
        <v>238680</v>
      </c>
      <c r="E8" s="57">
        <f t="shared" si="0"/>
        <v>0.37140887152378765</v>
      </c>
      <c r="F8" s="3"/>
    </row>
    <row r="9" spans="1:6" ht="12.75">
      <c r="A9" s="3"/>
      <c r="B9" s="56" t="s">
        <v>96</v>
      </c>
      <c r="C9" s="51">
        <v>281230</v>
      </c>
      <c r="D9" s="51">
        <v>226380</v>
      </c>
      <c r="E9" s="57">
        <f t="shared" si="0"/>
        <v>-0.19503609145539239</v>
      </c>
      <c r="F9" s="3"/>
    </row>
    <row r="10" spans="1:6" ht="12.75">
      <c r="A10" s="3"/>
      <c r="B10" s="58" t="s">
        <v>98</v>
      </c>
      <c r="C10" s="53">
        <v>933960</v>
      </c>
      <c r="D10" s="53">
        <v>898900</v>
      </c>
      <c r="E10" s="59">
        <f t="shared" si="0"/>
        <v>-0.03753908090282239</v>
      </c>
      <c r="F10" s="3"/>
    </row>
    <row r="11" spans="1:6" ht="12.75">
      <c r="A11" s="3"/>
      <c r="B11" s="56" t="s">
        <v>95</v>
      </c>
      <c r="C11" s="51">
        <v>627540</v>
      </c>
      <c r="D11" s="51">
        <v>664200</v>
      </c>
      <c r="E11" s="57">
        <f t="shared" si="0"/>
        <v>0.058418586862988814</v>
      </c>
      <c r="F11" s="3"/>
    </row>
    <row r="12" spans="1:6" ht="12.75">
      <c r="A12" s="3"/>
      <c r="B12" s="56" t="s">
        <v>99</v>
      </c>
      <c r="C12" s="51">
        <v>306350</v>
      </c>
      <c r="D12" s="51">
        <v>234700</v>
      </c>
      <c r="E12" s="57">
        <f t="shared" si="0"/>
        <v>-0.23388281377509385</v>
      </c>
      <c r="F12" s="3"/>
    </row>
    <row r="13" spans="1:6" ht="13.5" thickBot="1">
      <c r="A13" s="3"/>
      <c r="B13" s="60" t="s">
        <v>101</v>
      </c>
      <c r="C13" s="61"/>
      <c r="D13" s="61"/>
      <c r="E13" s="62"/>
      <c r="F13" s="3"/>
    </row>
    <row r="14" spans="1:6" ht="12.75">
      <c r="A14" s="3"/>
      <c r="F14" s="3"/>
    </row>
    <row r="15" spans="1:6" ht="12.75">
      <c r="A15" s="3"/>
      <c r="B15" s="3"/>
      <c r="C15" s="3"/>
      <c r="D15" s="3"/>
      <c r="E15" s="3"/>
      <c r="F15" s="3"/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workbookViewId="0" topLeftCell="B1">
      <selection activeCell="P7" sqref="P7"/>
    </sheetView>
  </sheetViews>
  <sheetFormatPr defaultColWidth="9.140625" defaultRowHeight="12.75"/>
  <cols>
    <col min="1" max="1" width="31.57421875" style="0" customWidth="1"/>
  </cols>
  <sheetData>
    <row r="2" spans="1:17" ht="12.75">
      <c r="A2" s="6" t="s">
        <v>15</v>
      </c>
      <c r="B2" s="6">
        <v>1992</v>
      </c>
      <c r="C2" s="6">
        <v>1993</v>
      </c>
      <c r="D2" s="6">
        <v>1994</v>
      </c>
      <c r="E2" s="6">
        <v>1995</v>
      </c>
      <c r="F2" s="6">
        <v>1996</v>
      </c>
      <c r="G2" s="6">
        <v>1997</v>
      </c>
      <c r="H2" s="6">
        <v>1998</v>
      </c>
      <c r="I2" s="6">
        <v>1999</v>
      </c>
      <c r="J2" s="6">
        <v>2000</v>
      </c>
      <c r="K2" s="6">
        <v>2001</v>
      </c>
      <c r="L2" s="6">
        <v>2002</v>
      </c>
      <c r="M2" s="6">
        <v>2003</v>
      </c>
      <c r="N2" s="6">
        <v>2004</v>
      </c>
      <c r="O2" s="6">
        <v>2005</v>
      </c>
      <c r="P2" s="6">
        <v>2006</v>
      </c>
      <c r="Q2" s="6">
        <v>2007</v>
      </c>
    </row>
    <row r="3" spans="1:17" ht="12.75">
      <c r="A3" t="s">
        <v>16</v>
      </c>
      <c r="B3" s="7">
        <v>80.6539861802568</v>
      </c>
      <c r="C3" s="7">
        <v>79.22387500694252</v>
      </c>
      <c r="D3" s="7">
        <v>81.85348836623562</v>
      </c>
      <c r="E3" s="7">
        <v>81.97369773003837</v>
      </c>
      <c r="F3" s="7">
        <v>80.97718510748635</v>
      </c>
      <c r="G3" s="7">
        <v>86.17644779695343</v>
      </c>
      <c r="H3" s="7">
        <v>83.66744422665754</v>
      </c>
      <c r="I3" s="7">
        <v>100.61334066492056</v>
      </c>
      <c r="J3" s="7">
        <v>91.00013916159017</v>
      </c>
      <c r="K3" s="7">
        <v>88.25418394180822</v>
      </c>
      <c r="L3" s="7">
        <v>86.17418394180822</v>
      </c>
      <c r="M3" s="7">
        <v>86.849</v>
      </c>
      <c r="N3" s="7">
        <v>86</v>
      </c>
      <c r="O3" s="7">
        <v>85.5</v>
      </c>
      <c r="P3" s="7">
        <v>75.8</v>
      </c>
      <c r="Q3" s="7">
        <v>80.1</v>
      </c>
    </row>
    <row r="4" spans="1:17" ht="12.75">
      <c r="A4" t="s">
        <v>17</v>
      </c>
      <c r="B4" s="7">
        <v>812.710866666667</v>
      </c>
      <c r="C4" s="7">
        <v>569.587137534246</v>
      </c>
      <c r="D4" s="7">
        <v>495.307377534247</v>
      </c>
      <c r="E4" s="7">
        <v>484.378408767123</v>
      </c>
      <c r="F4">
        <v>392.988885245902</v>
      </c>
      <c r="G4">
        <v>372.450209315068</v>
      </c>
      <c r="H4">
        <v>365.883713972603</v>
      </c>
      <c r="I4">
        <v>288.506740821918</v>
      </c>
      <c r="J4">
        <v>260.140247671233</v>
      </c>
      <c r="K4">
        <v>304.45932164383555</v>
      </c>
      <c r="L4">
        <v>308.034988493151</v>
      </c>
      <c r="M4">
        <v>322.4570147945202</v>
      </c>
      <c r="N4">
        <v>325.34411693989074</v>
      </c>
      <c r="O4">
        <v>328</v>
      </c>
      <c r="P4">
        <v>343</v>
      </c>
      <c r="Q4">
        <v>318</v>
      </c>
    </row>
    <row r="5" spans="3:17" ht="12.7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8">
        <f>O4-O3</f>
        <v>242.5</v>
      </c>
      <c r="P5" s="68">
        <f>P4-P3</f>
        <v>267.2</v>
      </c>
      <c r="Q5" s="50"/>
    </row>
    <row r="6" spans="13:16" ht="12.75">
      <c r="M6" s="7"/>
      <c r="N6" s="7"/>
      <c r="O6" s="7"/>
      <c r="P6">
        <f>P5/P4</f>
        <v>0.7790087463556851</v>
      </c>
    </row>
    <row r="7" spans="1:16" ht="12.75">
      <c r="A7" s="6" t="s">
        <v>18</v>
      </c>
      <c r="B7" s="6">
        <v>1992</v>
      </c>
      <c r="C7" s="6">
        <v>1993</v>
      </c>
      <c r="D7" s="6">
        <v>1994</v>
      </c>
      <c r="E7" s="6">
        <v>1995</v>
      </c>
      <c r="F7" s="6">
        <v>1996</v>
      </c>
      <c r="G7" s="6">
        <v>1997</v>
      </c>
      <c r="H7" s="6">
        <v>1998</v>
      </c>
      <c r="I7" s="6">
        <v>1999</v>
      </c>
      <c r="J7" s="6">
        <v>2000</v>
      </c>
      <c r="K7" s="6">
        <v>2001</v>
      </c>
      <c r="L7" s="6">
        <v>2002</v>
      </c>
      <c r="M7" s="6">
        <v>2003</v>
      </c>
      <c r="N7" s="6">
        <v>2004</v>
      </c>
      <c r="O7" s="6" t="s">
        <v>27</v>
      </c>
      <c r="P7" s="6" t="s">
        <v>28</v>
      </c>
    </row>
    <row r="8" spans="1:16" ht="12.75">
      <c r="A8" t="s">
        <v>16</v>
      </c>
      <c r="B8" s="8">
        <v>738.08</v>
      </c>
      <c r="C8" s="8">
        <v>678.05</v>
      </c>
      <c r="D8" s="8">
        <v>642.73</v>
      </c>
      <c r="E8" s="8">
        <v>619.89</v>
      </c>
      <c r="F8" s="8">
        <v>642.73</v>
      </c>
      <c r="G8" s="8">
        <v>639.2015</v>
      </c>
      <c r="H8" s="8">
        <v>639.2015</v>
      </c>
      <c r="I8" s="8">
        <v>632.1385</v>
      </c>
      <c r="J8" s="8">
        <v>635.67</v>
      </c>
      <c r="K8" s="8">
        <v>642.733</v>
      </c>
      <c r="L8" s="8">
        <v>649.796</v>
      </c>
      <c r="M8" s="8">
        <v>688.6425</v>
      </c>
      <c r="N8" s="7">
        <v>678.44</v>
      </c>
      <c r="O8" s="8">
        <f>19.3/0.0283</f>
        <v>681.9787985865725</v>
      </c>
      <c r="P8">
        <f>19.1/0.0283</f>
        <v>674.9116607773852</v>
      </c>
    </row>
    <row r="9" spans="1:16" ht="12.75">
      <c r="A9" t="s">
        <v>17</v>
      </c>
      <c r="B9" s="9">
        <v>3503.25</v>
      </c>
      <c r="C9" s="9">
        <v>3870.52</v>
      </c>
      <c r="D9" s="9">
        <v>3326.67</v>
      </c>
      <c r="E9" s="9">
        <v>2969.99</v>
      </c>
      <c r="F9" s="9">
        <v>2934.68</v>
      </c>
      <c r="G9" s="9">
        <v>2832.263</v>
      </c>
      <c r="H9" s="9">
        <v>2606.247</v>
      </c>
      <c r="I9" s="9">
        <v>2754.57</v>
      </c>
      <c r="J9" s="9">
        <v>2779.2905</v>
      </c>
      <c r="K9" s="9">
        <v>2616.8415</v>
      </c>
      <c r="L9" s="9">
        <v>2779.2905</v>
      </c>
      <c r="M9" s="9">
        <v>3023</v>
      </c>
      <c r="N9" s="7">
        <v>3051</v>
      </c>
      <c r="O9">
        <v>3079</v>
      </c>
      <c r="P9">
        <f>86/0.0283</f>
        <v>3038.86925795053</v>
      </c>
    </row>
    <row r="10" spans="2:14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/>
    </row>
    <row r="11" spans="2:13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9:18" ht="12.75">
      <c r="I14">
        <v>2005</v>
      </c>
      <c r="J14">
        <v>2004</v>
      </c>
      <c r="K14">
        <v>2003</v>
      </c>
      <c r="L14">
        <v>2002</v>
      </c>
      <c r="M14">
        <v>2001</v>
      </c>
      <c r="N14">
        <v>2000</v>
      </c>
      <c r="O14">
        <v>1999</v>
      </c>
      <c r="P14">
        <v>1998</v>
      </c>
      <c r="Q14">
        <v>1997</v>
      </c>
      <c r="R14">
        <v>1996</v>
      </c>
    </row>
    <row r="15" spans="9:18" ht="12.75">
      <c r="I15">
        <v>328</v>
      </c>
      <c r="J15">
        <v>325.34411693989074</v>
      </c>
      <c r="K15">
        <v>322.4570147945202</v>
      </c>
      <c r="L15">
        <v>308.034988493151</v>
      </c>
      <c r="M15">
        <v>304.45932164383555</v>
      </c>
      <c r="N15">
        <v>260.140247671233</v>
      </c>
      <c r="O15">
        <v>288.506740821918</v>
      </c>
      <c r="P15">
        <v>365.883713972603</v>
      </c>
      <c r="Q15">
        <v>372.450209315068</v>
      </c>
      <c r="R15">
        <v>392.988885245902</v>
      </c>
    </row>
    <row r="17" spans="9:10" ht="12.75">
      <c r="I17">
        <v>1996</v>
      </c>
      <c r="J17">
        <v>392.988885245902</v>
      </c>
    </row>
    <row r="18" spans="9:10" ht="12.75">
      <c r="I18">
        <v>1997</v>
      </c>
      <c r="J18">
        <v>372.450209315068</v>
      </c>
    </row>
    <row r="19" spans="9:10" ht="12.75">
      <c r="I19">
        <v>1998</v>
      </c>
      <c r="J19">
        <v>365.883713972603</v>
      </c>
    </row>
    <row r="20" spans="9:10" ht="12.75">
      <c r="I20">
        <v>1999</v>
      </c>
      <c r="J20">
        <v>288.506740821918</v>
      </c>
    </row>
    <row r="21" spans="9:10" ht="12.75">
      <c r="I21">
        <v>2000</v>
      </c>
      <c r="J21">
        <v>260.140247671233</v>
      </c>
    </row>
    <row r="22" spans="9:10" ht="12.75">
      <c r="I22">
        <v>2001</v>
      </c>
      <c r="J22">
        <v>304.45932164383555</v>
      </c>
    </row>
    <row r="23" spans="9:10" ht="12.75">
      <c r="I23">
        <v>2002</v>
      </c>
      <c r="J23">
        <v>308.034988493151</v>
      </c>
    </row>
    <row r="24" spans="9:10" ht="12.75">
      <c r="I24">
        <v>2003</v>
      </c>
      <c r="J24">
        <v>322.4570147945202</v>
      </c>
    </row>
    <row r="25" spans="9:10" ht="12.75">
      <c r="I25">
        <v>2004</v>
      </c>
      <c r="J25">
        <v>325.34411693989074</v>
      </c>
    </row>
    <row r="26" spans="9:10" ht="12.75">
      <c r="I26">
        <v>2005</v>
      </c>
      <c r="J26">
        <v>328</v>
      </c>
    </row>
    <row r="28" spans="9:18" ht="12.75">
      <c r="I28">
        <v>1996</v>
      </c>
      <c r="J28">
        <v>1997</v>
      </c>
      <c r="K28">
        <v>1998</v>
      </c>
      <c r="L28">
        <v>1999</v>
      </c>
      <c r="M28">
        <v>2000</v>
      </c>
      <c r="N28">
        <v>2001</v>
      </c>
      <c r="O28">
        <v>2002</v>
      </c>
      <c r="P28">
        <v>2003</v>
      </c>
      <c r="Q28">
        <v>2004</v>
      </c>
      <c r="R28">
        <v>2005</v>
      </c>
    </row>
    <row r="29" spans="9:18" ht="12.75">
      <c r="I29">
        <v>392.988885245902</v>
      </c>
      <c r="J29">
        <v>372.450209315068</v>
      </c>
      <c r="K29">
        <v>365.883713972603</v>
      </c>
      <c r="L29">
        <v>288.506740821918</v>
      </c>
      <c r="M29">
        <v>260.140247671233</v>
      </c>
      <c r="N29">
        <v>304.45932164383555</v>
      </c>
      <c r="O29">
        <v>308.034988493151</v>
      </c>
      <c r="P29">
        <v>322.4570147945202</v>
      </c>
      <c r="Q29">
        <v>325.34411693989074</v>
      </c>
      <c r="R29">
        <v>328</v>
      </c>
    </row>
  </sheetData>
  <printOptions gridLines="1"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</dc:creator>
  <cp:keywords/>
  <dc:description/>
  <cp:lastModifiedBy>MC5</cp:lastModifiedBy>
  <dcterms:created xsi:type="dcterms:W3CDTF">2006-02-07T20:59:19Z</dcterms:created>
  <dcterms:modified xsi:type="dcterms:W3CDTF">2007-08-03T17:44:45Z</dcterms:modified>
  <cp:category/>
  <cp:version/>
  <cp:contentType/>
  <cp:contentStatus/>
</cp:coreProperties>
</file>