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Small Business" sheetId="1" r:id="rId1"/>
    <sheet name="SDB" sheetId="2" r:id="rId2"/>
    <sheet name="WOSB HUBZone" sheetId="3" r:id="rId3"/>
    <sheet name="SDVOSB  VOSB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<sst xmlns="http://schemas.openxmlformats.org/spreadsheetml/2006/main" count="433" uniqueCount="160">
  <si>
    <t>Ver 1.8   11/1/05</t>
  </si>
  <si>
    <t>Page 1 of 4</t>
  </si>
  <si>
    <t>Department of Energy</t>
  </si>
  <si>
    <r>
      <t xml:space="preserve">FY 2006 </t>
    </r>
    <r>
      <rPr>
        <i/>
        <sz val="10"/>
        <rFont val="Arial Black"/>
        <family val="2"/>
      </rPr>
      <t xml:space="preserve">Proposed </t>
    </r>
    <r>
      <rPr>
        <sz val="10"/>
        <rFont val="Arial Black"/>
        <family val="2"/>
      </rPr>
      <t>Subcontracting Goals</t>
    </r>
  </si>
  <si>
    <t>Total</t>
  </si>
  <si>
    <t>FY 2006</t>
  </si>
  <si>
    <t>Percent</t>
  </si>
  <si>
    <t>FY 2006 Projected</t>
  </si>
  <si>
    <t>Projected</t>
  </si>
  <si>
    <t>Large Bus</t>
  </si>
  <si>
    <t>Small Bus</t>
  </si>
  <si>
    <t>Facility</t>
  </si>
  <si>
    <t>Contractor</t>
  </si>
  <si>
    <t>Sub-k procurement base</t>
  </si>
  <si>
    <t>Large Business $$</t>
  </si>
  <si>
    <t>Sub-k</t>
  </si>
  <si>
    <t>Small Business $$</t>
  </si>
  <si>
    <r>
      <t xml:space="preserve">Lawrence Berkeley National Laboratory </t>
    </r>
    <r>
      <rPr>
        <b/>
        <sz val="10"/>
        <color indexed="8"/>
        <rFont val="Arial"/>
        <family val="2"/>
      </rPr>
      <t>(SC)</t>
    </r>
  </si>
  <si>
    <t>University Of California</t>
  </si>
  <si>
    <r>
      <t xml:space="preserve">River Corridor Closure Contract </t>
    </r>
    <r>
      <rPr>
        <b/>
        <sz val="10"/>
        <color indexed="8"/>
        <rFont val="Arial"/>
        <family val="2"/>
      </rPr>
      <t>(EM)</t>
    </r>
  </si>
  <si>
    <t>Washington Closure, LLC</t>
  </si>
  <si>
    <r>
      <t xml:space="preserve">Stanford Linear Accelerator Center </t>
    </r>
    <r>
      <rPr>
        <b/>
        <sz val="10"/>
        <color indexed="8"/>
        <rFont val="Arial"/>
        <family val="2"/>
      </rPr>
      <t>(SC)</t>
    </r>
  </si>
  <si>
    <t>Stanford University</t>
  </si>
  <si>
    <r>
      <t xml:space="preserve">Brookhaven National Laboratory </t>
    </r>
    <r>
      <rPr>
        <b/>
        <sz val="10"/>
        <color indexed="8"/>
        <rFont val="Arial"/>
        <family val="2"/>
      </rPr>
      <t>(SC)</t>
    </r>
  </si>
  <si>
    <t xml:space="preserve">Brookhaven Science Associates </t>
  </si>
  <si>
    <r>
      <t>Argonne National Laboratory</t>
    </r>
    <r>
      <rPr>
        <b/>
        <sz val="10"/>
        <color indexed="8"/>
        <rFont val="Arial"/>
        <family val="2"/>
      </rPr>
      <t xml:space="preserve"> (SC</t>
    </r>
    <r>
      <rPr>
        <sz val="10"/>
        <color indexed="8"/>
        <rFont val="Arial"/>
        <family val="2"/>
      </rPr>
      <t>)</t>
    </r>
  </si>
  <si>
    <t>University Of Chicago</t>
  </si>
  <si>
    <r>
      <t xml:space="preserve">Idaho Nat Engr &amp; Environ Laboratory </t>
    </r>
    <r>
      <rPr>
        <b/>
        <sz val="10"/>
        <color indexed="8"/>
        <rFont val="Arial"/>
        <family val="2"/>
      </rPr>
      <t>(NE)</t>
    </r>
  </si>
  <si>
    <t>Battelle Energy Alliance</t>
  </si>
  <si>
    <r>
      <t xml:space="preserve">Idaho Cleanup Project </t>
    </r>
    <r>
      <rPr>
        <b/>
        <sz val="10"/>
        <color indexed="8"/>
        <rFont val="Arial"/>
        <family val="2"/>
      </rPr>
      <t>(EM)</t>
    </r>
  </si>
  <si>
    <t>CH2M Hill-WGI (CWI)</t>
  </si>
  <si>
    <r>
      <t xml:space="preserve">Thomas Jefferson Nat'l Accelerator Facility </t>
    </r>
    <r>
      <rPr>
        <b/>
        <sz val="10"/>
        <color indexed="8"/>
        <rFont val="Arial"/>
        <family val="2"/>
      </rPr>
      <t>(SC)</t>
    </r>
  </si>
  <si>
    <t>Southeastern Univ Res. Assoc.</t>
  </si>
  <si>
    <r>
      <t xml:space="preserve">National Renewable Energy Laboratory </t>
    </r>
    <r>
      <rPr>
        <b/>
        <sz val="10"/>
        <color indexed="8"/>
        <rFont val="Arial"/>
        <family val="2"/>
      </rPr>
      <t>(EE)</t>
    </r>
  </si>
  <si>
    <t>Midwest Research Institute</t>
  </si>
  <si>
    <r>
      <t xml:space="preserve">Ames National Laboratory </t>
    </r>
    <r>
      <rPr>
        <b/>
        <sz val="10"/>
        <color indexed="8"/>
        <rFont val="Arial"/>
        <family val="2"/>
      </rPr>
      <t>(SC)</t>
    </r>
  </si>
  <si>
    <t>Iowa State University</t>
  </si>
  <si>
    <r>
      <t xml:space="preserve">West Valley Demonstration Project </t>
    </r>
    <r>
      <rPr>
        <b/>
        <sz val="10"/>
        <color indexed="8"/>
        <rFont val="Arial"/>
        <family val="2"/>
      </rPr>
      <t>(EM)</t>
    </r>
  </si>
  <si>
    <t>Westinghouse-West Valley Nuc. Serv</t>
  </si>
  <si>
    <r>
      <t xml:space="preserve">Oak Ridge National Laboratory </t>
    </r>
    <r>
      <rPr>
        <b/>
        <sz val="10"/>
        <color indexed="8"/>
        <rFont val="Arial"/>
        <family val="2"/>
      </rPr>
      <t>(SC)</t>
    </r>
  </si>
  <si>
    <t>University of Tennessee/Battelle</t>
  </si>
  <si>
    <r>
      <t xml:space="preserve">Knolls Atomic Power Laboratory </t>
    </r>
    <r>
      <rPr>
        <b/>
        <sz val="10"/>
        <color indexed="8"/>
        <rFont val="Arial"/>
        <family val="2"/>
      </rPr>
      <t>(NNSA)</t>
    </r>
  </si>
  <si>
    <t>Lockheed Martin-KAPL, Inc</t>
  </si>
  <si>
    <r>
      <t xml:space="preserve">Lawrence Livermore National Laboratory </t>
    </r>
    <r>
      <rPr>
        <b/>
        <sz val="10"/>
        <color indexed="8"/>
        <rFont val="Arial"/>
        <family val="2"/>
      </rPr>
      <t>(NNSA)</t>
    </r>
  </si>
  <si>
    <r>
      <t xml:space="preserve">Los Alamos National Laboratory </t>
    </r>
    <r>
      <rPr>
        <b/>
        <sz val="10"/>
        <color indexed="8"/>
        <rFont val="Arial"/>
        <family val="2"/>
      </rPr>
      <t>(NNSA)</t>
    </r>
  </si>
  <si>
    <r>
      <t xml:space="preserve">Nevada Test Site </t>
    </r>
    <r>
      <rPr>
        <b/>
        <sz val="10"/>
        <color indexed="8"/>
        <rFont val="Arial"/>
        <family val="2"/>
      </rPr>
      <t>(NNSA)</t>
    </r>
  </si>
  <si>
    <t>Bechtel Nevada Corp</t>
  </si>
  <si>
    <r>
      <t xml:space="preserve">Oak Ridge Y-12 Site </t>
    </r>
    <r>
      <rPr>
        <b/>
        <sz val="10"/>
        <color indexed="8"/>
        <rFont val="Arial"/>
        <family val="2"/>
      </rPr>
      <t>(NNSA)</t>
    </r>
  </si>
  <si>
    <t>BWXT Y-12 LLC</t>
  </si>
  <si>
    <r>
      <t xml:space="preserve">Waste Isolation Pilot Plant </t>
    </r>
    <r>
      <rPr>
        <b/>
        <sz val="10"/>
        <color indexed="8"/>
        <rFont val="Arial"/>
        <family val="2"/>
      </rPr>
      <t>(EM)</t>
    </r>
  </si>
  <si>
    <t>Washington TRU Solutions</t>
  </si>
  <si>
    <r>
      <t xml:space="preserve">Kansas City Plant </t>
    </r>
    <r>
      <rPr>
        <b/>
        <sz val="10"/>
        <color indexed="8"/>
        <rFont val="Arial"/>
        <family val="2"/>
      </rPr>
      <t>(NNSA)</t>
    </r>
  </si>
  <si>
    <t xml:space="preserve">Honeywell Federal Mfg. &amp; Tech. </t>
  </si>
  <si>
    <r>
      <t xml:space="preserve">Pantex Plant </t>
    </r>
    <r>
      <rPr>
        <b/>
        <sz val="10"/>
        <color indexed="8"/>
        <rFont val="Arial"/>
        <family val="2"/>
      </rPr>
      <t>(NNSA)</t>
    </r>
  </si>
  <si>
    <t>BWXT Pantex LLC</t>
  </si>
  <si>
    <r>
      <t xml:space="preserve">Nat Civilian Radioactive Waste Prog (Yucca Mtn) </t>
    </r>
    <r>
      <rPr>
        <b/>
        <sz val="10"/>
        <color indexed="8"/>
        <rFont val="Arial"/>
        <family val="2"/>
      </rPr>
      <t>(RW)</t>
    </r>
  </si>
  <si>
    <t>Bechtel SAIC</t>
  </si>
  <si>
    <r>
      <t xml:space="preserve">Mound Environmental Closure Project </t>
    </r>
    <r>
      <rPr>
        <b/>
        <sz val="10"/>
        <color indexed="8"/>
        <rFont val="Arial"/>
        <family val="2"/>
      </rPr>
      <t>(EM)</t>
    </r>
  </si>
  <si>
    <t>CH2M Hill Mound Inc.</t>
  </si>
  <si>
    <r>
      <t xml:space="preserve">Princeton Plasma Physics Laboratory </t>
    </r>
    <r>
      <rPr>
        <b/>
        <sz val="10"/>
        <color indexed="8"/>
        <rFont val="Arial"/>
        <family val="2"/>
      </rPr>
      <t>(SC)</t>
    </r>
  </si>
  <si>
    <t>Princeton University</t>
  </si>
  <si>
    <r>
      <t xml:space="preserve">River Protection Project Tank Farm Mgmt. </t>
    </r>
    <r>
      <rPr>
        <b/>
        <sz val="10"/>
        <color indexed="8"/>
        <rFont val="Arial"/>
        <family val="2"/>
      </rPr>
      <t>(EM)</t>
    </r>
  </si>
  <si>
    <t>CH2M Hill Hanford Group</t>
  </si>
  <si>
    <r>
      <t xml:space="preserve">Savannah River Site </t>
    </r>
    <r>
      <rPr>
        <b/>
        <sz val="10"/>
        <color indexed="8"/>
        <rFont val="Arial"/>
        <family val="2"/>
      </rPr>
      <t>(EM)</t>
    </r>
  </si>
  <si>
    <t>Wackenhut Inc., Services</t>
  </si>
  <si>
    <t>Westinghouse Savannah River Co.</t>
  </si>
  <si>
    <r>
      <t xml:space="preserve">Rocky Flats Closure Project </t>
    </r>
    <r>
      <rPr>
        <b/>
        <sz val="10"/>
        <color indexed="8"/>
        <rFont val="Arial"/>
        <family val="2"/>
      </rPr>
      <t>(EM)</t>
    </r>
  </si>
  <si>
    <t>Kaiser Hill Co. LLC</t>
  </si>
  <si>
    <r>
      <t xml:space="preserve">Fermi National Accelarator Center </t>
    </r>
    <r>
      <rPr>
        <b/>
        <sz val="10"/>
        <color indexed="8"/>
        <rFont val="Arial"/>
        <family val="2"/>
      </rPr>
      <t>(SC)</t>
    </r>
  </si>
  <si>
    <t>Universities Resarch Association</t>
  </si>
  <si>
    <r>
      <t xml:space="preserve">Pacific Northwest National Laboratory </t>
    </r>
    <r>
      <rPr>
        <b/>
        <sz val="10"/>
        <color indexed="8"/>
        <rFont val="Arial"/>
        <family val="2"/>
      </rPr>
      <t>(SC)</t>
    </r>
  </si>
  <si>
    <t>Battelle Memorial Institute</t>
  </si>
  <si>
    <r>
      <t xml:space="preserve">Strategic Petroleum Reserve </t>
    </r>
    <r>
      <rPr>
        <b/>
        <sz val="10"/>
        <color indexed="8"/>
        <rFont val="Arial"/>
        <family val="2"/>
      </rPr>
      <t>(FE)</t>
    </r>
  </si>
  <si>
    <t>Dyn McDermott Petroleum Ops. Co.</t>
  </si>
  <si>
    <r>
      <t xml:space="preserve">Oak Ridge Environmental Management </t>
    </r>
    <r>
      <rPr>
        <b/>
        <sz val="10"/>
        <color indexed="8"/>
        <rFont val="Arial"/>
        <family val="2"/>
      </rPr>
      <t>(EM)</t>
    </r>
  </si>
  <si>
    <t>Bechtel Jacobs Co LLC</t>
  </si>
  <si>
    <r>
      <t xml:space="preserve">Sandia National Laboratories </t>
    </r>
    <r>
      <rPr>
        <b/>
        <sz val="10"/>
        <color indexed="8"/>
        <rFont val="Arial"/>
        <family val="2"/>
      </rPr>
      <t>(NNSA)</t>
    </r>
  </si>
  <si>
    <t>Lockheed Martin-Sandia Corp.</t>
  </si>
  <si>
    <r>
      <t>Bettis Atomic Power Laboratory</t>
    </r>
    <r>
      <rPr>
        <b/>
        <sz val="10"/>
        <color indexed="8"/>
        <rFont val="Arial"/>
        <family val="2"/>
      </rPr>
      <t xml:space="preserve"> (NNSA)</t>
    </r>
  </si>
  <si>
    <t>Bechtel Bettis Inc</t>
  </si>
  <si>
    <r>
      <t xml:space="preserve">Fernald Closure Project </t>
    </r>
    <r>
      <rPr>
        <b/>
        <sz val="10"/>
        <color indexed="8"/>
        <rFont val="Arial"/>
        <family val="2"/>
      </rPr>
      <t>(EM)</t>
    </r>
  </si>
  <si>
    <t>Fluor Fernald</t>
  </si>
  <si>
    <r>
      <t xml:space="preserve">Waste Treatment Plant </t>
    </r>
    <r>
      <rPr>
        <b/>
        <sz val="10"/>
        <color indexed="8"/>
        <rFont val="Arial"/>
        <family val="2"/>
      </rPr>
      <t>(EM)</t>
    </r>
  </si>
  <si>
    <t>Bechtel National</t>
  </si>
  <si>
    <r>
      <t xml:space="preserve">Hanford Environmental Health Foundation </t>
    </r>
    <r>
      <rPr>
        <b/>
        <sz val="10"/>
        <color indexed="8"/>
        <rFont val="Arial"/>
        <family val="2"/>
      </rPr>
      <t>(EM)</t>
    </r>
  </si>
  <si>
    <t>Advance Medical Corporation</t>
  </si>
  <si>
    <r>
      <t xml:space="preserve">Oak Ridge Institute for Science and Education (ORISE) </t>
    </r>
    <r>
      <rPr>
        <b/>
        <sz val="10"/>
        <color indexed="8"/>
        <rFont val="Arial"/>
        <family val="2"/>
      </rPr>
      <t>(SC)</t>
    </r>
  </si>
  <si>
    <t>Oak Ridge Associated Universities (ORAU)</t>
  </si>
  <si>
    <r>
      <t xml:space="preserve">Project Hanford Mgt Contractor (PHMC) </t>
    </r>
    <r>
      <rPr>
        <b/>
        <sz val="10"/>
        <color indexed="8"/>
        <rFont val="Arial"/>
        <family val="2"/>
      </rPr>
      <t>(EM)</t>
    </r>
  </si>
  <si>
    <t>Fluor Hanford, Inc.</t>
  </si>
  <si>
    <r>
      <t xml:space="preserve">Portsmouth Remediation </t>
    </r>
    <r>
      <rPr>
        <b/>
        <sz val="10"/>
        <color indexed="8"/>
        <rFont val="Arial"/>
        <family val="2"/>
      </rPr>
      <t>(EM)</t>
    </r>
  </si>
  <si>
    <r>
      <t xml:space="preserve">LATA/Parallax </t>
    </r>
    <r>
      <rPr>
        <b/>
        <sz val="10"/>
        <color indexed="8"/>
        <rFont val="Arial"/>
        <family val="2"/>
      </rPr>
      <t>(SB)</t>
    </r>
  </si>
  <si>
    <r>
      <t xml:space="preserve">Portsmouth Infrastructure </t>
    </r>
    <r>
      <rPr>
        <b/>
        <sz val="10"/>
        <color indexed="8"/>
        <rFont val="Arial"/>
        <family val="2"/>
      </rPr>
      <t>(EM)</t>
    </r>
  </si>
  <si>
    <r>
      <t xml:space="preserve">Theta Pro2Serve Management Co LLC </t>
    </r>
    <r>
      <rPr>
        <b/>
        <sz val="10"/>
        <color indexed="8"/>
        <rFont val="Arial"/>
        <family val="2"/>
      </rPr>
      <t>(SB)</t>
    </r>
  </si>
  <si>
    <r>
      <t xml:space="preserve">Paducah Infrastructure </t>
    </r>
    <r>
      <rPr>
        <b/>
        <sz val="10"/>
        <color indexed="8"/>
        <rFont val="Arial"/>
        <family val="2"/>
      </rPr>
      <t>(EM)</t>
    </r>
  </si>
  <si>
    <r>
      <t xml:space="preserve">Swift and Staley Mechanical Contractors </t>
    </r>
    <r>
      <rPr>
        <b/>
        <sz val="10"/>
        <color indexed="8"/>
        <rFont val="Arial"/>
        <family val="2"/>
      </rPr>
      <t>(SB)</t>
    </r>
  </si>
  <si>
    <r>
      <t xml:space="preserve">Paducah Remediation </t>
    </r>
    <r>
      <rPr>
        <b/>
        <sz val="10"/>
        <color indexed="8"/>
        <rFont val="Arial"/>
        <family val="2"/>
      </rPr>
      <t>(EM)</t>
    </r>
  </si>
  <si>
    <t>Not yet awarded</t>
  </si>
  <si>
    <r>
      <t xml:space="preserve">Fast Flux Test Facility D&amp;D </t>
    </r>
    <r>
      <rPr>
        <b/>
        <sz val="10"/>
        <color indexed="8"/>
        <rFont val="Arial"/>
        <family val="2"/>
      </rPr>
      <t>(EM)</t>
    </r>
  </si>
  <si>
    <t>Page 2 of 4</t>
  </si>
  <si>
    <t>SDB</t>
  </si>
  <si>
    <t>8(a) Pilot</t>
  </si>
  <si>
    <t>SDB $$</t>
  </si>
  <si>
    <t>8(a) Pilot $$ *</t>
  </si>
  <si>
    <r>
      <t xml:space="preserve">Lawrence Berkeley National Laboratory </t>
    </r>
    <r>
      <rPr>
        <b/>
        <sz val="10"/>
        <rFont val="Arial"/>
        <family val="2"/>
      </rPr>
      <t>(SC)</t>
    </r>
  </si>
  <si>
    <r>
      <t xml:space="preserve">River Corridor Closure Contract </t>
    </r>
    <r>
      <rPr>
        <b/>
        <sz val="10"/>
        <rFont val="Arial"/>
        <family val="2"/>
      </rPr>
      <t>(EM)</t>
    </r>
  </si>
  <si>
    <r>
      <t xml:space="preserve">Stanford Linear Accelerator Center </t>
    </r>
    <r>
      <rPr>
        <b/>
        <sz val="10"/>
        <rFont val="Arial"/>
        <family val="2"/>
      </rPr>
      <t>(SC)</t>
    </r>
  </si>
  <si>
    <r>
      <t xml:space="preserve">Brookhaven National Laboratory </t>
    </r>
    <r>
      <rPr>
        <b/>
        <sz val="10"/>
        <rFont val="Arial"/>
        <family val="2"/>
      </rPr>
      <t>(SC)</t>
    </r>
  </si>
  <si>
    <r>
      <t>Argonne National Laboratory</t>
    </r>
    <r>
      <rPr>
        <b/>
        <sz val="10"/>
        <rFont val="Arial"/>
        <family val="2"/>
      </rPr>
      <t xml:space="preserve"> (SC</t>
    </r>
    <r>
      <rPr>
        <sz val="10"/>
        <rFont val="Arial"/>
        <family val="2"/>
      </rPr>
      <t>)</t>
    </r>
  </si>
  <si>
    <r>
      <t xml:space="preserve">Idaho Nat Engr &amp; Environ Laboratory </t>
    </r>
    <r>
      <rPr>
        <b/>
        <sz val="10"/>
        <rFont val="Arial"/>
        <family val="2"/>
      </rPr>
      <t>(NE)</t>
    </r>
  </si>
  <si>
    <r>
      <t xml:space="preserve">Idaho Cleanup Project </t>
    </r>
    <r>
      <rPr>
        <b/>
        <sz val="10"/>
        <rFont val="Arial"/>
        <family val="2"/>
      </rPr>
      <t>(EM)</t>
    </r>
  </si>
  <si>
    <t xml:space="preserve"> </t>
  </si>
  <si>
    <r>
      <t xml:space="preserve">Thomas Jefferson Nat'l Accelerator Facility </t>
    </r>
    <r>
      <rPr>
        <b/>
        <sz val="10"/>
        <rFont val="Arial"/>
        <family val="2"/>
      </rPr>
      <t>(SC)</t>
    </r>
  </si>
  <si>
    <r>
      <t xml:space="preserve">National Renewable Energy Laboratory </t>
    </r>
    <r>
      <rPr>
        <b/>
        <sz val="10"/>
        <rFont val="Arial"/>
        <family val="2"/>
      </rPr>
      <t>(EE)</t>
    </r>
  </si>
  <si>
    <r>
      <t xml:space="preserve">Ames National Laboratory </t>
    </r>
    <r>
      <rPr>
        <b/>
        <sz val="10"/>
        <rFont val="Arial"/>
        <family val="2"/>
      </rPr>
      <t>(SC)</t>
    </r>
  </si>
  <si>
    <r>
      <t xml:space="preserve">West Valley Demonstration Project </t>
    </r>
    <r>
      <rPr>
        <b/>
        <sz val="10"/>
        <rFont val="Arial"/>
        <family val="2"/>
      </rPr>
      <t>(EM)</t>
    </r>
  </si>
  <si>
    <r>
      <t xml:space="preserve">Oak Ridge National Laboratory </t>
    </r>
    <r>
      <rPr>
        <b/>
        <sz val="10"/>
        <rFont val="Arial"/>
        <family val="2"/>
      </rPr>
      <t>(SC)</t>
    </r>
  </si>
  <si>
    <r>
      <t xml:space="preserve">Knolls Atomic Power Laboratory </t>
    </r>
    <r>
      <rPr>
        <b/>
        <sz val="10"/>
        <rFont val="Arial"/>
        <family val="2"/>
      </rPr>
      <t>(NNSA)</t>
    </r>
  </si>
  <si>
    <r>
      <t xml:space="preserve">Lawrence Livermore National Laboratory </t>
    </r>
    <r>
      <rPr>
        <b/>
        <sz val="10"/>
        <rFont val="Arial"/>
        <family val="2"/>
      </rPr>
      <t>(NNSA)</t>
    </r>
  </si>
  <si>
    <r>
      <t xml:space="preserve">Los Alamos National Laboratory </t>
    </r>
    <r>
      <rPr>
        <b/>
        <sz val="10"/>
        <rFont val="Arial"/>
        <family val="2"/>
      </rPr>
      <t>(NNSA)</t>
    </r>
  </si>
  <si>
    <r>
      <t xml:space="preserve">Nevada Test Site </t>
    </r>
    <r>
      <rPr>
        <b/>
        <sz val="10"/>
        <rFont val="Arial"/>
        <family val="2"/>
      </rPr>
      <t>(NNSA)</t>
    </r>
  </si>
  <si>
    <r>
      <t xml:space="preserve">Oak Ridge Y-12 Site </t>
    </r>
    <r>
      <rPr>
        <b/>
        <sz val="10"/>
        <rFont val="Arial"/>
        <family val="2"/>
      </rPr>
      <t>(NNSA)</t>
    </r>
  </si>
  <si>
    <r>
      <t xml:space="preserve">Waste Isolation Pilot Plant </t>
    </r>
    <r>
      <rPr>
        <b/>
        <sz val="10"/>
        <rFont val="Arial"/>
        <family val="2"/>
      </rPr>
      <t>(EM)</t>
    </r>
  </si>
  <si>
    <r>
      <t xml:space="preserve">Kansas City Plant </t>
    </r>
    <r>
      <rPr>
        <b/>
        <sz val="10"/>
        <rFont val="Arial"/>
        <family val="2"/>
      </rPr>
      <t>(NNSA)</t>
    </r>
  </si>
  <si>
    <r>
      <t xml:space="preserve">Pantex Plant </t>
    </r>
    <r>
      <rPr>
        <b/>
        <sz val="10"/>
        <rFont val="Arial"/>
        <family val="2"/>
      </rPr>
      <t>(NNSA)</t>
    </r>
  </si>
  <si>
    <r>
      <t xml:space="preserve">Nat Civilian Radioactive Waste Prog (Yucca Mtn) </t>
    </r>
    <r>
      <rPr>
        <b/>
        <sz val="10"/>
        <rFont val="Arial"/>
        <family val="2"/>
      </rPr>
      <t>(RW)</t>
    </r>
  </si>
  <si>
    <r>
      <t xml:space="preserve">Mound Environmental Closure Project </t>
    </r>
    <r>
      <rPr>
        <b/>
        <sz val="10"/>
        <rFont val="Arial"/>
        <family val="2"/>
      </rPr>
      <t>(EM)</t>
    </r>
  </si>
  <si>
    <r>
      <t xml:space="preserve">Princeton Plasma Physics Laboratory </t>
    </r>
    <r>
      <rPr>
        <b/>
        <sz val="10"/>
        <rFont val="Arial"/>
        <family val="2"/>
      </rPr>
      <t>(SC)</t>
    </r>
  </si>
  <si>
    <r>
      <t xml:space="preserve">River Protection Project Tank Farm Mgmt. </t>
    </r>
    <r>
      <rPr>
        <b/>
        <sz val="10"/>
        <rFont val="Arial"/>
        <family val="2"/>
      </rPr>
      <t>(EM)</t>
    </r>
  </si>
  <si>
    <r>
      <t xml:space="preserve">Savannah River Site </t>
    </r>
    <r>
      <rPr>
        <b/>
        <sz val="10"/>
        <rFont val="Arial"/>
        <family val="2"/>
      </rPr>
      <t>(EM)</t>
    </r>
  </si>
  <si>
    <r>
      <t xml:space="preserve">Rocky Flats Closure Project </t>
    </r>
    <r>
      <rPr>
        <b/>
        <sz val="10"/>
        <rFont val="Arial"/>
        <family val="2"/>
      </rPr>
      <t>(EM)</t>
    </r>
  </si>
  <si>
    <r>
      <t xml:space="preserve">Fermi National Accelarator Center </t>
    </r>
    <r>
      <rPr>
        <b/>
        <sz val="10"/>
        <rFont val="Arial"/>
        <family val="2"/>
      </rPr>
      <t>(SC)</t>
    </r>
  </si>
  <si>
    <r>
      <t xml:space="preserve">Pacific Northwest National Laboratory </t>
    </r>
    <r>
      <rPr>
        <b/>
        <sz val="10"/>
        <rFont val="Arial"/>
        <family val="2"/>
      </rPr>
      <t>(SC)</t>
    </r>
  </si>
  <si>
    <r>
      <t xml:space="preserve">Strategic Petroleum Reserve </t>
    </r>
    <r>
      <rPr>
        <b/>
        <sz val="10"/>
        <rFont val="Arial"/>
        <family val="2"/>
      </rPr>
      <t>(FE)</t>
    </r>
  </si>
  <si>
    <r>
      <t xml:space="preserve">Oak Ridge Environmental Management </t>
    </r>
    <r>
      <rPr>
        <b/>
        <sz val="10"/>
        <rFont val="Arial"/>
        <family val="2"/>
      </rPr>
      <t>(EM)</t>
    </r>
  </si>
  <si>
    <r>
      <t xml:space="preserve">Sandia National Laboratories </t>
    </r>
    <r>
      <rPr>
        <b/>
        <sz val="10"/>
        <rFont val="Arial"/>
        <family val="2"/>
      </rPr>
      <t>(NNSA)</t>
    </r>
  </si>
  <si>
    <r>
      <t>Bettis Atomic Power Laboratory</t>
    </r>
    <r>
      <rPr>
        <b/>
        <sz val="10"/>
        <rFont val="Arial"/>
        <family val="2"/>
      </rPr>
      <t xml:space="preserve"> (NNSA)</t>
    </r>
  </si>
  <si>
    <r>
      <t xml:space="preserve">Fernald Closure Project </t>
    </r>
    <r>
      <rPr>
        <b/>
        <sz val="10"/>
        <rFont val="Arial"/>
        <family val="2"/>
      </rPr>
      <t>(EM)</t>
    </r>
  </si>
  <si>
    <r>
      <t xml:space="preserve">Waste Treatment Plant </t>
    </r>
    <r>
      <rPr>
        <b/>
        <sz val="10"/>
        <rFont val="Arial"/>
        <family val="2"/>
      </rPr>
      <t>(EM)</t>
    </r>
  </si>
  <si>
    <r>
      <t xml:space="preserve">Hanford Environmental Health Foundation </t>
    </r>
    <r>
      <rPr>
        <b/>
        <sz val="10"/>
        <rFont val="Arial"/>
        <family val="2"/>
      </rPr>
      <t>(EM)</t>
    </r>
  </si>
  <si>
    <r>
      <t xml:space="preserve">Oak Ridge Institute for Science and Education (ORISE) </t>
    </r>
    <r>
      <rPr>
        <b/>
        <sz val="10"/>
        <rFont val="Arial"/>
        <family val="2"/>
      </rPr>
      <t>(SC)</t>
    </r>
  </si>
  <si>
    <r>
      <t xml:space="preserve">Project Hanford Mgt Contractor (PHMC) </t>
    </r>
    <r>
      <rPr>
        <b/>
        <sz val="10"/>
        <rFont val="Arial"/>
        <family val="2"/>
      </rPr>
      <t>(EM)</t>
    </r>
  </si>
  <si>
    <r>
      <t xml:space="preserve">Portsmouth Remediation </t>
    </r>
    <r>
      <rPr>
        <b/>
        <sz val="10"/>
        <rFont val="Arial"/>
        <family val="2"/>
      </rPr>
      <t>(EM)</t>
    </r>
  </si>
  <si>
    <r>
      <t xml:space="preserve">LATA/Parallax </t>
    </r>
    <r>
      <rPr>
        <b/>
        <sz val="10"/>
        <rFont val="Arial"/>
        <family val="2"/>
      </rPr>
      <t>(SB)</t>
    </r>
  </si>
  <si>
    <r>
      <t xml:space="preserve">Portsmouth Infrastructure </t>
    </r>
    <r>
      <rPr>
        <b/>
        <sz val="10"/>
        <rFont val="Arial"/>
        <family val="2"/>
      </rPr>
      <t>(EM)</t>
    </r>
  </si>
  <si>
    <r>
      <t xml:space="preserve">Theta Pro2Serve Management Co LLC </t>
    </r>
    <r>
      <rPr>
        <b/>
        <sz val="10"/>
        <rFont val="Arial"/>
        <family val="2"/>
      </rPr>
      <t>(SB)</t>
    </r>
  </si>
  <si>
    <r>
      <t xml:space="preserve">Paducah Infrastructure </t>
    </r>
    <r>
      <rPr>
        <b/>
        <sz val="10"/>
        <rFont val="Arial"/>
        <family val="2"/>
      </rPr>
      <t>(EM)</t>
    </r>
  </si>
  <si>
    <r>
      <t xml:space="preserve">Swift and Staley Mechanical Contractors </t>
    </r>
    <r>
      <rPr>
        <b/>
        <sz val="10"/>
        <rFont val="Arial"/>
        <family val="2"/>
      </rPr>
      <t>(SB)</t>
    </r>
  </si>
  <si>
    <r>
      <t xml:space="preserve">Paducah Remediation </t>
    </r>
    <r>
      <rPr>
        <b/>
        <sz val="10"/>
        <rFont val="Arial"/>
        <family val="2"/>
      </rPr>
      <t>(EM)</t>
    </r>
  </si>
  <si>
    <r>
      <t xml:space="preserve">Fast Flux Test Facility D&amp;D </t>
    </r>
    <r>
      <rPr>
        <b/>
        <sz val="10"/>
        <rFont val="Arial"/>
        <family val="2"/>
      </rPr>
      <t>(EM)</t>
    </r>
  </si>
  <si>
    <t>Page 3 of 4</t>
  </si>
  <si>
    <t>WOSB</t>
  </si>
  <si>
    <t>HUBZone</t>
  </si>
  <si>
    <t>WOSB $$</t>
  </si>
  <si>
    <t>HUBZone $$</t>
  </si>
  <si>
    <t>Page 4 of 4</t>
  </si>
  <si>
    <t>SDVOSB</t>
  </si>
  <si>
    <t>VOSB</t>
  </si>
  <si>
    <t>SDVOSB $$</t>
  </si>
  <si>
    <t>VOSB $$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</si>
</sst>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"/>
  </numFmts>
  <fonts count="15">
    <font>
      <sz val="10"/>
      <name val="Arial"/>
      <family val="0"/>
    </font>
    <font>
      <sz val="12"/>
      <name val="Arial Black"/>
      <family val="2"/>
    </font>
    <font>
      <sz val="10"/>
      <name val="Arial Black"/>
      <family val="2"/>
    </font>
    <font>
      <i/>
      <sz val="10"/>
      <name val="Arial Black"/>
      <family val="2"/>
    </font>
    <font>
      <b/>
      <i/>
      <sz val="10"/>
      <name val="Arial Black"/>
      <family val="2"/>
    </font>
    <font>
      <i/>
      <sz val="10"/>
      <name val="Arial"/>
      <family val="0"/>
    </font>
    <font>
      <i/>
      <sz val="10"/>
      <color indexed="16"/>
      <name val="Arial Black"/>
      <family val="2"/>
    </font>
    <font>
      <i/>
      <sz val="10"/>
      <color indexed="8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b/>
      <sz val="10"/>
      <name val="Arial Black"/>
      <family val="2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10" fontId="0" fillId="0" borderId="15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/>
    </xf>
    <xf numFmtId="10" fontId="0" fillId="0" borderId="16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10" fontId="0" fillId="0" borderId="17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165" fontId="0" fillId="0" borderId="23" xfId="17" applyNumberFormat="1" applyFont="1" applyFill="1" applyBorder="1" applyAlignment="1">
      <alignment/>
    </xf>
    <xf numFmtId="165" fontId="0" fillId="0" borderId="23" xfId="17" applyNumberFormat="1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/>
    </xf>
    <xf numFmtId="10" fontId="10" fillId="0" borderId="24" xfId="0" applyNumberFormat="1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8" xfId="0" applyBorder="1" applyAlignment="1">
      <alignment/>
    </xf>
    <xf numFmtId="0" fontId="0" fillId="0" borderId="2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29" xfId="0" applyFont="1" applyBorder="1" applyAlignment="1">
      <alignment/>
    </xf>
    <xf numFmtId="0" fontId="0" fillId="0" borderId="4" xfId="0" applyBorder="1" applyAlignment="1">
      <alignment/>
    </xf>
    <xf numFmtId="0" fontId="3" fillId="5" borderId="8" xfId="0" applyFont="1" applyFill="1" applyBorder="1" applyAlignment="1">
      <alignment horizontal="center"/>
    </xf>
    <xf numFmtId="0" fontId="3" fillId="7" borderId="8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3" fillId="8" borderId="8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9" borderId="8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3" fillId="10" borderId="8" xfId="0" applyNumberFormat="1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1" borderId="8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4" fillId="6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1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varmi\Local%20Settings\Temporary%20Internet%20Files\OLKC4\FY%202006%20Subk%20goal%20model%20w-goals%20v1%208%20for%20FY%202007%20let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l Business"/>
      <sheetName val="SDB"/>
      <sheetName val="WOSB &amp; HUB"/>
      <sheetName val="SDVOSB &amp; VOSB"/>
      <sheetName val="Goal vs Achievement"/>
    </sheetNames>
    <sheetDataSet>
      <sheetData sheetId="0">
        <row r="9">
          <cell r="E9">
            <v>142000000</v>
          </cell>
        </row>
        <row r="10">
          <cell r="E10">
            <v>110000000</v>
          </cell>
        </row>
        <row r="11">
          <cell r="E11">
            <v>132226744</v>
          </cell>
        </row>
        <row r="12">
          <cell r="E12">
            <v>131128854</v>
          </cell>
        </row>
        <row r="13">
          <cell r="E13">
            <v>125000000</v>
          </cell>
        </row>
        <row r="14">
          <cell r="E14">
            <v>235000000</v>
          </cell>
        </row>
        <row r="15">
          <cell r="E15">
            <v>830000000</v>
          </cell>
        </row>
        <row r="16">
          <cell r="E16">
            <v>31700000</v>
          </cell>
        </row>
        <row r="17">
          <cell r="E17">
            <v>70000000</v>
          </cell>
        </row>
        <row r="18">
          <cell r="E18">
            <v>5000000</v>
          </cell>
        </row>
        <row r="19">
          <cell r="E19">
            <v>28695000</v>
          </cell>
        </row>
        <row r="20">
          <cell r="E20">
            <v>400000000</v>
          </cell>
        </row>
        <row r="21">
          <cell r="E21">
            <v>204000000</v>
          </cell>
        </row>
        <row r="22">
          <cell r="E22">
            <v>631000000</v>
          </cell>
        </row>
        <row r="23">
          <cell r="E23">
            <v>900000000</v>
          </cell>
        </row>
        <row r="24">
          <cell r="E24">
            <v>205500000</v>
          </cell>
        </row>
        <row r="25">
          <cell r="E25">
            <v>247000000</v>
          </cell>
        </row>
        <row r="26">
          <cell r="E26">
            <v>70047312</v>
          </cell>
        </row>
        <row r="27">
          <cell r="E27">
            <v>193326811</v>
          </cell>
        </row>
        <row r="28">
          <cell r="E28">
            <v>150676000</v>
          </cell>
        </row>
        <row r="29">
          <cell r="E29">
            <v>129515000</v>
          </cell>
        </row>
        <row r="30">
          <cell r="E30">
            <v>35426800</v>
          </cell>
        </row>
        <row r="31">
          <cell r="E31">
            <v>45400000</v>
          </cell>
        </row>
        <row r="32">
          <cell r="E32">
            <v>138800000</v>
          </cell>
        </row>
        <row r="33">
          <cell r="E33">
            <v>7274311</v>
          </cell>
        </row>
        <row r="34">
          <cell r="E34">
            <v>300000000</v>
          </cell>
        </row>
        <row r="36">
          <cell r="E36">
            <v>100000000</v>
          </cell>
        </row>
        <row r="37">
          <cell r="E37">
            <v>178200000</v>
          </cell>
        </row>
        <row r="38">
          <cell r="E38">
            <v>46487049</v>
          </cell>
        </row>
        <row r="39">
          <cell r="E39">
            <v>353672110</v>
          </cell>
        </row>
        <row r="40">
          <cell r="E40">
            <v>1003502650</v>
          </cell>
        </row>
        <row r="41">
          <cell r="E41">
            <v>170000000</v>
          </cell>
        </row>
        <row r="42">
          <cell r="E42">
            <v>40834840</v>
          </cell>
        </row>
        <row r="43">
          <cell r="E43">
            <v>3000000000</v>
          </cell>
        </row>
        <row r="44">
          <cell r="E44">
            <v>3900000</v>
          </cell>
        </row>
        <row r="46">
          <cell r="E46">
            <v>180000000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2" width="3.7109375" style="0" customWidth="1"/>
    <col min="3" max="3" width="50.28125" style="0" customWidth="1"/>
    <col min="4" max="4" width="39.140625" style="0" customWidth="1"/>
    <col min="5" max="5" width="25.7109375" style="0" customWidth="1"/>
    <col min="6" max="6" width="20.7109375" style="77" customWidth="1"/>
    <col min="7" max="7" width="11.00390625" style="0" customWidth="1"/>
    <col min="8" max="8" width="24.8515625" style="0" customWidth="1"/>
    <col min="9" max="9" width="11.28125" style="0" customWidth="1"/>
  </cols>
  <sheetData>
    <row r="1" spans="1:9" ht="12.75">
      <c r="A1" s="1"/>
      <c r="B1" s="2"/>
      <c r="C1" s="2"/>
      <c r="D1" s="2"/>
      <c r="E1" s="2"/>
      <c r="F1" s="3"/>
      <c r="G1" s="2"/>
      <c r="H1" s="123" t="s">
        <v>0</v>
      </c>
      <c r="I1" s="123"/>
    </row>
    <row r="2" spans="1:9" ht="12.75">
      <c r="A2" s="1"/>
      <c r="B2" s="2"/>
      <c r="C2" s="2"/>
      <c r="D2" s="2"/>
      <c r="E2" s="2"/>
      <c r="F2" s="3"/>
      <c r="G2" s="2"/>
      <c r="H2" s="124" t="s">
        <v>1</v>
      </c>
      <c r="I2" s="125"/>
    </row>
    <row r="3" spans="1:9" ht="19.5">
      <c r="A3" s="1"/>
      <c r="B3" s="2"/>
      <c r="C3" s="126" t="s">
        <v>2</v>
      </c>
      <c r="D3" s="127"/>
      <c r="E3" s="127"/>
      <c r="F3" s="127"/>
      <c r="G3" s="127"/>
      <c r="H3" s="127"/>
      <c r="I3" s="128"/>
    </row>
    <row r="4" spans="1:9" ht="18.75" customHeight="1">
      <c r="A4" s="1"/>
      <c r="B4" s="2"/>
      <c r="C4" s="127" t="s">
        <v>3</v>
      </c>
      <c r="D4" s="127"/>
      <c r="E4" s="127"/>
      <c r="F4" s="127"/>
      <c r="G4" s="127"/>
      <c r="H4" s="127"/>
      <c r="I4" s="128"/>
    </row>
    <row r="5" spans="1:9" ht="17.25">
      <c r="A5" s="1"/>
      <c r="B5" s="2"/>
      <c r="C5" s="121"/>
      <c r="D5" s="121"/>
      <c r="E5" s="121"/>
      <c r="F5" s="121"/>
      <c r="G5" s="121"/>
      <c r="H5" s="121"/>
      <c r="I5" s="122"/>
    </row>
    <row r="6" spans="1:9" ht="17.25">
      <c r="A6" s="1"/>
      <c r="B6" s="2"/>
      <c r="C6" s="6"/>
      <c r="D6" s="7"/>
      <c r="E6" s="8" t="s">
        <v>4</v>
      </c>
      <c r="F6" s="9" t="s">
        <v>5</v>
      </c>
      <c r="G6" s="10" t="s">
        <v>6</v>
      </c>
      <c r="H6" s="9" t="s">
        <v>5</v>
      </c>
      <c r="I6" s="11" t="s">
        <v>6</v>
      </c>
    </row>
    <row r="7" spans="1:9" ht="17.25">
      <c r="A7" s="1"/>
      <c r="B7" s="2"/>
      <c r="C7" s="12"/>
      <c r="D7" s="13"/>
      <c r="E7" s="13" t="s">
        <v>7</v>
      </c>
      <c r="F7" s="14" t="s">
        <v>8</v>
      </c>
      <c r="G7" s="13" t="s">
        <v>9</v>
      </c>
      <c r="H7" s="14" t="s">
        <v>8</v>
      </c>
      <c r="I7" s="15" t="s">
        <v>10</v>
      </c>
    </row>
    <row r="8" spans="1:9" ht="17.25">
      <c r="A8" s="1"/>
      <c r="B8" s="2"/>
      <c r="C8" s="16" t="s">
        <v>11</v>
      </c>
      <c r="D8" s="17" t="s">
        <v>12</v>
      </c>
      <c r="E8" s="18" t="s">
        <v>13</v>
      </c>
      <c r="F8" s="19" t="s">
        <v>14</v>
      </c>
      <c r="G8" s="20" t="s">
        <v>15</v>
      </c>
      <c r="H8" s="21" t="s">
        <v>16</v>
      </c>
      <c r="I8" s="22" t="s">
        <v>15</v>
      </c>
    </row>
    <row r="9" spans="1:9" ht="12.75">
      <c r="A9" s="23"/>
      <c r="B9" s="24">
        <v>1</v>
      </c>
      <c r="C9" s="25" t="s">
        <v>17</v>
      </c>
      <c r="D9" s="26" t="s">
        <v>18</v>
      </c>
      <c r="E9" s="27">
        <v>142000000</v>
      </c>
      <c r="F9" s="28">
        <v>85000000</v>
      </c>
      <c r="G9" s="29">
        <f>IF($E9=0," ",F9/$E9)</f>
        <v>0.5985915492957746</v>
      </c>
      <c r="H9" s="28">
        <v>56800000</v>
      </c>
      <c r="I9" s="30">
        <f>IF($E9=0," ",H9/$E9)</f>
        <v>0.4</v>
      </c>
    </row>
    <row r="10" spans="1:9" ht="12.75">
      <c r="A10" s="23"/>
      <c r="B10" s="24">
        <v>2</v>
      </c>
      <c r="C10" s="31" t="s">
        <v>19</v>
      </c>
      <c r="D10" s="32" t="s">
        <v>20</v>
      </c>
      <c r="E10" s="33">
        <v>110000000</v>
      </c>
      <c r="F10" s="34">
        <f>E10*G10</f>
        <v>38630000</v>
      </c>
      <c r="G10" s="29">
        <f>IF($E10=0," ",1-(H10/$E10))</f>
        <v>0.35118181818181815</v>
      </c>
      <c r="H10" s="34">
        <v>71370000</v>
      </c>
      <c r="I10" s="35">
        <f>IF($E10=0," ",H10/$E10)</f>
        <v>0.6488181818181818</v>
      </c>
    </row>
    <row r="11" spans="1:9" ht="12.75">
      <c r="A11" s="23"/>
      <c r="B11" s="24">
        <v>3</v>
      </c>
      <c r="C11" s="31" t="s">
        <v>21</v>
      </c>
      <c r="D11" s="32" t="s">
        <v>22</v>
      </c>
      <c r="E11" s="33">
        <v>132226744</v>
      </c>
      <c r="F11" s="34">
        <v>79336046</v>
      </c>
      <c r="G11" s="36">
        <f aca="true" t="shared" si="0" ref="G11:G46">IF($E11=0," ",F11/$E11)</f>
        <v>0.5999999969748934</v>
      </c>
      <c r="H11" s="34">
        <v>52890698</v>
      </c>
      <c r="I11" s="35">
        <f aca="true" t="shared" si="1" ref="I11:I52">IF($E11=0," ",H11/$E11)</f>
        <v>0.40000000302510663</v>
      </c>
    </row>
    <row r="12" spans="1:9" ht="12.75">
      <c r="A12" s="23"/>
      <c r="B12" s="37">
        <v>4</v>
      </c>
      <c r="C12" s="31" t="s">
        <v>23</v>
      </c>
      <c r="D12" s="32" t="s">
        <v>24</v>
      </c>
      <c r="E12" s="33">
        <v>131128854</v>
      </c>
      <c r="F12" s="34">
        <v>78677313</v>
      </c>
      <c r="G12" s="36">
        <f t="shared" si="0"/>
        <v>0.600000004575652</v>
      </c>
      <c r="H12" s="34">
        <v>52451541</v>
      </c>
      <c r="I12" s="35">
        <f t="shared" si="1"/>
        <v>0.399999995424348</v>
      </c>
    </row>
    <row r="13" spans="1:9" ht="12.75">
      <c r="A13" s="23"/>
      <c r="B13" s="24">
        <v>5</v>
      </c>
      <c r="C13" s="31" t="s">
        <v>25</v>
      </c>
      <c r="D13" s="32" t="s">
        <v>26</v>
      </c>
      <c r="E13" s="33">
        <v>125000000</v>
      </c>
      <c r="F13" s="34">
        <v>75000000</v>
      </c>
      <c r="G13" s="36">
        <f t="shared" si="0"/>
        <v>0.6</v>
      </c>
      <c r="H13" s="34">
        <v>50000000</v>
      </c>
      <c r="I13" s="35">
        <f t="shared" si="1"/>
        <v>0.4</v>
      </c>
    </row>
    <row r="14" spans="1:9" ht="12.75">
      <c r="A14" s="23"/>
      <c r="B14" s="24">
        <v>6</v>
      </c>
      <c r="C14" s="31" t="s">
        <v>27</v>
      </c>
      <c r="D14" s="32" t="s">
        <v>28</v>
      </c>
      <c r="E14" s="33">
        <v>235000000</v>
      </c>
      <c r="F14" s="34">
        <v>164500000</v>
      </c>
      <c r="G14" s="36">
        <f t="shared" si="0"/>
        <v>0.7</v>
      </c>
      <c r="H14" s="34">
        <v>70500000</v>
      </c>
      <c r="I14" s="35">
        <f t="shared" si="1"/>
        <v>0.3</v>
      </c>
    </row>
    <row r="15" spans="1:9" ht="12.75">
      <c r="A15" s="23"/>
      <c r="B15" s="24">
        <v>7</v>
      </c>
      <c r="C15" s="31" t="s">
        <v>29</v>
      </c>
      <c r="D15" s="32" t="s">
        <v>30</v>
      </c>
      <c r="E15" s="33">
        <v>830000000</v>
      </c>
      <c r="F15" s="34">
        <v>456500000</v>
      </c>
      <c r="G15" s="36">
        <f t="shared" si="0"/>
        <v>0.55</v>
      </c>
      <c r="H15" s="34">
        <v>373500000</v>
      </c>
      <c r="I15" s="35">
        <f t="shared" si="1"/>
        <v>0.45</v>
      </c>
    </row>
    <row r="16" spans="1:9" ht="12.75">
      <c r="A16" s="23"/>
      <c r="B16" s="24">
        <v>8</v>
      </c>
      <c r="C16" s="31" t="s">
        <v>31</v>
      </c>
      <c r="D16" s="32" t="s">
        <v>32</v>
      </c>
      <c r="E16" s="33">
        <v>31700000</v>
      </c>
      <c r="F16" s="34">
        <v>15850000</v>
      </c>
      <c r="G16" s="36">
        <f t="shared" si="0"/>
        <v>0.5</v>
      </c>
      <c r="H16" s="34">
        <v>15850000</v>
      </c>
      <c r="I16" s="35">
        <f t="shared" si="1"/>
        <v>0.5</v>
      </c>
    </row>
    <row r="17" spans="1:9" ht="12.75">
      <c r="A17" s="23"/>
      <c r="B17" s="24">
        <v>9</v>
      </c>
      <c r="C17" s="31" t="s">
        <v>33</v>
      </c>
      <c r="D17" s="32" t="s">
        <v>34</v>
      </c>
      <c r="E17" s="33">
        <v>70000000</v>
      </c>
      <c r="F17" s="34">
        <v>38500000</v>
      </c>
      <c r="G17" s="36">
        <f t="shared" si="0"/>
        <v>0.55</v>
      </c>
      <c r="H17" s="34">
        <v>31500000</v>
      </c>
      <c r="I17" s="35">
        <f t="shared" si="1"/>
        <v>0.45</v>
      </c>
    </row>
    <row r="18" spans="1:9" ht="12.75">
      <c r="A18" s="23"/>
      <c r="B18" s="24">
        <v>10</v>
      </c>
      <c r="C18" s="31" t="s">
        <v>35</v>
      </c>
      <c r="D18" s="32" t="s">
        <v>36</v>
      </c>
      <c r="E18" s="33">
        <v>5000000</v>
      </c>
      <c r="F18" s="34">
        <v>2500000</v>
      </c>
      <c r="G18" s="36">
        <f t="shared" si="0"/>
        <v>0.5</v>
      </c>
      <c r="H18" s="34">
        <v>2500000</v>
      </c>
      <c r="I18" s="35">
        <f t="shared" si="1"/>
        <v>0.5</v>
      </c>
    </row>
    <row r="19" spans="1:9" s="40" customFormat="1" ht="12.75">
      <c r="A19" s="23"/>
      <c r="B19" s="24">
        <v>11</v>
      </c>
      <c r="C19" s="31" t="s">
        <v>37</v>
      </c>
      <c r="D19" s="32" t="s">
        <v>38</v>
      </c>
      <c r="E19" s="33">
        <v>28695000</v>
      </c>
      <c r="F19" s="34">
        <v>15782250</v>
      </c>
      <c r="G19" s="38">
        <f t="shared" si="0"/>
        <v>0.55</v>
      </c>
      <c r="H19" s="34">
        <v>12912750</v>
      </c>
      <c r="I19" s="35">
        <f t="shared" si="1"/>
        <v>0.45</v>
      </c>
    </row>
    <row r="20" spans="1:9" ht="12.75">
      <c r="A20" s="23"/>
      <c r="B20" s="24">
        <v>12</v>
      </c>
      <c r="C20" s="31" t="s">
        <v>39</v>
      </c>
      <c r="D20" s="32" t="s">
        <v>40</v>
      </c>
      <c r="E20" s="33">
        <v>400000000</v>
      </c>
      <c r="F20" s="34">
        <f aca="true" t="shared" si="2" ref="F20:F28">E20*G20</f>
        <v>204000000</v>
      </c>
      <c r="G20" s="38">
        <f aca="true" t="shared" si="3" ref="G20:G28">IF($E20=0," ",1-(H20/$E20))</f>
        <v>0.51</v>
      </c>
      <c r="H20" s="34">
        <v>196000000</v>
      </c>
      <c r="I20" s="35">
        <f t="shared" si="1"/>
        <v>0.49</v>
      </c>
    </row>
    <row r="21" spans="1:9" ht="12.75">
      <c r="A21" s="23"/>
      <c r="B21" s="24">
        <v>13</v>
      </c>
      <c r="C21" s="31" t="s">
        <v>41</v>
      </c>
      <c r="D21" s="32" t="s">
        <v>42</v>
      </c>
      <c r="E21" s="33">
        <v>204000000</v>
      </c>
      <c r="F21" s="34">
        <f t="shared" si="2"/>
        <v>150900000</v>
      </c>
      <c r="G21" s="36">
        <f t="shared" si="3"/>
        <v>0.7397058823529412</v>
      </c>
      <c r="H21" s="34">
        <v>53100000</v>
      </c>
      <c r="I21" s="35">
        <f t="shared" si="1"/>
        <v>0.26029411764705884</v>
      </c>
    </row>
    <row r="22" spans="1:9" ht="12" customHeight="1">
      <c r="A22" s="23"/>
      <c r="B22" s="24">
        <v>14</v>
      </c>
      <c r="C22" s="31" t="s">
        <v>43</v>
      </c>
      <c r="D22" s="32" t="s">
        <v>18</v>
      </c>
      <c r="E22" s="33">
        <v>631000000</v>
      </c>
      <c r="F22" s="34">
        <f t="shared" si="2"/>
        <v>391220000</v>
      </c>
      <c r="G22" s="41">
        <f t="shared" si="3"/>
        <v>0.62</v>
      </c>
      <c r="H22" s="34">
        <v>239780000</v>
      </c>
      <c r="I22" s="35">
        <f t="shared" si="1"/>
        <v>0.38</v>
      </c>
    </row>
    <row r="23" spans="1:9" ht="12.75">
      <c r="A23" s="23"/>
      <c r="B23" s="24">
        <v>15</v>
      </c>
      <c r="C23" s="31" t="s">
        <v>44</v>
      </c>
      <c r="D23" s="32" t="s">
        <v>18</v>
      </c>
      <c r="E23" s="33">
        <v>900000000</v>
      </c>
      <c r="F23" s="34">
        <f t="shared" si="2"/>
        <v>531000000.00000006</v>
      </c>
      <c r="G23" s="41">
        <f t="shared" si="3"/>
        <v>0.5900000000000001</v>
      </c>
      <c r="H23" s="34">
        <v>369000000</v>
      </c>
      <c r="I23" s="35">
        <f t="shared" si="1"/>
        <v>0.41</v>
      </c>
    </row>
    <row r="24" spans="1:9" ht="12.75">
      <c r="A24" s="23"/>
      <c r="B24" s="24">
        <v>16</v>
      </c>
      <c r="C24" s="31" t="s">
        <v>45</v>
      </c>
      <c r="D24" s="32" t="s">
        <v>46</v>
      </c>
      <c r="E24" s="33">
        <v>205500000</v>
      </c>
      <c r="F24" s="34">
        <v>92475000</v>
      </c>
      <c r="G24" s="36">
        <f t="shared" si="0"/>
        <v>0.45</v>
      </c>
      <c r="H24" s="34">
        <v>113025000</v>
      </c>
      <c r="I24" s="35">
        <f t="shared" si="1"/>
        <v>0.55</v>
      </c>
    </row>
    <row r="25" spans="1:9" ht="12.75">
      <c r="A25" s="23"/>
      <c r="B25" s="24">
        <v>17</v>
      </c>
      <c r="C25" s="31" t="s">
        <v>47</v>
      </c>
      <c r="D25" s="32" t="s">
        <v>48</v>
      </c>
      <c r="E25" s="33">
        <v>247000000</v>
      </c>
      <c r="F25" s="34">
        <f t="shared" si="2"/>
        <v>138320000</v>
      </c>
      <c r="G25" s="41">
        <f t="shared" si="3"/>
        <v>0.56</v>
      </c>
      <c r="H25" s="34">
        <v>108680000</v>
      </c>
      <c r="I25" s="35">
        <f t="shared" si="1"/>
        <v>0.44</v>
      </c>
    </row>
    <row r="26" spans="1:9" ht="12.75">
      <c r="A26" s="23"/>
      <c r="B26" s="24">
        <v>18</v>
      </c>
      <c r="C26" s="31" t="s">
        <v>49</v>
      </c>
      <c r="D26" s="32" t="s">
        <v>50</v>
      </c>
      <c r="E26" s="33">
        <v>70047312</v>
      </c>
      <c r="F26" s="34">
        <v>38526021</v>
      </c>
      <c r="G26" s="36">
        <f t="shared" si="0"/>
        <v>0.5499999914343608</v>
      </c>
      <c r="H26" s="34">
        <v>31521291</v>
      </c>
      <c r="I26" s="35">
        <f t="shared" si="1"/>
        <v>0.45000000856563915</v>
      </c>
    </row>
    <row r="27" spans="1:9" ht="12.75">
      <c r="A27" s="23"/>
      <c r="B27" s="24">
        <v>19</v>
      </c>
      <c r="C27" s="31" t="s">
        <v>51</v>
      </c>
      <c r="D27" s="32" t="s">
        <v>52</v>
      </c>
      <c r="E27" s="33">
        <v>193326811</v>
      </c>
      <c r="F27" s="34">
        <f t="shared" si="2"/>
        <v>115599767</v>
      </c>
      <c r="G27" s="41">
        <f t="shared" si="3"/>
        <v>0.5979500018753219</v>
      </c>
      <c r="H27" s="34">
        <v>77727044</v>
      </c>
      <c r="I27" s="35">
        <f t="shared" si="1"/>
        <v>0.4020499981246781</v>
      </c>
    </row>
    <row r="28" spans="1:9" ht="12.75">
      <c r="A28" s="23"/>
      <c r="B28" s="24">
        <v>20</v>
      </c>
      <c r="C28" s="31" t="s">
        <v>53</v>
      </c>
      <c r="D28" s="32" t="s">
        <v>54</v>
      </c>
      <c r="E28" s="33">
        <v>150676000</v>
      </c>
      <c r="F28" s="34">
        <f t="shared" si="2"/>
        <v>83625179.99999999</v>
      </c>
      <c r="G28" s="41">
        <f t="shared" si="3"/>
        <v>0.5549999999999999</v>
      </c>
      <c r="H28" s="34">
        <v>67050820</v>
      </c>
      <c r="I28" s="35">
        <f t="shared" si="1"/>
        <v>0.445</v>
      </c>
    </row>
    <row r="29" spans="1:9" ht="12.75">
      <c r="A29" s="23"/>
      <c r="B29" s="24">
        <v>21</v>
      </c>
      <c r="C29" s="31" t="s">
        <v>55</v>
      </c>
      <c r="D29" s="32" t="s">
        <v>56</v>
      </c>
      <c r="E29" s="33">
        <v>129515000</v>
      </c>
      <c r="F29" s="34">
        <v>99402068</v>
      </c>
      <c r="G29" s="36">
        <f t="shared" si="0"/>
        <v>0.7674946376867544</v>
      </c>
      <c r="H29" s="34">
        <v>30112932</v>
      </c>
      <c r="I29" s="35">
        <f t="shared" si="1"/>
        <v>0.23250536231324556</v>
      </c>
    </row>
    <row r="30" spans="1:9" ht="12.75">
      <c r="A30" s="23"/>
      <c r="B30" s="24">
        <v>22</v>
      </c>
      <c r="C30" s="31" t="s">
        <v>57</v>
      </c>
      <c r="D30" s="32" t="s">
        <v>58</v>
      </c>
      <c r="E30" s="33">
        <v>35426800</v>
      </c>
      <c r="F30" s="34">
        <v>13462184</v>
      </c>
      <c r="G30" s="36">
        <f t="shared" si="0"/>
        <v>0.38</v>
      </c>
      <c r="H30" s="34">
        <v>21964616</v>
      </c>
      <c r="I30" s="35">
        <f t="shared" si="1"/>
        <v>0.62</v>
      </c>
    </row>
    <row r="31" spans="1:9" ht="12.75">
      <c r="A31" s="23"/>
      <c r="B31" s="24">
        <v>23</v>
      </c>
      <c r="C31" s="31" t="s">
        <v>59</v>
      </c>
      <c r="D31" s="32" t="s">
        <v>60</v>
      </c>
      <c r="E31" s="33">
        <v>45400000</v>
      </c>
      <c r="F31" s="34">
        <v>27240000</v>
      </c>
      <c r="G31" s="36">
        <f t="shared" si="0"/>
        <v>0.6</v>
      </c>
      <c r="H31" s="34">
        <v>18160000</v>
      </c>
      <c r="I31" s="35">
        <f t="shared" si="1"/>
        <v>0.4</v>
      </c>
    </row>
    <row r="32" spans="1:9" ht="12.75">
      <c r="A32" s="23"/>
      <c r="B32" s="24">
        <v>24</v>
      </c>
      <c r="C32" s="31" t="s">
        <v>61</v>
      </c>
      <c r="D32" s="32" t="s">
        <v>62</v>
      </c>
      <c r="E32" s="33">
        <v>138800000</v>
      </c>
      <c r="F32" s="34">
        <v>100800000</v>
      </c>
      <c r="G32" s="36">
        <f t="shared" si="0"/>
        <v>0.7262247838616714</v>
      </c>
      <c r="H32" s="34">
        <v>38000000</v>
      </c>
      <c r="I32" s="35">
        <f t="shared" si="1"/>
        <v>0.2737752161383285</v>
      </c>
    </row>
    <row r="33" spans="1:9" ht="12.75">
      <c r="A33" s="23"/>
      <c r="B33" s="24">
        <v>25</v>
      </c>
      <c r="C33" s="31" t="s">
        <v>63</v>
      </c>
      <c r="D33" s="32" t="s">
        <v>64</v>
      </c>
      <c r="E33" s="33">
        <v>7274311</v>
      </c>
      <c r="F33" s="34">
        <f>E33*G33</f>
        <v>2546009</v>
      </c>
      <c r="G33" s="41">
        <f>IF($E33=0," ",1-(H33/$E33))</f>
        <v>0.3500000206205096</v>
      </c>
      <c r="H33" s="34">
        <v>4728302</v>
      </c>
      <c r="I33" s="35">
        <f t="shared" si="1"/>
        <v>0.6499999793794904</v>
      </c>
    </row>
    <row r="34" spans="1:9" ht="12.75">
      <c r="A34" s="23"/>
      <c r="B34" s="24">
        <v>26</v>
      </c>
      <c r="C34" s="31" t="s">
        <v>63</v>
      </c>
      <c r="D34" s="32" t="s">
        <v>65</v>
      </c>
      <c r="E34" s="33">
        <v>300000000</v>
      </c>
      <c r="F34" s="34">
        <f>E34*G34</f>
        <v>180000000</v>
      </c>
      <c r="G34" s="41">
        <f>IF($E34=0," ",1-(H34/$E34))</f>
        <v>0.6</v>
      </c>
      <c r="H34" s="34">
        <v>120000000</v>
      </c>
      <c r="I34" s="35">
        <f t="shared" si="1"/>
        <v>0.4</v>
      </c>
    </row>
    <row r="35" spans="1:9" ht="12.75">
      <c r="A35" s="23"/>
      <c r="B35" s="24">
        <v>27</v>
      </c>
      <c r="C35" s="31" t="s">
        <v>66</v>
      </c>
      <c r="D35" s="32" t="s">
        <v>67</v>
      </c>
      <c r="E35" s="33"/>
      <c r="F35" s="34"/>
      <c r="G35" s="36" t="str">
        <f t="shared" si="0"/>
        <v> </v>
      </c>
      <c r="H35" s="34"/>
      <c r="I35" s="35" t="str">
        <f t="shared" si="1"/>
        <v> </v>
      </c>
    </row>
    <row r="36" spans="1:9" ht="12.75">
      <c r="A36" s="23"/>
      <c r="B36" s="24">
        <v>28</v>
      </c>
      <c r="C36" s="31" t="s">
        <v>68</v>
      </c>
      <c r="D36" s="32" t="s">
        <v>69</v>
      </c>
      <c r="E36" s="33">
        <v>100000000</v>
      </c>
      <c r="F36" s="34">
        <v>60000000</v>
      </c>
      <c r="G36" s="36">
        <f t="shared" si="0"/>
        <v>0.6</v>
      </c>
      <c r="H36" s="34">
        <v>40000000</v>
      </c>
      <c r="I36" s="35">
        <f t="shared" si="1"/>
        <v>0.4</v>
      </c>
    </row>
    <row r="37" spans="1:9" ht="12.75">
      <c r="A37" s="23"/>
      <c r="B37" s="24">
        <v>29</v>
      </c>
      <c r="C37" s="31" t="s">
        <v>70</v>
      </c>
      <c r="D37" s="32" t="s">
        <v>71</v>
      </c>
      <c r="E37" s="33">
        <v>178200000</v>
      </c>
      <c r="F37" s="34">
        <v>89100000</v>
      </c>
      <c r="G37" s="36">
        <f t="shared" si="0"/>
        <v>0.5</v>
      </c>
      <c r="H37" s="34">
        <v>89100000</v>
      </c>
      <c r="I37" s="35">
        <f t="shared" si="1"/>
        <v>0.5</v>
      </c>
    </row>
    <row r="38" spans="1:9" ht="12.75">
      <c r="A38" s="23"/>
      <c r="B38" s="24">
        <v>30</v>
      </c>
      <c r="C38" s="31" t="s">
        <v>72</v>
      </c>
      <c r="D38" s="32" t="s">
        <v>73</v>
      </c>
      <c r="E38" s="33">
        <v>46487049</v>
      </c>
      <c r="F38" s="34">
        <v>27892229</v>
      </c>
      <c r="G38" s="36">
        <f t="shared" si="0"/>
        <v>0.5999999913954529</v>
      </c>
      <c r="H38" s="34">
        <v>18594819</v>
      </c>
      <c r="I38" s="35">
        <f t="shared" si="1"/>
        <v>0.3999999870931794</v>
      </c>
    </row>
    <row r="39" spans="1:9" ht="12.75">
      <c r="A39" s="23"/>
      <c r="B39" s="24">
        <v>31</v>
      </c>
      <c r="C39" s="31" t="s">
        <v>74</v>
      </c>
      <c r="D39" s="32" t="s">
        <v>75</v>
      </c>
      <c r="E39" s="33">
        <v>353672110</v>
      </c>
      <c r="F39" s="34">
        <v>212203266</v>
      </c>
      <c r="G39" s="36">
        <f t="shared" si="0"/>
        <v>0.6</v>
      </c>
      <c r="H39" s="34">
        <v>141468844</v>
      </c>
      <c r="I39" s="35">
        <f t="shared" si="1"/>
        <v>0.4</v>
      </c>
    </row>
    <row r="40" spans="1:9" ht="12.75">
      <c r="A40" s="23"/>
      <c r="B40" s="24">
        <v>32</v>
      </c>
      <c r="C40" s="31" t="s">
        <v>76</v>
      </c>
      <c r="D40" s="32" t="s">
        <v>77</v>
      </c>
      <c r="E40" s="33">
        <v>1003502650</v>
      </c>
      <c r="F40" s="34">
        <f>E40*G40</f>
        <v>531856393.99999994</v>
      </c>
      <c r="G40" s="41">
        <f>IF($E40=0," ",1-(H40/$E40))</f>
        <v>0.5299999895366494</v>
      </c>
      <c r="H40" s="34">
        <v>471646256</v>
      </c>
      <c r="I40" s="35">
        <f t="shared" si="1"/>
        <v>0.47000001046335055</v>
      </c>
    </row>
    <row r="41" spans="1:9" ht="12.75">
      <c r="A41" s="23"/>
      <c r="B41" s="24">
        <v>33</v>
      </c>
      <c r="C41" s="31" t="s">
        <v>78</v>
      </c>
      <c r="D41" s="32" t="s">
        <v>79</v>
      </c>
      <c r="E41" s="33">
        <v>170000000</v>
      </c>
      <c r="F41" s="34">
        <f>E41*G41</f>
        <v>110500000</v>
      </c>
      <c r="G41" s="41">
        <f>IF($E41=0," ",1-(H41/$E41))</f>
        <v>0.65</v>
      </c>
      <c r="H41" s="34">
        <v>59500000</v>
      </c>
      <c r="I41" s="35">
        <f t="shared" si="1"/>
        <v>0.35</v>
      </c>
    </row>
    <row r="42" spans="1:9" ht="12.75">
      <c r="A42" s="23"/>
      <c r="B42" s="24">
        <v>34</v>
      </c>
      <c r="C42" s="31" t="s">
        <v>80</v>
      </c>
      <c r="D42" s="32" t="s">
        <v>81</v>
      </c>
      <c r="E42" s="42">
        <v>40834840</v>
      </c>
      <c r="F42" s="43">
        <v>36122274</v>
      </c>
      <c r="G42" s="36">
        <f t="shared" si="0"/>
        <v>0.8845944786363801</v>
      </c>
      <c r="H42" s="43">
        <v>4712566</v>
      </c>
      <c r="I42" s="35">
        <f t="shared" si="1"/>
        <v>0.1154055213636199</v>
      </c>
    </row>
    <row r="43" spans="1:9" ht="12.75">
      <c r="A43" s="23"/>
      <c r="B43" s="24">
        <v>35</v>
      </c>
      <c r="C43" s="44" t="s">
        <v>82</v>
      </c>
      <c r="D43" s="45" t="s">
        <v>83</v>
      </c>
      <c r="E43" s="42">
        <v>3000000000</v>
      </c>
      <c r="F43" s="34">
        <f>E43*G43</f>
        <v>1797999999.9999998</v>
      </c>
      <c r="G43" s="41">
        <f>IF($E43=0," ",1-(H43/$E43))</f>
        <v>0.5993333333333333</v>
      </c>
      <c r="H43" s="43">
        <v>1202000000</v>
      </c>
      <c r="I43" s="35">
        <f t="shared" si="1"/>
        <v>0.40066666666666667</v>
      </c>
    </row>
    <row r="44" spans="1:9" ht="12.75">
      <c r="A44" s="23"/>
      <c r="B44" s="24">
        <v>36</v>
      </c>
      <c r="C44" s="31" t="s">
        <v>84</v>
      </c>
      <c r="D44" s="32" t="s">
        <v>85</v>
      </c>
      <c r="E44" s="42">
        <v>3900000</v>
      </c>
      <c r="F44" s="43">
        <v>1170000</v>
      </c>
      <c r="G44" s="36">
        <f t="shared" si="0"/>
        <v>0.3</v>
      </c>
      <c r="H44" s="43">
        <v>2730000</v>
      </c>
      <c r="I44" s="35">
        <f t="shared" si="1"/>
        <v>0.7</v>
      </c>
    </row>
    <row r="45" spans="1:9" ht="12.75">
      <c r="A45" s="23"/>
      <c r="B45" s="24">
        <v>37</v>
      </c>
      <c r="C45" s="46" t="s">
        <v>86</v>
      </c>
      <c r="D45" s="47" t="s">
        <v>87</v>
      </c>
      <c r="E45" s="42"/>
      <c r="F45" s="43"/>
      <c r="G45" s="36" t="str">
        <f t="shared" si="0"/>
        <v> </v>
      </c>
      <c r="H45" s="43"/>
      <c r="I45" s="35" t="str">
        <f t="shared" si="1"/>
        <v> </v>
      </c>
    </row>
    <row r="46" spans="1:9" ht="12.75">
      <c r="A46" s="23"/>
      <c r="B46" s="24">
        <v>38</v>
      </c>
      <c r="C46" s="46" t="s">
        <v>88</v>
      </c>
      <c r="D46" s="47" t="s">
        <v>89</v>
      </c>
      <c r="E46" s="42">
        <v>180000000</v>
      </c>
      <c r="F46" s="43">
        <v>88000000</v>
      </c>
      <c r="G46" s="36">
        <f t="shared" si="0"/>
        <v>0.4888888888888889</v>
      </c>
      <c r="H46" s="43">
        <v>54000000</v>
      </c>
      <c r="I46" s="35">
        <f t="shared" si="1"/>
        <v>0.3</v>
      </c>
    </row>
    <row r="47" spans="1:9" ht="12.75">
      <c r="A47" s="23"/>
      <c r="B47" s="24">
        <v>39</v>
      </c>
      <c r="C47" s="46" t="s">
        <v>90</v>
      </c>
      <c r="D47" s="47" t="s">
        <v>91</v>
      </c>
      <c r="E47" s="42"/>
      <c r="F47" s="43"/>
      <c r="G47" s="38"/>
      <c r="H47" s="43"/>
      <c r="I47" s="48"/>
    </row>
    <row r="48" spans="1:9" ht="12.75">
      <c r="A48" s="23"/>
      <c r="B48" s="24">
        <v>40</v>
      </c>
      <c r="C48" s="46" t="s">
        <v>92</v>
      </c>
      <c r="D48" s="47" t="s">
        <v>93</v>
      </c>
      <c r="E48" s="42"/>
      <c r="F48" s="43"/>
      <c r="G48" s="38"/>
      <c r="H48" s="43"/>
      <c r="I48" s="48"/>
    </row>
    <row r="49" spans="1:9" ht="12.75">
      <c r="A49" s="23"/>
      <c r="B49" s="24">
        <v>41</v>
      </c>
      <c r="C49" s="46" t="s">
        <v>94</v>
      </c>
      <c r="D49" s="47" t="s">
        <v>95</v>
      </c>
      <c r="E49" s="42"/>
      <c r="F49" s="43"/>
      <c r="G49" s="38"/>
      <c r="H49" s="43"/>
      <c r="I49" s="48"/>
    </row>
    <row r="50" spans="1:9" ht="12.75">
      <c r="A50" s="23"/>
      <c r="B50" s="24">
        <v>42</v>
      </c>
      <c r="C50" s="46" t="s">
        <v>96</v>
      </c>
      <c r="D50" s="47" t="s">
        <v>97</v>
      </c>
      <c r="E50" s="42"/>
      <c r="F50" s="43"/>
      <c r="G50" s="38"/>
      <c r="H50" s="43"/>
      <c r="I50" s="48"/>
    </row>
    <row r="51" spans="1:9" ht="12.75">
      <c r="A51" s="23"/>
      <c r="B51" s="24">
        <v>43</v>
      </c>
      <c r="C51" s="46" t="s">
        <v>98</v>
      </c>
      <c r="D51" s="47" t="s">
        <v>97</v>
      </c>
      <c r="E51" s="42"/>
      <c r="F51" s="43"/>
      <c r="G51" s="38"/>
      <c r="H51" s="43"/>
      <c r="I51" s="48"/>
    </row>
    <row r="52" spans="1:9" ht="18" customHeight="1">
      <c r="A52" s="23"/>
      <c r="B52" s="24"/>
      <c r="C52" s="49" t="s">
        <v>4</v>
      </c>
      <c r="D52" s="50"/>
      <c r="E52" s="51">
        <f>SUM(E9:E46)</f>
        <v>10575313481</v>
      </c>
      <c r="F52" s="52">
        <f>SUM(F9:F46)</f>
        <v>6174236001</v>
      </c>
      <c r="G52" s="53">
        <f>IF($E52=0," ",F52/$E52)</f>
        <v>0.5838347971521469</v>
      </c>
      <c r="H52" s="52">
        <f>SUM(H9:H46)</f>
        <v>4362877479</v>
      </c>
      <c r="I52" s="54">
        <f t="shared" si="1"/>
        <v>0.41255301668726013</v>
      </c>
    </row>
  </sheetData>
  <mergeCells count="5">
    <mergeCell ref="C5:I5"/>
    <mergeCell ref="H1:I1"/>
    <mergeCell ref="H2:I2"/>
    <mergeCell ref="C3:I3"/>
    <mergeCell ref="C4:I4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75"/>
  <sheetViews>
    <sheetView workbookViewId="0" topLeftCell="F1">
      <selection activeCell="A1" sqref="A1:IV16384"/>
    </sheetView>
  </sheetViews>
  <sheetFormatPr defaultColWidth="9.140625" defaultRowHeight="12.75"/>
  <cols>
    <col min="1" max="2" width="3.7109375" style="0" customWidth="1"/>
    <col min="3" max="3" width="50.28125" style="0" customWidth="1"/>
    <col min="4" max="4" width="39.140625" style="0" customWidth="1"/>
    <col min="5" max="5" width="25.7109375" style="0" customWidth="1"/>
    <col min="6" max="6" width="20.7109375" style="77" customWidth="1"/>
    <col min="7" max="7" width="11.00390625" style="0" customWidth="1"/>
    <col min="8" max="8" width="24.8515625" style="0" customWidth="1"/>
    <col min="9" max="9" width="11.28125" style="0" customWidth="1"/>
  </cols>
  <sheetData>
    <row r="1" spans="1:13" ht="12.75">
      <c r="A1" s="1"/>
      <c r="B1" s="2"/>
      <c r="C1" s="2"/>
      <c r="D1" s="2"/>
      <c r="E1" s="2"/>
      <c r="F1" s="3"/>
      <c r="G1" s="2"/>
      <c r="H1" s="129" t="s">
        <v>0</v>
      </c>
      <c r="I1" s="129"/>
      <c r="J1" s="2"/>
      <c r="K1" s="2"/>
      <c r="L1" s="79"/>
      <c r="M1" s="72"/>
    </row>
    <row r="2" spans="1:14" ht="12.75">
      <c r="A2" s="1"/>
      <c r="B2" s="2"/>
      <c r="C2" s="2"/>
      <c r="D2" s="2"/>
      <c r="E2" s="2"/>
      <c r="F2" s="3"/>
      <c r="G2" s="2"/>
      <c r="H2" s="130" t="s">
        <v>99</v>
      </c>
      <c r="I2" s="131"/>
      <c r="J2" s="2"/>
      <c r="K2" s="2"/>
      <c r="L2" s="2"/>
      <c r="M2" s="2"/>
      <c r="N2" s="4"/>
    </row>
    <row r="3" spans="1:36" ht="19.5">
      <c r="A3" s="1"/>
      <c r="B3" s="2"/>
      <c r="C3" s="126" t="s">
        <v>2</v>
      </c>
      <c r="D3" s="127"/>
      <c r="E3" s="127"/>
      <c r="F3" s="127"/>
      <c r="G3" s="127"/>
      <c r="H3" s="127"/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1"/>
      <c r="B4" s="2"/>
      <c r="C4" s="127" t="s">
        <v>3</v>
      </c>
      <c r="D4" s="127"/>
      <c r="E4" s="127"/>
      <c r="F4" s="127"/>
      <c r="G4" s="127"/>
      <c r="H4" s="127"/>
      <c r="I4" s="12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1"/>
      <c r="B5" s="2"/>
      <c r="C5" s="132"/>
      <c r="D5" s="132"/>
      <c r="E5" s="132"/>
      <c r="F5" s="132"/>
      <c r="G5" s="132"/>
      <c r="H5" s="132"/>
      <c r="I5" s="13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7.25">
      <c r="A6" s="1"/>
      <c r="B6" s="2"/>
      <c r="C6" s="6"/>
      <c r="D6" s="7"/>
      <c r="E6" s="8" t="s">
        <v>4</v>
      </c>
      <c r="F6" s="9" t="s">
        <v>5</v>
      </c>
      <c r="G6" s="10" t="s">
        <v>6</v>
      </c>
      <c r="H6" s="9" t="s">
        <v>5</v>
      </c>
      <c r="I6" s="11" t="s">
        <v>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7.25">
      <c r="A7" s="1"/>
      <c r="B7" s="2"/>
      <c r="C7" s="12"/>
      <c r="D7" s="13"/>
      <c r="E7" s="13" t="s">
        <v>7</v>
      </c>
      <c r="F7" s="14" t="s">
        <v>8</v>
      </c>
      <c r="G7" s="13" t="s">
        <v>100</v>
      </c>
      <c r="H7" s="14" t="s">
        <v>8</v>
      </c>
      <c r="I7" s="15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7.25">
      <c r="A8" s="1"/>
      <c r="B8" s="2"/>
      <c r="C8" s="16" t="s">
        <v>11</v>
      </c>
      <c r="D8" s="17" t="s">
        <v>12</v>
      </c>
      <c r="E8" s="18" t="s">
        <v>13</v>
      </c>
      <c r="F8" s="21" t="s">
        <v>102</v>
      </c>
      <c r="G8" s="80" t="s">
        <v>15</v>
      </c>
      <c r="H8" s="81" t="s">
        <v>103</v>
      </c>
      <c r="I8" s="82" t="s">
        <v>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3"/>
      <c r="B9" s="83">
        <v>1</v>
      </c>
      <c r="C9" s="84" t="s">
        <v>104</v>
      </c>
      <c r="D9" s="85" t="s">
        <v>18</v>
      </c>
      <c r="E9" s="86">
        <f>IF('[1]Small Business'!E9=0," ",'[1]Small Business'!E9)</f>
        <v>142000000</v>
      </c>
      <c r="F9" s="86">
        <v>8500000</v>
      </c>
      <c r="G9" s="87">
        <f>IF('[1]Small Business'!$E9=0," ",F9/$E9)</f>
        <v>0.05985915492957746</v>
      </c>
      <c r="H9" s="86">
        <v>0</v>
      </c>
      <c r="I9" s="88">
        <f>IF('[1]Small Business'!$E9=0," ",H9/$E9)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3"/>
      <c r="B10" s="83">
        <v>2</v>
      </c>
      <c r="C10" s="89" t="s">
        <v>105</v>
      </c>
      <c r="D10" s="90" t="s">
        <v>20</v>
      </c>
      <c r="E10" s="91">
        <f>IF('[1]Small Business'!E10=0," ",'[1]Small Business'!E10)</f>
        <v>110000000</v>
      </c>
      <c r="F10" s="91">
        <v>24160000</v>
      </c>
      <c r="G10" s="92">
        <f>IF('[1]Small Business'!$E10=0," ",F10/$E10)</f>
        <v>0.21963636363636363</v>
      </c>
      <c r="H10" s="91">
        <v>0</v>
      </c>
      <c r="I10" s="93">
        <f>IF('[1]Small Business'!$E10=0," ",H10/$E10)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3"/>
      <c r="B11" s="83">
        <v>3</v>
      </c>
      <c r="C11" s="89" t="s">
        <v>106</v>
      </c>
      <c r="D11" s="90" t="s">
        <v>22</v>
      </c>
      <c r="E11" s="91">
        <f>IF('[1]Small Business'!E11=0," ",'[1]Small Business'!E11)</f>
        <v>132226744</v>
      </c>
      <c r="F11" s="91">
        <v>11900407</v>
      </c>
      <c r="G11" s="92">
        <f>IF('[1]Small Business'!$E11=0," ",F11/$E11)</f>
        <v>0.09000000030251067</v>
      </c>
      <c r="H11" s="91">
        <v>3966802</v>
      </c>
      <c r="I11" s="93">
        <f>IF('[1]Small Business'!$E11=0," ",H11/$E11)</f>
        <v>0.029999997579914697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3"/>
      <c r="B12" s="94">
        <v>4</v>
      </c>
      <c r="C12" s="89" t="s">
        <v>107</v>
      </c>
      <c r="D12" s="90" t="s">
        <v>24</v>
      </c>
      <c r="E12" s="91">
        <f>IF('[1]Small Business'!E12=0," ",'[1]Small Business'!E12)</f>
        <v>131128854</v>
      </c>
      <c r="F12" s="91">
        <v>6556443</v>
      </c>
      <c r="G12" s="92">
        <f>IF('[1]Small Business'!$E12=0," ",F12/$E12)</f>
        <v>0.05000000228782599</v>
      </c>
      <c r="H12" s="91">
        <v>3278221</v>
      </c>
      <c r="I12" s="93">
        <f>IF('[1]Small Business'!$E12=0," ",H12/$E12)</f>
        <v>0.024999997330869682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3"/>
      <c r="B13" s="83">
        <v>5</v>
      </c>
      <c r="C13" s="89" t="s">
        <v>108</v>
      </c>
      <c r="D13" s="90" t="s">
        <v>26</v>
      </c>
      <c r="E13" s="91">
        <f>IF('[1]Small Business'!E13=0," ",'[1]Small Business'!E13)</f>
        <v>125000000</v>
      </c>
      <c r="F13" s="91">
        <v>6250000</v>
      </c>
      <c r="G13" s="92">
        <f>IF('[1]Small Business'!$E13=0," ",F13/$E13)</f>
        <v>0.05</v>
      </c>
      <c r="H13" s="91">
        <v>6250000</v>
      </c>
      <c r="I13" s="93">
        <f>IF('[1]Small Business'!$E13=0," ",H13/$E13)</f>
        <v>0.05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3"/>
      <c r="B14" s="83">
        <v>6</v>
      </c>
      <c r="C14" s="89" t="s">
        <v>109</v>
      </c>
      <c r="D14" s="90" t="s">
        <v>28</v>
      </c>
      <c r="E14" s="91">
        <f>IF('[1]Small Business'!E14=0," ",'[1]Small Business'!E14)</f>
        <v>235000000</v>
      </c>
      <c r="F14" s="91">
        <v>7050000</v>
      </c>
      <c r="G14" s="92">
        <f>IF('[1]Small Business'!$E14=0," ",F14/$E14)</f>
        <v>0.03</v>
      </c>
      <c r="H14" s="91">
        <v>4700000</v>
      </c>
      <c r="I14" s="93">
        <f>IF('[1]Small Business'!$E14=0," ",H14/$E14)</f>
        <v>0.02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3"/>
      <c r="B15" s="83">
        <v>7</v>
      </c>
      <c r="C15" s="89" t="s">
        <v>110</v>
      </c>
      <c r="D15" s="90" t="s">
        <v>30</v>
      </c>
      <c r="E15" s="91">
        <v>830000000</v>
      </c>
      <c r="F15" s="91">
        <v>124500000</v>
      </c>
      <c r="G15" s="92">
        <f>IF('[1]Small Business'!$E15=0," ",F15/$E15)</f>
        <v>0.15</v>
      </c>
      <c r="H15" s="91">
        <v>49800000</v>
      </c>
      <c r="I15" s="93">
        <f>IF('[1]Small Business'!$E15=0," ",H15/$E15)</f>
        <v>0.06</v>
      </c>
      <c r="J15" s="2" t="s">
        <v>111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23"/>
      <c r="B16" s="83">
        <v>8</v>
      </c>
      <c r="C16" s="89" t="s">
        <v>112</v>
      </c>
      <c r="D16" s="90" t="s">
        <v>32</v>
      </c>
      <c r="E16" s="91">
        <f>IF('[1]Small Business'!E16=0," ",'[1]Small Business'!E16)</f>
        <v>31700000</v>
      </c>
      <c r="F16" s="91">
        <v>2536000</v>
      </c>
      <c r="G16" s="92">
        <f>IF('[1]Small Business'!$E16=0," ",F16/$E16)</f>
        <v>0.08</v>
      </c>
      <c r="H16" s="91">
        <v>0</v>
      </c>
      <c r="I16" s="93">
        <f>IF('[1]Small Business'!$E16=0," ",H16/$E16)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3"/>
      <c r="B17" s="83">
        <v>9</v>
      </c>
      <c r="C17" s="89" t="s">
        <v>113</v>
      </c>
      <c r="D17" s="90" t="s">
        <v>34</v>
      </c>
      <c r="E17" s="91">
        <v>70000000</v>
      </c>
      <c r="F17" s="91">
        <v>3500000</v>
      </c>
      <c r="G17" s="92">
        <f>IF('[1]Small Business'!$E17=0," ",F17/$E17)</f>
        <v>0.05</v>
      </c>
      <c r="H17" s="91">
        <v>0</v>
      </c>
      <c r="I17" s="93">
        <f>IF('[1]Small Business'!$E17=0," ",H17/$E17)</f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23"/>
      <c r="B18" s="83">
        <v>10</v>
      </c>
      <c r="C18" s="89" t="s">
        <v>114</v>
      </c>
      <c r="D18" s="90" t="s">
        <v>36</v>
      </c>
      <c r="E18" s="91">
        <f>IF('[1]Small Business'!E18=0," ",'[1]Small Business'!E18)</f>
        <v>5000000</v>
      </c>
      <c r="F18" s="91">
        <v>375000</v>
      </c>
      <c r="G18" s="92">
        <f>IF('[1]Small Business'!$E18=0," ",F18/$E18)</f>
        <v>0.075</v>
      </c>
      <c r="H18" s="91">
        <v>0</v>
      </c>
      <c r="I18" s="93">
        <f>IF('[1]Small Business'!$E18=0," ",H18/$E18)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0" customFormat="1" ht="12.75">
      <c r="A19" s="23"/>
      <c r="B19" s="83">
        <v>11</v>
      </c>
      <c r="C19" s="89" t="s">
        <v>115</v>
      </c>
      <c r="D19" s="90" t="s">
        <v>38</v>
      </c>
      <c r="E19" s="91">
        <f>IF('[1]Small Business'!E19=0," ",'[1]Small Business'!E19)</f>
        <v>28695000</v>
      </c>
      <c r="F19" s="91">
        <v>2295600</v>
      </c>
      <c r="G19" s="92">
        <f>IF('[1]Small Business'!$E19=0," ",F19/$E19)</f>
        <v>0.08</v>
      </c>
      <c r="H19" s="91">
        <v>1147800</v>
      </c>
      <c r="I19" s="93">
        <f>IF('[1]Small Business'!$E19=0," ",H19/$E19)</f>
        <v>0.04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12.75">
      <c r="A20" s="23"/>
      <c r="B20" s="83">
        <v>12</v>
      </c>
      <c r="C20" s="89" t="s">
        <v>116</v>
      </c>
      <c r="D20" s="90" t="s">
        <v>40</v>
      </c>
      <c r="E20" s="91">
        <f>IF('[1]Small Business'!E20=0," ",'[1]Small Business'!E20)</f>
        <v>400000000</v>
      </c>
      <c r="F20" s="91">
        <v>28000000</v>
      </c>
      <c r="G20" s="92">
        <f>IF('[1]Small Business'!$E20=0," ",F20/$E20)</f>
        <v>0.07</v>
      </c>
      <c r="H20" s="91">
        <v>0</v>
      </c>
      <c r="I20" s="93">
        <f>IF('[1]Small Business'!$E20=0," ",H20/$E20)</f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23"/>
      <c r="B21" s="83">
        <v>13</v>
      </c>
      <c r="C21" s="89" t="s">
        <v>117</v>
      </c>
      <c r="D21" s="90" t="s">
        <v>42</v>
      </c>
      <c r="E21" s="91">
        <f>IF('[1]Small Business'!E21=0," ",'[1]Small Business'!E21)</f>
        <v>204000000</v>
      </c>
      <c r="F21" s="91">
        <v>7200000</v>
      </c>
      <c r="G21" s="92">
        <f>IF('[1]Small Business'!$E21=0," ",F21/$E21)</f>
        <v>0.03529411764705882</v>
      </c>
      <c r="H21" s="91">
        <v>0</v>
      </c>
      <c r="I21" s="93">
        <f>IF('[1]Small Business'!$E21=0," ",H21/$E21)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" customHeight="1">
      <c r="A22" s="23"/>
      <c r="B22" s="83">
        <v>14</v>
      </c>
      <c r="C22" s="89" t="s">
        <v>118</v>
      </c>
      <c r="D22" s="90" t="s">
        <v>18</v>
      </c>
      <c r="E22" s="91">
        <f>IF('[1]Small Business'!E22=0," ",'[1]Small Business'!E22)</f>
        <v>631000000</v>
      </c>
      <c r="F22" s="91">
        <v>37860000</v>
      </c>
      <c r="G22" s="92">
        <f>IF('[1]Small Business'!$E22=0," ",F22/$E22)</f>
        <v>0.06</v>
      </c>
      <c r="H22" s="91">
        <v>0</v>
      </c>
      <c r="I22" s="93">
        <f>IF('[1]Small Business'!$E22=0," ",H22/$E22)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23"/>
      <c r="B23" s="83">
        <v>15</v>
      </c>
      <c r="C23" s="89" t="s">
        <v>119</v>
      </c>
      <c r="D23" s="90" t="s">
        <v>18</v>
      </c>
      <c r="E23" s="91">
        <f>IF('[1]Small Business'!E23=0," ",'[1]Small Business'!E23)</f>
        <v>900000000</v>
      </c>
      <c r="F23" s="91">
        <v>90000000</v>
      </c>
      <c r="G23" s="92">
        <f>IF('[1]Small Business'!$E23=0," ",F23/$E23)</f>
        <v>0.1</v>
      </c>
      <c r="H23" s="91">
        <v>0</v>
      </c>
      <c r="I23" s="93">
        <f>IF('[1]Small Business'!$E23=0," ",H23/$E23)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3"/>
      <c r="B24" s="83">
        <v>16</v>
      </c>
      <c r="C24" s="89" t="s">
        <v>120</v>
      </c>
      <c r="D24" s="90" t="s">
        <v>46</v>
      </c>
      <c r="E24" s="91">
        <f>IF('[1]Small Business'!E24=0," ",'[1]Small Business'!E24)</f>
        <v>205500000</v>
      </c>
      <c r="F24" s="91">
        <v>10275000</v>
      </c>
      <c r="G24" s="92">
        <f>IF('[1]Small Business'!$E24=0," ",F24/$E24)</f>
        <v>0.05</v>
      </c>
      <c r="H24" s="91">
        <v>0</v>
      </c>
      <c r="I24" s="93">
        <f>IF('[1]Small Business'!$E24=0," ",H24/$E24)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3"/>
      <c r="B25" s="83">
        <v>17</v>
      </c>
      <c r="C25" s="89" t="s">
        <v>121</v>
      </c>
      <c r="D25" s="90" t="s">
        <v>48</v>
      </c>
      <c r="E25" s="91">
        <f>IF('[1]Small Business'!E25=0," ",'[1]Small Business'!E25)</f>
        <v>247000000</v>
      </c>
      <c r="F25" s="91">
        <v>24700000</v>
      </c>
      <c r="G25" s="92">
        <f>IF('[1]Small Business'!$E25=0," ",F25/$E25)</f>
        <v>0.1</v>
      </c>
      <c r="H25" s="91">
        <v>0</v>
      </c>
      <c r="I25" s="93">
        <f>IF('[1]Small Business'!$E25=0," ",H25/$E25)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3"/>
      <c r="B26" s="83">
        <v>18</v>
      </c>
      <c r="C26" s="89" t="s">
        <v>122</v>
      </c>
      <c r="D26" s="90" t="s">
        <v>50</v>
      </c>
      <c r="E26" s="91">
        <f>IF('[1]Small Business'!E26=0," ",'[1]Small Business'!E26)</f>
        <v>70047312</v>
      </c>
      <c r="F26" s="91">
        <v>10507096</v>
      </c>
      <c r="G26" s="92">
        <f>IF('[1]Small Business'!$E26=0," ",F26/$E26)</f>
        <v>0.14999998857914776</v>
      </c>
      <c r="H26" s="91">
        <v>5253548</v>
      </c>
      <c r="I26" s="93">
        <f>IF('[1]Small Business'!$E26=0," ",H26/$E26)</f>
        <v>0.07499999428957388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3"/>
      <c r="B27" s="83">
        <v>19</v>
      </c>
      <c r="C27" s="89" t="s">
        <v>123</v>
      </c>
      <c r="D27" s="90" t="s">
        <v>52</v>
      </c>
      <c r="E27" s="91">
        <f>IF('[1]Small Business'!E27=0," ",'[1]Small Business'!E27)</f>
        <v>193326811</v>
      </c>
      <c r="F27" s="91">
        <v>6925000</v>
      </c>
      <c r="G27" s="92">
        <f>IF('[1]Small Business'!$E27=0," ",F27/$E27)</f>
        <v>0.03582017395404096</v>
      </c>
      <c r="H27" s="91">
        <v>0</v>
      </c>
      <c r="I27" s="93">
        <f>IF('[1]Small Business'!$E27=0," ",H27/$E27)</f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23"/>
      <c r="B28" s="83">
        <v>20</v>
      </c>
      <c r="C28" s="89" t="s">
        <v>124</v>
      </c>
      <c r="D28" s="90" t="s">
        <v>54</v>
      </c>
      <c r="E28" s="91">
        <f>IF('[1]Small Business'!E28=0," ",'[1]Small Business'!E28)</f>
        <v>150676000</v>
      </c>
      <c r="F28" s="91">
        <v>6780420</v>
      </c>
      <c r="G28" s="92">
        <f>IF('[1]Small Business'!$E28=0," ",F28/$E28)</f>
        <v>0.045</v>
      </c>
      <c r="H28" s="91">
        <v>0</v>
      </c>
      <c r="I28" s="93">
        <f>IF('[1]Small Business'!$E28=0," ",H28/$E28)</f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3"/>
      <c r="B29" s="83">
        <v>21</v>
      </c>
      <c r="C29" s="89" t="s">
        <v>125</v>
      </c>
      <c r="D29" s="90" t="s">
        <v>56</v>
      </c>
      <c r="E29" s="91">
        <v>129515000</v>
      </c>
      <c r="F29" s="91">
        <v>6463242</v>
      </c>
      <c r="G29" s="92">
        <f>IF('[1]Small Business'!$E29=0," ",F29/$E29)</f>
        <v>0.04990342431378605</v>
      </c>
      <c r="H29" s="91">
        <v>3231621</v>
      </c>
      <c r="I29" s="93">
        <f>IF('[1]Small Business'!$E29=0," ",H29/$E29)</f>
        <v>0.024951712156893024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23"/>
      <c r="B30" s="83">
        <v>22</v>
      </c>
      <c r="C30" s="89" t="s">
        <v>126</v>
      </c>
      <c r="D30" s="90" t="s">
        <v>58</v>
      </c>
      <c r="E30" s="91">
        <f>IF('[1]Small Business'!E30=0," ",'[1]Small Business'!E30)</f>
        <v>35426800</v>
      </c>
      <c r="F30" s="91">
        <v>4251216</v>
      </c>
      <c r="G30" s="92">
        <f>IF('[1]Small Business'!$E30=0," ",F30/$E30)</f>
        <v>0.12</v>
      </c>
      <c r="H30" s="91">
        <v>0</v>
      </c>
      <c r="I30" s="93">
        <f>IF('[1]Small Business'!$E30=0," ",H30/$E30)</f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3"/>
      <c r="B31" s="83">
        <v>23</v>
      </c>
      <c r="C31" s="89" t="s">
        <v>127</v>
      </c>
      <c r="D31" s="90" t="s">
        <v>60</v>
      </c>
      <c r="E31" s="91">
        <f>IF('[1]Small Business'!E31=0," ",'[1]Small Business'!E31)</f>
        <v>45400000</v>
      </c>
      <c r="F31" s="91">
        <v>2270000</v>
      </c>
      <c r="G31" s="92">
        <f>IF('[1]Small Business'!$E31=0," ",F31/$E31)</f>
        <v>0.05</v>
      </c>
      <c r="H31" s="91">
        <v>0</v>
      </c>
      <c r="I31" s="93">
        <f>IF('[1]Small Business'!$E31=0," ",H31/$E31)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3"/>
      <c r="B32" s="83">
        <v>24</v>
      </c>
      <c r="C32" s="89" t="s">
        <v>128</v>
      </c>
      <c r="D32" s="90" t="s">
        <v>62</v>
      </c>
      <c r="E32" s="91">
        <f>IF('[1]Small Business'!E32=0," ",'[1]Small Business'!E32)</f>
        <v>138800000</v>
      </c>
      <c r="F32" s="91">
        <v>4200000</v>
      </c>
      <c r="G32" s="92">
        <f>IF('[1]Small Business'!$E32=0," ",F32/$E32)</f>
        <v>0.03025936599423631</v>
      </c>
      <c r="H32" s="91">
        <v>2000000</v>
      </c>
      <c r="I32" s="93">
        <f>IF('[1]Small Business'!$E32=0," ",H32/$E32)</f>
        <v>0.01440922190201729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3"/>
      <c r="B33" s="83">
        <v>25</v>
      </c>
      <c r="C33" s="89" t="s">
        <v>129</v>
      </c>
      <c r="D33" s="90" t="s">
        <v>64</v>
      </c>
      <c r="E33" s="91">
        <f>IF('[1]Small Business'!E33=0," ",'[1]Small Business'!E33)</f>
        <v>7274311</v>
      </c>
      <c r="F33" s="91">
        <v>727431</v>
      </c>
      <c r="G33" s="92">
        <f>IF('[1]Small Business'!$E33=0," ",F33/$E33)</f>
        <v>0.09999998625299358</v>
      </c>
      <c r="H33" s="91">
        <v>0</v>
      </c>
      <c r="I33" s="93">
        <f>IF('[1]Small Business'!$E33=0," ",H33/$E33)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3"/>
      <c r="B34" s="83">
        <v>26</v>
      </c>
      <c r="C34" s="89" t="s">
        <v>129</v>
      </c>
      <c r="D34" s="90" t="s">
        <v>65</v>
      </c>
      <c r="E34" s="91">
        <f>IF('[1]Small Business'!E34=0," ",'[1]Small Business'!E34)</f>
        <v>300000000</v>
      </c>
      <c r="F34" s="91">
        <v>24000000</v>
      </c>
      <c r="G34" s="92">
        <f>IF('[1]Small Business'!$E34=0," ",F34/$E34)</f>
        <v>0.08</v>
      </c>
      <c r="H34" s="91">
        <v>18000000</v>
      </c>
      <c r="I34" s="93">
        <f>IF('[1]Small Business'!$E34=0," ",H34/$E34)</f>
        <v>0.06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3"/>
      <c r="B35" s="83">
        <v>27</v>
      </c>
      <c r="C35" s="89" t="s">
        <v>130</v>
      </c>
      <c r="D35" s="90" t="s">
        <v>67</v>
      </c>
      <c r="E35" s="91" t="str">
        <f>IF('[1]Small Business'!E35=0," ",'[1]Small Business'!E35)</f>
        <v> </v>
      </c>
      <c r="F35" s="91"/>
      <c r="G35" s="92" t="str">
        <f>IF('[1]Small Business'!$E35=0," ",F35/$E35)</f>
        <v> </v>
      </c>
      <c r="H35" s="91"/>
      <c r="I35" s="93" t="str">
        <f>IF('[1]Small Business'!$E35=0," ",H35/$E35)</f>
        <v> 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3"/>
      <c r="B36" s="83">
        <v>28</v>
      </c>
      <c r="C36" s="89" t="s">
        <v>131</v>
      </c>
      <c r="D36" s="90" t="s">
        <v>69</v>
      </c>
      <c r="E36" s="91">
        <f>IF('[1]Small Business'!E36=0," ",'[1]Small Business'!E36)</f>
        <v>100000000</v>
      </c>
      <c r="F36" s="91">
        <v>5000000</v>
      </c>
      <c r="G36" s="92">
        <f>IF('[1]Small Business'!$E36=0," ",F36/$E36)</f>
        <v>0.05</v>
      </c>
      <c r="H36" s="91">
        <v>0</v>
      </c>
      <c r="I36" s="93">
        <f>IF('[1]Small Business'!$E36=0," ",H36/$E36)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3"/>
      <c r="B37" s="83">
        <v>29</v>
      </c>
      <c r="C37" s="89" t="s">
        <v>132</v>
      </c>
      <c r="D37" s="90" t="s">
        <v>71</v>
      </c>
      <c r="E37" s="91">
        <f>IF('[1]Small Business'!E37=0," ",'[1]Small Business'!E37)</f>
        <v>178200000</v>
      </c>
      <c r="F37" s="91">
        <v>14256000</v>
      </c>
      <c r="G37" s="92">
        <f>IF('[1]Small Business'!$E37=0," ",F37/$E37)</f>
        <v>0.08</v>
      </c>
      <c r="H37" s="91">
        <v>7128000</v>
      </c>
      <c r="I37" s="93">
        <f>IF('[1]Small Business'!$E37=0," ",H37/$E37)</f>
        <v>0.04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23"/>
      <c r="B38" s="83">
        <v>30</v>
      </c>
      <c r="C38" s="89" t="s">
        <v>133</v>
      </c>
      <c r="D38" s="90" t="s">
        <v>73</v>
      </c>
      <c r="E38" s="91">
        <f>IF('[1]Small Business'!E38=0," ",'[1]Small Business'!E38)</f>
        <v>46487049</v>
      </c>
      <c r="F38" s="91">
        <v>2324352</v>
      </c>
      <c r="G38" s="92">
        <f>IF('[1]Small Business'!$E38=0," ",F38/$E38)</f>
        <v>0.04999999031988458</v>
      </c>
      <c r="H38" s="91">
        <v>1162176</v>
      </c>
      <c r="I38" s="93">
        <f>IF('[1]Small Business'!$E38=0," ",H38/$E38)</f>
        <v>0.02499999515994229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3"/>
      <c r="B39" s="83">
        <v>31</v>
      </c>
      <c r="C39" s="89" t="s">
        <v>134</v>
      </c>
      <c r="D39" s="90" t="s">
        <v>75</v>
      </c>
      <c r="E39" s="91">
        <f>IF('[1]Small Business'!E39=0," ",'[1]Small Business'!E39)</f>
        <v>353672110</v>
      </c>
      <c r="F39" s="91">
        <v>17683606</v>
      </c>
      <c r="G39" s="92">
        <f>IF('[1]Small Business'!$E39=0," ",F39/$E39)</f>
        <v>0.050000001413738844</v>
      </c>
      <c r="H39" s="91">
        <v>0</v>
      </c>
      <c r="I39" s="93">
        <f>IF('[1]Small Business'!$E39=0," ",H39/$E39)</f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3"/>
      <c r="B40" s="83">
        <v>32</v>
      </c>
      <c r="C40" s="89" t="s">
        <v>135</v>
      </c>
      <c r="D40" s="90" t="s">
        <v>77</v>
      </c>
      <c r="E40" s="91">
        <f>IF('[1]Small Business'!E40=0," ",'[1]Small Business'!E40)</f>
        <v>1003502650</v>
      </c>
      <c r="F40" s="91">
        <v>75262699</v>
      </c>
      <c r="G40" s="92">
        <f>IF('[1]Small Business'!$E40=0," ",F40/$E40)</f>
        <v>0.0750000002491274</v>
      </c>
      <c r="H40" s="91">
        <v>0</v>
      </c>
      <c r="I40" s="93">
        <f>IF('[1]Small Business'!$E40=0," ",H40/$E40)</f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3"/>
      <c r="B41" s="83">
        <v>33</v>
      </c>
      <c r="C41" s="89" t="s">
        <v>136</v>
      </c>
      <c r="D41" s="90" t="s">
        <v>79</v>
      </c>
      <c r="E41" s="91">
        <f>IF('[1]Small Business'!E41=0," ",'[1]Small Business'!E41)</f>
        <v>170000000</v>
      </c>
      <c r="F41" s="91">
        <v>2720000</v>
      </c>
      <c r="G41" s="92">
        <f>IF('[1]Small Business'!$E41=0," ",F41/$E41)</f>
        <v>0.016</v>
      </c>
      <c r="H41" s="91">
        <v>0</v>
      </c>
      <c r="I41" s="93">
        <f>IF('[1]Small Business'!$E41=0," ",H41/$E41)</f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3"/>
      <c r="B42" s="83">
        <v>34</v>
      </c>
      <c r="C42" s="89" t="s">
        <v>137</v>
      </c>
      <c r="D42" s="90" t="s">
        <v>81</v>
      </c>
      <c r="E42" s="91">
        <f>IF('[1]Small Business'!E42=0," ",'[1]Small Business'!E42)</f>
        <v>40834840</v>
      </c>
      <c r="F42" s="91">
        <v>0</v>
      </c>
      <c r="G42" s="92">
        <f>IF('[1]Small Business'!$E42=0," ",F42/$E42)</f>
        <v>0</v>
      </c>
      <c r="H42" s="91">
        <v>0</v>
      </c>
      <c r="I42" s="93">
        <f>IF('[1]Small Business'!$E42=0," ",H42/$E42)</f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3"/>
      <c r="B43" s="83">
        <v>35</v>
      </c>
      <c r="C43" s="95" t="s">
        <v>138</v>
      </c>
      <c r="D43" s="96" t="s">
        <v>83</v>
      </c>
      <c r="E43" s="91">
        <f>IF('[1]Small Business'!E43=0," ",'[1]Small Business'!E43)</f>
        <v>3000000000</v>
      </c>
      <c r="F43" s="91">
        <v>78500000</v>
      </c>
      <c r="G43" s="92">
        <f>IF('[1]Small Business'!$E43=0," ",F43/$E43)</f>
        <v>0.026166666666666668</v>
      </c>
      <c r="H43" s="91">
        <v>0</v>
      </c>
      <c r="I43" s="93">
        <f>IF('[1]Small Business'!$E43=0," ",H43/$E43)</f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3"/>
      <c r="B44" s="83">
        <v>36</v>
      </c>
      <c r="C44" s="89" t="s">
        <v>139</v>
      </c>
      <c r="D44" s="90" t="s">
        <v>85</v>
      </c>
      <c r="E44" s="91">
        <f>IF('[1]Small Business'!E44=0," ",'[1]Small Business'!E44)</f>
        <v>3900000</v>
      </c>
      <c r="F44" s="91">
        <v>2400000</v>
      </c>
      <c r="G44" s="92">
        <f>IF('[1]Small Business'!$E44=0," ",F44/$E44)</f>
        <v>0.6153846153846154</v>
      </c>
      <c r="H44" s="91">
        <v>0</v>
      </c>
      <c r="I44" s="93">
        <f>IF('[1]Small Business'!$E44=0," ",H44/$E44)</f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3"/>
      <c r="B45" s="83">
        <v>37</v>
      </c>
      <c r="C45" s="97" t="s">
        <v>140</v>
      </c>
      <c r="D45" s="98" t="s">
        <v>87</v>
      </c>
      <c r="E45" s="91" t="str">
        <f>IF('[1]Small Business'!E45=0," ",'[1]Small Business'!E45)</f>
        <v> </v>
      </c>
      <c r="F45" s="91"/>
      <c r="G45" s="92" t="str">
        <f>IF('[1]Small Business'!$E45=0," ",F45/$E45)</f>
        <v> </v>
      </c>
      <c r="H45" s="91"/>
      <c r="I45" s="93" t="str">
        <f>IF('[1]Small Business'!$E45=0," ",H45/$E45)</f>
        <v> 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3"/>
      <c r="B46" s="83">
        <v>38</v>
      </c>
      <c r="C46" s="97" t="s">
        <v>141</v>
      </c>
      <c r="D46" s="98" t="s">
        <v>89</v>
      </c>
      <c r="E46" s="91">
        <f>IF('[1]Small Business'!E46=0," ",'[1]Small Business'!E46)</f>
        <v>180000000</v>
      </c>
      <c r="F46" s="91">
        <v>9000000</v>
      </c>
      <c r="G46" s="92">
        <f>IF('[1]Small Business'!$E46=0," ",F46/$E46)</f>
        <v>0.05</v>
      </c>
      <c r="H46" s="91">
        <v>0</v>
      </c>
      <c r="I46" s="93">
        <f>IF('[1]Small Business'!$E46=0," ",H46/$E46)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3"/>
      <c r="B47" s="83">
        <v>39</v>
      </c>
      <c r="C47" s="97" t="s">
        <v>142</v>
      </c>
      <c r="D47" s="98" t="s">
        <v>143</v>
      </c>
      <c r="E47" s="99"/>
      <c r="F47" s="99"/>
      <c r="G47" s="100"/>
      <c r="H47" s="99"/>
      <c r="I47" s="10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3"/>
      <c r="B48" s="83">
        <v>40</v>
      </c>
      <c r="C48" s="97" t="s">
        <v>144</v>
      </c>
      <c r="D48" s="98" t="s">
        <v>145</v>
      </c>
      <c r="E48" s="99"/>
      <c r="F48" s="99"/>
      <c r="G48" s="100"/>
      <c r="H48" s="99"/>
      <c r="I48" s="10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3"/>
      <c r="B49" s="83">
        <v>41</v>
      </c>
      <c r="C49" s="97" t="s">
        <v>146</v>
      </c>
      <c r="D49" s="98" t="s">
        <v>147</v>
      </c>
      <c r="E49" s="99"/>
      <c r="F49" s="99"/>
      <c r="G49" s="100"/>
      <c r="H49" s="99"/>
      <c r="I49" s="10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3"/>
      <c r="B50" s="83">
        <v>42</v>
      </c>
      <c r="C50" s="97" t="s">
        <v>148</v>
      </c>
      <c r="D50" s="98" t="s">
        <v>97</v>
      </c>
      <c r="E50" s="99"/>
      <c r="F50" s="99"/>
      <c r="G50" s="100"/>
      <c r="H50" s="99"/>
      <c r="I50" s="10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3"/>
      <c r="B51" s="83">
        <v>43</v>
      </c>
      <c r="C51" s="97" t="s">
        <v>149</v>
      </c>
      <c r="D51" s="98" t="s">
        <v>97</v>
      </c>
      <c r="E51" s="99"/>
      <c r="F51" s="99"/>
      <c r="G51" s="100"/>
      <c r="H51" s="99"/>
      <c r="I51" s="10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7.25" customHeight="1">
      <c r="A52" s="23"/>
      <c r="B52" s="83"/>
      <c r="C52" s="102" t="s">
        <v>4</v>
      </c>
      <c r="D52" s="103"/>
      <c r="E52" s="104">
        <f>SUM(E9:E46)</f>
        <v>10575313481</v>
      </c>
      <c r="F52" s="104">
        <f>SUM(F9:F46)</f>
        <v>668929512</v>
      </c>
      <c r="G52" s="105">
        <f>IF($E52=0," ",F52/$E52)</f>
        <v>0.06325387074357876</v>
      </c>
      <c r="H52" s="104">
        <f>SUM(H9:H46)</f>
        <v>105918168</v>
      </c>
      <c r="I52" s="106">
        <f>IF($E52=0," ",H52/$E52)</f>
        <v>0.010015605512810236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1"/>
      <c r="B53" s="24"/>
      <c r="C53" s="134"/>
      <c r="D53" s="134"/>
      <c r="E53" s="134"/>
      <c r="F53" s="134"/>
      <c r="G53" s="55"/>
      <c r="H53" s="5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1"/>
      <c r="B54" s="57"/>
      <c r="C54" s="135"/>
      <c r="D54" s="136"/>
      <c r="E54" s="136"/>
      <c r="F54" s="137"/>
      <c r="G54" s="58"/>
      <c r="H54" s="5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customHeight="1">
      <c r="A55" s="1"/>
      <c r="B55" s="57"/>
      <c r="C55" s="135"/>
      <c r="D55" s="138"/>
      <c r="E55" s="138"/>
      <c r="F55" s="138"/>
      <c r="G55" s="60"/>
      <c r="H55" s="5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 customHeight="1">
      <c r="A56" s="1"/>
      <c r="B56" s="57"/>
      <c r="C56" s="141"/>
      <c r="D56" s="138"/>
      <c r="E56" s="138"/>
      <c r="F56" s="137"/>
      <c r="G56" s="2"/>
      <c r="H56" s="5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1"/>
      <c r="B57" s="57"/>
      <c r="C57" s="61"/>
      <c r="D57" s="62"/>
      <c r="E57" s="62"/>
      <c r="F57" s="63"/>
      <c r="G57" s="60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1"/>
      <c r="B58" s="57"/>
      <c r="C58" s="142"/>
      <c r="D58" s="118"/>
      <c r="E58" s="118"/>
      <c r="F58" s="119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1"/>
      <c r="B59" s="57"/>
      <c r="C59" s="120"/>
      <c r="D59" s="118"/>
      <c r="E59" s="119"/>
      <c r="F59" s="64"/>
      <c r="G59" s="65"/>
      <c r="H59" s="6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1"/>
      <c r="B60" s="57"/>
      <c r="C60" s="143"/>
      <c r="D60" s="138"/>
      <c r="E60" s="138"/>
      <c r="F60" s="63"/>
      <c r="G60" s="66"/>
      <c r="H60" s="6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1"/>
      <c r="B61" s="2"/>
      <c r="C61" s="139"/>
      <c r="D61" s="140"/>
      <c r="E61" s="140"/>
      <c r="F61" s="140"/>
      <c r="G61" s="140"/>
      <c r="H61" s="14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1"/>
      <c r="B62" s="2"/>
      <c r="C62" s="2"/>
      <c r="D62" s="2"/>
      <c r="E62" s="2"/>
      <c r="F62" s="3"/>
      <c r="G62" s="2"/>
      <c r="H62" s="2"/>
      <c r="I62" s="2"/>
      <c r="J62" s="2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  <row r="63" spans="1:10" ht="12.75">
      <c r="A63" s="1"/>
      <c r="B63" s="2"/>
      <c r="C63" s="63"/>
      <c r="D63" s="63"/>
      <c r="E63" s="63"/>
      <c r="F63" s="65"/>
      <c r="G63" s="65"/>
      <c r="H63" s="65"/>
      <c r="I63" s="2"/>
      <c r="J63" s="2"/>
    </row>
    <row r="64" spans="1:10" ht="12.75">
      <c r="A64" s="1"/>
      <c r="B64" s="2"/>
      <c r="C64" s="2"/>
      <c r="D64" s="2"/>
      <c r="E64" s="2"/>
      <c r="F64" s="63"/>
      <c r="G64" s="63"/>
      <c r="H64" s="69"/>
      <c r="I64" s="2"/>
      <c r="J64" s="2"/>
    </row>
    <row r="65" spans="1:10" ht="12.75">
      <c r="A65" s="1"/>
      <c r="B65" s="2"/>
      <c r="C65" s="70"/>
      <c r="D65" s="57"/>
      <c r="E65" s="70"/>
      <c r="F65" s="67"/>
      <c r="G65" s="70"/>
      <c r="H65" s="70"/>
      <c r="I65" s="2"/>
      <c r="J65" s="2"/>
    </row>
    <row r="66" spans="1:10" ht="12.75">
      <c r="A66" s="1"/>
      <c r="B66" s="2"/>
      <c r="C66" s="57"/>
      <c r="D66" s="2"/>
      <c r="E66" s="57"/>
      <c r="F66" s="71"/>
      <c r="G66" s="57"/>
      <c r="H66" s="57"/>
      <c r="I66" s="2"/>
      <c r="J66" s="2"/>
    </row>
    <row r="67" spans="1:10" ht="12.75">
      <c r="A67" s="1"/>
      <c r="B67" s="2"/>
      <c r="C67" s="57"/>
      <c r="D67" s="57"/>
      <c r="E67" s="57"/>
      <c r="F67" s="71"/>
      <c r="G67" s="57"/>
      <c r="H67" s="57"/>
      <c r="I67" s="2"/>
      <c r="J67" s="2"/>
    </row>
    <row r="68" spans="1:10" ht="12.75">
      <c r="A68" s="1"/>
      <c r="B68" s="2"/>
      <c r="C68" s="57"/>
      <c r="D68" s="2"/>
      <c r="E68" s="57"/>
      <c r="F68" s="71"/>
      <c r="G68" s="57"/>
      <c r="H68" s="57"/>
      <c r="I68" s="2"/>
      <c r="J68" s="2"/>
    </row>
    <row r="69" spans="1:10" ht="12.75">
      <c r="A69" s="1"/>
      <c r="B69" s="2"/>
      <c r="C69" s="57"/>
      <c r="D69" s="57"/>
      <c r="E69" s="57"/>
      <c r="F69" s="71"/>
      <c r="G69" s="57"/>
      <c r="H69" s="57"/>
      <c r="I69" s="2"/>
      <c r="J69" s="2"/>
    </row>
    <row r="70" spans="1:10" ht="12.75">
      <c r="A70" s="1"/>
      <c r="B70" s="2"/>
      <c r="C70" s="57"/>
      <c r="D70" s="2"/>
      <c r="E70" s="57"/>
      <c r="F70" s="71"/>
      <c r="G70" s="57"/>
      <c r="H70" s="57"/>
      <c r="I70" s="2"/>
      <c r="J70" s="2"/>
    </row>
    <row r="71" spans="1:10" ht="12.75">
      <c r="A71" s="1"/>
      <c r="B71" s="2"/>
      <c r="C71" s="57"/>
      <c r="D71" s="57"/>
      <c r="E71" s="57"/>
      <c r="F71" s="71"/>
      <c r="G71" s="57"/>
      <c r="H71" s="57"/>
      <c r="I71" s="2"/>
      <c r="J71" s="2"/>
    </row>
    <row r="72" spans="1:10" ht="12.75">
      <c r="A72" s="1"/>
      <c r="B72" s="2"/>
      <c r="C72" s="57"/>
      <c r="D72" s="2"/>
      <c r="E72" s="57"/>
      <c r="F72" s="71"/>
      <c r="G72" s="57"/>
      <c r="H72" s="57"/>
      <c r="I72" s="2"/>
      <c r="J72" s="2"/>
    </row>
    <row r="73" spans="1:10" ht="12.75">
      <c r="A73" s="1"/>
      <c r="B73" s="2"/>
      <c r="C73" s="57"/>
      <c r="D73" s="57"/>
      <c r="E73" s="57"/>
      <c r="F73" s="71"/>
      <c r="G73" s="57"/>
      <c r="H73" s="57"/>
      <c r="I73" s="2"/>
      <c r="J73" s="2"/>
    </row>
    <row r="74" spans="1:12" ht="12.75">
      <c r="A74" s="1"/>
      <c r="B74" s="2"/>
      <c r="C74" s="57"/>
      <c r="D74" s="2"/>
      <c r="E74" s="57"/>
      <c r="F74" s="71"/>
      <c r="G74" s="57"/>
      <c r="H74" s="57"/>
      <c r="I74" s="2"/>
      <c r="J74" s="2"/>
      <c r="K74" s="72"/>
      <c r="L74" s="72"/>
    </row>
    <row r="75" spans="1:12" ht="12.75">
      <c r="A75" s="1"/>
      <c r="B75" s="2"/>
      <c r="C75" s="57"/>
      <c r="D75" s="57"/>
      <c r="E75" s="57"/>
      <c r="F75" s="71"/>
      <c r="G75" s="57"/>
      <c r="H75" s="57"/>
      <c r="I75" s="2"/>
      <c r="J75" s="2"/>
      <c r="K75" s="2"/>
      <c r="L75" s="2"/>
    </row>
    <row r="76" spans="1:12" ht="12.75">
      <c r="A76" s="1"/>
      <c r="B76" s="2"/>
      <c r="C76" s="57"/>
      <c r="D76" s="57"/>
      <c r="E76" s="57"/>
      <c r="F76" s="71"/>
      <c r="G76" s="57"/>
      <c r="H76" s="57"/>
      <c r="I76" s="2"/>
      <c r="J76" s="2"/>
      <c r="K76" s="2"/>
      <c r="L76" s="2"/>
    </row>
    <row r="77" spans="1:12" ht="12.75">
      <c r="A77" s="73"/>
      <c r="B77" s="74"/>
      <c r="C77" s="57"/>
      <c r="D77" s="57"/>
      <c r="E77" s="57"/>
      <c r="F77" s="71"/>
      <c r="G77" s="57"/>
      <c r="H77" s="57"/>
      <c r="I77" s="2"/>
      <c r="J77" s="2"/>
      <c r="K77" s="2"/>
      <c r="L77" s="2"/>
    </row>
    <row r="78" spans="1:12" ht="12.75">
      <c r="A78" s="75"/>
      <c r="B78" s="4"/>
      <c r="C78" s="57"/>
      <c r="D78" s="57"/>
      <c r="E78" s="57"/>
      <c r="F78" s="71"/>
      <c r="G78" s="57"/>
      <c r="H78" s="57"/>
      <c r="I78" s="2"/>
      <c r="J78" s="2"/>
      <c r="K78" s="2"/>
      <c r="L78" s="2"/>
    </row>
    <row r="79" spans="1:12" ht="12.75">
      <c r="A79" s="75"/>
      <c r="B79" s="4"/>
      <c r="C79" s="57"/>
      <c r="D79" s="57"/>
      <c r="E79" s="57"/>
      <c r="F79" s="71"/>
      <c r="G79" s="57"/>
      <c r="H79" s="57"/>
      <c r="I79" s="2"/>
      <c r="J79" s="2"/>
      <c r="K79" s="2"/>
      <c r="L79" s="2"/>
    </row>
    <row r="80" spans="1:12" ht="12.75">
      <c r="A80" s="75"/>
      <c r="B80" s="4"/>
      <c r="C80" s="57"/>
      <c r="D80" s="57"/>
      <c r="E80" s="57"/>
      <c r="F80" s="71"/>
      <c r="G80" s="57"/>
      <c r="H80" s="57"/>
      <c r="I80" s="2"/>
      <c r="J80" s="2"/>
      <c r="K80" s="2"/>
      <c r="L80" s="2"/>
    </row>
    <row r="81" spans="1:12" ht="12.75">
      <c r="A81" s="75"/>
      <c r="B81" s="4"/>
      <c r="C81" s="57"/>
      <c r="D81" s="57"/>
      <c r="E81" s="57"/>
      <c r="F81" s="71"/>
      <c r="G81" s="57"/>
      <c r="H81" s="57"/>
      <c r="I81" s="2"/>
      <c r="J81" s="2"/>
      <c r="K81" s="2"/>
      <c r="L81" s="2"/>
    </row>
    <row r="82" spans="1:12" ht="12.75">
      <c r="A82" s="75"/>
      <c r="B82" s="4"/>
      <c r="C82" s="57"/>
      <c r="D82" s="57"/>
      <c r="E82" s="57"/>
      <c r="F82" s="71"/>
      <c r="G82" s="57"/>
      <c r="H82" s="57"/>
      <c r="I82" s="2"/>
      <c r="J82" s="2"/>
      <c r="K82" s="2"/>
      <c r="L82" s="2"/>
    </row>
    <row r="83" spans="1:12" ht="12.75">
      <c r="A83" s="75"/>
      <c r="B83" s="4"/>
      <c r="C83" s="57"/>
      <c r="D83" s="57"/>
      <c r="E83" s="57"/>
      <c r="F83" s="71"/>
      <c r="G83" s="57"/>
      <c r="H83" s="57"/>
      <c r="I83" s="2"/>
      <c r="J83" s="2"/>
      <c r="K83" s="2"/>
      <c r="L83" s="2"/>
    </row>
    <row r="84" spans="1:12" ht="12.75">
      <c r="A84" s="75"/>
      <c r="B84" s="4"/>
      <c r="C84" s="57"/>
      <c r="D84" s="57"/>
      <c r="E84" s="57"/>
      <c r="F84" s="71"/>
      <c r="G84" s="57"/>
      <c r="H84" s="57"/>
      <c r="I84" s="2"/>
      <c r="J84" s="2"/>
      <c r="K84" s="2"/>
      <c r="L84" s="2"/>
    </row>
    <row r="85" spans="1:12" ht="12.75">
      <c r="A85" s="75"/>
      <c r="B85" s="4"/>
      <c r="C85" s="57"/>
      <c r="D85" s="57"/>
      <c r="E85" s="57"/>
      <c r="F85" s="71"/>
      <c r="G85" s="57"/>
      <c r="H85" s="57"/>
      <c r="I85" s="2"/>
      <c r="J85" s="2"/>
      <c r="K85" s="2"/>
      <c r="L85" s="2"/>
    </row>
    <row r="86" spans="1:12" ht="12.75">
      <c r="A86" s="75"/>
      <c r="B86" s="4"/>
      <c r="C86" s="57"/>
      <c r="D86" s="57"/>
      <c r="E86" s="57"/>
      <c r="F86" s="71"/>
      <c r="G86" s="57"/>
      <c r="H86" s="57"/>
      <c r="I86" s="2"/>
      <c r="J86" s="2"/>
      <c r="K86" s="2"/>
      <c r="L86" s="2"/>
    </row>
    <row r="87" spans="1:12" ht="12.75">
      <c r="A87" s="75"/>
      <c r="B87" s="4"/>
      <c r="C87" s="57"/>
      <c r="D87" s="57"/>
      <c r="E87" s="57"/>
      <c r="F87" s="71"/>
      <c r="G87" s="57"/>
      <c r="H87" s="57"/>
      <c r="I87" s="76"/>
      <c r="J87" s="68"/>
      <c r="K87" s="68"/>
      <c r="L87" s="68"/>
    </row>
    <row r="88" spans="1:9" ht="12.75">
      <c r="A88" s="75"/>
      <c r="B88" s="4"/>
      <c r="C88" s="57"/>
      <c r="D88" s="57"/>
      <c r="E88" s="57"/>
      <c r="F88" s="71"/>
      <c r="G88" s="57"/>
      <c r="H88" s="57"/>
      <c r="I88" s="4"/>
    </row>
    <row r="89" spans="1:9" ht="12.75">
      <c r="A89" s="75"/>
      <c r="B89" s="4"/>
      <c r="C89" s="57"/>
      <c r="D89" s="57"/>
      <c r="E89" s="57"/>
      <c r="F89" s="71"/>
      <c r="G89" s="57"/>
      <c r="H89" s="57"/>
      <c r="I89" s="4"/>
    </row>
    <row r="90" spans="1:9" ht="12.75">
      <c r="A90" s="75"/>
      <c r="B90" s="4"/>
      <c r="C90" s="57"/>
      <c r="D90" s="57"/>
      <c r="E90" s="57"/>
      <c r="F90" s="71"/>
      <c r="G90" s="57"/>
      <c r="H90" s="57"/>
      <c r="I90" s="4"/>
    </row>
    <row r="91" spans="1:9" ht="12.75">
      <c r="A91" s="75"/>
      <c r="B91" s="4"/>
      <c r="I91" s="4"/>
    </row>
    <row r="92" spans="1:9" ht="12.75">
      <c r="A92" s="75"/>
      <c r="B92" s="4"/>
      <c r="I92" s="4"/>
    </row>
    <row r="93" spans="1:9" ht="12.75">
      <c r="A93" s="75"/>
      <c r="B93" s="4"/>
      <c r="I93" s="4"/>
    </row>
    <row r="94" spans="1:9" ht="12.75">
      <c r="A94" s="75"/>
      <c r="B94" s="4"/>
      <c r="I94" s="4"/>
    </row>
    <row r="95" spans="1:2" ht="12.75">
      <c r="A95" s="75"/>
      <c r="B95" s="4"/>
    </row>
    <row r="96" spans="1:2" ht="12.75">
      <c r="A96" s="75"/>
      <c r="B96" s="4"/>
    </row>
    <row r="97" spans="1:2" ht="12.75">
      <c r="A97" s="75"/>
      <c r="B97" s="4"/>
    </row>
    <row r="98" spans="1:2" ht="12.75">
      <c r="A98" s="75"/>
      <c r="B98" s="4"/>
    </row>
    <row r="99" spans="1:2" ht="12.75">
      <c r="A99" s="75"/>
      <c r="B99" s="4"/>
    </row>
    <row r="100" spans="1:2" ht="12.75">
      <c r="A100" s="75"/>
      <c r="B100" s="4"/>
    </row>
    <row r="101" spans="1:2" ht="12.75">
      <c r="A101" s="75"/>
      <c r="B101" s="4"/>
    </row>
    <row r="102" spans="1:2" ht="12.75">
      <c r="A102" s="75"/>
      <c r="B102" s="4"/>
    </row>
    <row r="103" spans="1:2" ht="12.75">
      <c r="A103" s="75"/>
      <c r="B103" s="4"/>
    </row>
    <row r="104" spans="1:2" ht="12.75">
      <c r="A104" s="75"/>
      <c r="B104" s="4"/>
    </row>
    <row r="105" spans="1:2" ht="12.75">
      <c r="A105" s="75"/>
      <c r="B105" s="4"/>
    </row>
    <row r="106" spans="1:2" ht="12.75">
      <c r="A106" s="75"/>
      <c r="B106" s="4"/>
    </row>
    <row r="107" spans="1:2" ht="12.75">
      <c r="A107" s="75"/>
      <c r="B107" s="4"/>
    </row>
    <row r="108" spans="1:2" ht="12.75">
      <c r="A108" s="75"/>
      <c r="B108" s="4"/>
    </row>
    <row r="109" spans="1:2" ht="12.75">
      <c r="A109" s="75"/>
      <c r="B109" s="4"/>
    </row>
    <row r="110" spans="1:2" ht="12.75">
      <c r="A110" s="75"/>
      <c r="B110" s="4"/>
    </row>
    <row r="111" spans="1:2" ht="12.75">
      <c r="A111" s="75"/>
      <c r="B111" s="4"/>
    </row>
    <row r="112" spans="1:2" ht="12.75">
      <c r="A112" s="75"/>
      <c r="B112" s="4"/>
    </row>
    <row r="113" spans="1:2" ht="12.75">
      <c r="A113" s="75"/>
      <c r="B113" s="4"/>
    </row>
    <row r="114" spans="1:2" ht="12.75">
      <c r="A114" s="75"/>
      <c r="B114" s="4"/>
    </row>
    <row r="115" spans="1:2" ht="12.75">
      <c r="A115" s="75"/>
      <c r="B115" s="4"/>
    </row>
    <row r="116" spans="1:2" ht="12.75">
      <c r="A116" s="75"/>
      <c r="B116" s="4"/>
    </row>
    <row r="117" spans="1:2" ht="12.75">
      <c r="A117" s="75"/>
      <c r="B117" s="4"/>
    </row>
    <row r="118" spans="1:2" ht="12.75">
      <c r="A118" s="75"/>
      <c r="B118" s="4"/>
    </row>
    <row r="119" spans="1:2" ht="12.75">
      <c r="A119" s="75"/>
      <c r="B119" s="4"/>
    </row>
    <row r="120" spans="1:2" ht="12.75">
      <c r="A120" s="75"/>
      <c r="B120" s="4"/>
    </row>
    <row r="121" spans="1:2" ht="12.75">
      <c r="A121" s="75"/>
      <c r="B121" s="4"/>
    </row>
    <row r="122" spans="1:2" ht="12.75">
      <c r="A122" s="75"/>
      <c r="B122" s="4"/>
    </row>
    <row r="123" spans="1:2" ht="12.75">
      <c r="A123" s="75"/>
      <c r="B123" s="4"/>
    </row>
    <row r="124" spans="1:2" ht="12.75">
      <c r="A124" s="75"/>
      <c r="B124" s="4"/>
    </row>
    <row r="125" spans="1:2" ht="12.75">
      <c r="A125" s="75"/>
      <c r="B125" s="4"/>
    </row>
    <row r="126" spans="1:2" ht="12.75">
      <c r="A126" s="75"/>
      <c r="B126" s="4"/>
    </row>
    <row r="127" spans="1:2" ht="12.75">
      <c r="A127" s="75"/>
      <c r="B127" s="4"/>
    </row>
    <row r="128" spans="1:2" ht="12.75">
      <c r="A128" s="75"/>
      <c r="B128" s="4"/>
    </row>
    <row r="129" spans="1:2" ht="12.75">
      <c r="A129" s="75"/>
      <c r="B129" s="4"/>
    </row>
    <row r="130" spans="1:2" ht="12.75">
      <c r="A130" s="75"/>
      <c r="B130" s="4"/>
    </row>
    <row r="131" spans="1:2" ht="12.75">
      <c r="A131" s="75"/>
      <c r="B131" s="4"/>
    </row>
    <row r="132" spans="1:2" ht="12.75">
      <c r="A132" s="75"/>
      <c r="B132" s="4"/>
    </row>
    <row r="133" spans="1:2" ht="12.75">
      <c r="A133" s="75"/>
      <c r="B133" s="4"/>
    </row>
    <row r="134" spans="1:2" ht="12.75">
      <c r="A134" s="75"/>
      <c r="B134" s="4"/>
    </row>
    <row r="135" spans="1:2" ht="12.75">
      <c r="A135" s="75"/>
      <c r="B135" s="4"/>
    </row>
    <row r="136" spans="1:2" ht="12.75">
      <c r="A136" s="75"/>
      <c r="B136" s="4"/>
    </row>
    <row r="137" spans="1:2" ht="12.75">
      <c r="A137" s="75"/>
      <c r="B137" s="4"/>
    </row>
    <row r="138" spans="1:2" ht="12.75">
      <c r="A138" s="75"/>
      <c r="B138" s="4"/>
    </row>
    <row r="139" spans="1:2" ht="12.75">
      <c r="A139" s="75"/>
      <c r="B139" s="4"/>
    </row>
    <row r="140" spans="1:2" ht="12.75">
      <c r="A140" s="75"/>
      <c r="B140" s="4"/>
    </row>
    <row r="141" spans="1:2" ht="12.75">
      <c r="A141" s="75"/>
      <c r="B141" s="4"/>
    </row>
    <row r="142" spans="1:2" ht="12.75">
      <c r="A142" s="75"/>
      <c r="B142" s="4"/>
    </row>
    <row r="143" spans="1:2" ht="12.75">
      <c r="A143" s="75"/>
      <c r="B143" s="4"/>
    </row>
    <row r="144" spans="1:2" ht="12.75">
      <c r="A144" s="75"/>
      <c r="B144" s="4"/>
    </row>
    <row r="145" spans="1:2" ht="12.75">
      <c r="A145" s="75"/>
      <c r="B145" s="4"/>
    </row>
    <row r="146" spans="1:2" ht="12.75">
      <c r="A146" s="75"/>
      <c r="B146" s="4"/>
    </row>
    <row r="147" spans="1:2" ht="12.75">
      <c r="A147" s="75"/>
      <c r="B147" s="4"/>
    </row>
    <row r="148" spans="1:2" ht="12.75">
      <c r="A148" s="75"/>
      <c r="B148" s="4"/>
    </row>
    <row r="149" spans="1:2" ht="12.75">
      <c r="A149" s="75"/>
      <c r="B149" s="4"/>
    </row>
    <row r="150" spans="1:2" ht="12.75">
      <c r="A150" s="75"/>
      <c r="B150" s="4"/>
    </row>
    <row r="151" spans="1:2" ht="12.75">
      <c r="A151" s="75"/>
      <c r="B151" s="4"/>
    </row>
    <row r="152" spans="1:2" ht="12.75">
      <c r="A152" s="75"/>
      <c r="B152" s="4"/>
    </row>
    <row r="153" spans="1:2" ht="12.75">
      <c r="A153" s="75"/>
      <c r="B153" s="4"/>
    </row>
    <row r="154" spans="1:2" ht="12.75">
      <c r="A154" s="75"/>
      <c r="B154" s="4"/>
    </row>
    <row r="155" spans="1:2" ht="12.75">
      <c r="A155" s="75"/>
      <c r="B155" s="4"/>
    </row>
    <row r="156" spans="1:2" ht="12.75">
      <c r="A156" s="75"/>
      <c r="B156" s="4"/>
    </row>
    <row r="157" spans="1:2" ht="12.75">
      <c r="A157" s="75"/>
      <c r="B157" s="4"/>
    </row>
    <row r="158" spans="1:2" ht="12.75">
      <c r="A158" s="75"/>
      <c r="B158" s="4"/>
    </row>
    <row r="159" spans="1:2" ht="12.75">
      <c r="A159" s="75"/>
      <c r="B159" s="4"/>
    </row>
    <row r="160" spans="1:2" ht="12.75">
      <c r="A160" s="75"/>
      <c r="B160" s="4"/>
    </row>
    <row r="161" spans="1:2" ht="12.75">
      <c r="A161" s="75"/>
      <c r="B161" s="4"/>
    </row>
    <row r="162" spans="1:2" ht="12.75">
      <c r="A162" s="75"/>
      <c r="B162" s="4"/>
    </row>
    <row r="163" spans="1:2" ht="12.75">
      <c r="A163" s="75"/>
      <c r="B163" s="4"/>
    </row>
    <row r="164" spans="1:2" ht="12.75">
      <c r="A164" s="75"/>
      <c r="B164" s="4"/>
    </row>
    <row r="165" spans="1:2" ht="12.75">
      <c r="A165" s="75"/>
      <c r="B165" s="4"/>
    </row>
    <row r="166" spans="1:2" ht="12.75">
      <c r="A166" s="75"/>
      <c r="B166" s="4"/>
    </row>
    <row r="167" spans="1:2" ht="12.75">
      <c r="A167" s="75"/>
      <c r="B167" s="4"/>
    </row>
    <row r="168" spans="1:2" ht="12.75">
      <c r="A168" s="75"/>
      <c r="B168" s="4"/>
    </row>
    <row r="169" spans="1:2" ht="12.75">
      <c r="A169" s="75"/>
      <c r="B169" s="4"/>
    </row>
    <row r="170" spans="1:2" ht="12.75">
      <c r="A170" s="75"/>
      <c r="B170" s="4"/>
    </row>
    <row r="171" spans="1:2" ht="12.75">
      <c r="A171" s="75"/>
      <c r="B171" s="4"/>
    </row>
    <row r="172" spans="1:2" ht="12.75">
      <c r="A172" s="75"/>
      <c r="B172" s="4"/>
    </row>
    <row r="173" spans="1:2" ht="12.75">
      <c r="A173" s="75"/>
      <c r="B173" s="4"/>
    </row>
    <row r="174" spans="1:2" ht="12.75">
      <c r="A174" s="75"/>
      <c r="B174" s="4"/>
    </row>
    <row r="175" spans="1:2" ht="12.75">
      <c r="A175" s="75"/>
      <c r="B175" s="4"/>
    </row>
    <row r="176" spans="1:2" ht="12.75">
      <c r="A176" s="75"/>
      <c r="B176" s="4"/>
    </row>
    <row r="177" spans="1:2" ht="12.75">
      <c r="A177" s="75"/>
      <c r="B177" s="4"/>
    </row>
    <row r="178" spans="1:2" ht="12.75">
      <c r="A178" s="75"/>
      <c r="B178" s="4"/>
    </row>
    <row r="179" spans="1:2" ht="12.75">
      <c r="A179" s="75"/>
      <c r="B179" s="4"/>
    </row>
    <row r="180" spans="1:2" ht="12.75">
      <c r="A180" s="75"/>
      <c r="B180" s="4"/>
    </row>
    <row r="181" spans="1:2" ht="12.75">
      <c r="A181" s="75"/>
      <c r="B181" s="4"/>
    </row>
    <row r="182" spans="1:2" ht="12.75">
      <c r="A182" s="75"/>
      <c r="B182" s="4"/>
    </row>
    <row r="183" spans="1:2" ht="12.75">
      <c r="A183" s="75"/>
      <c r="B183" s="4"/>
    </row>
    <row r="184" spans="1:2" ht="12.75">
      <c r="A184" s="75"/>
      <c r="B184" s="4"/>
    </row>
    <row r="185" spans="1:2" ht="12.75">
      <c r="A185" s="75"/>
      <c r="B185" s="4"/>
    </row>
    <row r="186" spans="1:2" ht="12.75">
      <c r="A186" s="75"/>
      <c r="B186" s="4"/>
    </row>
    <row r="187" spans="1:2" ht="12.75">
      <c r="A187" s="75"/>
      <c r="B187" s="4"/>
    </row>
    <row r="188" spans="1:2" ht="12.75">
      <c r="A188" s="75"/>
      <c r="B188" s="4"/>
    </row>
    <row r="189" spans="1:2" ht="12.75">
      <c r="A189" s="75"/>
      <c r="B189" s="4"/>
    </row>
    <row r="190" spans="1:2" ht="12.75">
      <c r="A190" s="75"/>
      <c r="B190" s="4"/>
    </row>
    <row r="191" spans="1:2" ht="12.75">
      <c r="A191" s="75"/>
      <c r="B191" s="4"/>
    </row>
    <row r="192" spans="1:2" ht="12.75">
      <c r="A192" s="75"/>
      <c r="B192" s="4"/>
    </row>
    <row r="193" spans="1:2" ht="12.75">
      <c r="A193" s="75"/>
      <c r="B193" s="4"/>
    </row>
    <row r="194" spans="1:2" ht="12.75">
      <c r="A194" s="75"/>
      <c r="B194" s="4"/>
    </row>
    <row r="195" spans="1:2" ht="12.75">
      <c r="A195" s="75"/>
      <c r="B195" s="4"/>
    </row>
    <row r="196" spans="1:2" ht="12.75">
      <c r="A196" s="75"/>
      <c r="B196" s="4"/>
    </row>
    <row r="197" spans="1:2" ht="12.75">
      <c r="A197" s="75"/>
      <c r="B197" s="4"/>
    </row>
    <row r="198" spans="1:2" ht="12.75">
      <c r="A198" s="75"/>
      <c r="B198" s="4"/>
    </row>
    <row r="199" spans="1:2" ht="12.75">
      <c r="A199" s="75"/>
      <c r="B199" s="4"/>
    </row>
    <row r="200" spans="1:2" ht="12.75">
      <c r="A200" s="75"/>
      <c r="B200" s="4"/>
    </row>
    <row r="201" spans="1:2" ht="12.75">
      <c r="A201" s="75"/>
      <c r="B201" s="4"/>
    </row>
    <row r="202" spans="1:2" ht="12.75">
      <c r="A202" s="75"/>
      <c r="B202" s="4"/>
    </row>
    <row r="203" spans="1:2" ht="12.75">
      <c r="A203" s="75"/>
      <c r="B203" s="4"/>
    </row>
    <row r="204" spans="1:2" ht="12.75">
      <c r="A204" s="75"/>
      <c r="B204" s="4"/>
    </row>
    <row r="205" spans="1:2" ht="12.75">
      <c r="A205" s="75"/>
      <c r="B205" s="4"/>
    </row>
    <row r="206" spans="1:2" ht="12.75">
      <c r="A206" s="75"/>
      <c r="B206" s="4"/>
    </row>
    <row r="207" spans="1:2" ht="12.75">
      <c r="A207" s="75"/>
      <c r="B207" s="4"/>
    </row>
    <row r="208" spans="1:2" ht="12.75">
      <c r="A208" s="75"/>
      <c r="B208" s="4"/>
    </row>
    <row r="209" spans="1:2" ht="12.75">
      <c r="A209" s="75"/>
      <c r="B209" s="4"/>
    </row>
    <row r="210" spans="1:2" ht="12.75">
      <c r="A210" s="75"/>
      <c r="B210" s="4"/>
    </row>
    <row r="211" spans="1:2" ht="12.75">
      <c r="A211" s="75"/>
      <c r="B211" s="4"/>
    </row>
    <row r="212" spans="1:2" ht="12.75">
      <c r="A212" s="75"/>
      <c r="B212" s="4"/>
    </row>
    <row r="213" spans="1:2" ht="12.75">
      <c r="A213" s="75"/>
      <c r="B213" s="4"/>
    </row>
    <row r="214" spans="1:2" ht="12.75">
      <c r="A214" s="75"/>
      <c r="B214" s="4"/>
    </row>
    <row r="215" spans="1:2" ht="12.75">
      <c r="A215" s="75"/>
      <c r="B215" s="4"/>
    </row>
    <row r="216" spans="1:2" ht="12.75">
      <c r="A216" s="75"/>
      <c r="B216" s="4"/>
    </row>
    <row r="217" spans="1:2" ht="12.75">
      <c r="A217" s="75"/>
      <c r="B217" s="4"/>
    </row>
    <row r="218" spans="1:2" ht="12.75">
      <c r="A218" s="75"/>
      <c r="B218" s="4"/>
    </row>
    <row r="219" spans="1:2" ht="12.75">
      <c r="A219" s="75"/>
      <c r="B219" s="4"/>
    </row>
    <row r="220" spans="1:2" ht="12.75">
      <c r="A220" s="75"/>
      <c r="B220" s="4"/>
    </row>
    <row r="221" spans="1:2" ht="12.75">
      <c r="A221" s="75"/>
      <c r="B221" s="4"/>
    </row>
    <row r="222" spans="1:2" ht="12.75">
      <c r="A222" s="75"/>
      <c r="B222" s="4"/>
    </row>
    <row r="223" spans="1:2" ht="12.75">
      <c r="A223" s="75"/>
      <c r="B223" s="4"/>
    </row>
    <row r="224" spans="1:2" ht="12.75">
      <c r="A224" s="75"/>
      <c r="B224" s="4"/>
    </row>
    <row r="225" spans="1:2" ht="12.75">
      <c r="A225" s="75"/>
      <c r="B225" s="4"/>
    </row>
    <row r="226" spans="1:2" ht="12.75">
      <c r="A226" s="75"/>
      <c r="B226" s="4"/>
    </row>
    <row r="227" spans="1:2" ht="12.75">
      <c r="A227" s="75"/>
      <c r="B227" s="4"/>
    </row>
    <row r="228" spans="1:2" ht="12.75">
      <c r="A228" s="75"/>
      <c r="B228" s="4"/>
    </row>
    <row r="229" spans="1:2" ht="12.75">
      <c r="A229" s="75"/>
      <c r="B229" s="4"/>
    </row>
    <row r="230" spans="1:2" ht="12.75">
      <c r="A230" s="75"/>
      <c r="B230" s="4"/>
    </row>
    <row r="231" spans="1:2" ht="12.75">
      <c r="A231" s="75"/>
      <c r="B231" s="4"/>
    </row>
    <row r="232" spans="1:2" ht="12.75">
      <c r="A232" s="75"/>
      <c r="B232" s="4"/>
    </row>
    <row r="233" spans="1:2" ht="12.75">
      <c r="A233" s="75"/>
      <c r="B233" s="4"/>
    </row>
    <row r="234" spans="1:2" ht="12.75">
      <c r="A234" s="75"/>
      <c r="B234" s="4"/>
    </row>
    <row r="235" spans="1:2" ht="12.75">
      <c r="A235" s="75"/>
      <c r="B235" s="4"/>
    </row>
    <row r="236" spans="1:2" ht="12.75">
      <c r="A236" s="75"/>
      <c r="B236" s="4"/>
    </row>
    <row r="237" spans="1:2" ht="12.75">
      <c r="A237" s="75"/>
      <c r="B237" s="4"/>
    </row>
    <row r="238" spans="1:2" ht="12.75">
      <c r="A238" s="75"/>
      <c r="B238" s="4"/>
    </row>
    <row r="239" spans="1:2" ht="12.75">
      <c r="A239" s="75"/>
      <c r="B239" s="4"/>
    </row>
    <row r="240" spans="1:2" ht="12.75">
      <c r="A240" s="75"/>
      <c r="B240" s="4"/>
    </row>
    <row r="241" spans="1:2" ht="12.75">
      <c r="A241" s="75"/>
      <c r="B241" s="4"/>
    </row>
    <row r="242" spans="1:2" ht="12.75">
      <c r="A242" s="75"/>
      <c r="B242" s="4"/>
    </row>
    <row r="243" spans="1:2" ht="12.75">
      <c r="A243" s="75"/>
      <c r="B243" s="4"/>
    </row>
    <row r="244" spans="1:2" ht="12.75">
      <c r="A244" s="75"/>
      <c r="B244" s="4"/>
    </row>
    <row r="245" spans="1:2" ht="12.75">
      <c r="A245" s="75"/>
      <c r="B245" s="4"/>
    </row>
    <row r="246" spans="1:2" ht="12.75">
      <c r="A246" s="75"/>
      <c r="B246" s="4"/>
    </row>
    <row r="247" spans="1:2" ht="12.75">
      <c r="A247" s="75"/>
      <c r="B247" s="4"/>
    </row>
    <row r="248" spans="1:2" ht="12.75">
      <c r="A248" s="75"/>
      <c r="B248" s="4"/>
    </row>
    <row r="249" spans="1:2" ht="12.75">
      <c r="A249" s="75"/>
      <c r="B249" s="4"/>
    </row>
    <row r="250" spans="1:2" ht="12.75">
      <c r="A250" s="75"/>
      <c r="B250" s="4"/>
    </row>
    <row r="251" spans="1:2" ht="12.75">
      <c r="A251" s="75"/>
      <c r="B251" s="4"/>
    </row>
    <row r="252" spans="1:2" ht="12.75">
      <c r="A252" s="75"/>
      <c r="B252" s="4"/>
    </row>
    <row r="253" spans="1:2" ht="12.75">
      <c r="A253" s="75"/>
      <c r="B253" s="4"/>
    </row>
    <row r="254" spans="1:2" ht="12.75">
      <c r="A254" s="75"/>
      <c r="B254" s="4"/>
    </row>
    <row r="255" spans="1:2" ht="12.75">
      <c r="A255" s="75"/>
      <c r="B255" s="4"/>
    </row>
    <row r="256" spans="1:2" ht="12.75">
      <c r="A256" s="75"/>
      <c r="B256" s="4"/>
    </row>
    <row r="257" spans="1:2" ht="12.75">
      <c r="A257" s="75"/>
      <c r="B257" s="4"/>
    </row>
    <row r="258" spans="1:2" ht="12.75">
      <c r="A258" s="75"/>
      <c r="B258" s="4"/>
    </row>
    <row r="259" spans="1:2" ht="12.75">
      <c r="A259" s="75"/>
      <c r="B259" s="4"/>
    </row>
    <row r="260" spans="1:2" ht="12.75">
      <c r="A260" s="75"/>
      <c r="B260" s="4"/>
    </row>
    <row r="261" spans="1:2" ht="12.75">
      <c r="A261" s="75"/>
      <c r="B261" s="4"/>
    </row>
    <row r="262" spans="1:2" ht="12.75">
      <c r="A262" s="75"/>
      <c r="B262" s="4"/>
    </row>
    <row r="263" spans="1:2" ht="12.75">
      <c r="A263" s="75"/>
      <c r="B263" s="4"/>
    </row>
    <row r="264" spans="1:2" ht="12.75">
      <c r="A264" s="75"/>
      <c r="B264" s="4"/>
    </row>
    <row r="265" spans="1:2" ht="12.75">
      <c r="A265" s="75"/>
      <c r="B265" s="4"/>
    </row>
    <row r="266" spans="1:2" ht="12.75">
      <c r="A266" s="75"/>
      <c r="B266" s="4"/>
    </row>
    <row r="267" spans="1:2" ht="12.75">
      <c r="A267" s="75"/>
      <c r="B267" s="4"/>
    </row>
    <row r="268" spans="1:2" ht="12.75">
      <c r="A268" s="75"/>
      <c r="B268" s="4"/>
    </row>
    <row r="269" spans="1:2" ht="12.75">
      <c r="A269" s="75"/>
      <c r="B269" s="4"/>
    </row>
    <row r="270" spans="1:2" ht="12.75">
      <c r="A270" s="75"/>
      <c r="B270" s="4"/>
    </row>
    <row r="271" spans="1:2" ht="12.75">
      <c r="A271" s="75"/>
      <c r="B271" s="4"/>
    </row>
    <row r="272" spans="1:2" ht="12.75">
      <c r="A272" s="75"/>
      <c r="B272" s="4"/>
    </row>
    <row r="273" spans="1:2" ht="12.75">
      <c r="A273" s="75"/>
      <c r="B273" s="4"/>
    </row>
    <row r="274" spans="1:2" ht="12.75">
      <c r="A274" s="75"/>
      <c r="B274" s="4"/>
    </row>
    <row r="275" spans="1:2" ht="12.75">
      <c r="A275" s="75"/>
      <c r="B275" s="4"/>
    </row>
    <row r="276" spans="1:2" ht="12.75">
      <c r="A276" s="75"/>
      <c r="B276" s="4"/>
    </row>
    <row r="277" spans="1:2" ht="12.75">
      <c r="A277" s="75"/>
      <c r="B277" s="4"/>
    </row>
    <row r="278" spans="1:2" ht="12.75">
      <c r="A278" s="75"/>
      <c r="B278" s="4"/>
    </row>
    <row r="279" spans="1:2" ht="12.75">
      <c r="A279" s="75"/>
      <c r="B279" s="4"/>
    </row>
    <row r="280" spans="1:2" ht="12.75">
      <c r="A280" s="75"/>
      <c r="B280" s="4"/>
    </row>
    <row r="281" spans="1:2" ht="12.75">
      <c r="A281" s="75"/>
      <c r="B281" s="4"/>
    </row>
    <row r="282" spans="1:2" ht="12.75">
      <c r="A282" s="75"/>
      <c r="B282" s="4"/>
    </row>
    <row r="283" spans="1:2" ht="12.75">
      <c r="A283" s="75"/>
      <c r="B283" s="4"/>
    </row>
    <row r="284" spans="1:2" ht="12.75">
      <c r="A284" s="75"/>
      <c r="B284" s="4"/>
    </row>
    <row r="285" spans="1:2" ht="12.75">
      <c r="A285" s="75"/>
      <c r="B285" s="4"/>
    </row>
    <row r="286" spans="1:2" ht="12.75">
      <c r="A286" s="75"/>
      <c r="B286" s="4"/>
    </row>
    <row r="287" spans="1:2" ht="12.75">
      <c r="A287" s="75"/>
      <c r="B287" s="4"/>
    </row>
    <row r="288" spans="1:2" ht="12.75">
      <c r="A288" s="75"/>
      <c r="B288" s="4"/>
    </row>
    <row r="289" spans="1:2" ht="12.75">
      <c r="A289" s="75"/>
      <c r="B289" s="4"/>
    </row>
    <row r="290" spans="1:2" ht="12.75">
      <c r="A290" s="75"/>
      <c r="B290" s="4"/>
    </row>
    <row r="291" spans="1:2" ht="12.75">
      <c r="A291" s="75"/>
      <c r="B291" s="4"/>
    </row>
    <row r="292" spans="1:2" ht="12.75">
      <c r="A292" s="75"/>
      <c r="B292" s="4"/>
    </row>
    <row r="293" spans="1:2" ht="12.75">
      <c r="A293" s="75"/>
      <c r="B293" s="4"/>
    </row>
    <row r="294" spans="1:2" ht="12.75">
      <c r="A294" s="75"/>
      <c r="B294" s="4"/>
    </row>
    <row r="295" spans="1:2" ht="12.75">
      <c r="A295" s="75"/>
      <c r="B295" s="4"/>
    </row>
    <row r="296" spans="1:2" ht="12.75">
      <c r="A296" s="75"/>
      <c r="B296" s="4"/>
    </row>
    <row r="297" spans="1:2" ht="12.75">
      <c r="A297" s="75"/>
      <c r="B297" s="4"/>
    </row>
    <row r="298" spans="1:2" ht="12.75">
      <c r="A298" s="75"/>
      <c r="B298" s="4"/>
    </row>
    <row r="299" spans="1:2" ht="12.75">
      <c r="A299" s="75"/>
      <c r="B299" s="4"/>
    </row>
    <row r="300" spans="1:2" ht="12.75">
      <c r="A300" s="75"/>
      <c r="B300" s="4"/>
    </row>
    <row r="301" spans="1:2" ht="12.75">
      <c r="A301" s="75"/>
      <c r="B301" s="4"/>
    </row>
    <row r="302" spans="1:2" ht="12.75">
      <c r="A302" s="75"/>
      <c r="B302" s="4"/>
    </row>
    <row r="303" spans="1:2" ht="12.75">
      <c r="A303" s="75"/>
      <c r="B303" s="4"/>
    </row>
    <row r="304" spans="1:2" ht="12.75">
      <c r="A304" s="75"/>
      <c r="B304" s="4"/>
    </row>
    <row r="305" spans="1:2" ht="12.75">
      <c r="A305" s="75"/>
      <c r="B305" s="4"/>
    </row>
    <row r="306" spans="1:2" ht="12.75">
      <c r="A306" s="75"/>
      <c r="B306" s="4"/>
    </row>
    <row r="307" spans="1:2" ht="12.75">
      <c r="A307" s="75"/>
      <c r="B307" s="4"/>
    </row>
    <row r="308" spans="1:2" ht="12.75">
      <c r="A308" s="75"/>
      <c r="B308" s="4"/>
    </row>
    <row r="309" spans="1:2" ht="12.75">
      <c r="A309" s="75"/>
      <c r="B309" s="4"/>
    </row>
    <row r="310" spans="1:2" ht="12.75">
      <c r="A310" s="75"/>
      <c r="B310" s="4"/>
    </row>
    <row r="311" spans="1:2" ht="12.75">
      <c r="A311" s="75"/>
      <c r="B311" s="4"/>
    </row>
    <row r="312" spans="1:2" ht="12.75">
      <c r="A312" s="75"/>
      <c r="B312" s="4"/>
    </row>
    <row r="313" spans="1:2" ht="12.75">
      <c r="A313" s="75"/>
      <c r="B313" s="4"/>
    </row>
    <row r="314" spans="1:2" ht="12.75">
      <c r="A314" s="75"/>
      <c r="B314" s="4"/>
    </row>
    <row r="315" spans="1:2" ht="12.75">
      <c r="A315" s="75"/>
      <c r="B315" s="4"/>
    </row>
    <row r="316" spans="1:2" ht="12.75">
      <c r="A316" s="75"/>
      <c r="B316" s="4"/>
    </row>
    <row r="317" spans="1:2" ht="12.75">
      <c r="A317" s="75"/>
      <c r="B317" s="4"/>
    </row>
    <row r="318" spans="1:2" ht="12.75">
      <c r="A318" s="75"/>
      <c r="B318" s="4"/>
    </row>
    <row r="319" spans="1:2" ht="12.75">
      <c r="A319" s="75"/>
      <c r="B319" s="4"/>
    </row>
    <row r="320" spans="1:2" ht="12.75">
      <c r="A320" s="75"/>
      <c r="B320" s="4"/>
    </row>
    <row r="321" spans="1:2" ht="12.75">
      <c r="A321" s="75"/>
      <c r="B321" s="4"/>
    </row>
    <row r="322" spans="1:2" ht="12.75">
      <c r="A322" s="75"/>
      <c r="B322" s="4"/>
    </row>
    <row r="323" spans="1:2" ht="12.75">
      <c r="A323" s="75"/>
      <c r="B323" s="4"/>
    </row>
    <row r="324" spans="1:2" ht="12.75">
      <c r="A324" s="75"/>
      <c r="B324" s="4"/>
    </row>
    <row r="325" spans="1:2" ht="12.75">
      <c r="A325" s="75"/>
      <c r="B325" s="4"/>
    </row>
    <row r="326" spans="1:2" ht="12.75">
      <c r="A326" s="75"/>
      <c r="B326" s="4"/>
    </row>
    <row r="327" spans="1:2" ht="12.75">
      <c r="A327" s="75"/>
      <c r="B327" s="4"/>
    </row>
    <row r="328" spans="1:2" ht="12.75">
      <c r="A328" s="75"/>
      <c r="B328" s="4"/>
    </row>
    <row r="329" spans="1:2" ht="12.75">
      <c r="A329" s="75"/>
      <c r="B329" s="4"/>
    </row>
    <row r="330" spans="1:2" ht="12.75">
      <c r="A330" s="75"/>
      <c r="B330" s="4"/>
    </row>
    <row r="331" spans="1:2" ht="12.75">
      <c r="A331" s="75"/>
      <c r="B331" s="4"/>
    </row>
    <row r="332" spans="1:2" ht="12.75">
      <c r="A332" s="75"/>
      <c r="B332" s="4"/>
    </row>
    <row r="333" spans="1:2" ht="12.75">
      <c r="A333" s="75"/>
      <c r="B333" s="4"/>
    </row>
    <row r="334" spans="1:2" ht="12.75">
      <c r="A334" s="75"/>
      <c r="B334" s="4"/>
    </row>
    <row r="335" spans="1:2" ht="12.75">
      <c r="A335" s="75"/>
      <c r="B335" s="4"/>
    </row>
    <row r="336" spans="1:2" ht="12.75">
      <c r="A336" s="75"/>
      <c r="B336" s="4"/>
    </row>
    <row r="337" spans="1:2" ht="12.75">
      <c r="A337" s="75"/>
      <c r="B337" s="4"/>
    </row>
    <row r="338" spans="1:2" ht="12.75">
      <c r="A338" s="75"/>
      <c r="B338" s="4"/>
    </row>
    <row r="339" spans="1:2" ht="12.75">
      <c r="A339" s="75"/>
      <c r="B339" s="4"/>
    </row>
    <row r="340" spans="1:2" ht="12.75">
      <c r="A340" s="75"/>
      <c r="B340" s="4"/>
    </row>
    <row r="341" spans="1:2" ht="12.75">
      <c r="A341" s="75"/>
      <c r="B341" s="4"/>
    </row>
    <row r="342" spans="1:2" ht="12.75">
      <c r="A342" s="75"/>
      <c r="B342" s="4"/>
    </row>
    <row r="343" spans="1:2" ht="12.75">
      <c r="A343" s="75"/>
      <c r="B343" s="4"/>
    </row>
    <row r="344" spans="1:2" ht="12.75">
      <c r="A344" s="75"/>
      <c r="B344" s="4"/>
    </row>
    <row r="345" spans="1:2" ht="12.75">
      <c r="A345" s="75"/>
      <c r="B345" s="4"/>
    </row>
    <row r="346" spans="1:2" ht="12.75">
      <c r="A346" s="75"/>
      <c r="B346" s="4"/>
    </row>
    <row r="347" spans="1:2" ht="12.75">
      <c r="A347" s="75"/>
      <c r="B347" s="4"/>
    </row>
    <row r="348" spans="1:2" ht="12.75">
      <c r="A348" s="75"/>
      <c r="B348" s="4"/>
    </row>
    <row r="349" spans="1:2" ht="12.75">
      <c r="A349" s="75"/>
      <c r="B349" s="4"/>
    </row>
    <row r="350" spans="1:2" ht="12.75">
      <c r="A350" s="75"/>
      <c r="B350" s="4"/>
    </row>
    <row r="351" spans="1:2" ht="12.75">
      <c r="A351" s="75"/>
      <c r="B351" s="4"/>
    </row>
    <row r="352" spans="1:2" ht="12.75">
      <c r="A352" s="75"/>
      <c r="B352" s="4"/>
    </row>
    <row r="353" spans="1:2" ht="12.75">
      <c r="A353" s="75"/>
      <c r="B353" s="4"/>
    </row>
    <row r="354" spans="1:2" ht="12.75">
      <c r="A354" s="75"/>
      <c r="B354" s="4"/>
    </row>
    <row r="355" spans="1:2" ht="12.75">
      <c r="A355" s="75"/>
      <c r="B355" s="4"/>
    </row>
    <row r="356" spans="1:2" ht="12.75">
      <c r="A356" s="75"/>
      <c r="B356" s="4"/>
    </row>
    <row r="357" spans="1:2" ht="12.75">
      <c r="A357" s="75"/>
      <c r="B357" s="4"/>
    </row>
    <row r="358" spans="1:2" ht="12.75">
      <c r="A358" s="75"/>
      <c r="B358" s="4"/>
    </row>
    <row r="359" spans="1:2" ht="12.75">
      <c r="A359" s="75"/>
      <c r="B359" s="4"/>
    </row>
    <row r="360" spans="1:2" ht="12.75">
      <c r="A360" s="75"/>
      <c r="B360" s="4"/>
    </row>
    <row r="361" spans="1:2" ht="12.75">
      <c r="A361" s="75"/>
      <c r="B361" s="4"/>
    </row>
    <row r="362" spans="1:2" ht="12.75">
      <c r="A362" s="75"/>
      <c r="B362" s="4"/>
    </row>
    <row r="363" spans="1:2" ht="12.75">
      <c r="A363" s="75"/>
      <c r="B363" s="4"/>
    </row>
    <row r="364" spans="1:2" ht="12.75">
      <c r="A364" s="75"/>
      <c r="B364" s="4"/>
    </row>
    <row r="365" spans="1:2" ht="12.75">
      <c r="A365" s="75"/>
      <c r="B365" s="4"/>
    </row>
    <row r="366" spans="1:2" ht="12.75">
      <c r="A366" s="75"/>
      <c r="B366" s="4"/>
    </row>
    <row r="367" spans="1:2" ht="12.75">
      <c r="A367" s="75"/>
      <c r="B367" s="4"/>
    </row>
    <row r="368" spans="1:2" ht="12.75">
      <c r="A368" s="75"/>
      <c r="B368" s="4"/>
    </row>
    <row r="369" spans="1:2" ht="12.75">
      <c r="A369" s="75"/>
      <c r="B369" s="4"/>
    </row>
    <row r="370" spans="1:2" ht="12.75">
      <c r="A370" s="75"/>
      <c r="B370" s="4"/>
    </row>
    <row r="371" spans="1:2" ht="12.75">
      <c r="A371" s="75"/>
      <c r="B371" s="4"/>
    </row>
    <row r="372" spans="1:2" ht="12.75">
      <c r="A372" s="75"/>
      <c r="B372" s="4"/>
    </row>
    <row r="373" spans="1:2" ht="12.75">
      <c r="A373" s="75"/>
      <c r="B373" s="4"/>
    </row>
    <row r="374" spans="1:2" ht="12.75">
      <c r="A374" s="75"/>
      <c r="B374" s="4"/>
    </row>
    <row r="375" spans="1:2" ht="12.75">
      <c r="A375" s="75"/>
      <c r="B375" s="4"/>
    </row>
    <row r="376" spans="1:2" ht="12.75">
      <c r="A376" s="75"/>
      <c r="B376" s="4"/>
    </row>
    <row r="377" spans="1:2" ht="12.75">
      <c r="A377" s="75"/>
      <c r="B377" s="4"/>
    </row>
    <row r="378" spans="1:2" ht="12.75">
      <c r="A378" s="75"/>
      <c r="B378" s="4"/>
    </row>
    <row r="379" spans="1:2" ht="12.75">
      <c r="A379" s="75"/>
      <c r="B379" s="4"/>
    </row>
    <row r="380" spans="1:2" ht="12.75">
      <c r="A380" s="75"/>
      <c r="B380" s="4"/>
    </row>
    <row r="381" spans="1:2" ht="12.75">
      <c r="A381" s="75"/>
      <c r="B381" s="4"/>
    </row>
    <row r="382" spans="1:2" ht="12.75">
      <c r="A382" s="75"/>
      <c r="B382" s="4"/>
    </row>
    <row r="383" spans="1:2" ht="12.75">
      <c r="A383" s="75"/>
      <c r="B383" s="4"/>
    </row>
    <row r="384" spans="1:2" ht="12.75">
      <c r="A384" s="75"/>
      <c r="B384" s="4"/>
    </row>
    <row r="385" spans="1:2" ht="12.75">
      <c r="A385" s="75"/>
      <c r="B385" s="4"/>
    </row>
    <row r="386" spans="1:2" ht="12.75">
      <c r="A386" s="75"/>
      <c r="B386" s="4"/>
    </row>
    <row r="387" spans="1:2" ht="12.75">
      <c r="A387" s="75"/>
      <c r="B387" s="4"/>
    </row>
    <row r="388" spans="1:2" ht="12.75">
      <c r="A388" s="75"/>
      <c r="B388" s="4"/>
    </row>
    <row r="389" spans="1:2" ht="12.75">
      <c r="A389" s="75"/>
      <c r="B389" s="4"/>
    </row>
    <row r="390" spans="1:2" ht="12.75">
      <c r="A390" s="75"/>
      <c r="B390" s="4"/>
    </row>
    <row r="391" spans="1:2" ht="12.75">
      <c r="A391" s="75"/>
      <c r="B391" s="4"/>
    </row>
    <row r="392" spans="1:2" ht="12.75">
      <c r="A392" s="75"/>
      <c r="B392" s="4"/>
    </row>
    <row r="393" spans="1:2" ht="12.75">
      <c r="A393" s="75"/>
      <c r="B393" s="4"/>
    </row>
    <row r="394" spans="1:2" ht="12.75">
      <c r="A394" s="75"/>
      <c r="B394" s="4"/>
    </row>
    <row r="395" spans="1:2" ht="12.75">
      <c r="A395" s="75"/>
      <c r="B395" s="4"/>
    </row>
    <row r="396" spans="1:2" ht="12.75">
      <c r="A396" s="75"/>
      <c r="B396" s="4"/>
    </row>
    <row r="397" spans="1:2" ht="12.75">
      <c r="A397" s="75"/>
      <c r="B397" s="4"/>
    </row>
    <row r="398" spans="1:2" ht="12.75">
      <c r="A398" s="75"/>
      <c r="B398" s="4"/>
    </row>
    <row r="399" spans="1:2" ht="12.75">
      <c r="A399" s="75"/>
      <c r="B399" s="4"/>
    </row>
    <row r="400" spans="1:2" ht="12.75">
      <c r="A400" s="75"/>
      <c r="B400" s="4"/>
    </row>
    <row r="401" spans="1:2" ht="12.75">
      <c r="A401" s="75"/>
      <c r="B401" s="4"/>
    </row>
    <row r="402" spans="1:2" ht="12.75">
      <c r="A402" s="75"/>
      <c r="B402" s="4"/>
    </row>
    <row r="403" spans="1:2" ht="12.75">
      <c r="A403" s="75"/>
      <c r="B403" s="4"/>
    </row>
    <row r="404" spans="1:2" ht="12.75">
      <c r="A404" s="75"/>
      <c r="B404" s="4"/>
    </row>
    <row r="405" spans="1:2" ht="12.75">
      <c r="A405" s="75"/>
      <c r="B405" s="4"/>
    </row>
    <row r="406" spans="1:2" ht="12.75">
      <c r="A406" s="75"/>
      <c r="B406" s="4"/>
    </row>
    <row r="407" spans="1:2" ht="12.75">
      <c r="A407" s="75"/>
      <c r="B407" s="4"/>
    </row>
    <row r="408" spans="1:2" ht="12.75">
      <c r="A408" s="75"/>
      <c r="B408" s="4"/>
    </row>
    <row r="409" spans="1:2" ht="12.75">
      <c r="A409" s="75"/>
      <c r="B409" s="4"/>
    </row>
    <row r="410" spans="1:2" ht="12.75">
      <c r="A410" s="75"/>
      <c r="B410" s="4"/>
    </row>
    <row r="411" spans="1:2" ht="12.75">
      <c r="A411" s="75"/>
      <c r="B411" s="4"/>
    </row>
    <row r="412" spans="1:2" ht="12.75">
      <c r="A412" s="75"/>
      <c r="B412" s="4"/>
    </row>
    <row r="413" spans="1:2" ht="12.75">
      <c r="A413" s="75"/>
      <c r="B413" s="4"/>
    </row>
    <row r="414" spans="1:2" ht="12.75">
      <c r="A414" s="75"/>
      <c r="B414" s="4"/>
    </row>
    <row r="415" spans="1:2" ht="12.75">
      <c r="A415" s="75"/>
      <c r="B415" s="4"/>
    </row>
    <row r="416" spans="1:2" ht="12.75">
      <c r="A416" s="75"/>
      <c r="B416" s="4"/>
    </row>
    <row r="417" spans="1:2" ht="12.75">
      <c r="A417" s="75"/>
      <c r="B417" s="4"/>
    </row>
    <row r="418" spans="1:2" ht="12.75">
      <c r="A418" s="75"/>
      <c r="B418" s="4"/>
    </row>
    <row r="419" spans="1:2" ht="12.75">
      <c r="A419" s="75"/>
      <c r="B419" s="4"/>
    </row>
    <row r="420" spans="1:2" ht="12.75">
      <c r="A420" s="75"/>
      <c r="B420" s="4"/>
    </row>
    <row r="421" spans="1:2" ht="12.75">
      <c r="A421" s="75"/>
      <c r="B421" s="4"/>
    </row>
    <row r="422" spans="1:2" ht="12.75">
      <c r="A422" s="75"/>
      <c r="B422" s="4"/>
    </row>
    <row r="423" spans="1:2" ht="12.75">
      <c r="A423" s="75"/>
      <c r="B423" s="4"/>
    </row>
    <row r="424" spans="1:2" ht="12.75">
      <c r="A424" s="75"/>
      <c r="B424" s="4"/>
    </row>
    <row r="425" spans="1:2" ht="12.75">
      <c r="A425" s="75"/>
      <c r="B425" s="4"/>
    </row>
    <row r="426" spans="1:2" ht="12.75">
      <c r="A426" s="75"/>
      <c r="B426" s="4"/>
    </row>
    <row r="427" spans="1:2" ht="12.75">
      <c r="A427" s="75"/>
      <c r="B427" s="4"/>
    </row>
    <row r="428" spans="1:2" ht="12.75">
      <c r="A428" s="75"/>
      <c r="B428" s="4"/>
    </row>
    <row r="429" spans="1:2" ht="12.75">
      <c r="A429" s="75"/>
      <c r="B429" s="4"/>
    </row>
    <row r="430" spans="1:2" ht="12.75">
      <c r="A430" s="75"/>
      <c r="B430" s="4"/>
    </row>
    <row r="431" spans="1:2" ht="12.75">
      <c r="A431" s="75"/>
      <c r="B431" s="4"/>
    </row>
    <row r="432" spans="1:2" ht="12.75">
      <c r="A432" s="75"/>
      <c r="B432" s="4"/>
    </row>
    <row r="433" spans="1:2" ht="12.75">
      <c r="A433" s="75"/>
      <c r="B433" s="4"/>
    </row>
    <row r="434" spans="1:2" ht="12.75">
      <c r="A434" s="75"/>
      <c r="B434" s="4"/>
    </row>
    <row r="435" spans="1:2" ht="12.75">
      <c r="A435" s="75"/>
      <c r="B435" s="4"/>
    </row>
    <row r="436" spans="1:2" ht="12.75">
      <c r="A436" s="75"/>
      <c r="B436" s="4"/>
    </row>
    <row r="437" spans="1:2" ht="12.75">
      <c r="A437" s="75"/>
      <c r="B437" s="4"/>
    </row>
    <row r="438" spans="1:2" ht="12.75">
      <c r="A438" s="75"/>
      <c r="B438" s="4"/>
    </row>
    <row r="439" spans="1:2" ht="12.75">
      <c r="A439" s="75"/>
      <c r="B439" s="4"/>
    </row>
    <row r="440" spans="1:2" ht="12.75">
      <c r="A440" s="75"/>
      <c r="B440" s="4"/>
    </row>
    <row r="441" spans="1:2" ht="12.75">
      <c r="A441" s="75"/>
      <c r="B441" s="4"/>
    </row>
    <row r="442" spans="1:2" ht="12.75">
      <c r="A442" s="75"/>
      <c r="B442" s="4"/>
    </row>
    <row r="443" spans="1:2" ht="12.75">
      <c r="A443" s="75"/>
      <c r="B443" s="4"/>
    </row>
    <row r="444" spans="1:2" ht="12.75">
      <c r="A444" s="75"/>
      <c r="B444" s="4"/>
    </row>
    <row r="445" spans="1:2" ht="12.75">
      <c r="A445" s="75"/>
      <c r="B445" s="4"/>
    </row>
    <row r="446" spans="1:2" ht="12.75">
      <c r="A446" s="75"/>
      <c r="B446" s="4"/>
    </row>
    <row r="447" spans="1:2" ht="12.75">
      <c r="A447" s="75"/>
      <c r="B447" s="4"/>
    </row>
    <row r="448" spans="1:2" ht="12.75">
      <c r="A448" s="75"/>
      <c r="B448" s="4"/>
    </row>
    <row r="449" spans="1:2" ht="12.75">
      <c r="A449" s="75"/>
      <c r="B449" s="4"/>
    </row>
    <row r="450" spans="1:2" ht="12.75">
      <c r="A450" s="75"/>
      <c r="B450" s="4"/>
    </row>
    <row r="451" spans="1:2" ht="12.75">
      <c r="A451" s="75"/>
      <c r="B451" s="4"/>
    </row>
    <row r="452" spans="1:2" ht="12.75">
      <c r="A452" s="75"/>
      <c r="B452" s="4"/>
    </row>
    <row r="453" spans="1:2" ht="12.75">
      <c r="A453" s="75"/>
      <c r="B453" s="4"/>
    </row>
    <row r="454" spans="1:2" ht="12.75">
      <c r="A454" s="75"/>
      <c r="B454" s="4"/>
    </row>
    <row r="455" spans="1:2" ht="12.75">
      <c r="A455" s="75"/>
      <c r="B455" s="4"/>
    </row>
    <row r="456" spans="1:2" ht="12.75">
      <c r="A456" s="75"/>
      <c r="B456" s="4"/>
    </row>
    <row r="457" spans="1:2" ht="12.75">
      <c r="A457" s="75"/>
      <c r="B457" s="4"/>
    </row>
    <row r="458" spans="1:2" ht="12.75">
      <c r="A458" s="75"/>
      <c r="B458" s="4"/>
    </row>
    <row r="459" spans="1:2" ht="12.75">
      <c r="A459" s="75"/>
      <c r="B459" s="4"/>
    </row>
    <row r="460" spans="1:2" ht="12.75">
      <c r="A460" s="75"/>
      <c r="B460" s="4"/>
    </row>
    <row r="461" spans="1:2" ht="12.75">
      <c r="A461" s="75"/>
      <c r="B461" s="4"/>
    </row>
    <row r="462" spans="1:2" ht="12.75">
      <c r="A462" s="75"/>
      <c r="B462" s="4"/>
    </row>
    <row r="463" spans="1:2" ht="12.75">
      <c r="A463" s="75"/>
      <c r="B463" s="4"/>
    </row>
    <row r="464" spans="1:2" ht="12.75">
      <c r="A464" s="75"/>
      <c r="B464" s="4"/>
    </row>
    <row r="465" spans="1:2" ht="12.75">
      <c r="A465" s="75"/>
      <c r="B465" s="4"/>
    </row>
    <row r="466" spans="1:2" ht="12.75">
      <c r="A466" s="75"/>
      <c r="B466" s="4"/>
    </row>
    <row r="467" spans="1:2" ht="12.75">
      <c r="A467" s="75"/>
      <c r="B467" s="4"/>
    </row>
    <row r="468" spans="1:2" ht="12.75">
      <c r="A468" s="75"/>
      <c r="B468" s="4"/>
    </row>
    <row r="469" spans="1:2" ht="12.75">
      <c r="A469" s="75"/>
      <c r="B469" s="4"/>
    </row>
    <row r="470" spans="1:2" ht="12.75">
      <c r="A470" s="75"/>
      <c r="B470" s="4"/>
    </row>
    <row r="471" spans="1:2" ht="12.75">
      <c r="A471" s="75"/>
      <c r="B471" s="4"/>
    </row>
    <row r="472" spans="1:2" ht="12.75">
      <c r="A472" s="75"/>
      <c r="B472" s="4"/>
    </row>
    <row r="473" spans="1:2" ht="12.75">
      <c r="A473" s="75"/>
      <c r="B473" s="4"/>
    </row>
    <row r="474" spans="1:2" ht="12.75">
      <c r="A474" s="75"/>
      <c r="B474" s="4"/>
    </row>
    <row r="475" spans="1:2" ht="12.75">
      <c r="A475" s="75"/>
      <c r="B475" s="4"/>
    </row>
    <row r="476" spans="1:2" ht="12.75">
      <c r="A476" s="75"/>
      <c r="B476" s="4"/>
    </row>
    <row r="477" spans="1:2" ht="12.75">
      <c r="A477" s="75"/>
      <c r="B477" s="4"/>
    </row>
    <row r="478" spans="1:2" ht="12.75">
      <c r="A478" s="75"/>
      <c r="B478" s="4"/>
    </row>
    <row r="479" spans="1:2" ht="12.75">
      <c r="A479" s="75"/>
      <c r="B479" s="4"/>
    </row>
    <row r="480" spans="1:2" ht="12.75">
      <c r="A480" s="75"/>
      <c r="B480" s="4"/>
    </row>
    <row r="481" spans="1:2" ht="12.75">
      <c r="A481" s="75"/>
      <c r="B481" s="4"/>
    </row>
    <row r="482" spans="1:2" ht="12.75">
      <c r="A482" s="75"/>
      <c r="B482" s="4"/>
    </row>
    <row r="483" spans="1:2" ht="12.75">
      <c r="A483" s="75"/>
      <c r="B483" s="4"/>
    </row>
    <row r="484" spans="1:2" ht="12.75">
      <c r="A484" s="75"/>
      <c r="B484" s="4"/>
    </row>
    <row r="485" spans="1:2" ht="12.75">
      <c r="A485" s="75"/>
      <c r="B485" s="4"/>
    </row>
    <row r="486" spans="1:2" ht="12.75">
      <c r="A486" s="75"/>
      <c r="B486" s="4"/>
    </row>
    <row r="487" spans="1:2" ht="12.75">
      <c r="A487" s="75"/>
      <c r="B487" s="4"/>
    </row>
    <row r="488" spans="1:2" ht="12.75">
      <c r="A488" s="75"/>
      <c r="B488" s="4"/>
    </row>
    <row r="489" spans="1:2" ht="12.75">
      <c r="A489" s="75"/>
      <c r="B489" s="4"/>
    </row>
    <row r="490" spans="1:2" ht="12.75">
      <c r="A490" s="75"/>
      <c r="B490" s="4"/>
    </row>
    <row r="491" spans="1:2" ht="12.75">
      <c r="A491" s="75"/>
      <c r="B491" s="4"/>
    </row>
    <row r="492" spans="1:2" ht="12.75">
      <c r="A492" s="75"/>
      <c r="B492" s="4"/>
    </row>
    <row r="493" spans="1:2" ht="12.75">
      <c r="A493" s="75"/>
      <c r="B493" s="4"/>
    </row>
    <row r="494" spans="1:2" ht="12.75">
      <c r="A494" s="75"/>
      <c r="B494" s="4"/>
    </row>
    <row r="495" spans="1:2" ht="12.75">
      <c r="A495" s="75"/>
      <c r="B495" s="4"/>
    </row>
    <row r="496" spans="1:2" ht="12.75">
      <c r="A496" s="75"/>
      <c r="B496" s="4"/>
    </row>
    <row r="497" spans="1:2" ht="12.75">
      <c r="A497" s="75"/>
      <c r="B497" s="4"/>
    </row>
    <row r="498" spans="1:2" ht="12.75">
      <c r="A498" s="75"/>
      <c r="B498" s="4"/>
    </row>
    <row r="499" spans="1:2" ht="12.75">
      <c r="A499" s="75"/>
      <c r="B499" s="4"/>
    </row>
    <row r="500" spans="1:2" ht="12.75">
      <c r="A500" s="75"/>
      <c r="B500" s="4"/>
    </row>
    <row r="501" spans="1:2" ht="12.75">
      <c r="A501" s="75"/>
      <c r="B501" s="4"/>
    </row>
    <row r="502" spans="1:2" ht="12.75">
      <c r="A502" s="75"/>
      <c r="B502" s="4"/>
    </row>
    <row r="503" spans="1:2" ht="12.75">
      <c r="A503" s="75"/>
      <c r="B503" s="4"/>
    </row>
    <row r="504" spans="1:2" ht="12.75">
      <c r="A504" s="75"/>
      <c r="B504" s="4"/>
    </row>
    <row r="505" spans="1:2" ht="12.75">
      <c r="A505" s="75"/>
      <c r="B505" s="4"/>
    </row>
    <row r="506" spans="1:2" ht="12.75">
      <c r="A506" s="75"/>
      <c r="B506" s="4"/>
    </row>
    <row r="507" spans="1:2" ht="12.75">
      <c r="A507" s="75"/>
      <c r="B507" s="4"/>
    </row>
    <row r="508" spans="1:2" ht="12.75">
      <c r="A508" s="75"/>
      <c r="B508" s="4"/>
    </row>
    <row r="509" spans="1:2" ht="12.75">
      <c r="A509" s="75"/>
      <c r="B509" s="4"/>
    </row>
    <row r="510" spans="1:2" ht="12.75">
      <c r="A510" s="75"/>
      <c r="B510" s="4"/>
    </row>
    <row r="511" spans="1:2" ht="12.75">
      <c r="A511" s="75"/>
      <c r="B511" s="4"/>
    </row>
    <row r="512" spans="1:2" ht="12.75">
      <c r="A512" s="75"/>
      <c r="B512" s="4"/>
    </row>
    <row r="513" spans="1:2" ht="12.75">
      <c r="A513" s="75"/>
      <c r="B513" s="4"/>
    </row>
    <row r="514" spans="1:2" ht="12.75">
      <c r="A514" s="75"/>
      <c r="B514" s="4"/>
    </row>
    <row r="515" spans="1:2" ht="12.75">
      <c r="A515" s="75"/>
      <c r="B515" s="4"/>
    </row>
    <row r="516" spans="1:2" ht="12.75">
      <c r="A516" s="75"/>
      <c r="B516" s="4"/>
    </row>
    <row r="517" spans="1:2" ht="12.75">
      <c r="A517" s="75"/>
      <c r="B517" s="4"/>
    </row>
    <row r="518" spans="1:2" ht="12.75">
      <c r="A518" s="75"/>
      <c r="B518" s="4"/>
    </row>
    <row r="519" spans="1:2" ht="12.75">
      <c r="A519" s="75"/>
      <c r="B519" s="4"/>
    </row>
    <row r="520" spans="1:2" ht="12.75">
      <c r="A520" s="75"/>
      <c r="B520" s="4"/>
    </row>
    <row r="521" spans="1:2" ht="12.75">
      <c r="A521" s="75"/>
      <c r="B521" s="4"/>
    </row>
    <row r="522" spans="1:2" ht="12.75">
      <c r="A522" s="75"/>
      <c r="B522" s="4"/>
    </row>
    <row r="523" spans="1:2" ht="12.75">
      <c r="A523" s="75"/>
      <c r="B523" s="4"/>
    </row>
    <row r="524" spans="1:2" ht="12.75">
      <c r="A524" s="75"/>
      <c r="B524" s="4"/>
    </row>
    <row r="525" spans="1:2" ht="12.75">
      <c r="A525" s="75"/>
      <c r="B525" s="4"/>
    </row>
    <row r="526" spans="1:2" ht="12.75">
      <c r="A526" s="75"/>
      <c r="B526" s="4"/>
    </row>
    <row r="527" spans="1:2" ht="12.75">
      <c r="A527" s="75"/>
      <c r="B527" s="4"/>
    </row>
    <row r="528" spans="1:2" ht="12.75">
      <c r="A528" s="75"/>
      <c r="B528" s="4"/>
    </row>
    <row r="529" spans="1:2" ht="12.75">
      <c r="A529" s="75"/>
      <c r="B529" s="4"/>
    </row>
    <row r="530" spans="1:2" ht="12.75">
      <c r="A530" s="75"/>
      <c r="B530" s="4"/>
    </row>
    <row r="531" spans="1:2" ht="12.75">
      <c r="A531" s="75"/>
      <c r="B531" s="4"/>
    </row>
    <row r="532" spans="1:2" ht="12.75">
      <c r="A532" s="75"/>
      <c r="B532" s="4"/>
    </row>
    <row r="533" spans="1:2" ht="12.75">
      <c r="A533" s="75"/>
      <c r="B533" s="4"/>
    </row>
    <row r="534" spans="1:2" ht="12.75">
      <c r="A534" s="75"/>
      <c r="B534" s="4"/>
    </row>
    <row r="535" spans="1:2" ht="12.75">
      <c r="A535" s="75"/>
      <c r="B535" s="4"/>
    </row>
    <row r="536" spans="1:2" ht="12.75">
      <c r="A536" s="75"/>
      <c r="B536" s="4"/>
    </row>
    <row r="537" spans="1:2" ht="12.75">
      <c r="A537" s="75"/>
      <c r="B537" s="4"/>
    </row>
    <row r="538" spans="1:2" ht="12.75">
      <c r="A538" s="75"/>
      <c r="B538" s="4"/>
    </row>
    <row r="539" spans="1:2" ht="12.75">
      <c r="A539" s="75"/>
      <c r="B539" s="4"/>
    </row>
    <row r="540" spans="1:2" ht="12.75">
      <c r="A540" s="75"/>
      <c r="B540" s="4"/>
    </row>
    <row r="541" spans="1:2" ht="12.75">
      <c r="A541" s="75"/>
      <c r="B541" s="4"/>
    </row>
    <row r="542" spans="1:2" ht="12.75">
      <c r="A542" s="75"/>
      <c r="B542" s="4"/>
    </row>
    <row r="543" spans="1:2" ht="12.75">
      <c r="A543" s="75"/>
      <c r="B543" s="4"/>
    </row>
    <row r="544" spans="1:2" ht="12.75">
      <c r="A544" s="75"/>
      <c r="B544" s="4"/>
    </row>
    <row r="545" spans="1:2" ht="12.75">
      <c r="A545" s="75"/>
      <c r="B545" s="4"/>
    </row>
    <row r="546" spans="1:2" ht="12.75">
      <c r="A546" s="75"/>
      <c r="B546" s="4"/>
    </row>
    <row r="547" spans="1:2" ht="12.75">
      <c r="A547" s="75"/>
      <c r="B547" s="4"/>
    </row>
    <row r="548" spans="1:2" ht="12.75">
      <c r="A548" s="75"/>
      <c r="B548" s="4"/>
    </row>
    <row r="549" spans="1:2" ht="12.75">
      <c r="A549" s="75"/>
      <c r="B549" s="4"/>
    </row>
    <row r="550" spans="1:2" ht="12.75">
      <c r="A550" s="75"/>
      <c r="B550" s="4"/>
    </row>
    <row r="551" spans="1:2" ht="12.75">
      <c r="A551" s="75"/>
      <c r="B551" s="4"/>
    </row>
    <row r="552" spans="1:2" ht="12.75">
      <c r="A552" s="75"/>
      <c r="B552" s="4"/>
    </row>
    <row r="553" spans="1:2" ht="12.75">
      <c r="A553" s="75"/>
      <c r="B553" s="4"/>
    </row>
    <row r="554" spans="1:2" ht="12.75">
      <c r="A554" s="75"/>
      <c r="B554" s="4"/>
    </row>
    <row r="555" spans="1:2" ht="12.75">
      <c r="A555" s="75"/>
      <c r="B555" s="4"/>
    </row>
    <row r="556" spans="1:2" ht="12.75">
      <c r="A556" s="75"/>
      <c r="B556" s="4"/>
    </row>
    <row r="557" spans="1:2" ht="12.75">
      <c r="A557" s="75"/>
      <c r="B557" s="4"/>
    </row>
    <row r="558" spans="1:2" ht="12.75">
      <c r="A558" s="75"/>
      <c r="B558" s="4"/>
    </row>
    <row r="559" spans="1:2" ht="12.75">
      <c r="A559" s="75"/>
      <c r="B559" s="4"/>
    </row>
    <row r="560" spans="1:2" ht="12.75">
      <c r="A560" s="75"/>
      <c r="B560" s="4"/>
    </row>
    <row r="561" spans="1:2" ht="12.75">
      <c r="A561" s="75"/>
      <c r="B561" s="4"/>
    </row>
    <row r="562" spans="1:2" ht="12.75">
      <c r="A562" s="75"/>
      <c r="B562" s="4"/>
    </row>
    <row r="563" spans="1:2" ht="12.75">
      <c r="A563" s="75"/>
      <c r="B563" s="4"/>
    </row>
    <row r="564" spans="1:2" ht="12.75">
      <c r="A564" s="75"/>
      <c r="B564" s="4"/>
    </row>
    <row r="565" spans="1:2" ht="12.75">
      <c r="A565" s="75"/>
      <c r="B565" s="4"/>
    </row>
    <row r="566" spans="1:2" ht="12.75">
      <c r="A566" s="75"/>
      <c r="B566" s="4"/>
    </row>
    <row r="567" spans="1:2" ht="12.75">
      <c r="A567" s="75"/>
      <c r="B567" s="4"/>
    </row>
    <row r="568" spans="1:2" ht="12.75">
      <c r="A568" s="75"/>
      <c r="B568" s="4"/>
    </row>
    <row r="569" spans="1:2" ht="12.75">
      <c r="A569" s="75"/>
      <c r="B569" s="4"/>
    </row>
    <row r="570" spans="1:2" ht="12.75">
      <c r="A570" s="75"/>
      <c r="B570" s="4"/>
    </row>
    <row r="571" spans="1:2" ht="12.75">
      <c r="A571" s="75"/>
      <c r="B571" s="4"/>
    </row>
    <row r="572" spans="1:2" ht="12.75">
      <c r="A572" s="75"/>
      <c r="B572" s="4"/>
    </row>
    <row r="573" spans="1:2" ht="12.75">
      <c r="A573" s="75"/>
      <c r="B573" s="4"/>
    </row>
    <row r="574" spans="1:2" ht="12.75">
      <c r="A574" s="75"/>
      <c r="B574" s="4"/>
    </row>
    <row r="575" spans="1:2" ht="12.75">
      <c r="A575" s="75"/>
      <c r="B575" s="4"/>
    </row>
    <row r="576" spans="1:2" ht="12.75">
      <c r="A576" s="75"/>
      <c r="B576" s="4"/>
    </row>
    <row r="577" spans="1:2" ht="12.75">
      <c r="A577" s="75"/>
      <c r="B577" s="4"/>
    </row>
    <row r="578" spans="1:2" ht="12.75">
      <c r="A578" s="75"/>
      <c r="B578" s="4"/>
    </row>
    <row r="579" spans="1:2" ht="12.75">
      <c r="A579" s="75"/>
      <c r="B579" s="4"/>
    </row>
    <row r="580" spans="1:2" ht="12.75">
      <c r="A580" s="75"/>
      <c r="B580" s="4"/>
    </row>
    <row r="581" spans="1:2" ht="12.75">
      <c r="A581" s="75"/>
      <c r="B581" s="4"/>
    </row>
    <row r="582" spans="1:2" ht="12.75">
      <c r="A582" s="75"/>
      <c r="B582" s="4"/>
    </row>
    <row r="583" spans="1:2" ht="12.75">
      <c r="A583" s="75"/>
      <c r="B583" s="4"/>
    </row>
    <row r="584" spans="1:2" ht="12.75">
      <c r="A584" s="75"/>
      <c r="B584" s="4"/>
    </row>
    <row r="585" spans="1:2" ht="12.75">
      <c r="A585" s="75"/>
      <c r="B585" s="4"/>
    </row>
    <row r="586" spans="1:2" ht="12.75">
      <c r="A586" s="75"/>
      <c r="B586" s="4"/>
    </row>
    <row r="587" spans="1:2" ht="12.75">
      <c r="A587" s="75"/>
      <c r="B587" s="4"/>
    </row>
    <row r="588" spans="1:2" ht="12.75">
      <c r="A588" s="75"/>
      <c r="B588" s="4"/>
    </row>
    <row r="589" spans="1:2" ht="12.75">
      <c r="A589" s="75"/>
      <c r="B589" s="4"/>
    </row>
    <row r="590" spans="1:2" ht="12.75">
      <c r="A590" s="75"/>
      <c r="B590" s="4"/>
    </row>
    <row r="591" spans="1:2" ht="12.75">
      <c r="A591" s="75"/>
      <c r="B591" s="4"/>
    </row>
    <row r="592" spans="1:2" ht="12.75">
      <c r="A592" s="75"/>
      <c r="B592" s="4"/>
    </row>
    <row r="593" spans="1:2" ht="12.75">
      <c r="A593" s="75"/>
      <c r="B593" s="4"/>
    </row>
    <row r="594" spans="1:2" ht="12.75">
      <c r="A594" s="75"/>
      <c r="B594" s="4"/>
    </row>
    <row r="595" spans="1:2" ht="12.75">
      <c r="A595" s="75"/>
      <c r="B595" s="4"/>
    </row>
    <row r="596" spans="1:2" ht="12.75">
      <c r="A596" s="75"/>
      <c r="B596" s="4"/>
    </row>
    <row r="597" spans="1:2" ht="12.75">
      <c r="A597" s="75"/>
      <c r="B597" s="4"/>
    </row>
    <row r="598" spans="1:2" ht="12.75">
      <c r="A598" s="75"/>
      <c r="B598" s="4"/>
    </row>
    <row r="599" spans="1:2" ht="12.75">
      <c r="A599" s="75"/>
      <c r="B599" s="4"/>
    </row>
    <row r="600" spans="1:2" ht="12.75">
      <c r="A600" s="75"/>
      <c r="B600" s="4"/>
    </row>
    <row r="601" spans="1:2" ht="12.75">
      <c r="A601" s="75"/>
      <c r="B601" s="4"/>
    </row>
    <row r="602" spans="1:2" ht="12.75">
      <c r="A602" s="75"/>
      <c r="B602" s="4"/>
    </row>
    <row r="603" spans="1:2" ht="12.75">
      <c r="A603" s="75"/>
      <c r="B603" s="4"/>
    </row>
    <row r="604" spans="1:2" ht="12.75">
      <c r="A604" s="75"/>
      <c r="B604" s="4"/>
    </row>
    <row r="605" spans="1:2" ht="12.75">
      <c r="A605" s="75"/>
      <c r="B605" s="4"/>
    </row>
    <row r="606" spans="1:2" ht="12.75">
      <c r="A606" s="75"/>
      <c r="B606" s="4"/>
    </row>
    <row r="607" spans="1:2" ht="12.75">
      <c r="A607" s="75"/>
      <c r="B607" s="4"/>
    </row>
    <row r="608" spans="1:2" ht="12.75">
      <c r="A608" s="75"/>
      <c r="B608" s="4"/>
    </row>
    <row r="609" spans="1:2" ht="12.75">
      <c r="A609" s="75"/>
      <c r="B609" s="4"/>
    </row>
    <row r="610" spans="1:2" ht="12.75">
      <c r="A610" s="75"/>
      <c r="B610" s="4"/>
    </row>
    <row r="611" spans="1:2" ht="12.75">
      <c r="A611" s="75"/>
      <c r="B611" s="4"/>
    </row>
    <row r="612" spans="1:2" ht="12.75">
      <c r="A612" s="75"/>
      <c r="B612" s="4"/>
    </row>
    <row r="613" spans="1:2" ht="12.75">
      <c r="A613" s="75"/>
      <c r="B613" s="4"/>
    </row>
    <row r="614" spans="1:2" ht="12.75">
      <c r="A614" s="75"/>
      <c r="B614" s="4"/>
    </row>
    <row r="615" spans="1:2" ht="12.75">
      <c r="A615" s="75"/>
      <c r="B615" s="4"/>
    </row>
    <row r="616" spans="1:2" ht="12.75">
      <c r="A616" s="75"/>
      <c r="B616" s="4"/>
    </row>
    <row r="617" spans="1:2" ht="12.75">
      <c r="A617" s="75"/>
      <c r="B617" s="4"/>
    </row>
    <row r="618" spans="1:2" ht="12.75">
      <c r="A618" s="75"/>
      <c r="B618" s="4"/>
    </row>
    <row r="619" spans="1:2" ht="12.75">
      <c r="A619" s="75"/>
      <c r="B619" s="4"/>
    </row>
    <row r="620" spans="1:2" ht="12.75">
      <c r="A620" s="75"/>
      <c r="B620" s="4"/>
    </row>
    <row r="621" spans="1:2" ht="12.75">
      <c r="A621" s="75"/>
      <c r="B621" s="4"/>
    </row>
    <row r="622" spans="1:2" ht="12.75">
      <c r="A622" s="75"/>
      <c r="B622" s="4"/>
    </row>
    <row r="623" spans="1:2" ht="12.75">
      <c r="A623" s="75"/>
      <c r="B623" s="4"/>
    </row>
    <row r="624" spans="1:2" ht="12.75">
      <c r="A624" s="75"/>
      <c r="B624" s="4"/>
    </row>
    <row r="625" spans="1:2" ht="12.75">
      <c r="A625" s="75"/>
      <c r="B625" s="4"/>
    </row>
    <row r="626" spans="1:2" ht="12.75">
      <c r="A626" s="75"/>
      <c r="B626" s="4"/>
    </row>
    <row r="627" spans="1:2" ht="12.75">
      <c r="A627" s="75"/>
      <c r="B627" s="4"/>
    </row>
    <row r="628" spans="1:2" ht="12.75">
      <c r="A628" s="75"/>
      <c r="B628" s="4"/>
    </row>
    <row r="629" spans="1:2" ht="12.75">
      <c r="A629" s="75"/>
      <c r="B629" s="4"/>
    </row>
    <row r="630" spans="1:2" ht="12.75">
      <c r="A630" s="75"/>
      <c r="B630" s="4"/>
    </row>
    <row r="631" spans="1:2" ht="12.75">
      <c r="A631" s="75"/>
      <c r="B631" s="4"/>
    </row>
    <row r="632" spans="1:2" ht="12.75">
      <c r="A632" s="75"/>
      <c r="B632" s="4"/>
    </row>
    <row r="633" spans="1:2" ht="12.75">
      <c r="A633" s="75"/>
      <c r="B633" s="4"/>
    </row>
    <row r="634" spans="1:2" ht="12.75">
      <c r="A634" s="75"/>
      <c r="B634" s="4"/>
    </row>
    <row r="635" spans="1:2" ht="12.75">
      <c r="A635" s="75"/>
      <c r="B635" s="4"/>
    </row>
    <row r="636" spans="1:2" ht="12.75">
      <c r="A636" s="75"/>
      <c r="B636" s="4"/>
    </row>
    <row r="637" spans="1:2" ht="12.75">
      <c r="A637" s="75"/>
      <c r="B637" s="4"/>
    </row>
    <row r="638" spans="1:2" ht="12.75">
      <c r="A638" s="75"/>
      <c r="B638" s="4"/>
    </row>
    <row r="639" spans="1:2" ht="12.75">
      <c r="A639" s="75"/>
      <c r="B639" s="4"/>
    </row>
    <row r="640" spans="1:2" ht="12.75">
      <c r="A640" s="75"/>
      <c r="B640" s="4"/>
    </row>
    <row r="641" spans="1:2" ht="12.75">
      <c r="A641" s="75"/>
      <c r="B641" s="4"/>
    </row>
    <row r="642" spans="1:2" ht="12.75">
      <c r="A642" s="75"/>
      <c r="B642" s="4"/>
    </row>
    <row r="643" spans="1:2" ht="12.75">
      <c r="A643" s="75"/>
      <c r="B643" s="4"/>
    </row>
    <row r="644" spans="1:2" ht="12.75">
      <c r="A644" s="75"/>
      <c r="B644" s="4"/>
    </row>
    <row r="645" spans="1:2" ht="12.75">
      <c r="A645" s="75"/>
      <c r="B645" s="4"/>
    </row>
    <row r="646" spans="1:2" ht="12.75">
      <c r="A646" s="75"/>
      <c r="B646" s="4"/>
    </row>
    <row r="647" spans="1:2" ht="12.75">
      <c r="A647" s="75"/>
      <c r="B647" s="4"/>
    </row>
    <row r="648" spans="1:2" ht="12.75">
      <c r="A648" s="75"/>
      <c r="B648" s="4"/>
    </row>
    <row r="649" spans="1:2" ht="12.75">
      <c r="A649" s="75"/>
      <c r="B649" s="4"/>
    </row>
    <row r="650" spans="1:2" ht="12.75">
      <c r="A650" s="75"/>
      <c r="B650" s="4"/>
    </row>
    <row r="651" spans="1:2" ht="12.75">
      <c r="A651" s="75"/>
      <c r="B651" s="4"/>
    </row>
    <row r="652" spans="1:2" ht="12.75">
      <c r="A652" s="75"/>
      <c r="B652" s="4"/>
    </row>
    <row r="653" spans="1:2" ht="12.75">
      <c r="A653" s="75"/>
      <c r="B653" s="4"/>
    </row>
    <row r="654" spans="1:2" ht="12.75">
      <c r="A654" s="75"/>
      <c r="B654" s="4"/>
    </row>
    <row r="655" spans="1:2" ht="12.75">
      <c r="A655" s="75"/>
      <c r="B655" s="4"/>
    </row>
    <row r="656" spans="1:2" ht="12.75">
      <c r="A656" s="75"/>
      <c r="B656" s="4"/>
    </row>
    <row r="657" spans="1:2" ht="12.75">
      <c r="A657" s="75"/>
      <c r="B657" s="4"/>
    </row>
    <row r="658" spans="1:2" ht="12.75">
      <c r="A658" s="75"/>
      <c r="B658" s="4"/>
    </row>
    <row r="659" spans="1:2" ht="12.75">
      <c r="A659" s="75"/>
      <c r="B659" s="4"/>
    </row>
    <row r="660" spans="1:2" ht="12.75">
      <c r="A660" s="75"/>
      <c r="B660" s="4"/>
    </row>
    <row r="661" spans="1:2" ht="12.75">
      <c r="A661" s="75"/>
      <c r="B661" s="4"/>
    </row>
    <row r="662" spans="1:2" ht="12.75">
      <c r="A662" s="75"/>
      <c r="B662" s="4"/>
    </row>
    <row r="663" spans="1:2" ht="12.75">
      <c r="A663" s="75"/>
      <c r="B663" s="4"/>
    </row>
    <row r="664" spans="1:2" ht="12.75">
      <c r="A664" s="75"/>
      <c r="B664" s="4"/>
    </row>
    <row r="665" spans="1:2" ht="12.75">
      <c r="A665" s="75"/>
      <c r="B665" s="4"/>
    </row>
    <row r="666" spans="1:2" ht="12.75">
      <c r="A666" s="75"/>
      <c r="B666" s="4"/>
    </row>
    <row r="667" spans="1:2" ht="12.75">
      <c r="A667" s="75"/>
      <c r="B667" s="4"/>
    </row>
    <row r="668" spans="1:2" ht="12.75">
      <c r="A668" s="75"/>
      <c r="B668" s="4"/>
    </row>
    <row r="669" spans="1:2" ht="12.75">
      <c r="A669" s="75"/>
      <c r="B669" s="4"/>
    </row>
    <row r="670" spans="1:2" ht="12.75">
      <c r="A670" s="75"/>
      <c r="B670" s="4"/>
    </row>
    <row r="671" spans="1:2" ht="12.75">
      <c r="A671" s="75"/>
      <c r="B671" s="4"/>
    </row>
    <row r="672" spans="1:2" ht="12.75">
      <c r="A672" s="75"/>
      <c r="B672" s="4"/>
    </row>
    <row r="673" spans="1:2" ht="12.75">
      <c r="A673" s="75"/>
      <c r="B673" s="4"/>
    </row>
    <row r="674" spans="1:2" ht="12.75">
      <c r="A674" s="75"/>
      <c r="B674" s="4"/>
    </row>
    <row r="675" spans="1:2" ht="12.75">
      <c r="A675" s="75"/>
      <c r="B675" s="4"/>
    </row>
    <row r="676" spans="1:2" ht="12.75">
      <c r="A676" s="75"/>
      <c r="B676" s="4"/>
    </row>
    <row r="677" spans="1:2" ht="12.75">
      <c r="A677" s="75"/>
      <c r="B677" s="4"/>
    </row>
    <row r="678" spans="1:2" ht="12.75">
      <c r="A678" s="75"/>
      <c r="B678" s="4"/>
    </row>
    <row r="679" spans="1:2" ht="12.75">
      <c r="A679" s="75"/>
      <c r="B679" s="4"/>
    </row>
    <row r="680" spans="1:2" ht="12.75">
      <c r="A680" s="75"/>
      <c r="B680" s="4"/>
    </row>
    <row r="681" spans="1:2" ht="12.75">
      <c r="A681" s="75"/>
      <c r="B681" s="4"/>
    </row>
    <row r="682" spans="1:2" ht="12.75">
      <c r="A682" s="75"/>
      <c r="B682" s="4"/>
    </row>
    <row r="683" spans="1:2" ht="12.75">
      <c r="A683" s="75"/>
      <c r="B683" s="4"/>
    </row>
    <row r="684" spans="1:2" ht="12.75">
      <c r="A684" s="75"/>
      <c r="B684" s="4"/>
    </row>
    <row r="685" spans="1:2" ht="12.75">
      <c r="A685" s="75"/>
      <c r="B685" s="4"/>
    </row>
    <row r="686" spans="1:2" ht="12.75">
      <c r="A686" s="75"/>
      <c r="B686" s="4"/>
    </row>
    <row r="687" spans="1:2" ht="12.75">
      <c r="A687" s="75"/>
      <c r="B687" s="4"/>
    </row>
    <row r="688" spans="1:2" ht="12.75">
      <c r="A688" s="75"/>
      <c r="B688" s="4"/>
    </row>
    <row r="689" spans="1:2" ht="12.75">
      <c r="A689" s="75"/>
      <c r="B689" s="4"/>
    </row>
    <row r="690" spans="1:2" ht="12.75">
      <c r="A690" s="75"/>
      <c r="B690" s="4"/>
    </row>
    <row r="691" spans="1:2" ht="12.75">
      <c r="A691" s="75"/>
      <c r="B691" s="4"/>
    </row>
    <row r="692" spans="1:2" ht="12.75">
      <c r="A692" s="75"/>
      <c r="B692" s="4"/>
    </row>
    <row r="693" spans="1:2" ht="12.75">
      <c r="A693" s="75"/>
      <c r="B693" s="4"/>
    </row>
    <row r="694" spans="1:2" ht="12.75">
      <c r="A694" s="75"/>
      <c r="B694" s="4"/>
    </row>
    <row r="695" spans="1:2" ht="12.75">
      <c r="A695" s="75"/>
      <c r="B695" s="4"/>
    </row>
    <row r="696" spans="1:2" ht="12.75">
      <c r="A696" s="75"/>
      <c r="B696" s="4"/>
    </row>
    <row r="697" spans="1:2" ht="12.75">
      <c r="A697" s="75"/>
      <c r="B697" s="4"/>
    </row>
    <row r="698" spans="1:2" ht="12.75">
      <c r="A698" s="75"/>
      <c r="B698" s="4"/>
    </row>
    <row r="699" spans="1:2" ht="12.75">
      <c r="A699" s="75"/>
      <c r="B699" s="4"/>
    </row>
    <row r="700" spans="1:2" ht="12.75">
      <c r="A700" s="75"/>
      <c r="B700" s="4"/>
    </row>
    <row r="701" spans="1:2" ht="12.75">
      <c r="A701" s="75"/>
      <c r="B701" s="4"/>
    </row>
    <row r="702" spans="1:2" ht="12.75">
      <c r="A702" s="75"/>
      <c r="B702" s="4"/>
    </row>
    <row r="703" spans="1:2" ht="12.75">
      <c r="A703" s="75"/>
      <c r="B703" s="4"/>
    </row>
    <row r="704" spans="1:2" ht="12.75">
      <c r="A704" s="75"/>
      <c r="B704" s="4"/>
    </row>
    <row r="705" spans="1:2" ht="12.75">
      <c r="A705" s="75"/>
      <c r="B705" s="4"/>
    </row>
    <row r="706" spans="1:2" ht="12.75">
      <c r="A706" s="75"/>
      <c r="B706" s="4"/>
    </row>
    <row r="707" spans="1:2" ht="12.75">
      <c r="A707" s="75"/>
      <c r="B707" s="4"/>
    </row>
    <row r="708" spans="1:2" ht="12.75">
      <c r="A708" s="75"/>
      <c r="B708" s="4"/>
    </row>
    <row r="709" spans="1:2" ht="12.75">
      <c r="A709" s="75"/>
      <c r="B709" s="4"/>
    </row>
    <row r="710" spans="1:2" ht="12.75">
      <c r="A710" s="75"/>
      <c r="B710" s="4"/>
    </row>
    <row r="711" spans="1:2" ht="12.75">
      <c r="A711" s="75"/>
      <c r="B711" s="4"/>
    </row>
    <row r="712" spans="1:2" ht="12.75">
      <c r="A712" s="75"/>
      <c r="B712" s="4"/>
    </row>
    <row r="713" spans="1:2" ht="12.75">
      <c r="A713" s="75"/>
      <c r="B713" s="4"/>
    </row>
    <row r="714" spans="1:2" ht="12.75">
      <c r="A714" s="75"/>
      <c r="B714" s="4"/>
    </row>
    <row r="715" spans="1:2" ht="12.75">
      <c r="A715" s="75"/>
      <c r="B715" s="4"/>
    </row>
    <row r="716" spans="1:2" ht="12.75">
      <c r="A716" s="75"/>
      <c r="B716" s="4"/>
    </row>
    <row r="717" spans="1:2" ht="12.75">
      <c r="A717" s="75"/>
      <c r="B717" s="4"/>
    </row>
    <row r="718" spans="1:2" ht="12.75">
      <c r="A718" s="75"/>
      <c r="B718" s="4"/>
    </row>
    <row r="719" spans="1:2" ht="12.75">
      <c r="A719" s="75"/>
      <c r="B719" s="4"/>
    </row>
    <row r="720" spans="1:2" ht="12.75">
      <c r="A720" s="75"/>
      <c r="B720" s="4"/>
    </row>
    <row r="721" spans="1:2" ht="12.75">
      <c r="A721" s="75"/>
      <c r="B721" s="4"/>
    </row>
    <row r="722" spans="1:2" ht="12.75">
      <c r="A722" s="75"/>
      <c r="B722" s="4"/>
    </row>
    <row r="723" spans="1:2" ht="12.75">
      <c r="A723" s="75"/>
      <c r="B723" s="4"/>
    </row>
    <row r="724" spans="1:2" ht="12.75">
      <c r="A724" s="75"/>
      <c r="B724" s="4"/>
    </row>
    <row r="725" spans="1:2" ht="12.75">
      <c r="A725" s="75"/>
      <c r="B725" s="4"/>
    </row>
    <row r="726" spans="1:2" ht="12.75">
      <c r="A726" s="75"/>
      <c r="B726" s="4"/>
    </row>
    <row r="727" spans="1:2" ht="12.75">
      <c r="A727" s="75"/>
      <c r="B727" s="4"/>
    </row>
    <row r="728" spans="1:2" ht="12.75">
      <c r="A728" s="75"/>
      <c r="B728" s="4"/>
    </row>
    <row r="729" spans="1:2" ht="12.75">
      <c r="A729" s="75"/>
      <c r="B729" s="4"/>
    </row>
    <row r="730" spans="1:2" ht="12.75">
      <c r="A730" s="75"/>
      <c r="B730" s="4"/>
    </row>
    <row r="731" spans="1:2" ht="12.75">
      <c r="A731" s="75"/>
      <c r="B731" s="4"/>
    </row>
    <row r="732" spans="1:2" ht="12.75">
      <c r="A732" s="75"/>
      <c r="B732" s="4"/>
    </row>
    <row r="733" spans="1:2" ht="12.75">
      <c r="A733" s="75"/>
      <c r="B733" s="4"/>
    </row>
    <row r="734" spans="1:2" ht="12.75">
      <c r="A734" s="75"/>
      <c r="B734" s="4"/>
    </row>
    <row r="735" spans="1:2" ht="12.75">
      <c r="A735" s="75"/>
      <c r="B735" s="4"/>
    </row>
    <row r="736" spans="1:2" ht="12.75">
      <c r="A736" s="75"/>
      <c r="B736" s="4"/>
    </row>
    <row r="737" spans="1:2" ht="12.75">
      <c r="A737" s="75"/>
      <c r="B737" s="4"/>
    </row>
    <row r="738" spans="1:2" ht="12.75">
      <c r="A738" s="75"/>
      <c r="B738" s="4"/>
    </row>
    <row r="739" spans="1:2" ht="12.75">
      <c r="A739" s="75"/>
      <c r="B739" s="4"/>
    </row>
    <row r="740" spans="1:2" ht="12.75">
      <c r="A740" s="75"/>
      <c r="B740" s="4"/>
    </row>
    <row r="741" spans="1:2" ht="12.75">
      <c r="A741" s="75"/>
      <c r="B741" s="4"/>
    </row>
    <row r="742" spans="1:2" ht="12.75">
      <c r="A742" s="75"/>
      <c r="B742" s="4"/>
    </row>
    <row r="743" spans="1:2" ht="12.75">
      <c r="A743" s="75"/>
      <c r="B743" s="4"/>
    </row>
    <row r="744" spans="1:2" ht="12.75">
      <c r="A744" s="75"/>
      <c r="B744" s="4"/>
    </row>
    <row r="745" spans="1:2" ht="12.75">
      <c r="A745" s="75"/>
      <c r="B745" s="4"/>
    </row>
    <row r="746" spans="1:2" ht="12.75">
      <c r="A746" s="75"/>
      <c r="B746" s="4"/>
    </row>
    <row r="747" spans="1:2" ht="12.75">
      <c r="A747" s="75"/>
      <c r="B747" s="4"/>
    </row>
    <row r="748" spans="1:2" ht="12.75">
      <c r="A748" s="75"/>
      <c r="B748" s="4"/>
    </row>
    <row r="749" spans="1:2" ht="12.75">
      <c r="A749" s="75"/>
      <c r="B749" s="4"/>
    </row>
    <row r="750" spans="1:2" ht="12.75">
      <c r="A750" s="75"/>
      <c r="B750" s="4"/>
    </row>
    <row r="751" spans="1:2" ht="12.75">
      <c r="A751" s="75"/>
      <c r="B751" s="4"/>
    </row>
    <row r="752" spans="1:2" ht="12.75">
      <c r="A752" s="75"/>
      <c r="B752" s="4"/>
    </row>
    <row r="753" spans="1:2" ht="12.75">
      <c r="A753" s="75"/>
      <c r="B753" s="4"/>
    </row>
    <row r="754" spans="1:2" ht="12.75">
      <c r="A754" s="75"/>
      <c r="B754" s="4"/>
    </row>
    <row r="755" spans="1:2" ht="12.75">
      <c r="A755" s="75"/>
      <c r="B755" s="4"/>
    </row>
    <row r="756" spans="1:2" ht="12.75">
      <c r="A756" s="75"/>
      <c r="B756" s="4"/>
    </row>
    <row r="757" spans="1:2" ht="12.75">
      <c r="A757" s="75"/>
      <c r="B757" s="4"/>
    </row>
    <row r="758" spans="1:2" ht="12.75">
      <c r="A758" s="75"/>
      <c r="B758" s="4"/>
    </row>
    <row r="759" spans="1:2" ht="12.75">
      <c r="A759" s="75"/>
      <c r="B759" s="4"/>
    </row>
    <row r="760" spans="1:2" ht="12.75">
      <c r="A760" s="75"/>
      <c r="B760" s="4"/>
    </row>
    <row r="761" spans="1:2" ht="12.75">
      <c r="A761" s="75"/>
      <c r="B761" s="4"/>
    </row>
    <row r="762" spans="1:2" ht="12.75">
      <c r="A762" s="75"/>
      <c r="B762" s="4"/>
    </row>
    <row r="763" spans="1:2" ht="12.75">
      <c r="A763" s="75"/>
      <c r="B763" s="4"/>
    </row>
    <row r="764" spans="1:2" ht="12.75">
      <c r="A764" s="75"/>
      <c r="B764" s="4"/>
    </row>
    <row r="765" spans="1:2" ht="12.75">
      <c r="A765" s="75"/>
      <c r="B765" s="4"/>
    </row>
    <row r="766" spans="1:2" ht="12.75">
      <c r="A766" s="75"/>
      <c r="B766" s="4"/>
    </row>
    <row r="767" spans="1:2" ht="12.75">
      <c r="A767" s="75"/>
      <c r="B767" s="4"/>
    </row>
    <row r="768" spans="1:2" ht="12.75">
      <c r="A768" s="75"/>
      <c r="B768" s="4"/>
    </row>
    <row r="769" spans="1:2" ht="12.75">
      <c r="A769" s="75"/>
      <c r="B769" s="4"/>
    </row>
    <row r="770" spans="1:2" ht="12.75">
      <c r="A770" s="75"/>
      <c r="B770" s="4"/>
    </row>
    <row r="771" spans="1:2" ht="12.75">
      <c r="A771" s="75"/>
      <c r="B771" s="4"/>
    </row>
    <row r="772" spans="1:2" ht="12.75">
      <c r="A772" s="75"/>
      <c r="B772" s="4"/>
    </row>
    <row r="773" spans="1:2" ht="12.75">
      <c r="A773" s="75"/>
      <c r="B773" s="4"/>
    </row>
    <row r="774" spans="1:2" ht="12.75">
      <c r="A774" s="78"/>
      <c r="B774" s="4"/>
    </row>
    <row r="775" ht="12.75">
      <c r="A775" s="68"/>
    </row>
  </sheetData>
  <mergeCells count="13">
    <mergeCell ref="C61:H61"/>
    <mergeCell ref="C56:F56"/>
    <mergeCell ref="C58:F58"/>
    <mergeCell ref="C59:E59"/>
    <mergeCell ref="C60:E60"/>
    <mergeCell ref="C5:I5"/>
    <mergeCell ref="C53:F53"/>
    <mergeCell ref="C54:F54"/>
    <mergeCell ref="C55:F55"/>
    <mergeCell ref="H1:I1"/>
    <mergeCell ref="H2:I2"/>
    <mergeCell ref="C3:I3"/>
    <mergeCell ref="C4:I4"/>
  </mergeCells>
  <printOptions/>
  <pageMargins left="0.75" right="0.75" top="1" bottom="1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75"/>
  <sheetViews>
    <sheetView tabSelected="1" workbookViewId="0" topLeftCell="E1">
      <selection activeCell="A1" sqref="A1:IV16384"/>
    </sheetView>
  </sheetViews>
  <sheetFormatPr defaultColWidth="9.140625" defaultRowHeight="12.75"/>
  <cols>
    <col min="1" max="2" width="3.7109375" style="0" customWidth="1"/>
    <col min="3" max="3" width="50.28125" style="0" customWidth="1"/>
    <col min="4" max="4" width="39.140625" style="0" customWidth="1"/>
    <col min="5" max="5" width="25.7109375" style="0" customWidth="1"/>
    <col min="6" max="6" width="20.7109375" style="77" customWidth="1"/>
    <col min="7" max="7" width="11.00390625" style="0" customWidth="1"/>
    <col min="8" max="8" width="24.8515625" style="0" customWidth="1"/>
    <col min="9" max="9" width="11.28125" style="0" customWidth="1"/>
  </cols>
  <sheetData>
    <row r="1" spans="1:13" ht="12.75">
      <c r="A1" s="1"/>
      <c r="B1" s="2"/>
      <c r="C1" s="2"/>
      <c r="D1" s="2"/>
      <c r="E1" s="2"/>
      <c r="F1" s="3"/>
      <c r="G1" s="2"/>
      <c r="H1" s="123" t="s">
        <v>0</v>
      </c>
      <c r="I1" s="123"/>
      <c r="J1" s="2"/>
      <c r="K1" s="2"/>
      <c r="L1" s="2"/>
      <c r="M1" s="79"/>
    </row>
    <row r="2" spans="1:14" ht="12.75">
      <c r="A2" s="1"/>
      <c r="B2" s="2"/>
      <c r="C2" s="5"/>
      <c r="D2" s="5"/>
      <c r="E2" s="5"/>
      <c r="F2" s="107"/>
      <c r="G2" s="5"/>
      <c r="H2" s="124" t="s">
        <v>150</v>
      </c>
      <c r="I2" s="124"/>
      <c r="J2" s="2"/>
      <c r="K2" s="2"/>
      <c r="L2" s="2"/>
      <c r="M2" s="2"/>
      <c r="N2" s="4"/>
    </row>
    <row r="3" spans="1:36" ht="19.5">
      <c r="A3" s="1"/>
      <c r="B3" s="2"/>
      <c r="C3" s="126" t="s">
        <v>2</v>
      </c>
      <c r="D3" s="127"/>
      <c r="E3" s="127"/>
      <c r="F3" s="127"/>
      <c r="G3" s="127"/>
      <c r="H3" s="127"/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1"/>
      <c r="B4" s="2"/>
      <c r="C4" s="127" t="s">
        <v>3</v>
      </c>
      <c r="D4" s="127"/>
      <c r="E4" s="127"/>
      <c r="F4" s="127"/>
      <c r="G4" s="127"/>
      <c r="H4" s="127"/>
      <c r="I4" s="12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1"/>
      <c r="B5" s="2"/>
      <c r="C5" s="132"/>
      <c r="D5" s="132"/>
      <c r="E5" s="132"/>
      <c r="F5" s="132"/>
      <c r="G5" s="132"/>
      <c r="H5" s="132"/>
      <c r="I5" s="13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7.25">
      <c r="A6" s="1"/>
      <c r="B6" s="2"/>
      <c r="C6" s="6"/>
      <c r="D6" s="7"/>
      <c r="E6" s="8" t="s">
        <v>4</v>
      </c>
      <c r="F6" s="9" t="s">
        <v>5</v>
      </c>
      <c r="G6" s="10" t="s">
        <v>6</v>
      </c>
      <c r="H6" s="9" t="s">
        <v>5</v>
      </c>
      <c r="I6" s="11" t="s">
        <v>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7.25">
      <c r="A7" s="1"/>
      <c r="B7" s="2"/>
      <c r="C7" s="12"/>
      <c r="D7" s="13"/>
      <c r="E7" s="13" t="s">
        <v>7</v>
      </c>
      <c r="F7" s="14" t="s">
        <v>8</v>
      </c>
      <c r="G7" s="13" t="s">
        <v>151</v>
      </c>
      <c r="H7" s="14" t="s">
        <v>8</v>
      </c>
      <c r="I7" s="15" t="s">
        <v>152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7.25">
      <c r="A8" s="1"/>
      <c r="B8" s="2"/>
      <c r="C8" s="16" t="s">
        <v>11</v>
      </c>
      <c r="D8" s="17" t="s">
        <v>12</v>
      </c>
      <c r="E8" s="18" t="s">
        <v>13</v>
      </c>
      <c r="F8" s="108" t="s">
        <v>153</v>
      </c>
      <c r="G8" s="109" t="s">
        <v>15</v>
      </c>
      <c r="H8" s="110" t="s">
        <v>154</v>
      </c>
      <c r="I8" s="111" t="s">
        <v>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3"/>
      <c r="B9" s="24">
        <v>1</v>
      </c>
      <c r="C9" s="84" t="s">
        <v>104</v>
      </c>
      <c r="D9" s="85" t="s">
        <v>18</v>
      </c>
      <c r="E9" s="86">
        <f>IF('[1]Small Business'!E9=0," ",'[1]Small Business'!E9)</f>
        <v>142000000</v>
      </c>
      <c r="F9" s="86">
        <v>7100000</v>
      </c>
      <c r="G9" s="87">
        <f>IF('[1]Small Business'!$E9=0," ",F9/$E9)</f>
        <v>0.05</v>
      </c>
      <c r="H9" s="86">
        <v>4260000</v>
      </c>
      <c r="I9" s="88">
        <f>IF('[1]Small Business'!$E9=0," ",H9/$E9)</f>
        <v>0.03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3"/>
      <c r="B10" s="24">
        <v>2</v>
      </c>
      <c r="C10" s="89" t="s">
        <v>105</v>
      </c>
      <c r="D10" s="90" t="s">
        <v>20</v>
      </c>
      <c r="E10" s="91">
        <f>IF('[1]Small Business'!E10=0," ",'[1]Small Business'!E10)</f>
        <v>110000000</v>
      </c>
      <c r="F10" s="91">
        <v>14270000</v>
      </c>
      <c r="G10" s="92">
        <f>IF('[1]Small Business'!$E10=0," ",F10/$E10)</f>
        <v>0.12972727272727272</v>
      </c>
      <c r="H10" s="91">
        <v>4940000</v>
      </c>
      <c r="I10" s="93">
        <f>IF('[1]Small Business'!$E10=0," ",H10/$E10)</f>
        <v>0.04490909090909091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3"/>
      <c r="B11" s="24">
        <v>3</v>
      </c>
      <c r="C11" s="89" t="s">
        <v>106</v>
      </c>
      <c r="D11" s="90" t="s">
        <v>22</v>
      </c>
      <c r="E11" s="91">
        <f>IF('[1]Small Business'!E11=0," ",'[1]Small Business'!E11)</f>
        <v>132226744</v>
      </c>
      <c r="F11" s="91">
        <v>13222674</v>
      </c>
      <c r="G11" s="92">
        <f>IF('[1]Small Business'!$E11=0," ",F11/$E11)</f>
        <v>0.09999999697489337</v>
      </c>
      <c r="H11" s="91">
        <v>3966802</v>
      </c>
      <c r="I11" s="93">
        <f>IF('[1]Small Business'!$E11=0," ",H11/$E11)</f>
        <v>0.029999997579914697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3"/>
      <c r="B12" s="37">
        <v>4</v>
      </c>
      <c r="C12" s="89" t="s">
        <v>107</v>
      </c>
      <c r="D12" s="90" t="s">
        <v>24</v>
      </c>
      <c r="E12" s="91">
        <f>IF('[1]Small Business'!E12=0," ",'[1]Small Business'!E12)</f>
        <v>131128854</v>
      </c>
      <c r="F12" s="91">
        <v>6556443</v>
      </c>
      <c r="G12" s="92">
        <f>IF('[1]Small Business'!$E12=0," ",F12/$E12)</f>
        <v>0.05000000228782599</v>
      </c>
      <c r="H12" s="91">
        <v>3933866</v>
      </c>
      <c r="I12" s="93">
        <f>IF('[1]Small Business'!$E12=0," ",H12/$E12)</f>
        <v>0.03000000289791292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3"/>
      <c r="B13" s="24">
        <v>5</v>
      </c>
      <c r="C13" s="89" t="s">
        <v>108</v>
      </c>
      <c r="D13" s="90" t="s">
        <v>26</v>
      </c>
      <c r="E13" s="91">
        <f>IF('[1]Small Business'!E13=0," ",'[1]Small Business'!E13)</f>
        <v>125000000</v>
      </c>
      <c r="F13" s="91">
        <v>6250000</v>
      </c>
      <c r="G13" s="92">
        <f>IF('[1]Small Business'!$E13=0," ",F13/$E13)</f>
        <v>0.05</v>
      </c>
      <c r="H13" s="91">
        <v>3750000</v>
      </c>
      <c r="I13" s="93">
        <f>IF('[1]Small Business'!$E13=0," ",H13/$E13)</f>
        <v>0.03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3"/>
      <c r="B14" s="24">
        <v>6</v>
      </c>
      <c r="C14" s="89" t="s">
        <v>109</v>
      </c>
      <c r="D14" s="90" t="s">
        <v>28</v>
      </c>
      <c r="E14" s="91">
        <f>IF('[1]Small Business'!E14=0," ",'[1]Small Business'!E14)</f>
        <v>235000000</v>
      </c>
      <c r="F14" s="91">
        <v>7050000</v>
      </c>
      <c r="G14" s="92">
        <f>IF('[1]Small Business'!$E14=0," ",F14/$E14)</f>
        <v>0.03</v>
      </c>
      <c r="H14" s="91">
        <v>7050000</v>
      </c>
      <c r="I14" s="93">
        <f>IF('[1]Small Business'!$E14=0," ",H14/$E14)</f>
        <v>0.03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3"/>
      <c r="B15" s="24">
        <v>7</v>
      </c>
      <c r="C15" s="89" t="s">
        <v>110</v>
      </c>
      <c r="D15" s="90" t="s">
        <v>30</v>
      </c>
      <c r="E15" s="91">
        <v>830000000</v>
      </c>
      <c r="F15" s="91">
        <v>83000000</v>
      </c>
      <c r="G15" s="92">
        <f>IF('[1]Small Business'!$E15=0," ",F15/$E15)</f>
        <v>0.1</v>
      </c>
      <c r="H15" s="91">
        <v>24900000</v>
      </c>
      <c r="I15" s="93">
        <f>IF('[1]Small Business'!$E15=0," ",H15/$E15)</f>
        <v>0.03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23"/>
      <c r="B16" s="24">
        <v>8</v>
      </c>
      <c r="C16" s="89" t="s">
        <v>112</v>
      </c>
      <c r="D16" s="90" t="s">
        <v>32</v>
      </c>
      <c r="E16" s="91">
        <f>IF('[1]Small Business'!E16=0," ",'[1]Small Business'!E16)</f>
        <v>31700000</v>
      </c>
      <c r="F16" s="91">
        <v>2219000</v>
      </c>
      <c r="G16" s="92">
        <f>IF('[1]Small Business'!$E16=0," ",F16/$E16)</f>
        <v>0.07</v>
      </c>
      <c r="H16" s="91">
        <v>951000</v>
      </c>
      <c r="I16" s="93">
        <f>IF('[1]Small Business'!$E16=0," ",H16/$E16)</f>
        <v>0.03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3"/>
      <c r="B17" s="24">
        <v>9</v>
      </c>
      <c r="C17" s="89" t="s">
        <v>113</v>
      </c>
      <c r="D17" s="90" t="s">
        <v>34</v>
      </c>
      <c r="E17" s="91">
        <v>70000000</v>
      </c>
      <c r="F17" s="91">
        <v>3500000</v>
      </c>
      <c r="G17" s="92">
        <f>IF('[1]Small Business'!$E17=0," ",F17/$E17)</f>
        <v>0.05</v>
      </c>
      <c r="H17" s="91">
        <v>2100000</v>
      </c>
      <c r="I17" s="93">
        <f>IF('[1]Small Business'!$E17=0," ",H17/$E17)</f>
        <v>0.03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23"/>
      <c r="B18" s="24">
        <v>10</v>
      </c>
      <c r="C18" s="89" t="s">
        <v>114</v>
      </c>
      <c r="D18" s="90" t="s">
        <v>36</v>
      </c>
      <c r="E18" s="91">
        <f>IF('[1]Small Business'!E18=0," ",'[1]Small Business'!E18)</f>
        <v>5000000</v>
      </c>
      <c r="F18" s="91">
        <v>250000</v>
      </c>
      <c r="G18" s="92">
        <f>IF('[1]Small Business'!$E18=0," ",F18/$E18)</f>
        <v>0.05</v>
      </c>
      <c r="H18" s="91">
        <v>150000</v>
      </c>
      <c r="I18" s="93">
        <f>IF('[1]Small Business'!$E18=0," ",H18/$E18)</f>
        <v>0.03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0" customFormat="1" ht="12.75">
      <c r="A19" s="23"/>
      <c r="B19" s="24">
        <v>11</v>
      </c>
      <c r="C19" s="89" t="s">
        <v>115</v>
      </c>
      <c r="D19" s="90" t="s">
        <v>38</v>
      </c>
      <c r="E19" s="91">
        <f>IF('[1]Small Business'!E19=0," ",'[1]Small Business'!E19)</f>
        <v>28695000</v>
      </c>
      <c r="F19" s="91">
        <v>2869500</v>
      </c>
      <c r="G19" s="92">
        <f>IF('[1]Small Business'!$E19=0," ",F19/$E19)</f>
        <v>0.1</v>
      </c>
      <c r="H19" s="91">
        <v>430425</v>
      </c>
      <c r="I19" s="93">
        <f>IF('[1]Small Business'!$E19=0," ",H19/$E19)</f>
        <v>0.015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12.75">
      <c r="A20" s="23"/>
      <c r="B20" s="24">
        <v>12</v>
      </c>
      <c r="C20" s="89" t="s">
        <v>116</v>
      </c>
      <c r="D20" s="90" t="s">
        <v>40</v>
      </c>
      <c r="E20" s="91">
        <f>IF('[1]Small Business'!E20=0," ",'[1]Small Business'!E20)</f>
        <v>400000000</v>
      </c>
      <c r="F20" s="91">
        <v>28000000</v>
      </c>
      <c r="G20" s="92">
        <f>IF('[1]Small Business'!$E20=0," ",F20/$E20)</f>
        <v>0.07</v>
      </c>
      <c r="H20" s="91">
        <v>12000000</v>
      </c>
      <c r="I20" s="93">
        <f>IF('[1]Small Business'!$E20=0," ",H20/$E20)</f>
        <v>0.03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23"/>
      <c r="B21" s="24">
        <v>13</v>
      </c>
      <c r="C21" s="89" t="s">
        <v>117</v>
      </c>
      <c r="D21" s="90" t="s">
        <v>42</v>
      </c>
      <c r="E21" s="91">
        <f>IF('[1]Small Business'!E21=0," ",'[1]Small Business'!E21)</f>
        <v>204000000</v>
      </c>
      <c r="F21" s="91">
        <v>10400000</v>
      </c>
      <c r="G21" s="92">
        <f>IF('[1]Small Business'!$E21=0," ",F21/$E21)</f>
        <v>0.050980392156862744</v>
      </c>
      <c r="H21" s="91">
        <v>5300000</v>
      </c>
      <c r="I21" s="93">
        <f>IF('[1]Small Business'!$E21=0," ",H21/$E21)</f>
        <v>0.025980392156862746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" customHeight="1">
      <c r="A22" s="23"/>
      <c r="B22" s="24">
        <v>14</v>
      </c>
      <c r="C22" s="89" t="s">
        <v>118</v>
      </c>
      <c r="D22" s="90" t="s">
        <v>18</v>
      </c>
      <c r="E22" s="91">
        <f>IF('[1]Small Business'!E22=0," ",'[1]Small Business'!E22)</f>
        <v>631000000</v>
      </c>
      <c r="F22" s="91">
        <v>37860000</v>
      </c>
      <c r="G22" s="92">
        <f>IF('[1]Small Business'!$E22=0," ",F22/$E22)</f>
        <v>0.06</v>
      </c>
      <c r="H22" s="91">
        <v>9465000</v>
      </c>
      <c r="I22" s="93">
        <f>IF('[1]Small Business'!$E22=0," ",H22/$E22)</f>
        <v>0.015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23"/>
      <c r="B23" s="24">
        <v>15</v>
      </c>
      <c r="C23" s="89" t="s">
        <v>119</v>
      </c>
      <c r="D23" s="90" t="s">
        <v>18</v>
      </c>
      <c r="E23" s="91">
        <f>IF('[1]Small Business'!E23=0," ",'[1]Small Business'!E23)</f>
        <v>900000000</v>
      </c>
      <c r="F23" s="91">
        <v>81000000</v>
      </c>
      <c r="G23" s="92">
        <f>IF('[1]Small Business'!$E23=0," ",F23/$E23)</f>
        <v>0.09</v>
      </c>
      <c r="H23" s="91">
        <v>9000000</v>
      </c>
      <c r="I23" s="93">
        <f>IF('[1]Small Business'!$E23=0," ",H23/$E23)</f>
        <v>0.01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3"/>
      <c r="B24" s="24">
        <v>16</v>
      </c>
      <c r="C24" s="89" t="s">
        <v>120</v>
      </c>
      <c r="D24" s="90" t="s">
        <v>46</v>
      </c>
      <c r="E24" s="91">
        <f>IF('[1]Small Business'!E24=0," ",'[1]Small Business'!E24)</f>
        <v>205500000</v>
      </c>
      <c r="F24" s="91">
        <v>20550000</v>
      </c>
      <c r="G24" s="92">
        <f>IF('[1]Small Business'!$E24=0," ",F24/$E24)</f>
        <v>0.1</v>
      </c>
      <c r="H24" s="91">
        <v>6165000</v>
      </c>
      <c r="I24" s="93">
        <f>IF('[1]Small Business'!$E24=0," ",H24/$E24)</f>
        <v>0.03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3"/>
      <c r="B25" s="24">
        <v>17</v>
      </c>
      <c r="C25" s="89" t="s">
        <v>121</v>
      </c>
      <c r="D25" s="90" t="s">
        <v>48</v>
      </c>
      <c r="E25" s="91">
        <f>IF('[1]Small Business'!E25=0," ",'[1]Small Business'!E25)</f>
        <v>247000000</v>
      </c>
      <c r="F25" s="91">
        <v>24700000</v>
      </c>
      <c r="G25" s="92">
        <f>IF('[1]Small Business'!$E25=0," ",F25/$E25)</f>
        <v>0.1</v>
      </c>
      <c r="H25" s="91">
        <v>7410000</v>
      </c>
      <c r="I25" s="93">
        <f>IF('[1]Small Business'!$E25=0," ",H25/$E25)</f>
        <v>0.03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3"/>
      <c r="B26" s="24">
        <v>18</v>
      </c>
      <c r="C26" s="89" t="s">
        <v>122</v>
      </c>
      <c r="D26" s="90" t="s">
        <v>50</v>
      </c>
      <c r="E26" s="91">
        <f>IF('[1]Small Business'!E26=0," ",'[1]Small Business'!E26)</f>
        <v>70047312</v>
      </c>
      <c r="F26" s="91">
        <v>4903311</v>
      </c>
      <c r="G26" s="92">
        <f>IF('[1]Small Business'!$E26=0," ",F26/$E26)</f>
        <v>0.06999998800810515</v>
      </c>
      <c r="H26" s="91">
        <v>2801892</v>
      </c>
      <c r="I26" s="93">
        <f>IF('[1]Small Business'!$E26=0," ",H26/$E26)</f>
        <v>0.03999999314748866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3"/>
      <c r="B27" s="24">
        <v>19</v>
      </c>
      <c r="C27" s="89" t="s">
        <v>123</v>
      </c>
      <c r="D27" s="90" t="s">
        <v>52</v>
      </c>
      <c r="E27" s="91">
        <f>IF('[1]Small Business'!E27=0," ",'[1]Small Business'!E27)</f>
        <v>193326811</v>
      </c>
      <c r="F27" s="91">
        <v>9488000</v>
      </c>
      <c r="G27" s="92">
        <f>IF('[1]Small Business'!$E27=0," ",F27/$E27)</f>
        <v>0.04907751775825858</v>
      </c>
      <c r="H27" s="91">
        <v>5035000</v>
      </c>
      <c r="I27" s="93">
        <f>IF('[1]Small Business'!$E27=0," ",H27/$E27)</f>
        <v>0.0260439820734435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23"/>
      <c r="B28" s="24">
        <v>20</v>
      </c>
      <c r="C28" s="89" t="s">
        <v>124</v>
      </c>
      <c r="D28" s="90" t="s">
        <v>54</v>
      </c>
      <c r="E28" s="91">
        <f>IF('[1]Small Business'!E28=0," ",'[1]Small Business'!E28)</f>
        <v>150676000</v>
      </c>
      <c r="F28" s="91">
        <v>7533800</v>
      </c>
      <c r="G28" s="92">
        <f>IF('[1]Small Business'!$E28=0," ",F28/$E28)</f>
        <v>0.05</v>
      </c>
      <c r="H28" s="91">
        <v>2260140</v>
      </c>
      <c r="I28" s="93">
        <f>IF('[1]Small Business'!$E28=0," ",H28/$E28)</f>
        <v>0.015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3"/>
      <c r="B29" s="24">
        <v>21</v>
      </c>
      <c r="C29" s="89" t="s">
        <v>125</v>
      </c>
      <c r="D29" s="90" t="s">
        <v>56</v>
      </c>
      <c r="E29" s="91">
        <v>129515000</v>
      </c>
      <c r="F29" s="91">
        <v>7755891</v>
      </c>
      <c r="G29" s="92">
        <f>IF('[1]Small Business'!$E29=0," ",F29/$E29)</f>
        <v>0.05988411380921129</v>
      </c>
      <c r="H29" s="91">
        <v>3877945</v>
      </c>
      <c r="I29" s="93">
        <f>IF('[1]Small Business'!$E29=0," ",H29/$E29)</f>
        <v>0.02994205304404895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23"/>
      <c r="B30" s="24">
        <v>22</v>
      </c>
      <c r="C30" s="89" t="s">
        <v>126</v>
      </c>
      <c r="D30" s="90" t="s">
        <v>58</v>
      </c>
      <c r="E30" s="91">
        <f>IF('[1]Small Business'!E30=0," ",'[1]Small Business'!E30)</f>
        <v>35426800</v>
      </c>
      <c r="F30" s="91">
        <v>3542680</v>
      </c>
      <c r="G30" s="92">
        <f>IF('[1]Small Business'!$E30=0," ",F30/$E30)</f>
        <v>0.1</v>
      </c>
      <c r="H30" s="91">
        <v>1062804</v>
      </c>
      <c r="I30" s="93">
        <f>IF('[1]Small Business'!$E30=0," ",H30/$E30)</f>
        <v>0.03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3"/>
      <c r="B31" s="24">
        <v>23</v>
      </c>
      <c r="C31" s="89" t="s">
        <v>127</v>
      </c>
      <c r="D31" s="90" t="s">
        <v>60</v>
      </c>
      <c r="E31" s="91">
        <f>IF('[1]Small Business'!E31=0," ",'[1]Small Business'!E31)</f>
        <v>45400000</v>
      </c>
      <c r="F31" s="91">
        <v>2270000</v>
      </c>
      <c r="G31" s="92">
        <f>IF('[1]Small Business'!$E31=0," ",F31/$E31)</f>
        <v>0.05</v>
      </c>
      <c r="H31" s="91">
        <v>1362000</v>
      </c>
      <c r="I31" s="93">
        <f>IF('[1]Small Business'!$E31=0," ",H31/$E31)</f>
        <v>0.03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3"/>
      <c r="B32" s="24">
        <v>24</v>
      </c>
      <c r="C32" s="89" t="s">
        <v>128</v>
      </c>
      <c r="D32" s="90" t="s">
        <v>62</v>
      </c>
      <c r="E32" s="91">
        <f>IF('[1]Small Business'!E32=0," ",'[1]Small Business'!E32)</f>
        <v>138800000</v>
      </c>
      <c r="F32" s="91">
        <v>6000000</v>
      </c>
      <c r="G32" s="92">
        <f>IF('[1]Small Business'!$E32=0," ",F32/$E32)</f>
        <v>0.043227665706051875</v>
      </c>
      <c r="H32" s="91">
        <v>5300000</v>
      </c>
      <c r="I32" s="93">
        <f>IF('[1]Small Business'!$E32=0," ",H32/$E32)</f>
        <v>0.03818443804034582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3"/>
      <c r="B33" s="24">
        <v>25</v>
      </c>
      <c r="C33" s="89" t="s">
        <v>129</v>
      </c>
      <c r="D33" s="90" t="s">
        <v>64</v>
      </c>
      <c r="E33" s="91">
        <f>IF('[1]Small Business'!E33=0," ",'[1]Small Business'!E33)</f>
        <v>7274311</v>
      </c>
      <c r="F33" s="91">
        <v>1091147</v>
      </c>
      <c r="G33" s="92">
        <f>IF('[1]Small Business'!$E33=0," ",F33/$E33)</f>
        <v>0.15000004811452247</v>
      </c>
      <c r="H33" s="91">
        <v>218229</v>
      </c>
      <c r="I33" s="93">
        <f>IF('[1]Small Business'!$E33=0," ",H33/$E33)</f>
        <v>0.029999954634878822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3"/>
      <c r="B34" s="24">
        <v>26</v>
      </c>
      <c r="C34" s="89" t="s">
        <v>129</v>
      </c>
      <c r="D34" s="90" t="s">
        <v>65</v>
      </c>
      <c r="E34" s="91">
        <f>IF('[1]Small Business'!E34=0," ",'[1]Small Business'!E34)</f>
        <v>300000000</v>
      </c>
      <c r="F34" s="91">
        <v>18000000</v>
      </c>
      <c r="G34" s="92">
        <f>IF('[1]Small Business'!$E34=0," ",F34/$E34)</f>
        <v>0.06</v>
      </c>
      <c r="H34" s="91">
        <v>4500000</v>
      </c>
      <c r="I34" s="93">
        <f>IF('[1]Small Business'!$E34=0," ",H34/$E34)</f>
        <v>0.015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3"/>
      <c r="B35" s="24">
        <v>27</v>
      </c>
      <c r="C35" s="89" t="s">
        <v>130</v>
      </c>
      <c r="D35" s="90" t="s">
        <v>67</v>
      </c>
      <c r="E35" s="91" t="str">
        <f>IF('[1]Small Business'!E35=0," ",'[1]Small Business'!E35)</f>
        <v> </v>
      </c>
      <c r="F35" s="91"/>
      <c r="G35" s="92" t="str">
        <f>IF('[1]Small Business'!$E35=0," ",F35/$E35)</f>
        <v> </v>
      </c>
      <c r="H35" s="91"/>
      <c r="I35" s="93" t="str">
        <f>IF('[1]Small Business'!$E35=0," ",H35/$E35)</f>
        <v> 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3"/>
      <c r="B36" s="24">
        <v>28</v>
      </c>
      <c r="C36" s="89" t="s">
        <v>131</v>
      </c>
      <c r="D36" s="90" t="s">
        <v>69</v>
      </c>
      <c r="E36" s="91">
        <f>IF('[1]Small Business'!E36=0," ",'[1]Small Business'!E36)</f>
        <v>100000000</v>
      </c>
      <c r="F36" s="91">
        <v>5000000</v>
      </c>
      <c r="G36" s="92">
        <f>IF('[1]Small Business'!$E36=0," ",F36/$E36)</f>
        <v>0.05</v>
      </c>
      <c r="H36" s="91">
        <v>3000000</v>
      </c>
      <c r="I36" s="93">
        <f>IF('[1]Small Business'!$E36=0," ",H36/$E36)</f>
        <v>0.03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3"/>
      <c r="B37" s="24">
        <v>29</v>
      </c>
      <c r="C37" s="89" t="s">
        <v>132</v>
      </c>
      <c r="D37" s="90" t="s">
        <v>71</v>
      </c>
      <c r="E37" s="91">
        <f>IF('[1]Small Business'!E37=0," ",'[1]Small Business'!E37)</f>
        <v>178200000</v>
      </c>
      <c r="F37" s="91">
        <v>12474000</v>
      </c>
      <c r="G37" s="92">
        <f>IF('[1]Small Business'!$E37=0," ",F37/$E37)</f>
        <v>0.07</v>
      </c>
      <c r="H37" s="91">
        <v>5346000</v>
      </c>
      <c r="I37" s="93">
        <f>IF('[1]Small Business'!$E37=0," ",H37/$E37)</f>
        <v>0.03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23"/>
      <c r="B38" s="24">
        <v>30</v>
      </c>
      <c r="C38" s="89" t="s">
        <v>133</v>
      </c>
      <c r="D38" s="90" t="s">
        <v>73</v>
      </c>
      <c r="E38" s="91">
        <f>IF('[1]Small Business'!E38=0," ",'[1]Small Business'!E38)</f>
        <v>46487049</v>
      </c>
      <c r="F38" s="91">
        <v>2789223</v>
      </c>
      <c r="G38" s="92">
        <f>IF('[1]Small Business'!$E38=0," ",F38/$E38)</f>
        <v>0.06000000129068206</v>
      </c>
      <c r="H38" s="91">
        <v>1394611</v>
      </c>
      <c r="I38" s="93">
        <f>IF('[1]Small Business'!$E38=0," ",H38/$E38)</f>
        <v>0.029999989889657224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3"/>
      <c r="B39" s="24">
        <v>31</v>
      </c>
      <c r="C39" s="89" t="s">
        <v>134</v>
      </c>
      <c r="D39" s="90" t="s">
        <v>75</v>
      </c>
      <c r="E39" s="91">
        <f>IF('[1]Small Business'!E39=0," ",'[1]Small Business'!E39)</f>
        <v>353672110</v>
      </c>
      <c r="F39" s="91">
        <v>17683606</v>
      </c>
      <c r="G39" s="92">
        <f>IF('[1]Small Business'!$E39=0," ",F39/$E39)</f>
        <v>0.050000001413738844</v>
      </c>
      <c r="H39" s="91">
        <v>10610163</v>
      </c>
      <c r="I39" s="93">
        <f>IF('[1]Small Business'!$E39=0," ",H39/$E39)</f>
        <v>0.029999999151756693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3"/>
      <c r="B40" s="24">
        <v>32</v>
      </c>
      <c r="C40" s="89" t="s">
        <v>135</v>
      </c>
      <c r="D40" s="90" t="s">
        <v>77</v>
      </c>
      <c r="E40" s="91">
        <f>IF('[1]Small Business'!E40=0," ",'[1]Small Business'!E40)</f>
        <v>1003502650</v>
      </c>
      <c r="F40" s="91">
        <v>70245186</v>
      </c>
      <c r="G40" s="92">
        <f>IF('[1]Small Business'!$E40=0," ",F40/$E40)</f>
        <v>0.07000000049825479</v>
      </c>
      <c r="H40" s="91">
        <v>30105080</v>
      </c>
      <c r="I40" s="93">
        <f>IF('[1]Small Business'!$E40=0," ",H40/$E40)</f>
        <v>0.030000000498254787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3"/>
      <c r="B41" s="24">
        <v>33</v>
      </c>
      <c r="C41" s="89" t="s">
        <v>136</v>
      </c>
      <c r="D41" s="90" t="s">
        <v>79</v>
      </c>
      <c r="E41" s="91">
        <f>IF('[1]Small Business'!E41=0," ",'[1]Small Business'!E41)</f>
        <v>170000000</v>
      </c>
      <c r="F41" s="91">
        <v>2890000</v>
      </c>
      <c r="G41" s="92">
        <f>IF('[1]Small Business'!$E41=0," ",F41/$E41)</f>
        <v>0.017</v>
      </c>
      <c r="H41" s="91">
        <v>1020000</v>
      </c>
      <c r="I41" s="93">
        <f>IF('[1]Small Business'!$E41=0," ",H41/$E41)</f>
        <v>0.006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3"/>
      <c r="B42" s="24">
        <v>34</v>
      </c>
      <c r="C42" s="89" t="s">
        <v>137</v>
      </c>
      <c r="D42" s="90" t="s">
        <v>81</v>
      </c>
      <c r="E42" s="91">
        <f>IF('[1]Small Business'!E42=0," ",'[1]Small Business'!E42)</f>
        <v>40834840</v>
      </c>
      <c r="F42" s="91">
        <v>1136480</v>
      </c>
      <c r="G42" s="92">
        <f>IF('[1]Small Business'!$E42=0," ",F42/$E42)</f>
        <v>0.027831136353172928</v>
      </c>
      <c r="H42" s="91">
        <v>0</v>
      </c>
      <c r="I42" s="93">
        <f>IF('[1]Small Business'!$E42=0," ",H42/$E42)</f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3"/>
      <c r="B43" s="24">
        <v>35</v>
      </c>
      <c r="C43" s="95" t="s">
        <v>138</v>
      </c>
      <c r="D43" s="96" t="s">
        <v>83</v>
      </c>
      <c r="E43" s="91">
        <f>IF('[1]Small Business'!E43=0," ",'[1]Small Business'!E43)</f>
        <v>3000000000</v>
      </c>
      <c r="F43" s="91">
        <v>74000000</v>
      </c>
      <c r="G43" s="92">
        <f>IF('[1]Small Business'!$E43=0," ",F43/$E43)</f>
        <v>0.024666666666666667</v>
      </c>
      <c r="H43" s="91">
        <v>48000000</v>
      </c>
      <c r="I43" s="93">
        <f>IF('[1]Small Business'!$E43=0," ",H43/$E43)</f>
        <v>0.016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3"/>
      <c r="B44" s="24">
        <v>36</v>
      </c>
      <c r="C44" s="89" t="s">
        <v>139</v>
      </c>
      <c r="D44" s="90" t="s">
        <v>85</v>
      </c>
      <c r="E44" s="91">
        <f>IF('[1]Small Business'!E44=0," ",'[1]Small Business'!E44)</f>
        <v>3900000</v>
      </c>
      <c r="F44" s="91">
        <v>2400000</v>
      </c>
      <c r="G44" s="92">
        <f>IF('[1]Small Business'!$E44=0," ",F44/$E44)</f>
        <v>0.6153846153846154</v>
      </c>
      <c r="H44" s="91">
        <v>11700</v>
      </c>
      <c r="I44" s="93">
        <f>IF('[1]Small Business'!$E44=0," ",H44/$E44)</f>
        <v>0.003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3"/>
      <c r="B45" s="24">
        <v>37</v>
      </c>
      <c r="C45" s="97" t="s">
        <v>140</v>
      </c>
      <c r="D45" s="98" t="s">
        <v>87</v>
      </c>
      <c r="E45" s="91" t="str">
        <f>IF('[1]Small Business'!E45=0," ",'[1]Small Business'!E45)</f>
        <v> </v>
      </c>
      <c r="F45" s="91"/>
      <c r="G45" s="92" t="str">
        <f>IF('[1]Small Business'!$E45=0," ",F45/$E45)</f>
        <v> </v>
      </c>
      <c r="H45" s="91"/>
      <c r="I45" s="93" t="str">
        <f>IF('[1]Small Business'!$E45=0," ",H45/$E45)</f>
        <v> 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3"/>
      <c r="B46" s="24">
        <v>38</v>
      </c>
      <c r="C46" s="97" t="s">
        <v>141</v>
      </c>
      <c r="D46" s="98" t="s">
        <v>89</v>
      </c>
      <c r="E46" s="91">
        <f>IF('[1]Small Business'!E46=0," ",'[1]Small Business'!E46)</f>
        <v>180000000</v>
      </c>
      <c r="F46" s="91">
        <f>10.8*1000000</f>
        <v>10800000</v>
      </c>
      <c r="G46" s="92">
        <f>IF('[1]Small Business'!$E46=0," ",F46/$E46)</f>
        <v>0.06</v>
      </c>
      <c r="H46" s="91">
        <v>2700000</v>
      </c>
      <c r="I46" s="93">
        <f>IF('[1]Small Business'!$E46=0," ",H46/$E46)</f>
        <v>0.015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3"/>
      <c r="B47" s="24">
        <v>39</v>
      </c>
      <c r="C47" s="97" t="s">
        <v>142</v>
      </c>
      <c r="D47" s="98" t="s">
        <v>143</v>
      </c>
      <c r="E47" s="99"/>
      <c r="F47" s="99"/>
      <c r="G47" s="100"/>
      <c r="H47" s="99"/>
      <c r="I47" s="10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3"/>
      <c r="B48" s="24">
        <v>40</v>
      </c>
      <c r="C48" s="97" t="s">
        <v>144</v>
      </c>
      <c r="D48" s="98" t="s">
        <v>145</v>
      </c>
      <c r="E48" s="99"/>
      <c r="F48" s="99"/>
      <c r="G48" s="100"/>
      <c r="H48" s="99"/>
      <c r="I48" s="10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3"/>
      <c r="B49" s="24">
        <v>41</v>
      </c>
      <c r="C49" s="97" t="s">
        <v>146</v>
      </c>
      <c r="D49" s="98" t="s">
        <v>147</v>
      </c>
      <c r="E49" s="99"/>
      <c r="F49" s="99"/>
      <c r="G49" s="100"/>
      <c r="H49" s="99"/>
      <c r="I49" s="10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3"/>
      <c r="B50" s="24">
        <v>42</v>
      </c>
      <c r="C50" s="97" t="s">
        <v>148</v>
      </c>
      <c r="D50" s="98" t="s">
        <v>97</v>
      </c>
      <c r="E50" s="99"/>
      <c r="F50" s="99"/>
      <c r="G50" s="100"/>
      <c r="H50" s="99"/>
      <c r="I50" s="10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3"/>
      <c r="B51" s="24">
        <v>43</v>
      </c>
      <c r="C51" s="97" t="s">
        <v>149</v>
      </c>
      <c r="D51" s="98" t="s">
        <v>97</v>
      </c>
      <c r="E51" s="99"/>
      <c r="F51" s="99"/>
      <c r="G51" s="100"/>
      <c r="H51" s="99"/>
      <c r="I51" s="10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7.25" customHeight="1">
      <c r="A52" s="23"/>
      <c r="B52" s="24"/>
      <c r="C52" s="102" t="s">
        <v>4</v>
      </c>
      <c r="D52" s="103"/>
      <c r="E52" s="104">
        <f>SUM(E9:E46)</f>
        <v>10575313481</v>
      </c>
      <c r="F52" s="104">
        <f>SUM(F9:F46)</f>
        <v>608800941</v>
      </c>
      <c r="G52" s="105">
        <f>IF($E52=0," ",F52/$E52)</f>
        <v>0.0575681224101578</v>
      </c>
      <c r="H52" s="104">
        <f>SUM(H9:H46)</f>
        <v>234377657</v>
      </c>
      <c r="I52" s="106">
        <f>IF($E52=0," ",H52/$E52)</f>
        <v>0.022162714837824105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3"/>
      <c r="B53" s="24"/>
      <c r="C53" s="144"/>
      <c r="D53" s="145"/>
      <c r="E53" s="145"/>
      <c r="F53" s="145"/>
      <c r="G53" s="55"/>
      <c r="H53" s="5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3"/>
      <c r="B54" s="57"/>
      <c r="C54" s="146"/>
      <c r="D54" s="147"/>
      <c r="E54" s="147"/>
      <c r="F54" s="148"/>
      <c r="G54" s="58"/>
      <c r="H54" s="5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customHeight="1">
      <c r="A55" s="23"/>
      <c r="B55" s="57"/>
      <c r="C55" s="146"/>
      <c r="D55" s="149"/>
      <c r="E55" s="149"/>
      <c r="F55" s="149"/>
      <c r="G55" s="60"/>
      <c r="H55" s="5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 customHeight="1">
      <c r="A56" s="23"/>
      <c r="B56" s="57"/>
      <c r="C56" s="149"/>
      <c r="D56" s="147"/>
      <c r="E56" s="147"/>
      <c r="F56" s="148"/>
      <c r="G56" s="2"/>
      <c r="H56" s="5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3"/>
      <c r="B57" s="57"/>
      <c r="C57" s="112"/>
      <c r="D57" s="60"/>
      <c r="E57" s="60"/>
      <c r="F57" s="113"/>
      <c r="G57" s="60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3"/>
      <c r="B58" s="57"/>
      <c r="C58" s="142"/>
      <c r="D58" s="150"/>
      <c r="E58" s="150"/>
      <c r="F58" s="125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3"/>
      <c r="B59" s="57"/>
      <c r="C59" s="120"/>
      <c r="D59" s="150"/>
      <c r="E59" s="125"/>
      <c r="F59" s="65"/>
      <c r="G59" s="65"/>
      <c r="H59" s="6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3"/>
      <c r="B60" s="57"/>
      <c r="C60" s="143"/>
      <c r="D60" s="149"/>
      <c r="E60" s="149"/>
      <c r="F60" s="63"/>
      <c r="G60" s="66"/>
      <c r="H60" s="6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1"/>
      <c r="B61" s="2"/>
      <c r="C61" s="139"/>
      <c r="D61" s="140"/>
      <c r="E61" s="140"/>
      <c r="F61" s="140"/>
      <c r="G61" s="140"/>
      <c r="H61" s="14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1"/>
      <c r="B62" s="2"/>
      <c r="C62" s="2"/>
      <c r="D62" s="2"/>
      <c r="E62" s="2"/>
      <c r="F62" s="3"/>
      <c r="G62" s="2"/>
      <c r="H62" s="2"/>
      <c r="I62" s="2"/>
      <c r="J62" s="2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  <row r="63" spans="1:10" ht="12.75">
      <c r="A63" s="1"/>
      <c r="B63" s="2"/>
      <c r="C63" s="63"/>
      <c r="D63" s="63"/>
      <c r="E63" s="63"/>
      <c r="F63" s="65"/>
      <c r="G63" s="65"/>
      <c r="H63" s="65"/>
      <c r="I63" s="2"/>
      <c r="J63" s="2"/>
    </row>
    <row r="64" spans="1:10" ht="12.75">
      <c r="A64" s="1"/>
      <c r="B64" s="2"/>
      <c r="C64" s="2"/>
      <c r="D64" s="2"/>
      <c r="E64" s="2"/>
      <c r="F64" s="63"/>
      <c r="G64" s="63"/>
      <c r="H64" s="69"/>
      <c r="I64" s="2"/>
      <c r="J64" s="2"/>
    </row>
    <row r="65" spans="1:10" ht="12.75">
      <c r="A65" s="1"/>
      <c r="B65" s="2"/>
      <c r="C65" s="70"/>
      <c r="D65" s="57"/>
      <c r="E65" s="70"/>
      <c r="F65" s="67"/>
      <c r="G65" s="70"/>
      <c r="H65" s="70"/>
      <c r="I65" s="2"/>
      <c r="J65" s="2"/>
    </row>
    <row r="66" spans="1:10" ht="12.75">
      <c r="A66" s="1"/>
      <c r="B66" s="2"/>
      <c r="C66" s="57"/>
      <c r="D66" s="2"/>
      <c r="E66" s="57"/>
      <c r="F66" s="71"/>
      <c r="G66" s="57"/>
      <c r="H66" s="57"/>
      <c r="I66" s="2"/>
      <c r="J66" s="2"/>
    </row>
    <row r="67" spans="1:10" ht="12.75">
      <c r="A67" s="1"/>
      <c r="B67" s="2"/>
      <c r="C67" s="57"/>
      <c r="D67" s="57"/>
      <c r="E67" s="57"/>
      <c r="F67" s="71"/>
      <c r="G67" s="57"/>
      <c r="H67" s="57"/>
      <c r="I67" s="2"/>
      <c r="J67" s="2"/>
    </row>
    <row r="68" spans="1:10" ht="12.75">
      <c r="A68" s="1"/>
      <c r="B68" s="2"/>
      <c r="C68" s="57"/>
      <c r="D68" s="2"/>
      <c r="E68" s="57"/>
      <c r="F68" s="71"/>
      <c r="G68" s="57"/>
      <c r="H68" s="57"/>
      <c r="I68" s="2"/>
      <c r="J68" s="2"/>
    </row>
    <row r="69" spans="1:10" ht="12.75">
      <c r="A69" s="1"/>
      <c r="B69" s="2"/>
      <c r="C69" s="57"/>
      <c r="D69" s="57"/>
      <c r="E69" s="57"/>
      <c r="F69" s="71"/>
      <c r="G69" s="57"/>
      <c r="H69" s="57"/>
      <c r="I69" s="2"/>
      <c r="J69" s="2"/>
    </row>
    <row r="70" spans="1:10" ht="12.75">
      <c r="A70" s="1"/>
      <c r="B70" s="2"/>
      <c r="C70" s="57"/>
      <c r="D70" s="2"/>
      <c r="E70" s="57"/>
      <c r="F70" s="71"/>
      <c r="G70" s="57"/>
      <c r="H70" s="57"/>
      <c r="I70" s="2"/>
      <c r="J70" s="2"/>
    </row>
    <row r="71" spans="1:10" ht="12.75">
      <c r="A71" s="1"/>
      <c r="B71" s="2"/>
      <c r="C71" s="57"/>
      <c r="D71" s="57"/>
      <c r="E71" s="57"/>
      <c r="F71" s="71"/>
      <c r="G71" s="57"/>
      <c r="H71" s="57"/>
      <c r="I71" s="2"/>
      <c r="J71" s="2"/>
    </row>
    <row r="72" spans="1:10" ht="12.75">
      <c r="A72" s="1"/>
      <c r="B72" s="2"/>
      <c r="C72" s="57"/>
      <c r="D72" s="2"/>
      <c r="E72" s="57"/>
      <c r="F72" s="71"/>
      <c r="G72" s="57"/>
      <c r="H72" s="57"/>
      <c r="I72" s="2"/>
      <c r="J72" s="2"/>
    </row>
    <row r="73" spans="1:10" ht="12.75">
      <c r="A73" s="1"/>
      <c r="B73" s="2"/>
      <c r="C73" s="57"/>
      <c r="D73" s="57"/>
      <c r="E73" s="57"/>
      <c r="F73" s="71"/>
      <c r="G73" s="57"/>
      <c r="H73" s="57"/>
      <c r="I73" s="2"/>
      <c r="J73" s="2"/>
    </row>
    <row r="74" spans="1:12" ht="12.75">
      <c r="A74" s="1"/>
      <c r="B74" s="2"/>
      <c r="C74" s="57"/>
      <c r="D74" s="2"/>
      <c r="E74" s="57"/>
      <c r="F74" s="71"/>
      <c r="G74" s="57"/>
      <c r="H74" s="57"/>
      <c r="I74" s="2"/>
      <c r="J74" s="2"/>
      <c r="K74" s="72"/>
      <c r="L74" s="72"/>
    </row>
    <row r="75" spans="1:12" ht="12.75">
      <c r="A75" s="1"/>
      <c r="B75" s="2"/>
      <c r="C75" s="57"/>
      <c r="D75" s="57"/>
      <c r="E75" s="57"/>
      <c r="F75" s="71"/>
      <c r="G75" s="57"/>
      <c r="H75" s="57"/>
      <c r="I75" s="2"/>
      <c r="J75" s="2"/>
      <c r="K75" s="2"/>
      <c r="L75" s="2"/>
    </row>
    <row r="76" spans="1:12" ht="12.75">
      <c r="A76" s="1"/>
      <c r="B76" s="2"/>
      <c r="C76" s="57"/>
      <c r="D76" s="57"/>
      <c r="E76" s="57"/>
      <c r="F76" s="71"/>
      <c r="G76" s="57"/>
      <c r="H76" s="57"/>
      <c r="I76" s="2"/>
      <c r="J76" s="2"/>
      <c r="K76" s="2"/>
      <c r="L76" s="2"/>
    </row>
    <row r="77" spans="1:12" ht="12.75">
      <c r="A77" s="73"/>
      <c r="B77" s="74"/>
      <c r="C77" s="57"/>
      <c r="D77" s="57"/>
      <c r="E77" s="57"/>
      <c r="F77" s="71"/>
      <c r="G77" s="57"/>
      <c r="H77" s="57"/>
      <c r="I77" s="2"/>
      <c r="J77" s="2"/>
      <c r="K77" s="2"/>
      <c r="L77" s="2"/>
    </row>
    <row r="78" spans="1:12" ht="12.75">
      <c r="A78" s="75"/>
      <c r="B78" s="4"/>
      <c r="C78" s="57"/>
      <c r="D78" s="57"/>
      <c r="E78" s="57"/>
      <c r="F78" s="71"/>
      <c r="G78" s="57"/>
      <c r="H78" s="57"/>
      <c r="I78" s="2"/>
      <c r="J78" s="2"/>
      <c r="K78" s="2"/>
      <c r="L78" s="2"/>
    </row>
    <row r="79" spans="1:12" ht="12.75">
      <c r="A79" s="75"/>
      <c r="B79" s="4"/>
      <c r="C79" s="57"/>
      <c r="D79" s="57"/>
      <c r="E79" s="57"/>
      <c r="F79" s="71"/>
      <c r="G79" s="57"/>
      <c r="H79" s="57"/>
      <c r="I79" s="2"/>
      <c r="J79" s="2"/>
      <c r="K79" s="2"/>
      <c r="L79" s="2"/>
    </row>
    <row r="80" spans="1:12" ht="12.75">
      <c r="A80" s="75"/>
      <c r="B80" s="4"/>
      <c r="C80" s="57"/>
      <c r="D80" s="57"/>
      <c r="E80" s="57"/>
      <c r="F80" s="71"/>
      <c r="G80" s="57"/>
      <c r="H80" s="57"/>
      <c r="I80" s="2"/>
      <c r="J80" s="2"/>
      <c r="K80" s="2"/>
      <c r="L80" s="2"/>
    </row>
    <row r="81" spans="1:12" ht="12.75">
      <c r="A81" s="75"/>
      <c r="B81" s="4"/>
      <c r="C81" s="57"/>
      <c r="D81" s="57"/>
      <c r="E81" s="57"/>
      <c r="F81" s="71"/>
      <c r="G81" s="57"/>
      <c r="H81" s="57"/>
      <c r="I81" s="2"/>
      <c r="J81" s="2"/>
      <c r="K81" s="2"/>
      <c r="L81" s="2"/>
    </row>
    <row r="82" spans="1:12" ht="12.75">
      <c r="A82" s="75"/>
      <c r="B82" s="4"/>
      <c r="C82" s="57"/>
      <c r="D82" s="57"/>
      <c r="E82" s="57"/>
      <c r="F82" s="71"/>
      <c r="G82" s="57"/>
      <c r="H82" s="57"/>
      <c r="I82" s="2"/>
      <c r="J82" s="2"/>
      <c r="K82" s="2"/>
      <c r="L82" s="2"/>
    </row>
    <row r="83" spans="1:12" ht="12.75">
      <c r="A83" s="75"/>
      <c r="B83" s="4"/>
      <c r="C83" s="57"/>
      <c r="D83" s="57"/>
      <c r="E83" s="57"/>
      <c r="F83" s="71"/>
      <c r="G83" s="57"/>
      <c r="H83" s="57"/>
      <c r="I83" s="2"/>
      <c r="J83" s="2"/>
      <c r="K83" s="2"/>
      <c r="L83" s="2"/>
    </row>
    <row r="84" spans="1:12" ht="12.75">
      <c r="A84" s="75"/>
      <c r="B84" s="4"/>
      <c r="C84" s="57"/>
      <c r="D84" s="57"/>
      <c r="E84" s="57"/>
      <c r="F84" s="71"/>
      <c r="G84" s="57"/>
      <c r="H84" s="57"/>
      <c r="I84" s="2"/>
      <c r="J84" s="2"/>
      <c r="K84" s="2"/>
      <c r="L84" s="2"/>
    </row>
    <row r="85" spans="1:12" ht="12.75">
      <c r="A85" s="75"/>
      <c r="B85" s="4"/>
      <c r="C85" s="57"/>
      <c r="D85" s="57"/>
      <c r="E85" s="57"/>
      <c r="F85" s="71"/>
      <c r="G85" s="57"/>
      <c r="H85" s="57"/>
      <c r="I85" s="2"/>
      <c r="J85" s="2"/>
      <c r="K85" s="2"/>
      <c r="L85" s="2"/>
    </row>
    <row r="86" spans="1:12" ht="12.75">
      <c r="A86" s="75"/>
      <c r="B86" s="4"/>
      <c r="C86" s="57"/>
      <c r="D86" s="57"/>
      <c r="E86" s="57"/>
      <c r="F86" s="71"/>
      <c r="G86" s="57"/>
      <c r="H86" s="57"/>
      <c r="I86" s="2"/>
      <c r="J86" s="2"/>
      <c r="K86" s="2"/>
      <c r="L86" s="2"/>
    </row>
    <row r="87" spans="1:12" ht="12.75">
      <c r="A87" s="75"/>
      <c r="B87" s="4"/>
      <c r="C87" s="57"/>
      <c r="D87" s="57"/>
      <c r="E87" s="57"/>
      <c r="F87" s="71"/>
      <c r="G87" s="57"/>
      <c r="H87" s="57"/>
      <c r="I87" s="76"/>
      <c r="J87" s="68"/>
      <c r="K87" s="68"/>
      <c r="L87" s="68"/>
    </row>
    <row r="88" spans="1:9" ht="12.75">
      <c r="A88" s="75"/>
      <c r="B88" s="4"/>
      <c r="C88" s="57"/>
      <c r="D88" s="57"/>
      <c r="E88" s="57"/>
      <c r="F88" s="71"/>
      <c r="G88" s="57"/>
      <c r="H88" s="57"/>
      <c r="I88" s="4"/>
    </row>
    <row r="89" spans="1:9" ht="12.75">
      <c r="A89" s="75"/>
      <c r="B89" s="4"/>
      <c r="C89" s="57"/>
      <c r="D89" s="57"/>
      <c r="E89" s="57"/>
      <c r="F89" s="71"/>
      <c r="G89" s="57"/>
      <c r="H89" s="57"/>
      <c r="I89" s="4"/>
    </row>
    <row r="90" spans="1:9" ht="12.75">
      <c r="A90" s="75"/>
      <c r="B90" s="4"/>
      <c r="C90" s="57"/>
      <c r="D90" s="57"/>
      <c r="E90" s="57"/>
      <c r="F90" s="71"/>
      <c r="G90" s="57"/>
      <c r="H90" s="57"/>
      <c r="I90" s="4"/>
    </row>
    <row r="91" spans="1:9" ht="12.75">
      <c r="A91" s="75"/>
      <c r="B91" s="4"/>
      <c r="I91" s="4"/>
    </row>
    <row r="92" spans="1:9" ht="12.75">
      <c r="A92" s="75"/>
      <c r="B92" s="4"/>
      <c r="I92" s="4"/>
    </row>
    <row r="93" spans="1:9" ht="12.75">
      <c r="A93" s="75"/>
      <c r="B93" s="4"/>
      <c r="I93" s="4"/>
    </row>
    <row r="94" spans="1:9" ht="12.75">
      <c r="A94" s="75"/>
      <c r="B94" s="4"/>
      <c r="I94" s="4"/>
    </row>
    <row r="95" spans="1:2" ht="12.75">
      <c r="A95" s="75"/>
      <c r="B95" s="4"/>
    </row>
    <row r="96" spans="1:2" ht="12.75">
      <c r="A96" s="75"/>
      <c r="B96" s="4"/>
    </row>
    <row r="97" spans="1:2" ht="12.75">
      <c r="A97" s="75"/>
      <c r="B97" s="4"/>
    </row>
    <row r="98" spans="1:2" ht="12.75">
      <c r="A98" s="75"/>
      <c r="B98" s="4"/>
    </row>
    <row r="99" spans="1:2" ht="12.75">
      <c r="A99" s="75"/>
      <c r="B99" s="4"/>
    </row>
    <row r="100" spans="1:2" ht="12.75">
      <c r="A100" s="75"/>
      <c r="B100" s="4"/>
    </row>
    <row r="101" spans="1:2" ht="12.75">
      <c r="A101" s="75"/>
      <c r="B101" s="4"/>
    </row>
    <row r="102" spans="1:2" ht="12.75">
      <c r="A102" s="75"/>
      <c r="B102" s="4"/>
    </row>
    <row r="103" spans="1:2" ht="12.75">
      <c r="A103" s="75"/>
      <c r="B103" s="4"/>
    </row>
    <row r="104" spans="1:2" ht="12.75">
      <c r="A104" s="75"/>
      <c r="B104" s="4"/>
    </row>
    <row r="105" spans="1:2" ht="12.75">
      <c r="A105" s="75"/>
      <c r="B105" s="4"/>
    </row>
    <row r="106" spans="1:2" ht="12.75">
      <c r="A106" s="75"/>
      <c r="B106" s="4"/>
    </row>
    <row r="107" spans="1:2" ht="12.75">
      <c r="A107" s="75"/>
      <c r="B107" s="4"/>
    </row>
    <row r="108" spans="1:2" ht="12.75">
      <c r="A108" s="75"/>
      <c r="B108" s="4"/>
    </row>
    <row r="109" spans="1:2" ht="12.75">
      <c r="A109" s="75"/>
      <c r="B109" s="4"/>
    </row>
    <row r="110" spans="1:2" ht="12.75">
      <c r="A110" s="75"/>
      <c r="B110" s="4"/>
    </row>
    <row r="111" spans="1:2" ht="12.75">
      <c r="A111" s="75"/>
      <c r="B111" s="4"/>
    </row>
    <row r="112" spans="1:2" ht="12.75">
      <c r="A112" s="75"/>
      <c r="B112" s="4"/>
    </row>
    <row r="113" spans="1:2" ht="12.75">
      <c r="A113" s="75"/>
      <c r="B113" s="4"/>
    </row>
    <row r="114" spans="1:2" ht="12.75">
      <c r="A114" s="75"/>
      <c r="B114" s="4"/>
    </row>
    <row r="115" spans="1:2" ht="12.75">
      <c r="A115" s="75"/>
      <c r="B115" s="4"/>
    </row>
    <row r="116" spans="1:2" ht="12.75">
      <c r="A116" s="75"/>
      <c r="B116" s="4"/>
    </row>
    <row r="117" spans="1:2" ht="12.75">
      <c r="A117" s="75"/>
      <c r="B117" s="4"/>
    </row>
    <row r="118" spans="1:2" ht="12.75">
      <c r="A118" s="75"/>
      <c r="B118" s="4"/>
    </row>
    <row r="119" spans="1:2" ht="12.75">
      <c r="A119" s="75"/>
      <c r="B119" s="4"/>
    </row>
    <row r="120" spans="1:2" ht="12.75">
      <c r="A120" s="75"/>
      <c r="B120" s="4"/>
    </row>
    <row r="121" spans="1:2" ht="12.75">
      <c r="A121" s="75"/>
      <c r="B121" s="4"/>
    </row>
    <row r="122" spans="1:2" ht="12.75">
      <c r="A122" s="75"/>
      <c r="B122" s="4"/>
    </row>
    <row r="123" spans="1:2" ht="12.75">
      <c r="A123" s="75"/>
      <c r="B123" s="4"/>
    </row>
    <row r="124" spans="1:2" ht="12.75">
      <c r="A124" s="75"/>
      <c r="B124" s="4"/>
    </row>
    <row r="125" spans="1:2" ht="12.75">
      <c r="A125" s="75"/>
      <c r="B125" s="4"/>
    </row>
    <row r="126" spans="1:2" ht="12.75">
      <c r="A126" s="75"/>
      <c r="B126" s="4"/>
    </row>
    <row r="127" spans="1:2" ht="12.75">
      <c r="A127" s="75"/>
      <c r="B127" s="4"/>
    </row>
    <row r="128" spans="1:2" ht="12.75">
      <c r="A128" s="75"/>
      <c r="B128" s="4"/>
    </row>
    <row r="129" spans="1:2" ht="12.75">
      <c r="A129" s="75"/>
      <c r="B129" s="4"/>
    </row>
    <row r="130" spans="1:2" ht="12.75">
      <c r="A130" s="75"/>
      <c r="B130" s="4"/>
    </row>
    <row r="131" spans="1:2" ht="12.75">
      <c r="A131" s="75"/>
      <c r="B131" s="4"/>
    </row>
    <row r="132" spans="1:2" ht="12.75">
      <c r="A132" s="75"/>
      <c r="B132" s="4"/>
    </row>
    <row r="133" spans="1:2" ht="12.75">
      <c r="A133" s="75"/>
      <c r="B133" s="4"/>
    </row>
    <row r="134" spans="1:2" ht="12.75">
      <c r="A134" s="75"/>
      <c r="B134" s="4"/>
    </row>
    <row r="135" spans="1:2" ht="12.75">
      <c r="A135" s="75"/>
      <c r="B135" s="4"/>
    </row>
    <row r="136" spans="1:2" ht="12.75">
      <c r="A136" s="75"/>
      <c r="B136" s="4"/>
    </row>
    <row r="137" spans="1:2" ht="12.75">
      <c r="A137" s="75"/>
      <c r="B137" s="4"/>
    </row>
    <row r="138" spans="1:2" ht="12.75">
      <c r="A138" s="75"/>
      <c r="B138" s="4"/>
    </row>
    <row r="139" spans="1:2" ht="12.75">
      <c r="A139" s="75"/>
      <c r="B139" s="4"/>
    </row>
    <row r="140" spans="1:2" ht="12.75">
      <c r="A140" s="75"/>
      <c r="B140" s="4"/>
    </row>
    <row r="141" spans="1:2" ht="12.75">
      <c r="A141" s="75"/>
      <c r="B141" s="4"/>
    </row>
    <row r="142" spans="1:2" ht="12.75">
      <c r="A142" s="75"/>
      <c r="B142" s="4"/>
    </row>
    <row r="143" spans="1:2" ht="12.75">
      <c r="A143" s="75"/>
      <c r="B143" s="4"/>
    </row>
    <row r="144" spans="1:2" ht="12.75">
      <c r="A144" s="75"/>
      <c r="B144" s="4"/>
    </row>
    <row r="145" spans="1:2" ht="12.75">
      <c r="A145" s="75"/>
      <c r="B145" s="4"/>
    </row>
    <row r="146" spans="1:2" ht="12.75">
      <c r="A146" s="75"/>
      <c r="B146" s="4"/>
    </row>
    <row r="147" spans="1:2" ht="12.75">
      <c r="A147" s="75"/>
      <c r="B147" s="4"/>
    </row>
    <row r="148" spans="1:2" ht="12.75">
      <c r="A148" s="75"/>
      <c r="B148" s="4"/>
    </row>
    <row r="149" spans="1:2" ht="12.75">
      <c r="A149" s="75"/>
      <c r="B149" s="4"/>
    </row>
    <row r="150" spans="1:2" ht="12.75">
      <c r="A150" s="75"/>
      <c r="B150" s="4"/>
    </row>
    <row r="151" spans="1:2" ht="12.75">
      <c r="A151" s="75"/>
      <c r="B151" s="4"/>
    </row>
    <row r="152" spans="1:2" ht="12.75">
      <c r="A152" s="75"/>
      <c r="B152" s="4"/>
    </row>
    <row r="153" spans="1:2" ht="12.75">
      <c r="A153" s="75"/>
      <c r="B153" s="4"/>
    </row>
    <row r="154" spans="1:2" ht="12.75">
      <c r="A154" s="75"/>
      <c r="B154" s="4"/>
    </row>
    <row r="155" spans="1:2" ht="12.75">
      <c r="A155" s="75"/>
      <c r="B155" s="4"/>
    </row>
    <row r="156" spans="1:2" ht="12.75">
      <c r="A156" s="75"/>
      <c r="B156" s="4"/>
    </row>
    <row r="157" spans="1:2" ht="12.75">
      <c r="A157" s="75"/>
      <c r="B157" s="4"/>
    </row>
    <row r="158" spans="1:2" ht="12.75">
      <c r="A158" s="75"/>
      <c r="B158" s="4"/>
    </row>
    <row r="159" spans="1:2" ht="12.75">
      <c r="A159" s="75"/>
      <c r="B159" s="4"/>
    </row>
    <row r="160" spans="1:2" ht="12.75">
      <c r="A160" s="75"/>
      <c r="B160" s="4"/>
    </row>
    <row r="161" spans="1:2" ht="12.75">
      <c r="A161" s="75"/>
      <c r="B161" s="4"/>
    </row>
    <row r="162" spans="1:2" ht="12.75">
      <c r="A162" s="75"/>
      <c r="B162" s="4"/>
    </row>
    <row r="163" spans="1:2" ht="12.75">
      <c r="A163" s="75"/>
      <c r="B163" s="4"/>
    </row>
    <row r="164" spans="1:2" ht="12.75">
      <c r="A164" s="75"/>
      <c r="B164" s="4"/>
    </row>
    <row r="165" spans="1:2" ht="12.75">
      <c r="A165" s="75"/>
      <c r="B165" s="4"/>
    </row>
    <row r="166" spans="1:2" ht="12.75">
      <c r="A166" s="75"/>
      <c r="B166" s="4"/>
    </row>
    <row r="167" spans="1:2" ht="12.75">
      <c r="A167" s="75"/>
      <c r="B167" s="4"/>
    </row>
    <row r="168" spans="1:2" ht="12.75">
      <c r="A168" s="75"/>
      <c r="B168" s="4"/>
    </row>
    <row r="169" spans="1:2" ht="12.75">
      <c r="A169" s="75"/>
      <c r="B169" s="4"/>
    </row>
    <row r="170" spans="1:2" ht="12.75">
      <c r="A170" s="75"/>
      <c r="B170" s="4"/>
    </row>
    <row r="171" spans="1:2" ht="12.75">
      <c r="A171" s="75"/>
      <c r="B171" s="4"/>
    </row>
    <row r="172" spans="1:2" ht="12.75">
      <c r="A172" s="75"/>
      <c r="B172" s="4"/>
    </row>
    <row r="173" spans="1:2" ht="12.75">
      <c r="A173" s="75"/>
      <c r="B173" s="4"/>
    </row>
    <row r="174" spans="1:2" ht="12.75">
      <c r="A174" s="75"/>
      <c r="B174" s="4"/>
    </row>
    <row r="175" spans="1:2" ht="12.75">
      <c r="A175" s="75"/>
      <c r="B175" s="4"/>
    </row>
    <row r="176" spans="1:2" ht="12.75">
      <c r="A176" s="75"/>
      <c r="B176" s="4"/>
    </row>
    <row r="177" spans="1:2" ht="12.75">
      <c r="A177" s="75"/>
      <c r="B177" s="4"/>
    </row>
    <row r="178" spans="1:2" ht="12.75">
      <c r="A178" s="75"/>
      <c r="B178" s="4"/>
    </row>
    <row r="179" spans="1:2" ht="12.75">
      <c r="A179" s="75"/>
      <c r="B179" s="4"/>
    </row>
    <row r="180" spans="1:2" ht="12.75">
      <c r="A180" s="75"/>
      <c r="B180" s="4"/>
    </row>
    <row r="181" spans="1:2" ht="12.75">
      <c r="A181" s="75"/>
      <c r="B181" s="4"/>
    </row>
    <row r="182" spans="1:2" ht="12.75">
      <c r="A182" s="75"/>
      <c r="B182" s="4"/>
    </row>
    <row r="183" spans="1:2" ht="12.75">
      <c r="A183" s="75"/>
      <c r="B183" s="4"/>
    </row>
    <row r="184" spans="1:2" ht="12.75">
      <c r="A184" s="75"/>
      <c r="B184" s="4"/>
    </row>
    <row r="185" spans="1:2" ht="12.75">
      <c r="A185" s="75"/>
      <c r="B185" s="4"/>
    </row>
    <row r="186" spans="1:2" ht="12.75">
      <c r="A186" s="75"/>
      <c r="B186" s="4"/>
    </row>
    <row r="187" spans="1:2" ht="12.75">
      <c r="A187" s="75"/>
      <c r="B187" s="4"/>
    </row>
    <row r="188" spans="1:2" ht="12.75">
      <c r="A188" s="75"/>
      <c r="B188" s="4"/>
    </row>
    <row r="189" spans="1:2" ht="12.75">
      <c r="A189" s="75"/>
      <c r="B189" s="4"/>
    </row>
    <row r="190" spans="1:2" ht="12.75">
      <c r="A190" s="75"/>
      <c r="B190" s="4"/>
    </row>
    <row r="191" spans="1:2" ht="12.75">
      <c r="A191" s="75"/>
      <c r="B191" s="4"/>
    </row>
    <row r="192" spans="1:2" ht="12.75">
      <c r="A192" s="75"/>
      <c r="B192" s="4"/>
    </row>
    <row r="193" spans="1:2" ht="12.75">
      <c r="A193" s="75"/>
      <c r="B193" s="4"/>
    </row>
    <row r="194" spans="1:2" ht="12.75">
      <c r="A194" s="75"/>
      <c r="B194" s="4"/>
    </row>
    <row r="195" spans="1:2" ht="12.75">
      <c r="A195" s="75"/>
      <c r="B195" s="4"/>
    </row>
    <row r="196" spans="1:2" ht="12.75">
      <c r="A196" s="75"/>
      <c r="B196" s="4"/>
    </row>
    <row r="197" spans="1:2" ht="12.75">
      <c r="A197" s="75"/>
      <c r="B197" s="4"/>
    </row>
    <row r="198" spans="1:2" ht="12.75">
      <c r="A198" s="75"/>
      <c r="B198" s="4"/>
    </row>
    <row r="199" spans="1:2" ht="12.75">
      <c r="A199" s="75"/>
      <c r="B199" s="4"/>
    </row>
    <row r="200" spans="1:2" ht="12.75">
      <c r="A200" s="75"/>
      <c r="B200" s="4"/>
    </row>
    <row r="201" spans="1:2" ht="12.75">
      <c r="A201" s="75"/>
      <c r="B201" s="4"/>
    </row>
    <row r="202" spans="1:2" ht="12.75">
      <c r="A202" s="75"/>
      <c r="B202" s="4"/>
    </row>
    <row r="203" spans="1:2" ht="12.75">
      <c r="A203" s="75"/>
      <c r="B203" s="4"/>
    </row>
    <row r="204" spans="1:2" ht="12.75">
      <c r="A204" s="75"/>
      <c r="B204" s="4"/>
    </row>
    <row r="205" spans="1:2" ht="12.75">
      <c r="A205" s="75"/>
      <c r="B205" s="4"/>
    </row>
    <row r="206" spans="1:2" ht="12.75">
      <c r="A206" s="75"/>
      <c r="B206" s="4"/>
    </row>
    <row r="207" spans="1:2" ht="12.75">
      <c r="A207" s="75"/>
      <c r="B207" s="4"/>
    </row>
    <row r="208" spans="1:2" ht="12.75">
      <c r="A208" s="75"/>
      <c r="B208" s="4"/>
    </row>
    <row r="209" spans="1:2" ht="12.75">
      <c r="A209" s="75"/>
      <c r="B209" s="4"/>
    </row>
    <row r="210" spans="1:2" ht="12.75">
      <c r="A210" s="75"/>
      <c r="B210" s="4"/>
    </row>
    <row r="211" spans="1:2" ht="12.75">
      <c r="A211" s="75"/>
      <c r="B211" s="4"/>
    </row>
    <row r="212" spans="1:2" ht="12.75">
      <c r="A212" s="75"/>
      <c r="B212" s="4"/>
    </row>
    <row r="213" spans="1:2" ht="12.75">
      <c r="A213" s="75"/>
      <c r="B213" s="4"/>
    </row>
    <row r="214" spans="1:2" ht="12.75">
      <c r="A214" s="75"/>
      <c r="B214" s="4"/>
    </row>
    <row r="215" spans="1:2" ht="12.75">
      <c r="A215" s="75"/>
      <c r="B215" s="4"/>
    </row>
    <row r="216" spans="1:2" ht="12.75">
      <c r="A216" s="75"/>
      <c r="B216" s="4"/>
    </row>
    <row r="217" spans="1:2" ht="12.75">
      <c r="A217" s="75"/>
      <c r="B217" s="4"/>
    </row>
    <row r="218" spans="1:2" ht="12.75">
      <c r="A218" s="75"/>
      <c r="B218" s="4"/>
    </row>
    <row r="219" spans="1:2" ht="12.75">
      <c r="A219" s="75"/>
      <c r="B219" s="4"/>
    </row>
    <row r="220" spans="1:2" ht="12.75">
      <c r="A220" s="75"/>
      <c r="B220" s="4"/>
    </row>
    <row r="221" spans="1:2" ht="12.75">
      <c r="A221" s="75"/>
      <c r="B221" s="4"/>
    </row>
    <row r="222" spans="1:2" ht="12.75">
      <c r="A222" s="75"/>
      <c r="B222" s="4"/>
    </row>
    <row r="223" spans="1:2" ht="12.75">
      <c r="A223" s="75"/>
      <c r="B223" s="4"/>
    </row>
    <row r="224" spans="1:2" ht="12.75">
      <c r="A224" s="75"/>
      <c r="B224" s="4"/>
    </row>
    <row r="225" spans="1:2" ht="12.75">
      <c r="A225" s="75"/>
      <c r="B225" s="4"/>
    </row>
    <row r="226" spans="1:2" ht="12.75">
      <c r="A226" s="75"/>
      <c r="B226" s="4"/>
    </row>
    <row r="227" spans="1:2" ht="12.75">
      <c r="A227" s="75"/>
      <c r="B227" s="4"/>
    </row>
    <row r="228" spans="1:2" ht="12.75">
      <c r="A228" s="75"/>
      <c r="B228" s="4"/>
    </row>
    <row r="229" spans="1:2" ht="12.75">
      <c r="A229" s="75"/>
      <c r="B229" s="4"/>
    </row>
    <row r="230" spans="1:2" ht="12.75">
      <c r="A230" s="75"/>
      <c r="B230" s="4"/>
    </row>
    <row r="231" spans="1:2" ht="12.75">
      <c r="A231" s="75"/>
      <c r="B231" s="4"/>
    </row>
    <row r="232" spans="1:2" ht="12.75">
      <c r="A232" s="75"/>
      <c r="B232" s="4"/>
    </row>
    <row r="233" spans="1:2" ht="12.75">
      <c r="A233" s="75"/>
      <c r="B233" s="4"/>
    </row>
    <row r="234" spans="1:2" ht="12.75">
      <c r="A234" s="75"/>
      <c r="B234" s="4"/>
    </row>
    <row r="235" spans="1:2" ht="12.75">
      <c r="A235" s="75"/>
      <c r="B235" s="4"/>
    </row>
    <row r="236" spans="1:2" ht="12.75">
      <c r="A236" s="75"/>
      <c r="B236" s="4"/>
    </row>
    <row r="237" spans="1:2" ht="12.75">
      <c r="A237" s="75"/>
      <c r="B237" s="4"/>
    </row>
    <row r="238" spans="1:2" ht="12.75">
      <c r="A238" s="75"/>
      <c r="B238" s="4"/>
    </row>
    <row r="239" spans="1:2" ht="12.75">
      <c r="A239" s="75"/>
      <c r="B239" s="4"/>
    </row>
    <row r="240" spans="1:2" ht="12.75">
      <c r="A240" s="75"/>
      <c r="B240" s="4"/>
    </row>
    <row r="241" spans="1:2" ht="12.75">
      <c r="A241" s="75"/>
      <c r="B241" s="4"/>
    </row>
    <row r="242" spans="1:2" ht="12.75">
      <c r="A242" s="75"/>
      <c r="B242" s="4"/>
    </row>
    <row r="243" spans="1:2" ht="12.75">
      <c r="A243" s="75"/>
      <c r="B243" s="4"/>
    </row>
    <row r="244" spans="1:2" ht="12.75">
      <c r="A244" s="75"/>
      <c r="B244" s="4"/>
    </row>
    <row r="245" spans="1:2" ht="12.75">
      <c r="A245" s="75"/>
      <c r="B245" s="4"/>
    </row>
    <row r="246" spans="1:2" ht="12.75">
      <c r="A246" s="75"/>
      <c r="B246" s="4"/>
    </row>
    <row r="247" spans="1:2" ht="12.75">
      <c r="A247" s="75"/>
      <c r="B247" s="4"/>
    </row>
    <row r="248" spans="1:2" ht="12.75">
      <c r="A248" s="75"/>
      <c r="B248" s="4"/>
    </row>
    <row r="249" spans="1:2" ht="12.75">
      <c r="A249" s="75"/>
      <c r="B249" s="4"/>
    </row>
    <row r="250" spans="1:2" ht="12.75">
      <c r="A250" s="75"/>
      <c r="B250" s="4"/>
    </row>
    <row r="251" spans="1:2" ht="12.75">
      <c r="A251" s="75"/>
      <c r="B251" s="4"/>
    </row>
    <row r="252" spans="1:2" ht="12.75">
      <c r="A252" s="75"/>
      <c r="B252" s="4"/>
    </row>
    <row r="253" spans="1:2" ht="12.75">
      <c r="A253" s="75"/>
      <c r="B253" s="4"/>
    </row>
    <row r="254" spans="1:2" ht="12.75">
      <c r="A254" s="75"/>
      <c r="B254" s="4"/>
    </row>
    <row r="255" spans="1:2" ht="12.75">
      <c r="A255" s="75"/>
      <c r="B255" s="4"/>
    </row>
    <row r="256" spans="1:2" ht="12.75">
      <c r="A256" s="75"/>
      <c r="B256" s="4"/>
    </row>
    <row r="257" spans="1:2" ht="12.75">
      <c r="A257" s="75"/>
      <c r="B257" s="4"/>
    </row>
    <row r="258" spans="1:2" ht="12.75">
      <c r="A258" s="75"/>
      <c r="B258" s="4"/>
    </row>
    <row r="259" spans="1:2" ht="12.75">
      <c r="A259" s="75"/>
      <c r="B259" s="4"/>
    </row>
    <row r="260" spans="1:2" ht="12.75">
      <c r="A260" s="75"/>
      <c r="B260" s="4"/>
    </row>
    <row r="261" spans="1:2" ht="12.75">
      <c r="A261" s="75"/>
      <c r="B261" s="4"/>
    </row>
    <row r="262" spans="1:2" ht="12.75">
      <c r="A262" s="75"/>
      <c r="B262" s="4"/>
    </row>
    <row r="263" spans="1:2" ht="12.75">
      <c r="A263" s="75"/>
      <c r="B263" s="4"/>
    </row>
    <row r="264" spans="1:2" ht="12.75">
      <c r="A264" s="75"/>
      <c r="B264" s="4"/>
    </row>
    <row r="265" spans="1:2" ht="12.75">
      <c r="A265" s="75"/>
      <c r="B265" s="4"/>
    </row>
    <row r="266" spans="1:2" ht="12.75">
      <c r="A266" s="75"/>
      <c r="B266" s="4"/>
    </row>
    <row r="267" spans="1:2" ht="12.75">
      <c r="A267" s="75"/>
      <c r="B267" s="4"/>
    </row>
    <row r="268" spans="1:2" ht="12.75">
      <c r="A268" s="75"/>
      <c r="B268" s="4"/>
    </row>
    <row r="269" spans="1:2" ht="12.75">
      <c r="A269" s="75"/>
      <c r="B269" s="4"/>
    </row>
    <row r="270" spans="1:2" ht="12.75">
      <c r="A270" s="75"/>
      <c r="B270" s="4"/>
    </row>
    <row r="271" spans="1:2" ht="12.75">
      <c r="A271" s="75"/>
      <c r="B271" s="4"/>
    </row>
    <row r="272" spans="1:2" ht="12.75">
      <c r="A272" s="75"/>
      <c r="B272" s="4"/>
    </row>
    <row r="273" spans="1:2" ht="12.75">
      <c r="A273" s="75"/>
      <c r="B273" s="4"/>
    </row>
    <row r="274" spans="1:2" ht="12.75">
      <c r="A274" s="75"/>
      <c r="B274" s="4"/>
    </row>
    <row r="275" spans="1:2" ht="12.75">
      <c r="A275" s="75"/>
      <c r="B275" s="4"/>
    </row>
    <row r="276" spans="1:2" ht="12.75">
      <c r="A276" s="75"/>
      <c r="B276" s="4"/>
    </row>
    <row r="277" spans="1:2" ht="12.75">
      <c r="A277" s="75"/>
      <c r="B277" s="4"/>
    </row>
    <row r="278" spans="1:2" ht="12.75">
      <c r="A278" s="75"/>
      <c r="B278" s="4"/>
    </row>
    <row r="279" spans="1:2" ht="12.75">
      <c r="A279" s="75"/>
      <c r="B279" s="4"/>
    </row>
    <row r="280" spans="1:2" ht="12.75">
      <c r="A280" s="75"/>
      <c r="B280" s="4"/>
    </row>
    <row r="281" spans="1:2" ht="12.75">
      <c r="A281" s="75"/>
      <c r="B281" s="4"/>
    </row>
    <row r="282" spans="1:2" ht="12.75">
      <c r="A282" s="75"/>
      <c r="B282" s="4"/>
    </row>
    <row r="283" spans="1:2" ht="12.75">
      <c r="A283" s="75"/>
      <c r="B283" s="4"/>
    </row>
    <row r="284" spans="1:2" ht="12.75">
      <c r="A284" s="75"/>
      <c r="B284" s="4"/>
    </row>
    <row r="285" spans="1:2" ht="12.75">
      <c r="A285" s="75"/>
      <c r="B285" s="4"/>
    </row>
    <row r="286" spans="1:2" ht="12.75">
      <c r="A286" s="75"/>
      <c r="B286" s="4"/>
    </row>
    <row r="287" spans="1:2" ht="12.75">
      <c r="A287" s="75"/>
      <c r="B287" s="4"/>
    </row>
    <row r="288" spans="1:2" ht="12.75">
      <c r="A288" s="75"/>
      <c r="B288" s="4"/>
    </row>
    <row r="289" spans="1:2" ht="12.75">
      <c r="A289" s="75"/>
      <c r="B289" s="4"/>
    </row>
    <row r="290" spans="1:2" ht="12.75">
      <c r="A290" s="75"/>
      <c r="B290" s="4"/>
    </row>
    <row r="291" spans="1:2" ht="12.75">
      <c r="A291" s="75"/>
      <c r="B291" s="4"/>
    </row>
    <row r="292" spans="1:2" ht="12.75">
      <c r="A292" s="75"/>
      <c r="B292" s="4"/>
    </row>
    <row r="293" spans="1:2" ht="12.75">
      <c r="A293" s="75"/>
      <c r="B293" s="4"/>
    </row>
    <row r="294" spans="1:2" ht="12.75">
      <c r="A294" s="75"/>
      <c r="B294" s="4"/>
    </row>
    <row r="295" spans="1:2" ht="12.75">
      <c r="A295" s="75"/>
      <c r="B295" s="4"/>
    </row>
    <row r="296" spans="1:2" ht="12.75">
      <c r="A296" s="75"/>
      <c r="B296" s="4"/>
    </row>
    <row r="297" spans="1:2" ht="12.75">
      <c r="A297" s="75"/>
      <c r="B297" s="4"/>
    </row>
    <row r="298" spans="1:2" ht="12.75">
      <c r="A298" s="75"/>
      <c r="B298" s="4"/>
    </row>
    <row r="299" spans="1:2" ht="12.75">
      <c r="A299" s="75"/>
      <c r="B299" s="4"/>
    </row>
    <row r="300" spans="1:2" ht="12.75">
      <c r="A300" s="75"/>
      <c r="B300" s="4"/>
    </row>
    <row r="301" spans="1:2" ht="12.75">
      <c r="A301" s="75"/>
      <c r="B301" s="4"/>
    </row>
    <row r="302" spans="1:2" ht="12.75">
      <c r="A302" s="75"/>
      <c r="B302" s="4"/>
    </row>
    <row r="303" spans="1:2" ht="12.75">
      <c r="A303" s="75"/>
      <c r="B303" s="4"/>
    </row>
    <row r="304" spans="1:2" ht="12.75">
      <c r="A304" s="75"/>
      <c r="B304" s="4"/>
    </row>
    <row r="305" spans="1:2" ht="12.75">
      <c r="A305" s="75"/>
      <c r="B305" s="4"/>
    </row>
    <row r="306" spans="1:2" ht="12.75">
      <c r="A306" s="75"/>
      <c r="B306" s="4"/>
    </row>
    <row r="307" spans="1:2" ht="12.75">
      <c r="A307" s="75"/>
      <c r="B307" s="4"/>
    </row>
    <row r="308" spans="1:2" ht="12.75">
      <c r="A308" s="75"/>
      <c r="B308" s="4"/>
    </row>
    <row r="309" spans="1:2" ht="12.75">
      <c r="A309" s="75"/>
      <c r="B309" s="4"/>
    </row>
    <row r="310" spans="1:2" ht="12.75">
      <c r="A310" s="75"/>
      <c r="B310" s="4"/>
    </row>
    <row r="311" spans="1:2" ht="12.75">
      <c r="A311" s="75"/>
      <c r="B311" s="4"/>
    </row>
    <row r="312" spans="1:2" ht="12.75">
      <c r="A312" s="75"/>
      <c r="B312" s="4"/>
    </row>
    <row r="313" spans="1:2" ht="12.75">
      <c r="A313" s="75"/>
      <c r="B313" s="4"/>
    </row>
    <row r="314" spans="1:2" ht="12.75">
      <c r="A314" s="75"/>
      <c r="B314" s="4"/>
    </row>
    <row r="315" spans="1:2" ht="12.75">
      <c r="A315" s="75"/>
      <c r="B315" s="4"/>
    </row>
    <row r="316" spans="1:2" ht="12.75">
      <c r="A316" s="75"/>
      <c r="B316" s="4"/>
    </row>
    <row r="317" spans="1:2" ht="12.75">
      <c r="A317" s="75"/>
      <c r="B317" s="4"/>
    </row>
    <row r="318" spans="1:2" ht="12.75">
      <c r="A318" s="75"/>
      <c r="B318" s="4"/>
    </row>
    <row r="319" spans="1:2" ht="12.75">
      <c r="A319" s="75"/>
      <c r="B319" s="4"/>
    </row>
    <row r="320" spans="1:2" ht="12.75">
      <c r="A320" s="75"/>
      <c r="B320" s="4"/>
    </row>
    <row r="321" spans="1:2" ht="12.75">
      <c r="A321" s="75"/>
      <c r="B321" s="4"/>
    </row>
    <row r="322" spans="1:2" ht="12.75">
      <c r="A322" s="75"/>
      <c r="B322" s="4"/>
    </row>
    <row r="323" spans="1:2" ht="12.75">
      <c r="A323" s="75"/>
      <c r="B323" s="4"/>
    </row>
    <row r="324" spans="1:2" ht="12.75">
      <c r="A324" s="75"/>
      <c r="B324" s="4"/>
    </row>
    <row r="325" spans="1:2" ht="12.75">
      <c r="A325" s="75"/>
      <c r="B325" s="4"/>
    </row>
    <row r="326" spans="1:2" ht="12.75">
      <c r="A326" s="75"/>
      <c r="B326" s="4"/>
    </row>
    <row r="327" spans="1:2" ht="12.75">
      <c r="A327" s="75"/>
      <c r="B327" s="4"/>
    </row>
    <row r="328" spans="1:2" ht="12.75">
      <c r="A328" s="75"/>
      <c r="B328" s="4"/>
    </row>
    <row r="329" spans="1:2" ht="12.75">
      <c r="A329" s="75"/>
      <c r="B329" s="4"/>
    </row>
    <row r="330" spans="1:2" ht="12.75">
      <c r="A330" s="75"/>
      <c r="B330" s="4"/>
    </row>
    <row r="331" spans="1:2" ht="12.75">
      <c r="A331" s="75"/>
      <c r="B331" s="4"/>
    </row>
    <row r="332" spans="1:2" ht="12.75">
      <c r="A332" s="75"/>
      <c r="B332" s="4"/>
    </row>
    <row r="333" spans="1:2" ht="12.75">
      <c r="A333" s="75"/>
      <c r="B333" s="4"/>
    </row>
    <row r="334" spans="1:2" ht="12.75">
      <c r="A334" s="75"/>
      <c r="B334" s="4"/>
    </row>
    <row r="335" spans="1:2" ht="12.75">
      <c r="A335" s="75"/>
      <c r="B335" s="4"/>
    </row>
    <row r="336" spans="1:2" ht="12.75">
      <c r="A336" s="75"/>
      <c r="B336" s="4"/>
    </row>
    <row r="337" spans="1:2" ht="12.75">
      <c r="A337" s="75"/>
      <c r="B337" s="4"/>
    </row>
    <row r="338" spans="1:2" ht="12.75">
      <c r="A338" s="75"/>
      <c r="B338" s="4"/>
    </row>
    <row r="339" spans="1:2" ht="12.75">
      <c r="A339" s="75"/>
      <c r="B339" s="4"/>
    </row>
    <row r="340" spans="1:2" ht="12.75">
      <c r="A340" s="75"/>
      <c r="B340" s="4"/>
    </row>
    <row r="341" spans="1:2" ht="12.75">
      <c r="A341" s="75"/>
      <c r="B341" s="4"/>
    </row>
    <row r="342" spans="1:2" ht="12.75">
      <c r="A342" s="75"/>
      <c r="B342" s="4"/>
    </row>
    <row r="343" spans="1:2" ht="12.75">
      <c r="A343" s="75"/>
      <c r="B343" s="4"/>
    </row>
    <row r="344" spans="1:2" ht="12.75">
      <c r="A344" s="75"/>
      <c r="B344" s="4"/>
    </row>
    <row r="345" spans="1:2" ht="12.75">
      <c r="A345" s="75"/>
      <c r="B345" s="4"/>
    </row>
    <row r="346" spans="1:2" ht="12.75">
      <c r="A346" s="75"/>
      <c r="B346" s="4"/>
    </row>
    <row r="347" spans="1:2" ht="12.75">
      <c r="A347" s="75"/>
      <c r="B347" s="4"/>
    </row>
    <row r="348" spans="1:2" ht="12.75">
      <c r="A348" s="75"/>
      <c r="B348" s="4"/>
    </row>
    <row r="349" spans="1:2" ht="12.75">
      <c r="A349" s="75"/>
      <c r="B349" s="4"/>
    </row>
    <row r="350" spans="1:2" ht="12.75">
      <c r="A350" s="75"/>
      <c r="B350" s="4"/>
    </row>
    <row r="351" spans="1:2" ht="12.75">
      <c r="A351" s="75"/>
      <c r="B351" s="4"/>
    </row>
    <row r="352" spans="1:2" ht="12.75">
      <c r="A352" s="75"/>
      <c r="B352" s="4"/>
    </row>
    <row r="353" spans="1:2" ht="12.75">
      <c r="A353" s="75"/>
      <c r="B353" s="4"/>
    </row>
    <row r="354" spans="1:2" ht="12.75">
      <c r="A354" s="75"/>
      <c r="B354" s="4"/>
    </row>
    <row r="355" spans="1:2" ht="12.75">
      <c r="A355" s="75"/>
      <c r="B355" s="4"/>
    </row>
    <row r="356" spans="1:2" ht="12.75">
      <c r="A356" s="75"/>
      <c r="B356" s="4"/>
    </row>
    <row r="357" spans="1:2" ht="12.75">
      <c r="A357" s="75"/>
      <c r="B357" s="4"/>
    </row>
    <row r="358" spans="1:2" ht="12.75">
      <c r="A358" s="75"/>
      <c r="B358" s="4"/>
    </row>
    <row r="359" spans="1:2" ht="12.75">
      <c r="A359" s="75"/>
      <c r="B359" s="4"/>
    </row>
    <row r="360" spans="1:2" ht="12.75">
      <c r="A360" s="75"/>
      <c r="B360" s="4"/>
    </row>
    <row r="361" spans="1:2" ht="12.75">
      <c r="A361" s="75"/>
      <c r="B361" s="4"/>
    </row>
    <row r="362" spans="1:2" ht="12.75">
      <c r="A362" s="75"/>
      <c r="B362" s="4"/>
    </row>
    <row r="363" spans="1:2" ht="12.75">
      <c r="A363" s="75"/>
      <c r="B363" s="4"/>
    </row>
    <row r="364" spans="1:2" ht="12.75">
      <c r="A364" s="75"/>
      <c r="B364" s="4"/>
    </row>
    <row r="365" spans="1:2" ht="12.75">
      <c r="A365" s="75"/>
      <c r="B365" s="4"/>
    </row>
    <row r="366" spans="1:2" ht="12.75">
      <c r="A366" s="75"/>
      <c r="B366" s="4"/>
    </row>
    <row r="367" spans="1:2" ht="12.75">
      <c r="A367" s="75"/>
      <c r="B367" s="4"/>
    </row>
    <row r="368" spans="1:2" ht="12.75">
      <c r="A368" s="75"/>
      <c r="B368" s="4"/>
    </row>
    <row r="369" spans="1:2" ht="12.75">
      <c r="A369" s="75"/>
      <c r="B369" s="4"/>
    </row>
    <row r="370" spans="1:2" ht="12.75">
      <c r="A370" s="75"/>
      <c r="B370" s="4"/>
    </row>
    <row r="371" spans="1:2" ht="12.75">
      <c r="A371" s="75"/>
      <c r="B371" s="4"/>
    </row>
    <row r="372" spans="1:2" ht="12.75">
      <c r="A372" s="75"/>
      <c r="B372" s="4"/>
    </row>
    <row r="373" spans="1:2" ht="12.75">
      <c r="A373" s="75"/>
      <c r="B373" s="4"/>
    </row>
    <row r="374" spans="1:2" ht="12.75">
      <c r="A374" s="75"/>
      <c r="B374" s="4"/>
    </row>
    <row r="375" spans="1:2" ht="12.75">
      <c r="A375" s="75"/>
      <c r="B375" s="4"/>
    </row>
    <row r="376" spans="1:2" ht="12.75">
      <c r="A376" s="75"/>
      <c r="B376" s="4"/>
    </row>
    <row r="377" spans="1:2" ht="12.75">
      <c r="A377" s="75"/>
      <c r="B377" s="4"/>
    </row>
    <row r="378" spans="1:2" ht="12.75">
      <c r="A378" s="75"/>
      <c r="B378" s="4"/>
    </row>
    <row r="379" spans="1:2" ht="12.75">
      <c r="A379" s="75"/>
      <c r="B379" s="4"/>
    </row>
    <row r="380" spans="1:2" ht="12.75">
      <c r="A380" s="75"/>
      <c r="B380" s="4"/>
    </row>
    <row r="381" spans="1:2" ht="12.75">
      <c r="A381" s="75"/>
      <c r="B381" s="4"/>
    </row>
    <row r="382" spans="1:2" ht="12.75">
      <c r="A382" s="75"/>
      <c r="B382" s="4"/>
    </row>
    <row r="383" spans="1:2" ht="12.75">
      <c r="A383" s="75"/>
      <c r="B383" s="4"/>
    </row>
    <row r="384" spans="1:2" ht="12.75">
      <c r="A384" s="75"/>
      <c r="B384" s="4"/>
    </row>
    <row r="385" spans="1:2" ht="12.75">
      <c r="A385" s="75"/>
      <c r="B385" s="4"/>
    </row>
    <row r="386" spans="1:2" ht="12.75">
      <c r="A386" s="75"/>
      <c r="B386" s="4"/>
    </row>
    <row r="387" spans="1:2" ht="12.75">
      <c r="A387" s="75"/>
      <c r="B387" s="4"/>
    </row>
    <row r="388" spans="1:2" ht="12.75">
      <c r="A388" s="75"/>
      <c r="B388" s="4"/>
    </row>
    <row r="389" spans="1:2" ht="12.75">
      <c r="A389" s="75"/>
      <c r="B389" s="4"/>
    </row>
    <row r="390" spans="1:2" ht="12.75">
      <c r="A390" s="75"/>
      <c r="B390" s="4"/>
    </row>
    <row r="391" spans="1:2" ht="12.75">
      <c r="A391" s="75"/>
      <c r="B391" s="4"/>
    </row>
    <row r="392" spans="1:2" ht="12.75">
      <c r="A392" s="75"/>
      <c r="B392" s="4"/>
    </row>
    <row r="393" spans="1:2" ht="12.75">
      <c r="A393" s="75"/>
      <c r="B393" s="4"/>
    </row>
    <row r="394" spans="1:2" ht="12.75">
      <c r="A394" s="75"/>
      <c r="B394" s="4"/>
    </row>
    <row r="395" spans="1:2" ht="12.75">
      <c r="A395" s="75"/>
      <c r="B395" s="4"/>
    </row>
    <row r="396" spans="1:2" ht="12.75">
      <c r="A396" s="75"/>
      <c r="B396" s="4"/>
    </row>
    <row r="397" spans="1:2" ht="12.75">
      <c r="A397" s="75"/>
      <c r="B397" s="4"/>
    </row>
    <row r="398" spans="1:2" ht="12.75">
      <c r="A398" s="75"/>
      <c r="B398" s="4"/>
    </row>
    <row r="399" spans="1:2" ht="12.75">
      <c r="A399" s="75"/>
      <c r="B399" s="4"/>
    </row>
    <row r="400" spans="1:2" ht="12.75">
      <c r="A400" s="75"/>
      <c r="B400" s="4"/>
    </row>
    <row r="401" spans="1:2" ht="12.75">
      <c r="A401" s="75"/>
      <c r="B401" s="4"/>
    </row>
    <row r="402" spans="1:2" ht="12.75">
      <c r="A402" s="75"/>
      <c r="B402" s="4"/>
    </row>
    <row r="403" spans="1:2" ht="12.75">
      <c r="A403" s="75"/>
      <c r="B403" s="4"/>
    </row>
    <row r="404" spans="1:2" ht="12.75">
      <c r="A404" s="75"/>
      <c r="B404" s="4"/>
    </row>
    <row r="405" spans="1:2" ht="12.75">
      <c r="A405" s="75"/>
      <c r="B405" s="4"/>
    </row>
    <row r="406" spans="1:2" ht="12.75">
      <c r="A406" s="75"/>
      <c r="B406" s="4"/>
    </row>
    <row r="407" spans="1:2" ht="12.75">
      <c r="A407" s="75"/>
      <c r="B407" s="4"/>
    </row>
    <row r="408" spans="1:2" ht="12.75">
      <c r="A408" s="75"/>
      <c r="B408" s="4"/>
    </row>
    <row r="409" spans="1:2" ht="12.75">
      <c r="A409" s="75"/>
      <c r="B409" s="4"/>
    </row>
    <row r="410" spans="1:2" ht="12.75">
      <c r="A410" s="75"/>
      <c r="B410" s="4"/>
    </row>
    <row r="411" spans="1:2" ht="12.75">
      <c r="A411" s="75"/>
      <c r="B411" s="4"/>
    </row>
    <row r="412" spans="1:2" ht="12.75">
      <c r="A412" s="75"/>
      <c r="B412" s="4"/>
    </row>
    <row r="413" spans="1:2" ht="12.75">
      <c r="A413" s="75"/>
      <c r="B413" s="4"/>
    </row>
    <row r="414" spans="1:2" ht="12.75">
      <c r="A414" s="75"/>
      <c r="B414" s="4"/>
    </row>
    <row r="415" spans="1:2" ht="12.75">
      <c r="A415" s="75"/>
      <c r="B415" s="4"/>
    </row>
    <row r="416" spans="1:2" ht="12.75">
      <c r="A416" s="75"/>
      <c r="B416" s="4"/>
    </row>
    <row r="417" spans="1:2" ht="12.75">
      <c r="A417" s="75"/>
      <c r="B417" s="4"/>
    </row>
    <row r="418" spans="1:2" ht="12.75">
      <c r="A418" s="75"/>
      <c r="B418" s="4"/>
    </row>
    <row r="419" spans="1:2" ht="12.75">
      <c r="A419" s="75"/>
      <c r="B419" s="4"/>
    </row>
    <row r="420" spans="1:2" ht="12.75">
      <c r="A420" s="75"/>
      <c r="B420" s="4"/>
    </row>
    <row r="421" spans="1:2" ht="12.75">
      <c r="A421" s="75"/>
      <c r="B421" s="4"/>
    </row>
    <row r="422" spans="1:2" ht="12.75">
      <c r="A422" s="75"/>
      <c r="B422" s="4"/>
    </row>
    <row r="423" spans="1:2" ht="12.75">
      <c r="A423" s="75"/>
      <c r="B423" s="4"/>
    </row>
    <row r="424" spans="1:2" ht="12.75">
      <c r="A424" s="75"/>
      <c r="B424" s="4"/>
    </row>
    <row r="425" spans="1:2" ht="12.75">
      <c r="A425" s="75"/>
      <c r="B425" s="4"/>
    </row>
    <row r="426" spans="1:2" ht="12.75">
      <c r="A426" s="75"/>
      <c r="B426" s="4"/>
    </row>
    <row r="427" spans="1:2" ht="12.75">
      <c r="A427" s="75"/>
      <c r="B427" s="4"/>
    </row>
    <row r="428" spans="1:2" ht="12.75">
      <c r="A428" s="75"/>
      <c r="B428" s="4"/>
    </row>
    <row r="429" spans="1:2" ht="12.75">
      <c r="A429" s="75"/>
      <c r="B429" s="4"/>
    </row>
    <row r="430" spans="1:2" ht="12.75">
      <c r="A430" s="75"/>
      <c r="B430" s="4"/>
    </row>
    <row r="431" spans="1:2" ht="12.75">
      <c r="A431" s="75"/>
      <c r="B431" s="4"/>
    </row>
    <row r="432" spans="1:2" ht="12.75">
      <c r="A432" s="75"/>
      <c r="B432" s="4"/>
    </row>
    <row r="433" spans="1:2" ht="12.75">
      <c r="A433" s="75"/>
      <c r="B433" s="4"/>
    </row>
    <row r="434" spans="1:2" ht="12.75">
      <c r="A434" s="75"/>
      <c r="B434" s="4"/>
    </row>
    <row r="435" spans="1:2" ht="12.75">
      <c r="A435" s="75"/>
      <c r="B435" s="4"/>
    </row>
    <row r="436" spans="1:2" ht="12.75">
      <c r="A436" s="75"/>
      <c r="B436" s="4"/>
    </row>
    <row r="437" spans="1:2" ht="12.75">
      <c r="A437" s="75"/>
      <c r="B437" s="4"/>
    </row>
    <row r="438" spans="1:2" ht="12.75">
      <c r="A438" s="75"/>
      <c r="B438" s="4"/>
    </row>
    <row r="439" spans="1:2" ht="12.75">
      <c r="A439" s="75"/>
      <c r="B439" s="4"/>
    </row>
    <row r="440" spans="1:2" ht="12.75">
      <c r="A440" s="75"/>
      <c r="B440" s="4"/>
    </row>
    <row r="441" spans="1:2" ht="12.75">
      <c r="A441" s="75"/>
      <c r="B441" s="4"/>
    </row>
    <row r="442" spans="1:2" ht="12.75">
      <c r="A442" s="75"/>
      <c r="B442" s="4"/>
    </row>
    <row r="443" spans="1:2" ht="12.75">
      <c r="A443" s="75"/>
      <c r="B443" s="4"/>
    </row>
    <row r="444" spans="1:2" ht="12.75">
      <c r="A444" s="75"/>
      <c r="B444" s="4"/>
    </row>
    <row r="445" spans="1:2" ht="12.75">
      <c r="A445" s="75"/>
      <c r="B445" s="4"/>
    </row>
    <row r="446" spans="1:2" ht="12.75">
      <c r="A446" s="75"/>
      <c r="B446" s="4"/>
    </row>
    <row r="447" spans="1:2" ht="12.75">
      <c r="A447" s="75"/>
      <c r="B447" s="4"/>
    </row>
    <row r="448" spans="1:2" ht="12.75">
      <c r="A448" s="75"/>
      <c r="B448" s="4"/>
    </row>
    <row r="449" spans="1:2" ht="12.75">
      <c r="A449" s="75"/>
      <c r="B449" s="4"/>
    </row>
    <row r="450" spans="1:2" ht="12.75">
      <c r="A450" s="75"/>
      <c r="B450" s="4"/>
    </row>
    <row r="451" spans="1:2" ht="12.75">
      <c r="A451" s="75"/>
      <c r="B451" s="4"/>
    </row>
    <row r="452" spans="1:2" ht="12.75">
      <c r="A452" s="75"/>
      <c r="B452" s="4"/>
    </row>
    <row r="453" spans="1:2" ht="12.75">
      <c r="A453" s="75"/>
      <c r="B453" s="4"/>
    </row>
    <row r="454" spans="1:2" ht="12.75">
      <c r="A454" s="75"/>
      <c r="B454" s="4"/>
    </row>
    <row r="455" spans="1:2" ht="12.75">
      <c r="A455" s="75"/>
      <c r="B455" s="4"/>
    </row>
    <row r="456" spans="1:2" ht="12.75">
      <c r="A456" s="75"/>
      <c r="B456" s="4"/>
    </row>
    <row r="457" spans="1:2" ht="12.75">
      <c r="A457" s="75"/>
      <c r="B457" s="4"/>
    </row>
    <row r="458" spans="1:2" ht="12.75">
      <c r="A458" s="75"/>
      <c r="B458" s="4"/>
    </row>
    <row r="459" spans="1:2" ht="12.75">
      <c r="A459" s="75"/>
      <c r="B459" s="4"/>
    </row>
    <row r="460" spans="1:2" ht="12.75">
      <c r="A460" s="75"/>
      <c r="B460" s="4"/>
    </row>
    <row r="461" spans="1:2" ht="12.75">
      <c r="A461" s="75"/>
      <c r="B461" s="4"/>
    </row>
    <row r="462" spans="1:2" ht="12.75">
      <c r="A462" s="75"/>
      <c r="B462" s="4"/>
    </row>
    <row r="463" spans="1:2" ht="12.75">
      <c r="A463" s="75"/>
      <c r="B463" s="4"/>
    </row>
    <row r="464" spans="1:2" ht="12.75">
      <c r="A464" s="75"/>
      <c r="B464" s="4"/>
    </row>
    <row r="465" spans="1:2" ht="12.75">
      <c r="A465" s="75"/>
      <c r="B465" s="4"/>
    </row>
    <row r="466" spans="1:2" ht="12.75">
      <c r="A466" s="75"/>
      <c r="B466" s="4"/>
    </row>
    <row r="467" spans="1:2" ht="12.75">
      <c r="A467" s="75"/>
      <c r="B467" s="4"/>
    </row>
    <row r="468" spans="1:2" ht="12.75">
      <c r="A468" s="75"/>
      <c r="B468" s="4"/>
    </row>
    <row r="469" spans="1:2" ht="12.75">
      <c r="A469" s="75"/>
      <c r="B469" s="4"/>
    </row>
    <row r="470" spans="1:2" ht="12.75">
      <c r="A470" s="75"/>
      <c r="B470" s="4"/>
    </row>
    <row r="471" spans="1:2" ht="12.75">
      <c r="A471" s="75"/>
      <c r="B471" s="4"/>
    </row>
    <row r="472" spans="1:2" ht="12.75">
      <c r="A472" s="75"/>
      <c r="B472" s="4"/>
    </row>
    <row r="473" spans="1:2" ht="12.75">
      <c r="A473" s="75"/>
      <c r="B473" s="4"/>
    </row>
    <row r="474" spans="1:2" ht="12.75">
      <c r="A474" s="75"/>
      <c r="B474" s="4"/>
    </row>
    <row r="475" spans="1:2" ht="12.75">
      <c r="A475" s="75"/>
      <c r="B475" s="4"/>
    </row>
    <row r="476" spans="1:2" ht="12.75">
      <c r="A476" s="75"/>
      <c r="B476" s="4"/>
    </row>
    <row r="477" spans="1:2" ht="12.75">
      <c r="A477" s="75"/>
      <c r="B477" s="4"/>
    </row>
    <row r="478" spans="1:2" ht="12.75">
      <c r="A478" s="75"/>
      <c r="B478" s="4"/>
    </row>
    <row r="479" spans="1:2" ht="12.75">
      <c r="A479" s="75"/>
      <c r="B479" s="4"/>
    </row>
    <row r="480" spans="1:2" ht="12.75">
      <c r="A480" s="75"/>
      <c r="B480" s="4"/>
    </row>
    <row r="481" spans="1:2" ht="12.75">
      <c r="A481" s="75"/>
      <c r="B481" s="4"/>
    </row>
    <row r="482" spans="1:2" ht="12.75">
      <c r="A482" s="75"/>
      <c r="B482" s="4"/>
    </row>
    <row r="483" spans="1:2" ht="12.75">
      <c r="A483" s="75"/>
      <c r="B483" s="4"/>
    </row>
    <row r="484" spans="1:2" ht="12.75">
      <c r="A484" s="75"/>
      <c r="B484" s="4"/>
    </row>
    <row r="485" spans="1:2" ht="12.75">
      <c r="A485" s="75"/>
      <c r="B485" s="4"/>
    </row>
    <row r="486" spans="1:2" ht="12.75">
      <c r="A486" s="75"/>
      <c r="B486" s="4"/>
    </row>
    <row r="487" spans="1:2" ht="12.75">
      <c r="A487" s="75"/>
      <c r="B487" s="4"/>
    </row>
    <row r="488" spans="1:2" ht="12.75">
      <c r="A488" s="75"/>
      <c r="B488" s="4"/>
    </row>
    <row r="489" spans="1:2" ht="12.75">
      <c r="A489" s="75"/>
      <c r="B489" s="4"/>
    </row>
    <row r="490" spans="1:2" ht="12.75">
      <c r="A490" s="75"/>
      <c r="B490" s="4"/>
    </row>
    <row r="491" spans="1:2" ht="12.75">
      <c r="A491" s="75"/>
      <c r="B491" s="4"/>
    </row>
    <row r="492" spans="1:2" ht="12.75">
      <c r="A492" s="75"/>
      <c r="B492" s="4"/>
    </row>
    <row r="493" spans="1:2" ht="12.75">
      <c r="A493" s="75"/>
      <c r="B493" s="4"/>
    </row>
    <row r="494" spans="1:2" ht="12.75">
      <c r="A494" s="75"/>
      <c r="B494" s="4"/>
    </row>
    <row r="495" spans="1:2" ht="12.75">
      <c r="A495" s="75"/>
      <c r="B495" s="4"/>
    </row>
    <row r="496" spans="1:2" ht="12.75">
      <c r="A496" s="75"/>
      <c r="B496" s="4"/>
    </row>
    <row r="497" spans="1:2" ht="12.75">
      <c r="A497" s="75"/>
      <c r="B497" s="4"/>
    </row>
    <row r="498" spans="1:2" ht="12.75">
      <c r="A498" s="75"/>
      <c r="B498" s="4"/>
    </row>
    <row r="499" spans="1:2" ht="12.75">
      <c r="A499" s="75"/>
      <c r="B499" s="4"/>
    </row>
    <row r="500" spans="1:2" ht="12.75">
      <c r="A500" s="75"/>
      <c r="B500" s="4"/>
    </row>
    <row r="501" spans="1:2" ht="12.75">
      <c r="A501" s="75"/>
      <c r="B501" s="4"/>
    </row>
    <row r="502" spans="1:2" ht="12.75">
      <c r="A502" s="75"/>
      <c r="B502" s="4"/>
    </row>
    <row r="503" spans="1:2" ht="12.75">
      <c r="A503" s="75"/>
      <c r="B503" s="4"/>
    </row>
    <row r="504" spans="1:2" ht="12.75">
      <c r="A504" s="75"/>
      <c r="B504" s="4"/>
    </row>
    <row r="505" spans="1:2" ht="12.75">
      <c r="A505" s="75"/>
      <c r="B505" s="4"/>
    </row>
    <row r="506" spans="1:2" ht="12.75">
      <c r="A506" s="75"/>
      <c r="B506" s="4"/>
    </row>
    <row r="507" spans="1:2" ht="12.75">
      <c r="A507" s="75"/>
      <c r="B507" s="4"/>
    </row>
    <row r="508" spans="1:2" ht="12.75">
      <c r="A508" s="75"/>
      <c r="B508" s="4"/>
    </row>
    <row r="509" spans="1:2" ht="12.75">
      <c r="A509" s="75"/>
      <c r="B509" s="4"/>
    </row>
    <row r="510" spans="1:2" ht="12.75">
      <c r="A510" s="75"/>
      <c r="B510" s="4"/>
    </row>
    <row r="511" spans="1:2" ht="12.75">
      <c r="A511" s="75"/>
      <c r="B511" s="4"/>
    </row>
    <row r="512" spans="1:2" ht="12.75">
      <c r="A512" s="75"/>
      <c r="B512" s="4"/>
    </row>
    <row r="513" spans="1:2" ht="12.75">
      <c r="A513" s="75"/>
      <c r="B513" s="4"/>
    </row>
    <row r="514" spans="1:2" ht="12.75">
      <c r="A514" s="75"/>
      <c r="B514" s="4"/>
    </row>
    <row r="515" spans="1:2" ht="12.75">
      <c r="A515" s="75"/>
      <c r="B515" s="4"/>
    </row>
    <row r="516" spans="1:2" ht="12.75">
      <c r="A516" s="75"/>
      <c r="B516" s="4"/>
    </row>
    <row r="517" spans="1:2" ht="12.75">
      <c r="A517" s="75"/>
      <c r="B517" s="4"/>
    </row>
    <row r="518" spans="1:2" ht="12.75">
      <c r="A518" s="75"/>
      <c r="B518" s="4"/>
    </row>
    <row r="519" spans="1:2" ht="12.75">
      <c r="A519" s="75"/>
      <c r="B519" s="4"/>
    </row>
    <row r="520" spans="1:2" ht="12.75">
      <c r="A520" s="75"/>
      <c r="B520" s="4"/>
    </row>
    <row r="521" spans="1:2" ht="12.75">
      <c r="A521" s="75"/>
      <c r="B521" s="4"/>
    </row>
    <row r="522" spans="1:2" ht="12.75">
      <c r="A522" s="75"/>
      <c r="B522" s="4"/>
    </row>
    <row r="523" spans="1:2" ht="12.75">
      <c r="A523" s="75"/>
      <c r="B523" s="4"/>
    </row>
    <row r="524" spans="1:2" ht="12.75">
      <c r="A524" s="75"/>
      <c r="B524" s="4"/>
    </row>
    <row r="525" spans="1:2" ht="12.75">
      <c r="A525" s="75"/>
      <c r="B525" s="4"/>
    </row>
    <row r="526" spans="1:2" ht="12.75">
      <c r="A526" s="75"/>
      <c r="B526" s="4"/>
    </row>
    <row r="527" spans="1:2" ht="12.75">
      <c r="A527" s="75"/>
      <c r="B527" s="4"/>
    </row>
    <row r="528" spans="1:2" ht="12.75">
      <c r="A528" s="75"/>
      <c r="B528" s="4"/>
    </row>
    <row r="529" spans="1:2" ht="12.75">
      <c r="A529" s="75"/>
      <c r="B529" s="4"/>
    </row>
    <row r="530" spans="1:2" ht="12.75">
      <c r="A530" s="75"/>
      <c r="B530" s="4"/>
    </row>
    <row r="531" spans="1:2" ht="12.75">
      <c r="A531" s="75"/>
      <c r="B531" s="4"/>
    </row>
    <row r="532" spans="1:2" ht="12.75">
      <c r="A532" s="75"/>
      <c r="B532" s="4"/>
    </row>
    <row r="533" spans="1:2" ht="12.75">
      <c r="A533" s="75"/>
      <c r="B533" s="4"/>
    </row>
    <row r="534" spans="1:2" ht="12.75">
      <c r="A534" s="75"/>
      <c r="B534" s="4"/>
    </row>
    <row r="535" spans="1:2" ht="12.75">
      <c r="A535" s="75"/>
      <c r="B535" s="4"/>
    </row>
    <row r="536" spans="1:2" ht="12.75">
      <c r="A536" s="75"/>
      <c r="B536" s="4"/>
    </row>
    <row r="537" spans="1:2" ht="12.75">
      <c r="A537" s="75"/>
      <c r="B537" s="4"/>
    </row>
    <row r="538" spans="1:2" ht="12.75">
      <c r="A538" s="75"/>
      <c r="B538" s="4"/>
    </row>
    <row r="539" spans="1:2" ht="12.75">
      <c r="A539" s="75"/>
      <c r="B539" s="4"/>
    </row>
    <row r="540" spans="1:2" ht="12.75">
      <c r="A540" s="75"/>
      <c r="B540" s="4"/>
    </row>
    <row r="541" spans="1:2" ht="12.75">
      <c r="A541" s="75"/>
      <c r="B541" s="4"/>
    </row>
    <row r="542" spans="1:2" ht="12.75">
      <c r="A542" s="75"/>
      <c r="B542" s="4"/>
    </row>
    <row r="543" spans="1:2" ht="12.75">
      <c r="A543" s="75"/>
      <c r="B543" s="4"/>
    </row>
    <row r="544" spans="1:2" ht="12.75">
      <c r="A544" s="75"/>
      <c r="B544" s="4"/>
    </row>
    <row r="545" spans="1:2" ht="12.75">
      <c r="A545" s="75"/>
      <c r="B545" s="4"/>
    </row>
    <row r="546" spans="1:2" ht="12.75">
      <c r="A546" s="75"/>
      <c r="B546" s="4"/>
    </row>
    <row r="547" spans="1:2" ht="12.75">
      <c r="A547" s="75"/>
      <c r="B547" s="4"/>
    </row>
    <row r="548" spans="1:2" ht="12.75">
      <c r="A548" s="75"/>
      <c r="B548" s="4"/>
    </row>
    <row r="549" spans="1:2" ht="12.75">
      <c r="A549" s="75"/>
      <c r="B549" s="4"/>
    </row>
    <row r="550" spans="1:2" ht="12.75">
      <c r="A550" s="75"/>
      <c r="B550" s="4"/>
    </row>
    <row r="551" spans="1:2" ht="12.75">
      <c r="A551" s="75"/>
      <c r="B551" s="4"/>
    </row>
    <row r="552" spans="1:2" ht="12.75">
      <c r="A552" s="75"/>
      <c r="B552" s="4"/>
    </row>
    <row r="553" spans="1:2" ht="12.75">
      <c r="A553" s="75"/>
      <c r="B553" s="4"/>
    </row>
    <row r="554" spans="1:2" ht="12.75">
      <c r="A554" s="75"/>
      <c r="B554" s="4"/>
    </row>
    <row r="555" spans="1:2" ht="12.75">
      <c r="A555" s="75"/>
      <c r="B555" s="4"/>
    </row>
    <row r="556" spans="1:2" ht="12.75">
      <c r="A556" s="75"/>
      <c r="B556" s="4"/>
    </row>
    <row r="557" spans="1:2" ht="12.75">
      <c r="A557" s="75"/>
      <c r="B557" s="4"/>
    </row>
    <row r="558" spans="1:2" ht="12.75">
      <c r="A558" s="75"/>
      <c r="B558" s="4"/>
    </row>
    <row r="559" spans="1:2" ht="12.75">
      <c r="A559" s="75"/>
      <c r="B559" s="4"/>
    </row>
    <row r="560" spans="1:2" ht="12.75">
      <c r="A560" s="75"/>
      <c r="B560" s="4"/>
    </row>
    <row r="561" spans="1:2" ht="12.75">
      <c r="A561" s="75"/>
      <c r="B561" s="4"/>
    </row>
    <row r="562" spans="1:2" ht="12.75">
      <c r="A562" s="75"/>
      <c r="B562" s="4"/>
    </row>
    <row r="563" spans="1:2" ht="12.75">
      <c r="A563" s="75"/>
      <c r="B563" s="4"/>
    </row>
    <row r="564" spans="1:2" ht="12.75">
      <c r="A564" s="75"/>
      <c r="B564" s="4"/>
    </row>
    <row r="565" spans="1:2" ht="12.75">
      <c r="A565" s="75"/>
      <c r="B565" s="4"/>
    </row>
    <row r="566" spans="1:2" ht="12.75">
      <c r="A566" s="75"/>
      <c r="B566" s="4"/>
    </row>
    <row r="567" spans="1:2" ht="12.75">
      <c r="A567" s="75"/>
      <c r="B567" s="4"/>
    </row>
    <row r="568" spans="1:2" ht="12.75">
      <c r="A568" s="75"/>
      <c r="B568" s="4"/>
    </row>
    <row r="569" spans="1:2" ht="12.75">
      <c r="A569" s="75"/>
      <c r="B569" s="4"/>
    </row>
    <row r="570" spans="1:2" ht="12.75">
      <c r="A570" s="75"/>
      <c r="B570" s="4"/>
    </row>
    <row r="571" spans="1:2" ht="12.75">
      <c r="A571" s="75"/>
      <c r="B571" s="4"/>
    </row>
    <row r="572" spans="1:2" ht="12.75">
      <c r="A572" s="75"/>
      <c r="B572" s="4"/>
    </row>
    <row r="573" spans="1:2" ht="12.75">
      <c r="A573" s="75"/>
      <c r="B573" s="4"/>
    </row>
    <row r="574" spans="1:2" ht="12.75">
      <c r="A574" s="75"/>
      <c r="B574" s="4"/>
    </row>
    <row r="575" spans="1:2" ht="12.75">
      <c r="A575" s="75"/>
      <c r="B575" s="4"/>
    </row>
    <row r="576" spans="1:2" ht="12.75">
      <c r="A576" s="75"/>
      <c r="B576" s="4"/>
    </row>
    <row r="577" spans="1:2" ht="12.75">
      <c r="A577" s="75"/>
      <c r="B577" s="4"/>
    </row>
    <row r="578" spans="1:2" ht="12.75">
      <c r="A578" s="75"/>
      <c r="B578" s="4"/>
    </row>
    <row r="579" spans="1:2" ht="12.75">
      <c r="A579" s="75"/>
      <c r="B579" s="4"/>
    </row>
    <row r="580" spans="1:2" ht="12.75">
      <c r="A580" s="75"/>
      <c r="B580" s="4"/>
    </row>
    <row r="581" spans="1:2" ht="12.75">
      <c r="A581" s="75"/>
      <c r="B581" s="4"/>
    </row>
    <row r="582" spans="1:2" ht="12.75">
      <c r="A582" s="75"/>
      <c r="B582" s="4"/>
    </row>
    <row r="583" spans="1:2" ht="12.75">
      <c r="A583" s="75"/>
      <c r="B583" s="4"/>
    </row>
    <row r="584" spans="1:2" ht="12.75">
      <c r="A584" s="75"/>
      <c r="B584" s="4"/>
    </row>
    <row r="585" spans="1:2" ht="12.75">
      <c r="A585" s="75"/>
      <c r="B585" s="4"/>
    </row>
    <row r="586" spans="1:2" ht="12.75">
      <c r="A586" s="75"/>
      <c r="B586" s="4"/>
    </row>
    <row r="587" spans="1:2" ht="12.75">
      <c r="A587" s="75"/>
      <c r="B587" s="4"/>
    </row>
    <row r="588" spans="1:2" ht="12.75">
      <c r="A588" s="75"/>
      <c r="B588" s="4"/>
    </row>
    <row r="589" spans="1:2" ht="12.75">
      <c r="A589" s="75"/>
      <c r="B589" s="4"/>
    </row>
    <row r="590" spans="1:2" ht="12.75">
      <c r="A590" s="75"/>
      <c r="B590" s="4"/>
    </row>
    <row r="591" spans="1:2" ht="12.75">
      <c r="A591" s="75"/>
      <c r="B591" s="4"/>
    </row>
    <row r="592" spans="1:2" ht="12.75">
      <c r="A592" s="75"/>
      <c r="B592" s="4"/>
    </row>
    <row r="593" spans="1:2" ht="12.75">
      <c r="A593" s="75"/>
      <c r="B593" s="4"/>
    </row>
    <row r="594" spans="1:2" ht="12.75">
      <c r="A594" s="75"/>
      <c r="B594" s="4"/>
    </row>
    <row r="595" spans="1:2" ht="12.75">
      <c r="A595" s="75"/>
      <c r="B595" s="4"/>
    </row>
    <row r="596" spans="1:2" ht="12.75">
      <c r="A596" s="75"/>
      <c r="B596" s="4"/>
    </row>
    <row r="597" spans="1:2" ht="12.75">
      <c r="A597" s="75"/>
      <c r="B597" s="4"/>
    </row>
    <row r="598" spans="1:2" ht="12.75">
      <c r="A598" s="75"/>
      <c r="B598" s="4"/>
    </row>
    <row r="599" spans="1:2" ht="12.75">
      <c r="A599" s="75"/>
      <c r="B599" s="4"/>
    </row>
    <row r="600" spans="1:2" ht="12.75">
      <c r="A600" s="75"/>
      <c r="B600" s="4"/>
    </row>
    <row r="601" spans="1:2" ht="12.75">
      <c r="A601" s="75"/>
      <c r="B601" s="4"/>
    </row>
    <row r="602" spans="1:2" ht="12.75">
      <c r="A602" s="75"/>
      <c r="B602" s="4"/>
    </row>
    <row r="603" spans="1:2" ht="12.75">
      <c r="A603" s="75"/>
      <c r="B603" s="4"/>
    </row>
    <row r="604" spans="1:2" ht="12.75">
      <c r="A604" s="75"/>
      <c r="B604" s="4"/>
    </row>
    <row r="605" spans="1:2" ht="12.75">
      <c r="A605" s="75"/>
      <c r="B605" s="4"/>
    </row>
    <row r="606" spans="1:2" ht="12.75">
      <c r="A606" s="75"/>
      <c r="B606" s="4"/>
    </row>
    <row r="607" spans="1:2" ht="12.75">
      <c r="A607" s="75"/>
      <c r="B607" s="4"/>
    </row>
    <row r="608" spans="1:2" ht="12.75">
      <c r="A608" s="75"/>
      <c r="B608" s="4"/>
    </row>
    <row r="609" spans="1:2" ht="12.75">
      <c r="A609" s="75"/>
      <c r="B609" s="4"/>
    </row>
    <row r="610" spans="1:2" ht="12.75">
      <c r="A610" s="75"/>
      <c r="B610" s="4"/>
    </row>
    <row r="611" spans="1:2" ht="12.75">
      <c r="A611" s="75"/>
      <c r="B611" s="4"/>
    </row>
    <row r="612" spans="1:2" ht="12.75">
      <c r="A612" s="75"/>
      <c r="B612" s="4"/>
    </row>
    <row r="613" spans="1:2" ht="12.75">
      <c r="A613" s="75"/>
      <c r="B613" s="4"/>
    </row>
    <row r="614" spans="1:2" ht="12.75">
      <c r="A614" s="75"/>
      <c r="B614" s="4"/>
    </row>
    <row r="615" spans="1:2" ht="12.75">
      <c r="A615" s="75"/>
      <c r="B615" s="4"/>
    </row>
    <row r="616" spans="1:2" ht="12.75">
      <c r="A616" s="75"/>
      <c r="B616" s="4"/>
    </row>
    <row r="617" spans="1:2" ht="12.75">
      <c r="A617" s="75"/>
      <c r="B617" s="4"/>
    </row>
    <row r="618" spans="1:2" ht="12.75">
      <c r="A618" s="75"/>
      <c r="B618" s="4"/>
    </row>
    <row r="619" spans="1:2" ht="12.75">
      <c r="A619" s="75"/>
      <c r="B619" s="4"/>
    </row>
    <row r="620" spans="1:2" ht="12.75">
      <c r="A620" s="75"/>
      <c r="B620" s="4"/>
    </row>
    <row r="621" spans="1:2" ht="12.75">
      <c r="A621" s="75"/>
      <c r="B621" s="4"/>
    </row>
    <row r="622" spans="1:2" ht="12.75">
      <c r="A622" s="75"/>
      <c r="B622" s="4"/>
    </row>
    <row r="623" spans="1:2" ht="12.75">
      <c r="A623" s="75"/>
      <c r="B623" s="4"/>
    </row>
    <row r="624" spans="1:2" ht="12.75">
      <c r="A624" s="75"/>
      <c r="B624" s="4"/>
    </row>
    <row r="625" spans="1:2" ht="12.75">
      <c r="A625" s="75"/>
      <c r="B625" s="4"/>
    </row>
    <row r="626" spans="1:2" ht="12.75">
      <c r="A626" s="75"/>
      <c r="B626" s="4"/>
    </row>
    <row r="627" spans="1:2" ht="12.75">
      <c r="A627" s="75"/>
      <c r="B627" s="4"/>
    </row>
    <row r="628" spans="1:2" ht="12.75">
      <c r="A628" s="75"/>
      <c r="B628" s="4"/>
    </row>
    <row r="629" spans="1:2" ht="12.75">
      <c r="A629" s="75"/>
      <c r="B629" s="4"/>
    </row>
    <row r="630" spans="1:2" ht="12.75">
      <c r="A630" s="75"/>
      <c r="B630" s="4"/>
    </row>
    <row r="631" spans="1:2" ht="12.75">
      <c r="A631" s="75"/>
      <c r="B631" s="4"/>
    </row>
    <row r="632" spans="1:2" ht="12.75">
      <c r="A632" s="75"/>
      <c r="B632" s="4"/>
    </row>
    <row r="633" spans="1:2" ht="12.75">
      <c r="A633" s="75"/>
      <c r="B633" s="4"/>
    </row>
    <row r="634" spans="1:2" ht="12.75">
      <c r="A634" s="75"/>
      <c r="B634" s="4"/>
    </row>
    <row r="635" spans="1:2" ht="12.75">
      <c r="A635" s="75"/>
      <c r="B635" s="4"/>
    </row>
    <row r="636" spans="1:2" ht="12.75">
      <c r="A636" s="75"/>
      <c r="B636" s="4"/>
    </row>
    <row r="637" spans="1:2" ht="12.75">
      <c r="A637" s="75"/>
      <c r="B637" s="4"/>
    </row>
    <row r="638" spans="1:2" ht="12.75">
      <c r="A638" s="75"/>
      <c r="B638" s="4"/>
    </row>
    <row r="639" spans="1:2" ht="12.75">
      <c r="A639" s="75"/>
      <c r="B639" s="4"/>
    </row>
    <row r="640" spans="1:2" ht="12.75">
      <c r="A640" s="75"/>
      <c r="B640" s="4"/>
    </row>
    <row r="641" spans="1:2" ht="12.75">
      <c r="A641" s="75"/>
      <c r="B641" s="4"/>
    </row>
    <row r="642" spans="1:2" ht="12.75">
      <c r="A642" s="75"/>
      <c r="B642" s="4"/>
    </row>
    <row r="643" spans="1:2" ht="12.75">
      <c r="A643" s="75"/>
      <c r="B643" s="4"/>
    </row>
    <row r="644" spans="1:2" ht="12.75">
      <c r="A644" s="75"/>
      <c r="B644" s="4"/>
    </row>
    <row r="645" spans="1:2" ht="12.75">
      <c r="A645" s="75"/>
      <c r="B645" s="4"/>
    </row>
    <row r="646" spans="1:2" ht="12.75">
      <c r="A646" s="75"/>
      <c r="B646" s="4"/>
    </row>
    <row r="647" spans="1:2" ht="12.75">
      <c r="A647" s="75"/>
      <c r="B647" s="4"/>
    </row>
    <row r="648" spans="1:2" ht="12.75">
      <c r="A648" s="75"/>
      <c r="B648" s="4"/>
    </row>
    <row r="649" spans="1:2" ht="12.75">
      <c r="A649" s="75"/>
      <c r="B649" s="4"/>
    </row>
    <row r="650" spans="1:2" ht="12.75">
      <c r="A650" s="75"/>
      <c r="B650" s="4"/>
    </row>
    <row r="651" spans="1:2" ht="12.75">
      <c r="A651" s="75"/>
      <c r="B651" s="4"/>
    </row>
    <row r="652" spans="1:2" ht="12.75">
      <c r="A652" s="75"/>
      <c r="B652" s="4"/>
    </row>
    <row r="653" spans="1:2" ht="12.75">
      <c r="A653" s="75"/>
      <c r="B653" s="4"/>
    </row>
    <row r="654" spans="1:2" ht="12.75">
      <c r="A654" s="75"/>
      <c r="B654" s="4"/>
    </row>
    <row r="655" spans="1:2" ht="12.75">
      <c r="A655" s="75"/>
      <c r="B655" s="4"/>
    </row>
    <row r="656" spans="1:2" ht="12.75">
      <c r="A656" s="75"/>
      <c r="B656" s="4"/>
    </row>
    <row r="657" spans="1:2" ht="12.75">
      <c r="A657" s="75"/>
      <c r="B657" s="4"/>
    </row>
    <row r="658" spans="1:2" ht="12.75">
      <c r="A658" s="75"/>
      <c r="B658" s="4"/>
    </row>
    <row r="659" spans="1:2" ht="12.75">
      <c r="A659" s="75"/>
      <c r="B659" s="4"/>
    </row>
    <row r="660" spans="1:2" ht="12.75">
      <c r="A660" s="75"/>
      <c r="B660" s="4"/>
    </row>
    <row r="661" spans="1:2" ht="12.75">
      <c r="A661" s="75"/>
      <c r="B661" s="4"/>
    </row>
    <row r="662" spans="1:2" ht="12.75">
      <c r="A662" s="75"/>
      <c r="B662" s="4"/>
    </row>
    <row r="663" spans="1:2" ht="12.75">
      <c r="A663" s="75"/>
      <c r="B663" s="4"/>
    </row>
    <row r="664" spans="1:2" ht="12.75">
      <c r="A664" s="75"/>
      <c r="B664" s="4"/>
    </row>
    <row r="665" spans="1:2" ht="12.75">
      <c r="A665" s="75"/>
      <c r="B665" s="4"/>
    </row>
    <row r="666" spans="1:2" ht="12.75">
      <c r="A666" s="75"/>
      <c r="B666" s="4"/>
    </row>
    <row r="667" spans="1:2" ht="12.75">
      <c r="A667" s="75"/>
      <c r="B667" s="4"/>
    </row>
    <row r="668" spans="1:2" ht="12.75">
      <c r="A668" s="75"/>
      <c r="B668" s="4"/>
    </row>
    <row r="669" spans="1:2" ht="12.75">
      <c r="A669" s="75"/>
      <c r="B669" s="4"/>
    </row>
    <row r="670" spans="1:2" ht="12.75">
      <c r="A670" s="75"/>
      <c r="B670" s="4"/>
    </row>
    <row r="671" spans="1:2" ht="12.75">
      <c r="A671" s="75"/>
      <c r="B671" s="4"/>
    </row>
    <row r="672" spans="1:2" ht="12.75">
      <c r="A672" s="75"/>
      <c r="B672" s="4"/>
    </row>
    <row r="673" spans="1:2" ht="12.75">
      <c r="A673" s="75"/>
      <c r="B673" s="4"/>
    </row>
    <row r="674" spans="1:2" ht="12.75">
      <c r="A674" s="75"/>
      <c r="B674" s="4"/>
    </row>
    <row r="675" spans="1:2" ht="12.75">
      <c r="A675" s="75"/>
      <c r="B675" s="4"/>
    </row>
    <row r="676" spans="1:2" ht="12.75">
      <c r="A676" s="75"/>
      <c r="B676" s="4"/>
    </row>
    <row r="677" spans="1:2" ht="12.75">
      <c r="A677" s="75"/>
      <c r="B677" s="4"/>
    </row>
    <row r="678" spans="1:2" ht="12.75">
      <c r="A678" s="75"/>
      <c r="B678" s="4"/>
    </row>
    <row r="679" spans="1:2" ht="12.75">
      <c r="A679" s="75"/>
      <c r="B679" s="4"/>
    </row>
    <row r="680" spans="1:2" ht="12.75">
      <c r="A680" s="75"/>
      <c r="B680" s="4"/>
    </row>
    <row r="681" spans="1:2" ht="12.75">
      <c r="A681" s="75"/>
      <c r="B681" s="4"/>
    </row>
    <row r="682" spans="1:2" ht="12.75">
      <c r="A682" s="75"/>
      <c r="B682" s="4"/>
    </row>
    <row r="683" spans="1:2" ht="12.75">
      <c r="A683" s="75"/>
      <c r="B683" s="4"/>
    </row>
    <row r="684" spans="1:2" ht="12.75">
      <c r="A684" s="75"/>
      <c r="B684" s="4"/>
    </row>
    <row r="685" spans="1:2" ht="12.75">
      <c r="A685" s="75"/>
      <c r="B685" s="4"/>
    </row>
    <row r="686" spans="1:2" ht="12.75">
      <c r="A686" s="75"/>
      <c r="B686" s="4"/>
    </row>
    <row r="687" spans="1:2" ht="12.75">
      <c r="A687" s="75"/>
      <c r="B687" s="4"/>
    </row>
    <row r="688" spans="1:2" ht="12.75">
      <c r="A688" s="75"/>
      <c r="B688" s="4"/>
    </row>
    <row r="689" spans="1:2" ht="12.75">
      <c r="A689" s="75"/>
      <c r="B689" s="4"/>
    </row>
    <row r="690" spans="1:2" ht="12.75">
      <c r="A690" s="75"/>
      <c r="B690" s="4"/>
    </row>
    <row r="691" spans="1:2" ht="12.75">
      <c r="A691" s="75"/>
      <c r="B691" s="4"/>
    </row>
    <row r="692" spans="1:2" ht="12.75">
      <c r="A692" s="75"/>
      <c r="B692" s="4"/>
    </row>
    <row r="693" spans="1:2" ht="12.75">
      <c r="A693" s="75"/>
      <c r="B693" s="4"/>
    </row>
    <row r="694" spans="1:2" ht="12.75">
      <c r="A694" s="75"/>
      <c r="B694" s="4"/>
    </row>
    <row r="695" spans="1:2" ht="12.75">
      <c r="A695" s="75"/>
      <c r="B695" s="4"/>
    </row>
    <row r="696" spans="1:2" ht="12.75">
      <c r="A696" s="75"/>
      <c r="B696" s="4"/>
    </row>
    <row r="697" spans="1:2" ht="12.75">
      <c r="A697" s="75"/>
      <c r="B697" s="4"/>
    </row>
    <row r="698" spans="1:2" ht="12.75">
      <c r="A698" s="75"/>
      <c r="B698" s="4"/>
    </row>
    <row r="699" spans="1:2" ht="12.75">
      <c r="A699" s="75"/>
      <c r="B699" s="4"/>
    </row>
    <row r="700" spans="1:2" ht="12.75">
      <c r="A700" s="75"/>
      <c r="B700" s="4"/>
    </row>
    <row r="701" spans="1:2" ht="12.75">
      <c r="A701" s="75"/>
      <c r="B701" s="4"/>
    </row>
    <row r="702" spans="1:2" ht="12.75">
      <c r="A702" s="75"/>
      <c r="B702" s="4"/>
    </row>
    <row r="703" spans="1:2" ht="12.75">
      <c r="A703" s="75"/>
      <c r="B703" s="4"/>
    </row>
    <row r="704" spans="1:2" ht="12.75">
      <c r="A704" s="75"/>
      <c r="B704" s="4"/>
    </row>
    <row r="705" spans="1:2" ht="12.75">
      <c r="A705" s="75"/>
      <c r="B705" s="4"/>
    </row>
    <row r="706" spans="1:2" ht="12.75">
      <c r="A706" s="75"/>
      <c r="B706" s="4"/>
    </row>
    <row r="707" spans="1:2" ht="12.75">
      <c r="A707" s="75"/>
      <c r="B707" s="4"/>
    </row>
    <row r="708" spans="1:2" ht="12.75">
      <c r="A708" s="75"/>
      <c r="B708" s="4"/>
    </row>
    <row r="709" spans="1:2" ht="12.75">
      <c r="A709" s="75"/>
      <c r="B709" s="4"/>
    </row>
    <row r="710" spans="1:2" ht="12.75">
      <c r="A710" s="75"/>
      <c r="B710" s="4"/>
    </row>
    <row r="711" spans="1:2" ht="12.75">
      <c r="A711" s="75"/>
      <c r="B711" s="4"/>
    </row>
    <row r="712" spans="1:2" ht="12.75">
      <c r="A712" s="75"/>
      <c r="B712" s="4"/>
    </row>
    <row r="713" spans="1:2" ht="12.75">
      <c r="A713" s="75"/>
      <c r="B713" s="4"/>
    </row>
    <row r="714" spans="1:2" ht="12.75">
      <c r="A714" s="75"/>
      <c r="B714" s="4"/>
    </row>
    <row r="715" spans="1:2" ht="12.75">
      <c r="A715" s="75"/>
      <c r="B715" s="4"/>
    </row>
    <row r="716" spans="1:2" ht="12.75">
      <c r="A716" s="75"/>
      <c r="B716" s="4"/>
    </row>
    <row r="717" spans="1:2" ht="12.75">
      <c r="A717" s="75"/>
      <c r="B717" s="4"/>
    </row>
    <row r="718" spans="1:2" ht="12.75">
      <c r="A718" s="75"/>
      <c r="B718" s="4"/>
    </row>
    <row r="719" spans="1:2" ht="12.75">
      <c r="A719" s="75"/>
      <c r="B719" s="4"/>
    </row>
    <row r="720" spans="1:2" ht="12.75">
      <c r="A720" s="75"/>
      <c r="B720" s="4"/>
    </row>
    <row r="721" spans="1:2" ht="12.75">
      <c r="A721" s="75"/>
      <c r="B721" s="4"/>
    </row>
    <row r="722" spans="1:2" ht="12.75">
      <c r="A722" s="75"/>
      <c r="B722" s="4"/>
    </row>
    <row r="723" spans="1:2" ht="12.75">
      <c r="A723" s="75"/>
      <c r="B723" s="4"/>
    </row>
    <row r="724" spans="1:2" ht="12.75">
      <c r="A724" s="75"/>
      <c r="B724" s="4"/>
    </row>
    <row r="725" spans="1:2" ht="12.75">
      <c r="A725" s="75"/>
      <c r="B725" s="4"/>
    </row>
    <row r="726" spans="1:2" ht="12.75">
      <c r="A726" s="75"/>
      <c r="B726" s="4"/>
    </row>
    <row r="727" spans="1:2" ht="12.75">
      <c r="A727" s="75"/>
      <c r="B727" s="4"/>
    </row>
    <row r="728" spans="1:2" ht="12.75">
      <c r="A728" s="75"/>
      <c r="B728" s="4"/>
    </row>
    <row r="729" spans="1:2" ht="12.75">
      <c r="A729" s="75"/>
      <c r="B729" s="4"/>
    </row>
    <row r="730" spans="1:2" ht="12.75">
      <c r="A730" s="75"/>
      <c r="B730" s="4"/>
    </row>
    <row r="731" spans="1:2" ht="12.75">
      <c r="A731" s="75"/>
      <c r="B731" s="4"/>
    </row>
    <row r="732" spans="1:2" ht="12.75">
      <c r="A732" s="75"/>
      <c r="B732" s="4"/>
    </row>
    <row r="733" spans="1:2" ht="12.75">
      <c r="A733" s="75"/>
      <c r="B733" s="4"/>
    </row>
    <row r="734" spans="1:2" ht="12.75">
      <c r="A734" s="75"/>
      <c r="B734" s="4"/>
    </row>
    <row r="735" spans="1:2" ht="12.75">
      <c r="A735" s="75"/>
      <c r="B735" s="4"/>
    </row>
    <row r="736" spans="1:2" ht="12.75">
      <c r="A736" s="75"/>
      <c r="B736" s="4"/>
    </row>
    <row r="737" spans="1:2" ht="12.75">
      <c r="A737" s="75"/>
      <c r="B737" s="4"/>
    </row>
    <row r="738" spans="1:2" ht="12.75">
      <c r="A738" s="75"/>
      <c r="B738" s="4"/>
    </row>
    <row r="739" spans="1:2" ht="12.75">
      <c r="A739" s="75"/>
      <c r="B739" s="4"/>
    </row>
    <row r="740" spans="1:2" ht="12.75">
      <c r="A740" s="75"/>
      <c r="B740" s="4"/>
    </row>
    <row r="741" spans="1:2" ht="12.75">
      <c r="A741" s="75"/>
      <c r="B741" s="4"/>
    </row>
    <row r="742" spans="1:2" ht="12.75">
      <c r="A742" s="75"/>
      <c r="B742" s="4"/>
    </row>
    <row r="743" spans="1:2" ht="12.75">
      <c r="A743" s="75"/>
      <c r="B743" s="4"/>
    </row>
    <row r="744" spans="1:2" ht="12.75">
      <c r="A744" s="75"/>
      <c r="B744" s="4"/>
    </row>
    <row r="745" spans="1:2" ht="12.75">
      <c r="A745" s="75"/>
      <c r="B745" s="4"/>
    </row>
    <row r="746" spans="1:2" ht="12.75">
      <c r="A746" s="75"/>
      <c r="B746" s="4"/>
    </row>
    <row r="747" spans="1:2" ht="12.75">
      <c r="A747" s="75"/>
      <c r="B747" s="4"/>
    </row>
    <row r="748" spans="1:2" ht="12.75">
      <c r="A748" s="75"/>
      <c r="B748" s="4"/>
    </row>
    <row r="749" spans="1:2" ht="12.75">
      <c r="A749" s="75"/>
      <c r="B749" s="4"/>
    </row>
    <row r="750" spans="1:2" ht="12.75">
      <c r="A750" s="75"/>
      <c r="B750" s="4"/>
    </row>
    <row r="751" spans="1:2" ht="12.75">
      <c r="A751" s="75"/>
      <c r="B751" s="4"/>
    </row>
    <row r="752" spans="1:2" ht="12.75">
      <c r="A752" s="75"/>
      <c r="B752" s="4"/>
    </row>
    <row r="753" spans="1:2" ht="12.75">
      <c r="A753" s="75"/>
      <c r="B753" s="4"/>
    </row>
    <row r="754" spans="1:2" ht="12.75">
      <c r="A754" s="75"/>
      <c r="B754" s="4"/>
    </row>
    <row r="755" spans="1:2" ht="12.75">
      <c r="A755" s="75"/>
      <c r="B755" s="4"/>
    </row>
    <row r="756" spans="1:2" ht="12.75">
      <c r="A756" s="75"/>
      <c r="B756" s="4"/>
    </row>
    <row r="757" spans="1:2" ht="12.75">
      <c r="A757" s="75"/>
      <c r="B757" s="4"/>
    </row>
    <row r="758" spans="1:2" ht="12.75">
      <c r="A758" s="75"/>
      <c r="B758" s="4"/>
    </row>
    <row r="759" spans="1:2" ht="12.75">
      <c r="A759" s="75"/>
      <c r="B759" s="4"/>
    </row>
    <row r="760" spans="1:2" ht="12.75">
      <c r="A760" s="75"/>
      <c r="B760" s="4"/>
    </row>
    <row r="761" spans="1:2" ht="12.75">
      <c r="A761" s="75"/>
      <c r="B761" s="4"/>
    </row>
    <row r="762" spans="1:2" ht="12.75">
      <c r="A762" s="75"/>
      <c r="B762" s="4"/>
    </row>
    <row r="763" spans="1:2" ht="12.75">
      <c r="A763" s="75"/>
      <c r="B763" s="4"/>
    </row>
    <row r="764" spans="1:2" ht="12.75">
      <c r="A764" s="75"/>
      <c r="B764" s="4"/>
    </row>
    <row r="765" spans="1:2" ht="12.75">
      <c r="A765" s="75"/>
      <c r="B765" s="4"/>
    </row>
    <row r="766" spans="1:2" ht="12.75">
      <c r="A766" s="75"/>
      <c r="B766" s="4"/>
    </row>
    <row r="767" spans="1:2" ht="12.75">
      <c r="A767" s="75"/>
      <c r="B767" s="4"/>
    </row>
    <row r="768" spans="1:2" ht="12.75">
      <c r="A768" s="75"/>
      <c r="B768" s="4"/>
    </row>
    <row r="769" spans="1:2" ht="12.75">
      <c r="A769" s="75"/>
      <c r="B769" s="4"/>
    </row>
    <row r="770" spans="1:2" ht="12.75">
      <c r="A770" s="75"/>
      <c r="B770" s="4"/>
    </row>
    <row r="771" spans="1:2" ht="12.75">
      <c r="A771" s="75"/>
      <c r="B771" s="4"/>
    </row>
    <row r="772" spans="1:2" ht="12.75">
      <c r="A772" s="75"/>
      <c r="B772" s="4"/>
    </row>
    <row r="773" spans="1:2" ht="12.75">
      <c r="A773" s="75"/>
      <c r="B773" s="4"/>
    </row>
    <row r="774" spans="1:2" ht="12.75">
      <c r="A774" s="78"/>
      <c r="B774" s="4"/>
    </row>
    <row r="775" ht="12.75">
      <c r="A775" s="68"/>
    </row>
  </sheetData>
  <mergeCells count="13">
    <mergeCell ref="C61:H61"/>
    <mergeCell ref="C56:F56"/>
    <mergeCell ref="C58:F58"/>
    <mergeCell ref="C59:E59"/>
    <mergeCell ref="C60:E60"/>
    <mergeCell ref="C5:I5"/>
    <mergeCell ref="C53:F53"/>
    <mergeCell ref="C54:F54"/>
    <mergeCell ref="C55:F55"/>
    <mergeCell ref="H1:I1"/>
    <mergeCell ref="H2:I2"/>
    <mergeCell ref="C3:I3"/>
    <mergeCell ref="C4:I4"/>
  </mergeCells>
  <printOptions/>
  <pageMargins left="0.75" right="0.75" top="1" bottom="1" header="0.5" footer="0.5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75"/>
  <sheetViews>
    <sheetView workbookViewId="0" topLeftCell="E1">
      <selection activeCell="A1" sqref="A1:IV16384"/>
    </sheetView>
  </sheetViews>
  <sheetFormatPr defaultColWidth="9.140625" defaultRowHeight="12.75"/>
  <cols>
    <col min="1" max="2" width="3.7109375" style="0" customWidth="1"/>
    <col min="3" max="3" width="50.28125" style="0" customWidth="1"/>
    <col min="4" max="4" width="39.140625" style="0" customWidth="1"/>
    <col min="5" max="5" width="25.7109375" style="0" customWidth="1"/>
    <col min="6" max="6" width="20.7109375" style="77" customWidth="1"/>
    <col min="7" max="7" width="11.00390625" style="0" customWidth="1"/>
    <col min="8" max="8" width="24.8515625" style="0" customWidth="1"/>
    <col min="9" max="9" width="11.28125" style="0" customWidth="1"/>
  </cols>
  <sheetData>
    <row r="1" spans="1:12" ht="12.75">
      <c r="A1" s="1"/>
      <c r="B1" s="2"/>
      <c r="C1" s="2"/>
      <c r="D1" s="2"/>
      <c r="E1" s="2"/>
      <c r="F1" s="3"/>
      <c r="G1" s="2"/>
      <c r="H1" s="123" t="s">
        <v>0</v>
      </c>
      <c r="I1" s="123"/>
      <c r="J1" s="2"/>
      <c r="K1" s="2"/>
      <c r="L1" s="4"/>
    </row>
    <row r="2" spans="1:12" ht="12.75">
      <c r="A2" s="1"/>
      <c r="B2" s="2"/>
      <c r="C2" s="2"/>
      <c r="D2" s="2"/>
      <c r="E2" s="2"/>
      <c r="F2" s="3"/>
      <c r="G2" s="2"/>
      <c r="H2" s="124" t="s">
        <v>155</v>
      </c>
      <c r="I2" s="124"/>
      <c r="J2" s="2"/>
      <c r="K2" s="2"/>
      <c r="L2" s="4"/>
    </row>
    <row r="3" spans="1:36" ht="19.5">
      <c r="A3" s="1"/>
      <c r="B3" s="2"/>
      <c r="C3" s="126" t="s">
        <v>2</v>
      </c>
      <c r="D3" s="127"/>
      <c r="E3" s="127"/>
      <c r="F3" s="127"/>
      <c r="G3" s="127"/>
      <c r="H3" s="127"/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8.75" customHeight="1">
      <c r="A4" s="1"/>
      <c r="B4" s="2"/>
      <c r="C4" s="127" t="s">
        <v>3</v>
      </c>
      <c r="D4" s="127"/>
      <c r="E4" s="127"/>
      <c r="F4" s="127"/>
      <c r="G4" s="127"/>
      <c r="H4" s="127"/>
      <c r="I4" s="12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1"/>
      <c r="B5" s="2"/>
      <c r="C5" s="132"/>
      <c r="D5" s="132"/>
      <c r="E5" s="132"/>
      <c r="F5" s="132"/>
      <c r="G5" s="132"/>
      <c r="H5" s="132"/>
      <c r="I5" s="13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7.25">
      <c r="A6" s="1"/>
      <c r="B6" s="2"/>
      <c r="C6" s="6"/>
      <c r="D6" s="7"/>
      <c r="E6" s="8" t="s">
        <v>4</v>
      </c>
      <c r="F6" s="9" t="s">
        <v>5</v>
      </c>
      <c r="G6" s="10" t="s">
        <v>6</v>
      </c>
      <c r="H6" s="9" t="s">
        <v>5</v>
      </c>
      <c r="I6" s="11" t="s">
        <v>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7.25">
      <c r="A7" s="1"/>
      <c r="B7" s="2"/>
      <c r="C7" s="12"/>
      <c r="D7" s="13"/>
      <c r="E7" s="13" t="s">
        <v>7</v>
      </c>
      <c r="F7" s="14" t="s">
        <v>8</v>
      </c>
      <c r="G7" s="13" t="s">
        <v>156</v>
      </c>
      <c r="H7" s="14" t="s">
        <v>8</v>
      </c>
      <c r="I7" s="15" t="s">
        <v>157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7.25">
      <c r="A8" s="1"/>
      <c r="B8" s="2"/>
      <c r="C8" s="16" t="s">
        <v>11</v>
      </c>
      <c r="D8" s="17" t="s">
        <v>12</v>
      </c>
      <c r="E8" s="18" t="s">
        <v>13</v>
      </c>
      <c r="F8" s="114" t="s">
        <v>158</v>
      </c>
      <c r="G8" s="115" t="s">
        <v>15</v>
      </c>
      <c r="H8" s="116" t="s">
        <v>159</v>
      </c>
      <c r="I8" s="117" t="s">
        <v>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3"/>
      <c r="B9" s="24">
        <v>1</v>
      </c>
      <c r="C9" s="84" t="s">
        <v>104</v>
      </c>
      <c r="D9" s="85" t="s">
        <v>18</v>
      </c>
      <c r="E9" s="86">
        <f>IF('[1]Small Business'!E9=0," ",'[1]Small Business'!E9)</f>
        <v>142000000</v>
      </c>
      <c r="F9" s="86">
        <v>2130000</v>
      </c>
      <c r="G9" s="87">
        <f>IF('[1]Small Business'!$E9=0," ",F9/$E9)</f>
        <v>0.015</v>
      </c>
      <c r="H9" s="86">
        <v>2130000</v>
      </c>
      <c r="I9" s="88">
        <f>IF('[1]Small Business'!$E9=0," ",H9/$E9)</f>
        <v>0.015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3"/>
      <c r="B10" s="24">
        <v>2</v>
      </c>
      <c r="C10" s="89" t="s">
        <v>105</v>
      </c>
      <c r="D10" s="90" t="s">
        <v>20</v>
      </c>
      <c r="E10" s="91">
        <f>IF('[1]Small Business'!E10=0," ",'[1]Small Business'!E10)</f>
        <v>110000000</v>
      </c>
      <c r="F10" s="91">
        <v>3290000</v>
      </c>
      <c r="G10" s="92">
        <f>IF('[1]Small Business'!$E10=0," ",F10/$E10)</f>
        <v>0.02990909090909091</v>
      </c>
      <c r="H10" s="91">
        <v>3290000</v>
      </c>
      <c r="I10" s="93">
        <f>IF('[1]Small Business'!$E10=0," ",H10/$E10)</f>
        <v>0.02990909090909091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3"/>
      <c r="B11" s="24">
        <v>3</v>
      </c>
      <c r="C11" s="89" t="s">
        <v>106</v>
      </c>
      <c r="D11" s="90" t="s">
        <v>22</v>
      </c>
      <c r="E11" s="91">
        <f>IF('[1]Small Business'!E11=0," ",'[1]Small Business'!E11)</f>
        <v>132226744</v>
      </c>
      <c r="F11" s="91">
        <v>3966802</v>
      </c>
      <c r="G11" s="92">
        <f>IF('[1]Small Business'!$E11=0," ",F11/$E11)</f>
        <v>0.029999997579914697</v>
      </c>
      <c r="H11" s="91">
        <v>3966802</v>
      </c>
      <c r="I11" s="93">
        <f>IF('[1]Small Business'!$E11=0," ",H11/$E11)</f>
        <v>0.029999997579914697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3"/>
      <c r="B12" s="37">
        <v>4</v>
      </c>
      <c r="C12" s="89" t="s">
        <v>107</v>
      </c>
      <c r="D12" s="90" t="s">
        <v>24</v>
      </c>
      <c r="E12" s="91">
        <f>IF('[1]Small Business'!E12=0," ",'[1]Small Business'!E12)</f>
        <v>131128854</v>
      </c>
      <c r="F12" s="91">
        <v>3933866</v>
      </c>
      <c r="G12" s="92">
        <f>IF('[1]Small Business'!$E12=0," ",F12/$E12)</f>
        <v>0.03000000289791292</v>
      </c>
      <c r="H12" s="91">
        <v>3933866</v>
      </c>
      <c r="I12" s="93">
        <f>IF('[1]Small Business'!$E12=0," ",H12/$E12)</f>
        <v>0.03000000289791292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3"/>
      <c r="B13" s="24">
        <v>5</v>
      </c>
      <c r="C13" s="89" t="s">
        <v>108</v>
      </c>
      <c r="D13" s="90" t="s">
        <v>26</v>
      </c>
      <c r="E13" s="91">
        <f>IF('[1]Small Business'!E13=0," ",'[1]Small Business'!E13)</f>
        <v>125000000</v>
      </c>
      <c r="F13" s="91">
        <v>1250000</v>
      </c>
      <c r="G13" s="92">
        <f>IF('[1]Small Business'!$E13=0," ",F13/$E13)</f>
        <v>0.01</v>
      </c>
      <c r="H13" s="91">
        <v>1250000</v>
      </c>
      <c r="I13" s="93">
        <f>IF('[1]Small Business'!$E13=0," ",H13/$E13)</f>
        <v>0.01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3"/>
      <c r="B14" s="24">
        <v>6</v>
      </c>
      <c r="C14" s="89" t="s">
        <v>109</v>
      </c>
      <c r="D14" s="90" t="s">
        <v>28</v>
      </c>
      <c r="E14" s="91">
        <f>IF('[1]Small Business'!E14=0," ",'[1]Small Business'!E14)</f>
        <v>235000000</v>
      </c>
      <c r="F14" s="91">
        <v>2350000</v>
      </c>
      <c r="G14" s="92">
        <f>IF('[1]Small Business'!$E14=0," ",F14/$E14)</f>
        <v>0.01</v>
      </c>
      <c r="H14" s="91">
        <v>4700000</v>
      </c>
      <c r="I14" s="93">
        <f>IF('[1]Small Business'!$E14=0," ",H14/$E14)</f>
        <v>0.02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3"/>
      <c r="B15" s="24">
        <v>7</v>
      </c>
      <c r="C15" s="89" t="s">
        <v>110</v>
      </c>
      <c r="D15" s="90" t="s">
        <v>30</v>
      </c>
      <c r="E15" s="91">
        <v>830000000</v>
      </c>
      <c r="F15" s="91">
        <v>12450000</v>
      </c>
      <c r="G15" s="92">
        <f>IF('[1]Small Business'!$E15=0," ",F15/$E15)</f>
        <v>0.015</v>
      </c>
      <c r="H15" s="91">
        <v>24900000</v>
      </c>
      <c r="I15" s="93">
        <f>IF('[1]Small Business'!$E15=0," ",H15/$E15)</f>
        <v>0.03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23"/>
      <c r="B16" s="24">
        <v>8</v>
      </c>
      <c r="C16" s="89" t="s">
        <v>112</v>
      </c>
      <c r="D16" s="90" t="s">
        <v>32</v>
      </c>
      <c r="E16" s="91">
        <f>IF('[1]Small Business'!E16=0," ",'[1]Small Business'!E16)</f>
        <v>31700000</v>
      </c>
      <c r="F16" s="91">
        <v>951000</v>
      </c>
      <c r="G16" s="92">
        <f>IF('[1]Small Business'!$E16=0," ",F16/$E16)</f>
        <v>0.03</v>
      </c>
      <c r="H16" s="91">
        <v>951000</v>
      </c>
      <c r="I16" s="93">
        <f>IF('[1]Small Business'!$E16=0," ",H16/$E16)</f>
        <v>0.03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3"/>
      <c r="B17" s="24">
        <v>9</v>
      </c>
      <c r="C17" s="89" t="s">
        <v>113</v>
      </c>
      <c r="D17" s="90" t="s">
        <v>34</v>
      </c>
      <c r="E17" s="91">
        <v>70000000</v>
      </c>
      <c r="F17" s="91">
        <v>700000</v>
      </c>
      <c r="G17" s="92">
        <f>IF('[1]Small Business'!$E17=0," ",F17/$E17)</f>
        <v>0.01</v>
      </c>
      <c r="H17" s="91">
        <v>2100000</v>
      </c>
      <c r="I17" s="93">
        <f>IF('[1]Small Business'!$E17=0," ",H17/$E17)</f>
        <v>0.03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23"/>
      <c r="B18" s="24">
        <v>10</v>
      </c>
      <c r="C18" s="89" t="s">
        <v>114</v>
      </c>
      <c r="D18" s="90" t="s">
        <v>36</v>
      </c>
      <c r="E18" s="91">
        <f>IF('[1]Small Business'!E18=0," ",'[1]Small Business'!E18)</f>
        <v>5000000</v>
      </c>
      <c r="F18" s="91">
        <v>150000</v>
      </c>
      <c r="G18" s="92">
        <f>IF('[1]Small Business'!$E18=0," ",F18/$E18)</f>
        <v>0.03</v>
      </c>
      <c r="H18" s="91">
        <v>150000</v>
      </c>
      <c r="I18" s="93">
        <f>IF('[1]Small Business'!$E18=0," ",H18/$E18)</f>
        <v>0.03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s="40" customFormat="1" ht="12.75">
      <c r="A19" s="23"/>
      <c r="B19" s="24">
        <v>11</v>
      </c>
      <c r="C19" s="89" t="s">
        <v>115</v>
      </c>
      <c r="D19" s="90" t="s">
        <v>38</v>
      </c>
      <c r="E19" s="91">
        <f>IF('[1]Small Business'!E19=0," ",'[1]Small Business'!E19)</f>
        <v>28695000</v>
      </c>
      <c r="F19" s="91">
        <v>286950</v>
      </c>
      <c r="G19" s="92">
        <f>IF('[1]Small Business'!$E19=0," ",F19/$E19)</f>
        <v>0.01</v>
      </c>
      <c r="H19" s="91">
        <v>430425</v>
      </c>
      <c r="I19" s="93">
        <f>IF('[1]Small Business'!$E19=0," ",H19/$E19)</f>
        <v>0.015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ht="12.75">
      <c r="A20" s="23"/>
      <c r="B20" s="24">
        <v>12</v>
      </c>
      <c r="C20" s="89" t="s">
        <v>116</v>
      </c>
      <c r="D20" s="90" t="s">
        <v>40</v>
      </c>
      <c r="E20" s="91">
        <f>IF('[1]Small Business'!E20=0," ",'[1]Small Business'!E20)</f>
        <v>400000000</v>
      </c>
      <c r="F20" s="91">
        <v>12000000</v>
      </c>
      <c r="G20" s="92">
        <f>IF('[1]Small Business'!$E20=0," ",F20/$E20)</f>
        <v>0.03</v>
      </c>
      <c r="H20" s="91">
        <v>12000000</v>
      </c>
      <c r="I20" s="93">
        <f>IF('[1]Small Business'!$E20=0," ",H20/$E20)</f>
        <v>0.03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23"/>
      <c r="B21" s="24">
        <v>13</v>
      </c>
      <c r="C21" s="89" t="s">
        <v>117</v>
      </c>
      <c r="D21" s="90" t="s">
        <v>42</v>
      </c>
      <c r="E21" s="91">
        <f>IF('[1]Small Business'!E21=0," ",'[1]Small Business'!E21)</f>
        <v>204000000</v>
      </c>
      <c r="F21" s="91">
        <v>650000</v>
      </c>
      <c r="G21" s="92">
        <f>IF('[1]Small Business'!$E21=0," ",F21/$E21)</f>
        <v>0.0031862745098039215</v>
      </c>
      <c r="H21" s="91">
        <v>3000000</v>
      </c>
      <c r="I21" s="93">
        <f>IF('[1]Small Business'!$E21=0," ",H21/$E21)</f>
        <v>0.014705882352941176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" customHeight="1">
      <c r="A22" s="23"/>
      <c r="B22" s="24">
        <v>14</v>
      </c>
      <c r="C22" s="89" t="s">
        <v>118</v>
      </c>
      <c r="D22" s="90" t="s">
        <v>18</v>
      </c>
      <c r="E22" s="91">
        <f>IF('[1]Small Business'!E22=0," ",'[1]Small Business'!E22)</f>
        <v>631000000</v>
      </c>
      <c r="F22" s="91">
        <v>6310000</v>
      </c>
      <c r="G22" s="92">
        <f>IF('[1]Small Business'!$E22=0," ",F22/$E22)</f>
        <v>0.01</v>
      </c>
      <c r="H22" s="91">
        <v>18930000</v>
      </c>
      <c r="I22" s="93">
        <f>IF('[1]Small Business'!$E22=0," ",H22/$E22)</f>
        <v>0.03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23"/>
      <c r="B23" s="24">
        <v>15</v>
      </c>
      <c r="C23" s="89" t="s">
        <v>119</v>
      </c>
      <c r="D23" s="90" t="s">
        <v>18</v>
      </c>
      <c r="E23" s="91">
        <f>IF('[1]Small Business'!E23=0," ",'[1]Small Business'!E23)</f>
        <v>900000000</v>
      </c>
      <c r="F23" s="91">
        <v>9000000</v>
      </c>
      <c r="G23" s="92">
        <f>IF('[1]Small Business'!$E23=0," ",F23/$E23)</f>
        <v>0.01</v>
      </c>
      <c r="H23" s="91">
        <v>36000000</v>
      </c>
      <c r="I23" s="93">
        <f>IF('[1]Small Business'!$E23=0," ",H23/$E23)</f>
        <v>0.04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3"/>
      <c r="B24" s="24">
        <v>16</v>
      </c>
      <c r="C24" s="89" t="s">
        <v>120</v>
      </c>
      <c r="D24" s="90" t="s">
        <v>46</v>
      </c>
      <c r="E24" s="91">
        <f>IF('[1]Small Business'!E24=0," ",'[1]Small Business'!E24)</f>
        <v>205500000</v>
      </c>
      <c r="F24" s="91">
        <v>6165000</v>
      </c>
      <c r="G24" s="92">
        <f>IF('[1]Small Business'!$E24=0," ",F24/$E24)</f>
        <v>0.03</v>
      </c>
      <c r="H24" s="91">
        <v>20555000</v>
      </c>
      <c r="I24" s="93">
        <f>IF('[1]Small Business'!$E24=0," ",H24/$E24)</f>
        <v>0.1000243309002433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3"/>
      <c r="B25" s="24">
        <v>17</v>
      </c>
      <c r="C25" s="89" t="s">
        <v>121</v>
      </c>
      <c r="D25" s="90" t="s">
        <v>48</v>
      </c>
      <c r="E25" s="91">
        <f>IF('[1]Small Business'!E25=0," ",'[1]Small Business'!E25)</f>
        <v>247000000</v>
      </c>
      <c r="F25" s="91">
        <v>4940000</v>
      </c>
      <c r="G25" s="92">
        <f>IF('[1]Small Business'!$E25=0," ",F25/$E25)</f>
        <v>0.02</v>
      </c>
      <c r="H25" s="91">
        <v>7410000</v>
      </c>
      <c r="I25" s="93">
        <f>IF('[1]Small Business'!$E25=0," ",H25/$E25)</f>
        <v>0.03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3"/>
      <c r="B26" s="24">
        <v>18</v>
      </c>
      <c r="C26" s="89" t="s">
        <v>122</v>
      </c>
      <c r="D26" s="90" t="s">
        <v>50</v>
      </c>
      <c r="E26" s="91">
        <f>IF('[1]Small Business'!E26=0," ",'[1]Small Business'!E26)</f>
        <v>70047312</v>
      </c>
      <c r="F26" s="91">
        <v>350236</v>
      </c>
      <c r="G26" s="92">
        <f>IF('[1]Small Business'!$E26=0," ",F26/$E26)</f>
        <v>0.004999992005403434</v>
      </c>
      <c r="H26" s="91">
        <v>700473</v>
      </c>
      <c r="I26" s="93">
        <f>IF('[1]Small Business'!$E26=0," ",H26/$E26)</f>
        <v>0.009999998286872164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3"/>
      <c r="B27" s="24">
        <v>19</v>
      </c>
      <c r="C27" s="89" t="s">
        <v>123</v>
      </c>
      <c r="D27" s="90" t="s">
        <v>52</v>
      </c>
      <c r="E27" s="91">
        <f>IF('[1]Small Business'!E27=0," ",'[1]Small Business'!E27)</f>
        <v>193326811</v>
      </c>
      <c r="F27" s="91">
        <v>1100000</v>
      </c>
      <c r="G27" s="92">
        <f>IF('[1]Small Business'!$E27=0," ",F27/$E27)</f>
        <v>0.005689847126273655</v>
      </c>
      <c r="H27" s="91">
        <v>5035000</v>
      </c>
      <c r="I27" s="93">
        <f>IF('[1]Small Business'!$E27=0," ",H27/$E27)</f>
        <v>0.0260439820734435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23"/>
      <c r="B28" s="24">
        <v>20</v>
      </c>
      <c r="C28" s="89" t="s">
        <v>124</v>
      </c>
      <c r="D28" s="90" t="s">
        <v>54</v>
      </c>
      <c r="E28" s="91">
        <f>IF('[1]Small Business'!E28=0," ",'[1]Small Business'!E28)</f>
        <v>150676000</v>
      </c>
      <c r="F28" s="91">
        <v>3013520</v>
      </c>
      <c r="G28" s="92">
        <f>IF('[1]Small Business'!$E28=0," ",F28/$E28)</f>
        <v>0.02</v>
      </c>
      <c r="H28" s="91">
        <v>6027040</v>
      </c>
      <c r="I28" s="93">
        <f>IF('[1]Small Business'!$E28=0," ",H28/$E28)</f>
        <v>0.04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3"/>
      <c r="B29" s="24">
        <v>21</v>
      </c>
      <c r="C29" s="89" t="s">
        <v>125</v>
      </c>
      <c r="D29" s="90" t="s">
        <v>56</v>
      </c>
      <c r="E29" s="91">
        <v>129515000</v>
      </c>
      <c r="F29" s="91">
        <v>3877945</v>
      </c>
      <c r="G29" s="92">
        <f>IF('[1]Small Business'!$E29=0," ",F29/$E29)</f>
        <v>0.02994205304404895</v>
      </c>
      <c r="H29" s="91">
        <v>3877945</v>
      </c>
      <c r="I29" s="93">
        <f>IF('[1]Small Business'!$E29=0," ",H29/$E29)</f>
        <v>0.02994205304404895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23"/>
      <c r="B30" s="24">
        <v>22</v>
      </c>
      <c r="C30" s="89" t="s">
        <v>126</v>
      </c>
      <c r="D30" s="90" t="s">
        <v>58</v>
      </c>
      <c r="E30" s="91">
        <f>IF('[1]Small Business'!E30=0," ",'[1]Small Business'!E30)</f>
        <v>35426800</v>
      </c>
      <c r="F30" s="91">
        <v>1062804</v>
      </c>
      <c r="G30" s="92">
        <f>IF('[1]Small Business'!$E30=0," ",F30/$E30)</f>
        <v>0.03</v>
      </c>
      <c r="H30" s="91">
        <v>1062804</v>
      </c>
      <c r="I30" s="93">
        <f>IF('[1]Small Business'!$E30=0," ",H30/$E30)</f>
        <v>0.03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3"/>
      <c r="B31" s="24">
        <v>23</v>
      </c>
      <c r="C31" s="89" t="s">
        <v>127</v>
      </c>
      <c r="D31" s="90" t="s">
        <v>60</v>
      </c>
      <c r="E31" s="91">
        <f>IF('[1]Small Business'!E31=0," ",'[1]Small Business'!E31)</f>
        <v>45400000</v>
      </c>
      <c r="F31" s="91">
        <v>1362000</v>
      </c>
      <c r="G31" s="92">
        <f>IF('[1]Small Business'!$E31=0," ",F31/$E31)</f>
        <v>0.03</v>
      </c>
      <c r="H31" s="91">
        <v>1362000</v>
      </c>
      <c r="I31" s="93">
        <f>IF('[1]Small Business'!$E31=0," ",H31/$E31)</f>
        <v>0.03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3"/>
      <c r="B32" s="24">
        <v>24</v>
      </c>
      <c r="C32" s="89" t="s">
        <v>128</v>
      </c>
      <c r="D32" s="90" t="s">
        <v>62</v>
      </c>
      <c r="E32" s="91">
        <f>IF('[1]Small Business'!E32=0," ",'[1]Small Business'!E32)</f>
        <v>138800000</v>
      </c>
      <c r="F32" s="91">
        <v>525000</v>
      </c>
      <c r="G32" s="92">
        <f>IF('[1]Small Business'!$E32=0," ",F32/$E32)</f>
        <v>0.003782420749279539</v>
      </c>
      <c r="H32" s="91">
        <v>4200000</v>
      </c>
      <c r="I32" s="93">
        <f>IF('[1]Small Business'!$E32=0," ",H32/$E32)</f>
        <v>0.03025936599423631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3"/>
      <c r="B33" s="24">
        <v>25</v>
      </c>
      <c r="C33" s="89" t="s">
        <v>129</v>
      </c>
      <c r="D33" s="90" t="s">
        <v>64</v>
      </c>
      <c r="E33" s="91">
        <f>IF('[1]Small Business'!E33=0," ",'[1]Small Business'!E33)</f>
        <v>7274311</v>
      </c>
      <c r="F33" s="91">
        <v>145486</v>
      </c>
      <c r="G33" s="92">
        <f>IF('[1]Small Business'!$E33=0," ",F33/$E33)</f>
        <v>0.01999996975658588</v>
      </c>
      <c r="H33" s="91">
        <v>218229</v>
      </c>
      <c r="I33" s="93">
        <f>IF('[1]Small Business'!$E33=0," ",H33/$E33)</f>
        <v>0.029999954634878822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3"/>
      <c r="B34" s="24">
        <v>26</v>
      </c>
      <c r="C34" s="89" t="s">
        <v>129</v>
      </c>
      <c r="D34" s="90" t="s">
        <v>65</v>
      </c>
      <c r="E34" s="91">
        <f>IF('[1]Small Business'!E34=0," ",'[1]Small Business'!E34)</f>
        <v>300000000</v>
      </c>
      <c r="F34" s="91">
        <v>0</v>
      </c>
      <c r="G34" s="92">
        <f>IF('[1]Small Business'!$E34=0," ",F34/$E34)</f>
        <v>0</v>
      </c>
      <c r="H34" s="91">
        <v>0</v>
      </c>
      <c r="I34" s="93">
        <f>IF('[1]Small Business'!$E34=0," ",H34/$E34)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3"/>
      <c r="B35" s="24">
        <v>27</v>
      </c>
      <c r="C35" s="89" t="s">
        <v>130</v>
      </c>
      <c r="D35" s="90" t="s">
        <v>67</v>
      </c>
      <c r="E35" s="91" t="str">
        <f>IF('[1]Small Business'!E35=0," ",'[1]Small Business'!E35)</f>
        <v> </v>
      </c>
      <c r="F35" s="91"/>
      <c r="G35" s="92" t="str">
        <f>IF('[1]Small Business'!$E35=0," ",F35/$E35)</f>
        <v> </v>
      </c>
      <c r="H35" s="91"/>
      <c r="I35" s="93" t="str">
        <f>IF('[1]Small Business'!$E35=0," ",H35/$E35)</f>
        <v> 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3"/>
      <c r="B36" s="24">
        <v>28</v>
      </c>
      <c r="C36" s="89" t="s">
        <v>131</v>
      </c>
      <c r="D36" s="90" t="s">
        <v>69</v>
      </c>
      <c r="E36" s="91">
        <f>IF('[1]Small Business'!E36=0," ",'[1]Small Business'!E36)</f>
        <v>100000000</v>
      </c>
      <c r="F36" s="91">
        <v>3000000</v>
      </c>
      <c r="G36" s="92">
        <f>IF('[1]Small Business'!$E36=0," ",F36/$E36)</f>
        <v>0.03</v>
      </c>
      <c r="H36" s="91">
        <v>3000000</v>
      </c>
      <c r="I36" s="93">
        <f>IF('[1]Small Business'!$E36=0," ",H36/$E36)</f>
        <v>0.03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3"/>
      <c r="B37" s="24">
        <v>29</v>
      </c>
      <c r="C37" s="89" t="s">
        <v>132</v>
      </c>
      <c r="D37" s="90" t="s">
        <v>71</v>
      </c>
      <c r="E37" s="91">
        <f>IF('[1]Small Business'!E37=0," ",'[1]Small Business'!E37)</f>
        <v>178200000</v>
      </c>
      <c r="F37" s="91">
        <v>2673000</v>
      </c>
      <c r="G37" s="92">
        <f>IF('[1]Small Business'!$E37=0," ",F37/$E37)</f>
        <v>0.015</v>
      </c>
      <c r="H37" s="91">
        <v>2673000</v>
      </c>
      <c r="I37" s="93">
        <f>IF('[1]Small Business'!$E37=0," ",H37/$E37)</f>
        <v>0.015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23"/>
      <c r="B38" s="24">
        <v>30</v>
      </c>
      <c r="C38" s="89" t="s">
        <v>133</v>
      </c>
      <c r="D38" s="90" t="s">
        <v>73</v>
      </c>
      <c r="E38" s="91">
        <f>IF('[1]Small Business'!E38=0," ",'[1]Small Business'!E38)</f>
        <v>46487049</v>
      </c>
      <c r="F38" s="91">
        <v>325409</v>
      </c>
      <c r="G38" s="92">
        <f>IF('[1]Small Business'!$E38=0," ",F38/$E38)</f>
        <v>0.0069999926216009105</v>
      </c>
      <c r="H38" s="91">
        <v>325409</v>
      </c>
      <c r="I38" s="93">
        <f>IF('[1]Small Business'!$E38=0," ",H38/$E38)</f>
        <v>0.0069999926216009105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3"/>
      <c r="B39" s="24">
        <v>31</v>
      </c>
      <c r="C39" s="89" t="s">
        <v>134</v>
      </c>
      <c r="D39" s="90" t="s">
        <v>75</v>
      </c>
      <c r="E39" s="91">
        <f>IF('[1]Small Business'!E39=0," ",'[1]Small Business'!E39)</f>
        <v>353672110</v>
      </c>
      <c r="F39" s="91">
        <v>10610163</v>
      </c>
      <c r="G39" s="92">
        <f>IF('[1]Small Business'!$E39=0," ",F39/$E39)</f>
        <v>0.029999999151756693</v>
      </c>
      <c r="H39" s="91">
        <v>10610163</v>
      </c>
      <c r="I39" s="93">
        <f>IF('[1]Small Business'!$E39=0," ",H39/$E39)</f>
        <v>0.029999999151756693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3"/>
      <c r="B40" s="24">
        <v>32</v>
      </c>
      <c r="C40" s="89" t="s">
        <v>135</v>
      </c>
      <c r="D40" s="90" t="s">
        <v>77</v>
      </c>
      <c r="E40" s="91">
        <f>IF('[1]Small Business'!E40=0," ",'[1]Small Business'!E40)</f>
        <v>1003502650</v>
      </c>
      <c r="F40" s="91">
        <v>30105080</v>
      </c>
      <c r="G40" s="92">
        <f>IF('[1]Small Business'!$E40=0," ",F40/$E40)</f>
        <v>0.030000000498254787</v>
      </c>
      <c r="H40" s="91">
        <v>40140116</v>
      </c>
      <c r="I40" s="93">
        <f>IF('[1]Small Business'!$E40=0," ",H40/$E40)</f>
        <v>0.040000009965095756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3"/>
      <c r="B41" s="24">
        <v>33</v>
      </c>
      <c r="C41" s="89" t="s">
        <v>136</v>
      </c>
      <c r="D41" s="90" t="s">
        <v>79</v>
      </c>
      <c r="E41" s="91">
        <f>IF('[1]Small Business'!E41=0," ",'[1]Small Business'!E41)</f>
        <v>170000000</v>
      </c>
      <c r="F41" s="91">
        <v>85000</v>
      </c>
      <c r="G41" s="92">
        <f>IF('[1]Small Business'!$E41=0," ",F41/$E41)</f>
        <v>0.0005</v>
      </c>
      <c r="H41" s="91">
        <v>1870000</v>
      </c>
      <c r="I41" s="93">
        <f>IF('[1]Small Business'!$E41=0," ",H41/$E41)</f>
        <v>0.011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3"/>
      <c r="B42" s="24">
        <v>34</v>
      </c>
      <c r="C42" s="89" t="s">
        <v>137</v>
      </c>
      <c r="D42" s="90" t="s">
        <v>81</v>
      </c>
      <c r="E42" s="91">
        <f>IF('[1]Small Business'!E42=0," ",'[1]Small Business'!E42)</f>
        <v>40834840</v>
      </c>
      <c r="F42" s="91">
        <v>135913</v>
      </c>
      <c r="G42" s="92">
        <f>IF('[1]Small Business'!$E42=0," ",F42/$E42)</f>
        <v>0.0033283588230050612</v>
      </c>
      <c r="H42" s="91">
        <v>135913</v>
      </c>
      <c r="I42" s="93">
        <f>IF('[1]Small Business'!$E42=0," ",H42/$E42)</f>
        <v>0.0033283588230050612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3"/>
      <c r="B43" s="24">
        <v>35</v>
      </c>
      <c r="C43" s="95" t="s">
        <v>138</v>
      </c>
      <c r="D43" s="96" t="s">
        <v>83</v>
      </c>
      <c r="E43" s="91">
        <f>IF('[1]Small Business'!E43=0," ",'[1]Small Business'!E43)</f>
        <v>3000000000</v>
      </c>
      <c r="F43" s="91">
        <v>3600000</v>
      </c>
      <c r="G43" s="92">
        <f>IF('[1]Small Business'!$E43=0," ",F43/$E43)</f>
        <v>0.0012</v>
      </c>
      <c r="H43" s="91">
        <v>86500000</v>
      </c>
      <c r="I43" s="93">
        <f>IF('[1]Small Business'!$E43=0," ",H43/$E43)</f>
        <v>0.028833333333333332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3"/>
      <c r="B44" s="24">
        <v>36</v>
      </c>
      <c r="C44" s="89" t="s">
        <v>139</v>
      </c>
      <c r="D44" s="90" t="s">
        <v>85</v>
      </c>
      <c r="E44" s="91">
        <f>IF('[1]Small Business'!E44=0," ",'[1]Small Business'!E44)</f>
        <v>3900000</v>
      </c>
      <c r="F44" s="91">
        <v>3900</v>
      </c>
      <c r="G44" s="92">
        <f>IF('[1]Small Business'!$E44=0," ",F44/$E44)</f>
        <v>0.001</v>
      </c>
      <c r="H44" s="91">
        <v>19500</v>
      </c>
      <c r="I44" s="93">
        <f>IF('[1]Small Business'!$E44=0," ",H44/$E44)</f>
        <v>0.005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3"/>
      <c r="B45" s="24">
        <v>37</v>
      </c>
      <c r="C45" s="97" t="s">
        <v>140</v>
      </c>
      <c r="D45" s="98" t="s">
        <v>87</v>
      </c>
      <c r="E45" s="91" t="str">
        <f>IF('[1]Small Business'!E45=0," ",'[1]Small Business'!E45)</f>
        <v> </v>
      </c>
      <c r="F45" s="91"/>
      <c r="G45" s="92" t="str">
        <f>IF('[1]Small Business'!$E45=0," ",F45/$E45)</f>
        <v> </v>
      </c>
      <c r="H45" s="91"/>
      <c r="I45" s="93" t="str">
        <f>IF('[1]Small Business'!$E45=0," ",H45/$E45)</f>
        <v> 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3"/>
      <c r="B46" s="24">
        <v>38</v>
      </c>
      <c r="C46" s="97" t="s">
        <v>141</v>
      </c>
      <c r="D46" s="98" t="s">
        <v>89</v>
      </c>
      <c r="E46" s="91">
        <f>IF('[1]Small Business'!E46=0," ",'[1]Small Business'!E46)</f>
        <v>180000000</v>
      </c>
      <c r="F46" s="91">
        <v>180000</v>
      </c>
      <c r="G46" s="92">
        <f>IF('[1]Small Business'!$E46=0," ",F46/$E46)</f>
        <v>0.001</v>
      </c>
      <c r="H46" s="91">
        <v>1800000</v>
      </c>
      <c r="I46" s="93">
        <f>IF('[1]Small Business'!$E46=0," ",H46/$E46)</f>
        <v>0.01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3"/>
      <c r="B47" s="24">
        <v>39</v>
      </c>
      <c r="C47" s="97" t="s">
        <v>142</v>
      </c>
      <c r="D47" s="98" t="s">
        <v>143</v>
      </c>
      <c r="E47" s="99"/>
      <c r="F47" s="99"/>
      <c r="G47" s="100"/>
      <c r="H47" s="99"/>
      <c r="I47" s="10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3"/>
      <c r="B48" s="24">
        <v>40</v>
      </c>
      <c r="C48" s="97" t="s">
        <v>144</v>
      </c>
      <c r="D48" s="98" t="s">
        <v>145</v>
      </c>
      <c r="E48" s="99"/>
      <c r="F48" s="99"/>
      <c r="G48" s="100"/>
      <c r="H48" s="99"/>
      <c r="I48" s="10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3"/>
      <c r="B49" s="24">
        <v>41</v>
      </c>
      <c r="C49" s="97" t="s">
        <v>146</v>
      </c>
      <c r="D49" s="98" t="s">
        <v>147</v>
      </c>
      <c r="E49" s="99"/>
      <c r="F49" s="99"/>
      <c r="G49" s="100"/>
      <c r="H49" s="99"/>
      <c r="I49" s="10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3"/>
      <c r="B50" s="24">
        <v>42</v>
      </c>
      <c r="C50" s="97" t="s">
        <v>148</v>
      </c>
      <c r="D50" s="98" t="s">
        <v>97</v>
      </c>
      <c r="E50" s="99"/>
      <c r="F50" s="99"/>
      <c r="G50" s="100"/>
      <c r="H50" s="99"/>
      <c r="I50" s="10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3"/>
      <c r="B51" s="24">
        <v>43</v>
      </c>
      <c r="C51" s="97" t="s">
        <v>149</v>
      </c>
      <c r="D51" s="98" t="s">
        <v>97</v>
      </c>
      <c r="E51" s="99"/>
      <c r="F51" s="99"/>
      <c r="G51" s="100"/>
      <c r="H51" s="99"/>
      <c r="I51" s="10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7.25" customHeight="1">
      <c r="A52" s="23"/>
      <c r="B52" s="24"/>
      <c r="C52" s="102" t="s">
        <v>4</v>
      </c>
      <c r="D52" s="103"/>
      <c r="E52" s="104">
        <f>SUM(E9:E46)</f>
        <v>10575313481</v>
      </c>
      <c r="F52" s="104">
        <f>SUM(F9:F46)</f>
        <v>132679074</v>
      </c>
      <c r="G52" s="105">
        <f>IF($E52=0," ",F52/$E52)</f>
        <v>0.012546112627145866</v>
      </c>
      <c r="H52" s="104">
        <f>SUM(H9:H46)</f>
        <v>315254685</v>
      </c>
      <c r="I52" s="106">
        <f>IF($E52=0," ",H52/$E52)</f>
        <v>0.02981043404211121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3"/>
      <c r="B53" s="24"/>
      <c r="C53" s="144"/>
      <c r="D53" s="145"/>
      <c r="E53" s="145"/>
      <c r="F53" s="145"/>
      <c r="G53" s="55"/>
      <c r="H53" s="5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3"/>
      <c r="B54" s="57"/>
      <c r="C54" s="146"/>
      <c r="D54" s="147"/>
      <c r="E54" s="147"/>
      <c r="F54" s="148"/>
      <c r="G54" s="58"/>
      <c r="H54" s="5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customHeight="1">
      <c r="A55" s="23"/>
      <c r="B55" s="57"/>
      <c r="C55" s="146"/>
      <c r="D55" s="149"/>
      <c r="E55" s="149"/>
      <c r="F55" s="149"/>
      <c r="G55" s="60"/>
      <c r="H55" s="5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4.25" customHeight="1">
      <c r="A56" s="23"/>
      <c r="B56" s="57"/>
      <c r="C56" s="149"/>
      <c r="D56" s="147"/>
      <c r="E56" s="147"/>
      <c r="F56" s="148"/>
      <c r="G56" s="2"/>
      <c r="H56" s="5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23"/>
      <c r="B57" s="57"/>
      <c r="C57" s="112"/>
      <c r="D57" s="60"/>
      <c r="E57" s="60"/>
      <c r="F57" s="113"/>
      <c r="G57" s="60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23"/>
      <c r="B58" s="57"/>
      <c r="C58" s="142"/>
      <c r="D58" s="150"/>
      <c r="E58" s="150"/>
      <c r="F58" s="125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23"/>
      <c r="B59" s="57"/>
      <c r="C59" s="120"/>
      <c r="D59" s="150"/>
      <c r="E59" s="125"/>
      <c r="F59" s="65"/>
      <c r="G59" s="65"/>
      <c r="H59" s="6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23"/>
      <c r="B60" s="57"/>
      <c r="C60" s="143"/>
      <c r="D60" s="149"/>
      <c r="E60" s="149"/>
      <c r="F60" s="63"/>
      <c r="G60" s="66"/>
      <c r="H60" s="6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1"/>
      <c r="B61" s="2"/>
      <c r="C61" s="139"/>
      <c r="D61" s="140"/>
      <c r="E61" s="140"/>
      <c r="F61" s="140"/>
      <c r="G61" s="140"/>
      <c r="H61" s="14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1"/>
      <c r="B62" s="2"/>
      <c r="C62" s="2"/>
      <c r="D62" s="2"/>
      <c r="E62" s="2"/>
      <c r="F62" s="3"/>
      <c r="G62" s="2"/>
      <c r="H62" s="2"/>
      <c r="I62" s="2"/>
      <c r="J62" s="2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</row>
    <row r="63" spans="1:10" ht="12.75">
      <c r="A63" s="1"/>
      <c r="B63" s="2"/>
      <c r="C63" s="63"/>
      <c r="D63" s="63"/>
      <c r="E63" s="63"/>
      <c r="F63" s="65"/>
      <c r="G63" s="65"/>
      <c r="H63" s="65"/>
      <c r="I63" s="2"/>
      <c r="J63" s="2"/>
    </row>
    <row r="64" spans="1:10" ht="12.75">
      <c r="A64" s="1"/>
      <c r="B64" s="2"/>
      <c r="C64" s="2"/>
      <c r="D64" s="2"/>
      <c r="E64" s="2"/>
      <c r="F64" s="63"/>
      <c r="G64" s="63"/>
      <c r="H64" s="69"/>
      <c r="I64" s="2"/>
      <c r="J64" s="2"/>
    </row>
    <row r="65" spans="1:10" ht="12.75">
      <c r="A65" s="1"/>
      <c r="B65" s="2"/>
      <c r="C65" s="70"/>
      <c r="D65" s="57"/>
      <c r="E65" s="70"/>
      <c r="F65" s="67"/>
      <c r="G65" s="70"/>
      <c r="H65" s="70"/>
      <c r="I65" s="2"/>
      <c r="J65" s="2"/>
    </row>
    <row r="66" spans="1:10" ht="12.75">
      <c r="A66" s="1"/>
      <c r="B66" s="2"/>
      <c r="C66" s="57"/>
      <c r="D66" s="2"/>
      <c r="E66" s="57"/>
      <c r="F66" s="71"/>
      <c r="G66" s="57"/>
      <c r="H66" s="57"/>
      <c r="I66" s="2"/>
      <c r="J66" s="2"/>
    </row>
    <row r="67" spans="1:10" ht="12.75">
      <c r="A67" s="1"/>
      <c r="B67" s="2"/>
      <c r="C67" s="57"/>
      <c r="D67" s="57"/>
      <c r="E67" s="57"/>
      <c r="F67" s="71"/>
      <c r="G67" s="57"/>
      <c r="H67" s="57"/>
      <c r="I67" s="2"/>
      <c r="J67" s="2"/>
    </row>
    <row r="68" spans="1:10" ht="12.75">
      <c r="A68" s="1"/>
      <c r="B68" s="2"/>
      <c r="C68" s="57"/>
      <c r="D68" s="2"/>
      <c r="E68" s="57"/>
      <c r="F68" s="71"/>
      <c r="G68" s="57"/>
      <c r="H68" s="57"/>
      <c r="I68" s="2"/>
      <c r="J68" s="2"/>
    </row>
    <row r="69" spans="1:10" ht="12.75">
      <c r="A69" s="1"/>
      <c r="B69" s="2"/>
      <c r="C69" s="57"/>
      <c r="D69" s="57"/>
      <c r="E69" s="57"/>
      <c r="F69" s="71"/>
      <c r="G69" s="57"/>
      <c r="H69" s="57"/>
      <c r="I69" s="2"/>
      <c r="J69" s="2"/>
    </row>
    <row r="70" spans="1:10" ht="12.75">
      <c r="A70" s="1"/>
      <c r="B70" s="2"/>
      <c r="C70" s="57"/>
      <c r="D70" s="2"/>
      <c r="E70" s="57"/>
      <c r="F70" s="71"/>
      <c r="G70" s="57"/>
      <c r="H70" s="57"/>
      <c r="I70" s="2"/>
      <c r="J70" s="2"/>
    </row>
    <row r="71" spans="1:10" ht="12.75">
      <c r="A71" s="1"/>
      <c r="B71" s="2"/>
      <c r="C71" s="57"/>
      <c r="D71" s="57"/>
      <c r="E71" s="57"/>
      <c r="F71" s="71"/>
      <c r="G71" s="57"/>
      <c r="H71" s="57"/>
      <c r="I71" s="2"/>
      <c r="J71" s="2"/>
    </row>
    <row r="72" spans="1:10" ht="12.75">
      <c r="A72" s="1"/>
      <c r="B72" s="2"/>
      <c r="C72" s="57"/>
      <c r="D72" s="2"/>
      <c r="E72" s="57"/>
      <c r="F72" s="71"/>
      <c r="G72" s="57"/>
      <c r="H72" s="57"/>
      <c r="I72" s="2"/>
      <c r="J72" s="2"/>
    </row>
    <row r="73" spans="1:10" ht="12.75">
      <c r="A73" s="1"/>
      <c r="B73" s="2"/>
      <c r="C73" s="57"/>
      <c r="D73" s="57"/>
      <c r="E73" s="57"/>
      <c r="F73" s="71"/>
      <c r="G73" s="57"/>
      <c r="H73" s="57"/>
      <c r="I73" s="2"/>
      <c r="J73" s="2"/>
    </row>
    <row r="74" spans="1:12" ht="12.75">
      <c r="A74" s="1"/>
      <c r="B74" s="2"/>
      <c r="C74" s="57"/>
      <c r="D74" s="2"/>
      <c r="E74" s="57"/>
      <c r="F74" s="71"/>
      <c r="G74" s="57"/>
      <c r="H74" s="57"/>
      <c r="I74" s="2"/>
      <c r="J74" s="2"/>
      <c r="K74" s="72"/>
      <c r="L74" s="72"/>
    </row>
    <row r="75" spans="1:12" ht="12.75">
      <c r="A75" s="1"/>
      <c r="B75" s="2"/>
      <c r="C75" s="57"/>
      <c r="D75" s="57"/>
      <c r="E75" s="57"/>
      <c r="F75" s="71"/>
      <c r="G75" s="57"/>
      <c r="H75" s="57"/>
      <c r="I75" s="2"/>
      <c r="J75" s="2"/>
      <c r="K75" s="2"/>
      <c r="L75" s="2"/>
    </row>
    <row r="76" spans="1:12" ht="12.75">
      <c r="A76" s="1"/>
      <c r="B76" s="2"/>
      <c r="C76" s="57"/>
      <c r="D76" s="57"/>
      <c r="E76" s="57"/>
      <c r="F76" s="71"/>
      <c r="G76" s="57"/>
      <c r="H76" s="57"/>
      <c r="I76" s="2"/>
      <c r="J76" s="2"/>
      <c r="K76" s="2"/>
      <c r="L76" s="2"/>
    </row>
    <row r="77" spans="1:12" ht="12.75">
      <c r="A77" s="73"/>
      <c r="B77" s="74"/>
      <c r="C77" s="57"/>
      <c r="D77" s="57"/>
      <c r="E77" s="57"/>
      <c r="F77" s="71"/>
      <c r="G77" s="57"/>
      <c r="H77" s="57"/>
      <c r="I77" s="2"/>
      <c r="J77" s="2"/>
      <c r="K77" s="2"/>
      <c r="L77" s="2"/>
    </row>
    <row r="78" spans="1:12" ht="12.75">
      <c r="A78" s="75"/>
      <c r="B78" s="4"/>
      <c r="C78" s="57"/>
      <c r="D78" s="57"/>
      <c r="E78" s="57"/>
      <c r="F78" s="71"/>
      <c r="G78" s="57"/>
      <c r="H78" s="57"/>
      <c r="I78" s="2"/>
      <c r="J78" s="2"/>
      <c r="K78" s="2"/>
      <c r="L78" s="2"/>
    </row>
    <row r="79" spans="1:12" ht="12.75">
      <c r="A79" s="75"/>
      <c r="B79" s="4"/>
      <c r="C79" s="57"/>
      <c r="D79" s="57"/>
      <c r="E79" s="57"/>
      <c r="F79" s="71"/>
      <c r="G79" s="57"/>
      <c r="H79" s="57"/>
      <c r="I79" s="2"/>
      <c r="J79" s="2"/>
      <c r="K79" s="2"/>
      <c r="L79" s="2"/>
    </row>
    <row r="80" spans="1:12" ht="12.75">
      <c r="A80" s="75"/>
      <c r="B80" s="4"/>
      <c r="C80" s="57"/>
      <c r="D80" s="57"/>
      <c r="E80" s="57"/>
      <c r="F80" s="71"/>
      <c r="G80" s="57"/>
      <c r="H80" s="57"/>
      <c r="I80" s="2"/>
      <c r="J80" s="2"/>
      <c r="K80" s="2"/>
      <c r="L80" s="2"/>
    </row>
    <row r="81" spans="1:12" ht="12.75">
      <c r="A81" s="75"/>
      <c r="B81" s="4"/>
      <c r="C81" s="57"/>
      <c r="D81" s="57"/>
      <c r="E81" s="57"/>
      <c r="F81" s="71"/>
      <c r="G81" s="57"/>
      <c r="H81" s="57"/>
      <c r="I81" s="2"/>
      <c r="J81" s="2"/>
      <c r="K81" s="2"/>
      <c r="L81" s="2"/>
    </row>
    <row r="82" spans="1:12" ht="12.75">
      <c r="A82" s="75"/>
      <c r="B82" s="4"/>
      <c r="C82" s="57"/>
      <c r="D82" s="57"/>
      <c r="E82" s="57"/>
      <c r="F82" s="71"/>
      <c r="G82" s="57"/>
      <c r="H82" s="57"/>
      <c r="I82" s="2"/>
      <c r="J82" s="2"/>
      <c r="K82" s="2"/>
      <c r="L82" s="2"/>
    </row>
    <row r="83" spans="1:12" ht="12.75">
      <c r="A83" s="75"/>
      <c r="B83" s="4"/>
      <c r="C83" s="57"/>
      <c r="D83" s="57"/>
      <c r="E83" s="57"/>
      <c r="F83" s="71"/>
      <c r="G83" s="57"/>
      <c r="H83" s="57"/>
      <c r="I83" s="2"/>
      <c r="J83" s="2"/>
      <c r="K83" s="2"/>
      <c r="L83" s="2"/>
    </row>
    <row r="84" spans="1:12" ht="12.75">
      <c r="A84" s="75"/>
      <c r="B84" s="4"/>
      <c r="C84" s="57"/>
      <c r="D84" s="57"/>
      <c r="E84" s="57"/>
      <c r="F84" s="71"/>
      <c r="G84" s="57"/>
      <c r="H84" s="57"/>
      <c r="I84" s="2"/>
      <c r="J84" s="2"/>
      <c r="K84" s="2"/>
      <c r="L84" s="2"/>
    </row>
    <row r="85" spans="1:12" ht="12.75">
      <c r="A85" s="75"/>
      <c r="B85" s="4"/>
      <c r="C85" s="57"/>
      <c r="D85" s="57"/>
      <c r="E85" s="57"/>
      <c r="F85" s="71"/>
      <c r="G85" s="57"/>
      <c r="H85" s="57"/>
      <c r="I85" s="2"/>
      <c r="J85" s="2"/>
      <c r="K85" s="2"/>
      <c r="L85" s="2"/>
    </row>
    <row r="86" spans="1:12" ht="12.75">
      <c r="A86" s="75"/>
      <c r="B86" s="4"/>
      <c r="C86" s="57"/>
      <c r="D86" s="57"/>
      <c r="E86" s="57"/>
      <c r="F86" s="71"/>
      <c r="G86" s="57"/>
      <c r="H86" s="57"/>
      <c r="I86" s="2"/>
      <c r="J86" s="2"/>
      <c r="K86" s="2"/>
      <c r="L86" s="2"/>
    </row>
    <row r="87" spans="1:12" ht="12.75">
      <c r="A87" s="75"/>
      <c r="B87" s="4"/>
      <c r="C87" s="57"/>
      <c r="D87" s="57"/>
      <c r="E87" s="57"/>
      <c r="F87" s="71"/>
      <c r="G87" s="57"/>
      <c r="H87" s="57"/>
      <c r="I87" s="76"/>
      <c r="J87" s="68"/>
      <c r="K87" s="68"/>
      <c r="L87" s="68"/>
    </row>
    <row r="88" spans="1:9" ht="12.75">
      <c r="A88" s="75"/>
      <c r="B88" s="4"/>
      <c r="C88" s="57"/>
      <c r="D88" s="57"/>
      <c r="E88" s="57"/>
      <c r="F88" s="71"/>
      <c r="G88" s="57"/>
      <c r="H88" s="57"/>
      <c r="I88" s="4"/>
    </row>
    <row r="89" spans="1:9" ht="12.75">
      <c r="A89" s="75"/>
      <c r="B89" s="4"/>
      <c r="C89" s="57"/>
      <c r="D89" s="57"/>
      <c r="E89" s="57"/>
      <c r="F89" s="71"/>
      <c r="G89" s="57"/>
      <c r="H89" s="57"/>
      <c r="I89" s="4"/>
    </row>
    <row r="90" spans="1:9" ht="12.75">
      <c r="A90" s="75"/>
      <c r="B90" s="4"/>
      <c r="C90" s="57"/>
      <c r="D90" s="57"/>
      <c r="E90" s="57"/>
      <c r="F90" s="71"/>
      <c r="G90" s="57"/>
      <c r="H90" s="57"/>
      <c r="I90" s="4"/>
    </row>
    <row r="91" spans="1:9" ht="12.75">
      <c r="A91" s="75"/>
      <c r="B91" s="4"/>
      <c r="I91" s="4"/>
    </row>
    <row r="92" spans="1:9" ht="12.75">
      <c r="A92" s="75"/>
      <c r="B92" s="4"/>
      <c r="I92" s="4"/>
    </row>
    <row r="93" spans="1:9" ht="12.75">
      <c r="A93" s="75"/>
      <c r="B93" s="4"/>
      <c r="I93" s="4"/>
    </row>
    <row r="94" spans="1:9" ht="12.75">
      <c r="A94" s="75"/>
      <c r="B94" s="4"/>
      <c r="I94" s="4"/>
    </row>
    <row r="95" spans="1:2" ht="12.75">
      <c r="A95" s="75"/>
      <c r="B95" s="4"/>
    </row>
    <row r="96" spans="1:2" ht="12.75">
      <c r="A96" s="75"/>
      <c r="B96" s="4"/>
    </row>
    <row r="97" spans="1:2" ht="12.75">
      <c r="A97" s="75"/>
      <c r="B97" s="4"/>
    </row>
    <row r="98" spans="1:2" ht="12.75">
      <c r="A98" s="75"/>
      <c r="B98" s="4"/>
    </row>
    <row r="99" spans="1:2" ht="12.75">
      <c r="A99" s="75"/>
      <c r="B99" s="4"/>
    </row>
    <row r="100" spans="1:2" ht="12.75">
      <c r="A100" s="75"/>
      <c r="B100" s="4"/>
    </row>
    <row r="101" spans="1:2" ht="12.75">
      <c r="A101" s="75"/>
      <c r="B101" s="4"/>
    </row>
    <row r="102" spans="1:2" ht="12.75">
      <c r="A102" s="75"/>
      <c r="B102" s="4"/>
    </row>
    <row r="103" spans="1:2" ht="12.75">
      <c r="A103" s="75"/>
      <c r="B103" s="4"/>
    </row>
    <row r="104" spans="1:2" ht="12.75">
      <c r="A104" s="75"/>
      <c r="B104" s="4"/>
    </row>
    <row r="105" spans="1:2" ht="12.75">
      <c r="A105" s="75"/>
      <c r="B105" s="4"/>
    </row>
    <row r="106" spans="1:2" ht="12.75">
      <c r="A106" s="75"/>
      <c r="B106" s="4"/>
    </row>
    <row r="107" spans="1:2" ht="12.75">
      <c r="A107" s="75"/>
      <c r="B107" s="4"/>
    </row>
    <row r="108" spans="1:2" ht="12.75">
      <c r="A108" s="75"/>
      <c r="B108" s="4"/>
    </row>
    <row r="109" spans="1:2" ht="12.75">
      <c r="A109" s="75"/>
      <c r="B109" s="4"/>
    </row>
    <row r="110" spans="1:2" ht="12.75">
      <c r="A110" s="75"/>
      <c r="B110" s="4"/>
    </row>
    <row r="111" spans="1:2" ht="12.75">
      <c r="A111" s="75"/>
      <c r="B111" s="4"/>
    </row>
    <row r="112" spans="1:2" ht="12.75">
      <c r="A112" s="75"/>
      <c r="B112" s="4"/>
    </row>
    <row r="113" spans="1:2" ht="12.75">
      <c r="A113" s="75"/>
      <c r="B113" s="4"/>
    </row>
    <row r="114" spans="1:2" ht="12.75">
      <c r="A114" s="75"/>
      <c r="B114" s="4"/>
    </row>
    <row r="115" spans="1:2" ht="12.75">
      <c r="A115" s="75"/>
      <c r="B115" s="4"/>
    </row>
    <row r="116" spans="1:2" ht="12.75">
      <c r="A116" s="75"/>
      <c r="B116" s="4"/>
    </row>
    <row r="117" spans="1:2" ht="12.75">
      <c r="A117" s="75"/>
      <c r="B117" s="4"/>
    </row>
    <row r="118" spans="1:2" ht="12.75">
      <c r="A118" s="75"/>
      <c r="B118" s="4"/>
    </row>
    <row r="119" spans="1:2" ht="12.75">
      <c r="A119" s="75"/>
      <c r="B119" s="4"/>
    </row>
    <row r="120" spans="1:2" ht="12.75">
      <c r="A120" s="75"/>
      <c r="B120" s="4"/>
    </row>
    <row r="121" spans="1:2" ht="12.75">
      <c r="A121" s="75"/>
      <c r="B121" s="4"/>
    </row>
    <row r="122" spans="1:2" ht="12.75">
      <c r="A122" s="75"/>
      <c r="B122" s="4"/>
    </row>
    <row r="123" spans="1:2" ht="12.75">
      <c r="A123" s="75"/>
      <c r="B123" s="4"/>
    </row>
    <row r="124" spans="1:2" ht="12.75">
      <c r="A124" s="75"/>
      <c r="B124" s="4"/>
    </row>
    <row r="125" spans="1:2" ht="12.75">
      <c r="A125" s="75"/>
      <c r="B125" s="4"/>
    </row>
    <row r="126" spans="1:2" ht="12.75">
      <c r="A126" s="75"/>
      <c r="B126" s="4"/>
    </row>
    <row r="127" spans="1:2" ht="12.75">
      <c r="A127" s="75"/>
      <c r="B127" s="4"/>
    </row>
    <row r="128" spans="1:2" ht="12.75">
      <c r="A128" s="75"/>
      <c r="B128" s="4"/>
    </row>
    <row r="129" spans="1:2" ht="12.75">
      <c r="A129" s="75"/>
      <c r="B129" s="4"/>
    </row>
    <row r="130" spans="1:2" ht="12.75">
      <c r="A130" s="75"/>
      <c r="B130" s="4"/>
    </row>
    <row r="131" spans="1:2" ht="12.75">
      <c r="A131" s="75"/>
      <c r="B131" s="4"/>
    </row>
    <row r="132" spans="1:2" ht="12.75">
      <c r="A132" s="75"/>
      <c r="B132" s="4"/>
    </row>
    <row r="133" spans="1:2" ht="12.75">
      <c r="A133" s="75"/>
      <c r="B133" s="4"/>
    </row>
    <row r="134" spans="1:2" ht="12.75">
      <c r="A134" s="75"/>
      <c r="B134" s="4"/>
    </row>
    <row r="135" spans="1:2" ht="12.75">
      <c r="A135" s="75"/>
      <c r="B135" s="4"/>
    </row>
    <row r="136" spans="1:2" ht="12.75">
      <c r="A136" s="75"/>
      <c r="B136" s="4"/>
    </row>
    <row r="137" spans="1:2" ht="12.75">
      <c r="A137" s="75"/>
      <c r="B137" s="4"/>
    </row>
    <row r="138" spans="1:2" ht="12.75">
      <c r="A138" s="75"/>
      <c r="B138" s="4"/>
    </row>
    <row r="139" spans="1:2" ht="12.75">
      <c r="A139" s="75"/>
      <c r="B139" s="4"/>
    </row>
    <row r="140" spans="1:2" ht="12.75">
      <c r="A140" s="75"/>
      <c r="B140" s="4"/>
    </row>
    <row r="141" spans="1:2" ht="12.75">
      <c r="A141" s="75"/>
      <c r="B141" s="4"/>
    </row>
    <row r="142" spans="1:2" ht="12.75">
      <c r="A142" s="75"/>
      <c r="B142" s="4"/>
    </row>
    <row r="143" spans="1:2" ht="12.75">
      <c r="A143" s="75"/>
      <c r="B143" s="4"/>
    </row>
    <row r="144" spans="1:2" ht="12.75">
      <c r="A144" s="75"/>
      <c r="B144" s="4"/>
    </row>
    <row r="145" spans="1:2" ht="12.75">
      <c r="A145" s="75"/>
      <c r="B145" s="4"/>
    </row>
    <row r="146" spans="1:2" ht="12.75">
      <c r="A146" s="75"/>
      <c r="B146" s="4"/>
    </row>
    <row r="147" spans="1:2" ht="12.75">
      <c r="A147" s="75"/>
      <c r="B147" s="4"/>
    </row>
    <row r="148" spans="1:2" ht="12.75">
      <c r="A148" s="75"/>
      <c r="B148" s="4"/>
    </row>
    <row r="149" spans="1:2" ht="12.75">
      <c r="A149" s="75"/>
      <c r="B149" s="4"/>
    </row>
    <row r="150" spans="1:2" ht="12.75">
      <c r="A150" s="75"/>
      <c r="B150" s="4"/>
    </row>
    <row r="151" spans="1:2" ht="12.75">
      <c r="A151" s="75"/>
      <c r="B151" s="4"/>
    </row>
    <row r="152" spans="1:2" ht="12.75">
      <c r="A152" s="75"/>
      <c r="B152" s="4"/>
    </row>
    <row r="153" spans="1:2" ht="12.75">
      <c r="A153" s="75"/>
      <c r="B153" s="4"/>
    </row>
    <row r="154" spans="1:2" ht="12.75">
      <c r="A154" s="75"/>
      <c r="B154" s="4"/>
    </row>
    <row r="155" spans="1:2" ht="12.75">
      <c r="A155" s="75"/>
      <c r="B155" s="4"/>
    </row>
    <row r="156" spans="1:2" ht="12.75">
      <c r="A156" s="75"/>
      <c r="B156" s="4"/>
    </row>
    <row r="157" spans="1:2" ht="12.75">
      <c r="A157" s="75"/>
      <c r="B157" s="4"/>
    </row>
    <row r="158" spans="1:2" ht="12.75">
      <c r="A158" s="75"/>
      <c r="B158" s="4"/>
    </row>
    <row r="159" spans="1:2" ht="12.75">
      <c r="A159" s="75"/>
      <c r="B159" s="4"/>
    </row>
    <row r="160" spans="1:2" ht="12.75">
      <c r="A160" s="75"/>
      <c r="B160" s="4"/>
    </row>
    <row r="161" spans="1:2" ht="12.75">
      <c r="A161" s="75"/>
      <c r="B161" s="4"/>
    </row>
    <row r="162" spans="1:2" ht="12.75">
      <c r="A162" s="75"/>
      <c r="B162" s="4"/>
    </row>
    <row r="163" spans="1:2" ht="12.75">
      <c r="A163" s="75"/>
      <c r="B163" s="4"/>
    </row>
    <row r="164" spans="1:2" ht="12.75">
      <c r="A164" s="75"/>
      <c r="B164" s="4"/>
    </row>
    <row r="165" spans="1:2" ht="12.75">
      <c r="A165" s="75"/>
      <c r="B165" s="4"/>
    </row>
    <row r="166" spans="1:2" ht="12.75">
      <c r="A166" s="75"/>
      <c r="B166" s="4"/>
    </row>
    <row r="167" spans="1:2" ht="12.75">
      <c r="A167" s="75"/>
      <c r="B167" s="4"/>
    </row>
    <row r="168" spans="1:2" ht="12.75">
      <c r="A168" s="75"/>
      <c r="B168" s="4"/>
    </row>
    <row r="169" spans="1:2" ht="12.75">
      <c r="A169" s="75"/>
      <c r="B169" s="4"/>
    </row>
    <row r="170" spans="1:2" ht="12.75">
      <c r="A170" s="75"/>
      <c r="B170" s="4"/>
    </row>
    <row r="171" spans="1:2" ht="12.75">
      <c r="A171" s="75"/>
      <c r="B171" s="4"/>
    </row>
    <row r="172" spans="1:2" ht="12.75">
      <c r="A172" s="75"/>
      <c r="B172" s="4"/>
    </row>
    <row r="173" spans="1:2" ht="12.75">
      <c r="A173" s="75"/>
      <c r="B173" s="4"/>
    </row>
    <row r="174" spans="1:2" ht="12.75">
      <c r="A174" s="75"/>
      <c r="B174" s="4"/>
    </row>
    <row r="175" spans="1:2" ht="12.75">
      <c r="A175" s="75"/>
      <c r="B175" s="4"/>
    </row>
    <row r="176" spans="1:2" ht="12.75">
      <c r="A176" s="75"/>
      <c r="B176" s="4"/>
    </row>
    <row r="177" spans="1:2" ht="12.75">
      <c r="A177" s="75"/>
      <c r="B177" s="4"/>
    </row>
    <row r="178" spans="1:2" ht="12.75">
      <c r="A178" s="75"/>
      <c r="B178" s="4"/>
    </row>
    <row r="179" spans="1:2" ht="12.75">
      <c r="A179" s="75"/>
      <c r="B179" s="4"/>
    </row>
    <row r="180" spans="1:2" ht="12.75">
      <c r="A180" s="75"/>
      <c r="B180" s="4"/>
    </row>
    <row r="181" spans="1:2" ht="12.75">
      <c r="A181" s="75"/>
      <c r="B181" s="4"/>
    </row>
    <row r="182" spans="1:2" ht="12.75">
      <c r="A182" s="75"/>
      <c r="B182" s="4"/>
    </row>
    <row r="183" spans="1:2" ht="12.75">
      <c r="A183" s="75"/>
      <c r="B183" s="4"/>
    </row>
    <row r="184" spans="1:2" ht="12.75">
      <c r="A184" s="75"/>
      <c r="B184" s="4"/>
    </row>
    <row r="185" spans="1:2" ht="12.75">
      <c r="A185" s="75"/>
      <c r="B185" s="4"/>
    </row>
    <row r="186" spans="1:2" ht="12.75">
      <c r="A186" s="75"/>
      <c r="B186" s="4"/>
    </row>
    <row r="187" spans="1:2" ht="12.75">
      <c r="A187" s="75"/>
      <c r="B187" s="4"/>
    </row>
    <row r="188" spans="1:2" ht="12.75">
      <c r="A188" s="75"/>
      <c r="B188" s="4"/>
    </row>
    <row r="189" spans="1:2" ht="12.75">
      <c r="A189" s="75"/>
      <c r="B189" s="4"/>
    </row>
    <row r="190" spans="1:2" ht="12.75">
      <c r="A190" s="75"/>
      <c r="B190" s="4"/>
    </row>
    <row r="191" spans="1:2" ht="12.75">
      <c r="A191" s="75"/>
      <c r="B191" s="4"/>
    </row>
    <row r="192" spans="1:2" ht="12.75">
      <c r="A192" s="75"/>
      <c r="B192" s="4"/>
    </row>
    <row r="193" spans="1:2" ht="12.75">
      <c r="A193" s="75"/>
      <c r="B193" s="4"/>
    </row>
    <row r="194" spans="1:2" ht="12.75">
      <c r="A194" s="75"/>
      <c r="B194" s="4"/>
    </row>
    <row r="195" spans="1:2" ht="12.75">
      <c r="A195" s="75"/>
      <c r="B195" s="4"/>
    </row>
    <row r="196" spans="1:2" ht="12.75">
      <c r="A196" s="75"/>
      <c r="B196" s="4"/>
    </row>
    <row r="197" spans="1:2" ht="12.75">
      <c r="A197" s="75"/>
      <c r="B197" s="4"/>
    </row>
    <row r="198" spans="1:2" ht="12.75">
      <c r="A198" s="75"/>
      <c r="B198" s="4"/>
    </row>
    <row r="199" spans="1:2" ht="12.75">
      <c r="A199" s="75"/>
      <c r="B199" s="4"/>
    </row>
    <row r="200" spans="1:2" ht="12.75">
      <c r="A200" s="75"/>
      <c r="B200" s="4"/>
    </row>
    <row r="201" spans="1:2" ht="12.75">
      <c r="A201" s="75"/>
      <c r="B201" s="4"/>
    </row>
    <row r="202" spans="1:2" ht="12.75">
      <c r="A202" s="75"/>
      <c r="B202" s="4"/>
    </row>
    <row r="203" spans="1:2" ht="12.75">
      <c r="A203" s="75"/>
      <c r="B203" s="4"/>
    </row>
    <row r="204" spans="1:2" ht="12.75">
      <c r="A204" s="75"/>
      <c r="B204" s="4"/>
    </row>
    <row r="205" spans="1:2" ht="12.75">
      <c r="A205" s="75"/>
      <c r="B205" s="4"/>
    </row>
    <row r="206" spans="1:2" ht="12.75">
      <c r="A206" s="75"/>
      <c r="B206" s="4"/>
    </row>
    <row r="207" spans="1:2" ht="12.75">
      <c r="A207" s="75"/>
      <c r="B207" s="4"/>
    </row>
    <row r="208" spans="1:2" ht="12.75">
      <c r="A208" s="75"/>
      <c r="B208" s="4"/>
    </row>
    <row r="209" spans="1:2" ht="12.75">
      <c r="A209" s="75"/>
      <c r="B209" s="4"/>
    </row>
    <row r="210" spans="1:2" ht="12.75">
      <c r="A210" s="75"/>
      <c r="B210" s="4"/>
    </row>
    <row r="211" spans="1:2" ht="12.75">
      <c r="A211" s="75"/>
      <c r="B211" s="4"/>
    </row>
    <row r="212" spans="1:2" ht="12.75">
      <c r="A212" s="75"/>
      <c r="B212" s="4"/>
    </row>
    <row r="213" spans="1:2" ht="12.75">
      <c r="A213" s="75"/>
      <c r="B213" s="4"/>
    </row>
    <row r="214" spans="1:2" ht="12.75">
      <c r="A214" s="75"/>
      <c r="B214" s="4"/>
    </row>
    <row r="215" spans="1:2" ht="12.75">
      <c r="A215" s="75"/>
      <c r="B215" s="4"/>
    </row>
    <row r="216" spans="1:2" ht="12.75">
      <c r="A216" s="75"/>
      <c r="B216" s="4"/>
    </row>
    <row r="217" spans="1:2" ht="12.75">
      <c r="A217" s="75"/>
      <c r="B217" s="4"/>
    </row>
    <row r="218" spans="1:2" ht="12.75">
      <c r="A218" s="75"/>
      <c r="B218" s="4"/>
    </row>
    <row r="219" spans="1:2" ht="12.75">
      <c r="A219" s="75"/>
      <c r="B219" s="4"/>
    </row>
    <row r="220" spans="1:2" ht="12.75">
      <c r="A220" s="75"/>
      <c r="B220" s="4"/>
    </row>
    <row r="221" spans="1:2" ht="12.75">
      <c r="A221" s="75"/>
      <c r="B221" s="4"/>
    </row>
    <row r="222" spans="1:2" ht="12.75">
      <c r="A222" s="75"/>
      <c r="B222" s="4"/>
    </row>
    <row r="223" spans="1:2" ht="12.75">
      <c r="A223" s="75"/>
      <c r="B223" s="4"/>
    </row>
    <row r="224" spans="1:2" ht="12.75">
      <c r="A224" s="75"/>
      <c r="B224" s="4"/>
    </row>
    <row r="225" spans="1:2" ht="12.75">
      <c r="A225" s="75"/>
      <c r="B225" s="4"/>
    </row>
    <row r="226" spans="1:2" ht="12.75">
      <c r="A226" s="75"/>
      <c r="B226" s="4"/>
    </row>
    <row r="227" spans="1:2" ht="12.75">
      <c r="A227" s="75"/>
      <c r="B227" s="4"/>
    </row>
    <row r="228" spans="1:2" ht="12.75">
      <c r="A228" s="75"/>
      <c r="B228" s="4"/>
    </row>
    <row r="229" spans="1:2" ht="12.75">
      <c r="A229" s="75"/>
      <c r="B229" s="4"/>
    </row>
    <row r="230" spans="1:2" ht="12.75">
      <c r="A230" s="75"/>
      <c r="B230" s="4"/>
    </row>
    <row r="231" spans="1:2" ht="12.75">
      <c r="A231" s="75"/>
      <c r="B231" s="4"/>
    </row>
    <row r="232" spans="1:2" ht="12.75">
      <c r="A232" s="75"/>
      <c r="B232" s="4"/>
    </row>
    <row r="233" spans="1:2" ht="12.75">
      <c r="A233" s="75"/>
      <c r="B233" s="4"/>
    </row>
    <row r="234" spans="1:2" ht="12.75">
      <c r="A234" s="75"/>
      <c r="B234" s="4"/>
    </row>
    <row r="235" spans="1:2" ht="12.75">
      <c r="A235" s="75"/>
      <c r="B235" s="4"/>
    </row>
    <row r="236" spans="1:2" ht="12.75">
      <c r="A236" s="75"/>
      <c r="B236" s="4"/>
    </row>
    <row r="237" spans="1:2" ht="12.75">
      <c r="A237" s="75"/>
      <c r="B237" s="4"/>
    </row>
    <row r="238" spans="1:2" ht="12.75">
      <c r="A238" s="75"/>
      <c r="B238" s="4"/>
    </row>
    <row r="239" spans="1:2" ht="12.75">
      <c r="A239" s="75"/>
      <c r="B239" s="4"/>
    </row>
    <row r="240" spans="1:2" ht="12.75">
      <c r="A240" s="75"/>
      <c r="B240" s="4"/>
    </row>
    <row r="241" spans="1:2" ht="12.75">
      <c r="A241" s="75"/>
      <c r="B241" s="4"/>
    </row>
    <row r="242" spans="1:2" ht="12.75">
      <c r="A242" s="75"/>
      <c r="B242" s="4"/>
    </row>
    <row r="243" spans="1:2" ht="12.75">
      <c r="A243" s="75"/>
      <c r="B243" s="4"/>
    </row>
    <row r="244" spans="1:2" ht="12.75">
      <c r="A244" s="75"/>
      <c r="B244" s="4"/>
    </row>
    <row r="245" spans="1:2" ht="12.75">
      <c r="A245" s="75"/>
      <c r="B245" s="4"/>
    </row>
    <row r="246" spans="1:2" ht="12.75">
      <c r="A246" s="75"/>
      <c r="B246" s="4"/>
    </row>
    <row r="247" spans="1:2" ht="12.75">
      <c r="A247" s="75"/>
      <c r="B247" s="4"/>
    </row>
    <row r="248" spans="1:2" ht="12.75">
      <c r="A248" s="75"/>
      <c r="B248" s="4"/>
    </row>
    <row r="249" spans="1:2" ht="12.75">
      <c r="A249" s="75"/>
      <c r="B249" s="4"/>
    </row>
    <row r="250" spans="1:2" ht="12.75">
      <c r="A250" s="75"/>
      <c r="B250" s="4"/>
    </row>
    <row r="251" spans="1:2" ht="12.75">
      <c r="A251" s="75"/>
      <c r="B251" s="4"/>
    </row>
    <row r="252" spans="1:2" ht="12.75">
      <c r="A252" s="75"/>
      <c r="B252" s="4"/>
    </row>
    <row r="253" spans="1:2" ht="12.75">
      <c r="A253" s="75"/>
      <c r="B253" s="4"/>
    </row>
    <row r="254" spans="1:2" ht="12.75">
      <c r="A254" s="75"/>
      <c r="B254" s="4"/>
    </row>
    <row r="255" spans="1:2" ht="12.75">
      <c r="A255" s="75"/>
      <c r="B255" s="4"/>
    </row>
    <row r="256" spans="1:2" ht="12.75">
      <c r="A256" s="75"/>
      <c r="B256" s="4"/>
    </row>
    <row r="257" spans="1:2" ht="12.75">
      <c r="A257" s="75"/>
      <c r="B257" s="4"/>
    </row>
    <row r="258" spans="1:2" ht="12.75">
      <c r="A258" s="75"/>
      <c r="B258" s="4"/>
    </row>
    <row r="259" spans="1:2" ht="12.75">
      <c r="A259" s="75"/>
      <c r="B259" s="4"/>
    </row>
    <row r="260" spans="1:2" ht="12.75">
      <c r="A260" s="75"/>
      <c r="B260" s="4"/>
    </row>
    <row r="261" spans="1:2" ht="12.75">
      <c r="A261" s="75"/>
      <c r="B261" s="4"/>
    </row>
    <row r="262" spans="1:2" ht="12.75">
      <c r="A262" s="75"/>
      <c r="B262" s="4"/>
    </row>
    <row r="263" spans="1:2" ht="12.75">
      <c r="A263" s="75"/>
      <c r="B263" s="4"/>
    </row>
    <row r="264" spans="1:2" ht="12.75">
      <c r="A264" s="75"/>
      <c r="B264" s="4"/>
    </row>
    <row r="265" spans="1:2" ht="12.75">
      <c r="A265" s="75"/>
      <c r="B265" s="4"/>
    </row>
    <row r="266" spans="1:2" ht="12.75">
      <c r="A266" s="75"/>
      <c r="B266" s="4"/>
    </row>
    <row r="267" spans="1:2" ht="12.75">
      <c r="A267" s="75"/>
      <c r="B267" s="4"/>
    </row>
    <row r="268" spans="1:2" ht="12.75">
      <c r="A268" s="75"/>
      <c r="B268" s="4"/>
    </row>
    <row r="269" spans="1:2" ht="12.75">
      <c r="A269" s="75"/>
      <c r="B269" s="4"/>
    </row>
    <row r="270" spans="1:2" ht="12.75">
      <c r="A270" s="75"/>
      <c r="B270" s="4"/>
    </row>
    <row r="271" spans="1:2" ht="12.75">
      <c r="A271" s="75"/>
      <c r="B271" s="4"/>
    </row>
    <row r="272" spans="1:2" ht="12.75">
      <c r="A272" s="75"/>
      <c r="B272" s="4"/>
    </row>
    <row r="273" spans="1:2" ht="12.75">
      <c r="A273" s="75"/>
      <c r="B273" s="4"/>
    </row>
    <row r="274" spans="1:2" ht="12.75">
      <c r="A274" s="75"/>
      <c r="B274" s="4"/>
    </row>
    <row r="275" spans="1:2" ht="12.75">
      <c r="A275" s="75"/>
      <c r="B275" s="4"/>
    </row>
    <row r="276" spans="1:2" ht="12.75">
      <c r="A276" s="75"/>
      <c r="B276" s="4"/>
    </row>
    <row r="277" spans="1:2" ht="12.75">
      <c r="A277" s="75"/>
      <c r="B277" s="4"/>
    </row>
    <row r="278" spans="1:2" ht="12.75">
      <c r="A278" s="75"/>
      <c r="B278" s="4"/>
    </row>
    <row r="279" spans="1:2" ht="12.75">
      <c r="A279" s="75"/>
      <c r="B279" s="4"/>
    </row>
    <row r="280" spans="1:2" ht="12.75">
      <c r="A280" s="75"/>
      <c r="B280" s="4"/>
    </row>
    <row r="281" spans="1:2" ht="12.75">
      <c r="A281" s="75"/>
      <c r="B281" s="4"/>
    </row>
    <row r="282" spans="1:2" ht="12.75">
      <c r="A282" s="75"/>
      <c r="B282" s="4"/>
    </row>
    <row r="283" spans="1:2" ht="12.75">
      <c r="A283" s="75"/>
      <c r="B283" s="4"/>
    </row>
    <row r="284" spans="1:2" ht="12.75">
      <c r="A284" s="75"/>
      <c r="B284" s="4"/>
    </row>
    <row r="285" spans="1:2" ht="12.75">
      <c r="A285" s="75"/>
      <c r="B285" s="4"/>
    </row>
    <row r="286" spans="1:2" ht="12.75">
      <c r="A286" s="75"/>
      <c r="B286" s="4"/>
    </row>
    <row r="287" spans="1:2" ht="12.75">
      <c r="A287" s="75"/>
      <c r="B287" s="4"/>
    </row>
    <row r="288" spans="1:2" ht="12.75">
      <c r="A288" s="75"/>
      <c r="B288" s="4"/>
    </row>
    <row r="289" spans="1:2" ht="12.75">
      <c r="A289" s="75"/>
      <c r="B289" s="4"/>
    </row>
    <row r="290" spans="1:2" ht="12.75">
      <c r="A290" s="75"/>
      <c r="B290" s="4"/>
    </row>
    <row r="291" spans="1:2" ht="12.75">
      <c r="A291" s="75"/>
      <c r="B291" s="4"/>
    </row>
    <row r="292" spans="1:2" ht="12.75">
      <c r="A292" s="75"/>
      <c r="B292" s="4"/>
    </row>
    <row r="293" spans="1:2" ht="12.75">
      <c r="A293" s="75"/>
      <c r="B293" s="4"/>
    </row>
    <row r="294" spans="1:2" ht="12.75">
      <c r="A294" s="75"/>
      <c r="B294" s="4"/>
    </row>
    <row r="295" spans="1:2" ht="12.75">
      <c r="A295" s="75"/>
      <c r="B295" s="4"/>
    </row>
    <row r="296" spans="1:2" ht="12.75">
      <c r="A296" s="75"/>
      <c r="B296" s="4"/>
    </row>
    <row r="297" spans="1:2" ht="12.75">
      <c r="A297" s="75"/>
      <c r="B297" s="4"/>
    </row>
    <row r="298" spans="1:2" ht="12.75">
      <c r="A298" s="75"/>
      <c r="B298" s="4"/>
    </row>
    <row r="299" spans="1:2" ht="12.75">
      <c r="A299" s="75"/>
      <c r="B299" s="4"/>
    </row>
    <row r="300" spans="1:2" ht="12.75">
      <c r="A300" s="75"/>
      <c r="B300" s="4"/>
    </row>
    <row r="301" spans="1:2" ht="12.75">
      <c r="A301" s="75"/>
      <c r="B301" s="4"/>
    </row>
    <row r="302" spans="1:2" ht="12.75">
      <c r="A302" s="75"/>
      <c r="B302" s="4"/>
    </row>
    <row r="303" spans="1:2" ht="12.75">
      <c r="A303" s="75"/>
      <c r="B303" s="4"/>
    </row>
    <row r="304" spans="1:2" ht="12.75">
      <c r="A304" s="75"/>
      <c r="B304" s="4"/>
    </row>
    <row r="305" spans="1:2" ht="12.75">
      <c r="A305" s="75"/>
      <c r="B305" s="4"/>
    </row>
    <row r="306" spans="1:2" ht="12.75">
      <c r="A306" s="75"/>
      <c r="B306" s="4"/>
    </row>
    <row r="307" spans="1:2" ht="12.75">
      <c r="A307" s="75"/>
      <c r="B307" s="4"/>
    </row>
    <row r="308" spans="1:2" ht="12.75">
      <c r="A308" s="75"/>
      <c r="B308" s="4"/>
    </row>
    <row r="309" spans="1:2" ht="12.75">
      <c r="A309" s="75"/>
      <c r="B309" s="4"/>
    </row>
    <row r="310" spans="1:2" ht="12.75">
      <c r="A310" s="75"/>
      <c r="B310" s="4"/>
    </row>
    <row r="311" spans="1:2" ht="12.75">
      <c r="A311" s="75"/>
      <c r="B311" s="4"/>
    </row>
    <row r="312" spans="1:2" ht="12.75">
      <c r="A312" s="75"/>
      <c r="B312" s="4"/>
    </row>
    <row r="313" spans="1:2" ht="12.75">
      <c r="A313" s="75"/>
      <c r="B313" s="4"/>
    </row>
    <row r="314" spans="1:2" ht="12.75">
      <c r="A314" s="75"/>
      <c r="B314" s="4"/>
    </row>
    <row r="315" spans="1:2" ht="12.75">
      <c r="A315" s="75"/>
      <c r="B315" s="4"/>
    </row>
    <row r="316" spans="1:2" ht="12.75">
      <c r="A316" s="75"/>
      <c r="B316" s="4"/>
    </row>
    <row r="317" spans="1:2" ht="12.75">
      <c r="A317" s="75"/>
      <c r="B317" s="4"/>
    </row>
    <row r="318" spans="1:2" ht="12.75">
      <c r="A318" s="75"/>
      <c r="B318" s="4"/>
    </row>
    <row r="319" spans="1:2" ht="12.75">
      <c r="A319" s="75"/>
      <c r="B319" s="4"/>
    </row>
    <row r="320" spans="1:2" ht="12.75">
      <c r="A320" s="75"/>
      <c r="B320" s="4"/>
    </row>
    <row r="321" spans="1:2" ht="12.75">
      <c r="A321" s="75"/>
      <c r="B321" s="4"/>
    </row>
    <row r="322" spans="1:2" ht="12.75">
      <c r="A322" s="75"/>
      <c r="B322" s="4"/>
    </row>
    <row r="323" spans="1:2" ht="12.75">
      <c r="A323" s="75"/>
      <c r="B323" s="4"/>
    </row>
    <row r="324" spans="1:2" ht="12.75">
      <c r="A324" s="75"/>
      <c r="B324" s="4"/>
    </row>
    <row r="325" spans="1:2" ht="12.75">
      <c r="A325" s="75"/>
      <c r="B325" s="4"/>
    </row>
    <row r="326" spans="1:2" ht="12.75">
      <c r="A326" s="75"/>
      <c r="B326" s="4"/>
    </row>
    <row r="327" spans="1:2" ht="12.75">
      <c r="A327" s="75"/>
      <c r="B327" s="4"/>
    </row>
    <row r="328" spans="1:2" ht="12.75">
      <c r="A328" s="75"/>
      <c r="B328" s="4"/>
    </row>
    <row r="329" spans="1:2" ht="12.75">
      <c r="A329" s="75"/>
      <c r="B329" s="4"/>
    </row>
    <row r="330" spans="1:2" ht="12.75">
      <c r="A330" s="75"/>
      <c r="B330" s="4"/>
    </row>
    <row r="331" spans="1:2" ht="12.75">
      <c r="A331" s="75"/>
      <c r="B331" s="4"/>
    </row>
    <row r="332" spans="1:2" ht="12.75">
      <c r="A332" s="75"/>
      <c r="B332" s="4"/>
    </row>
    <row r="333" spans="1:2" ht="12.75">
      <c r="A333" s="75"/>
      <c r="B333" s="4"/>
    </row>
    <row r="334" spans="1:2" ht="12.75">
      <c r="A334" s="75"/>
      <c r="B334" s="4"/>
    </row>
    <row r="335" spans="1:2" ht="12.75">
      <c r="A335" s="75"/>
      <c r="B335" s="4"/>
    </row>
    <row r="336" spans="1:2" ht="12.75">
      <c r="A336" s="75"/>
      <c r="B336" s="4"/>
    </row>
    <row r="337" spans="1:2" ht="12.75">
      <c r="A337" s="75"/>
      <c r="B337" s="4"/>
    </row>
    <row r="338" spans="1:2" ht="12.75">
      <c r="A338" s="75"/>
      <c r="B338" s="4"/>
    </row>
    <row r="339" spans="1:2" ht="12.75">
      <c r="A339" s="75"/>
      <c r="B339" s="4"/>
    </row>
    <row r="340" spans="1:2" ht="12.75">
      <c r="A340" s="75"/>
      <c r="B340" s="4"/>
    </row>
    <row r="341" spans="1:2" ht="12.75">
      <c r="A341" s="75"/>
      <c r="B341" s="4"/>
    </row>
    <row r="342" spans="1:2" ht="12.75">
      <c r="A342" s="75"/>
      <c r="B342" s="4"/>
    </row>
    <row r="343" spans="1:2" ht="12.75">
      <c r="A343" s="75"/>
      <c r="B343" s="4"/>
    </row>
    <row r="344" spans="1:2" ht="12.75">
      <c r="A344" s="75"/>
      <c r="B344" s="4"/>
    </row>
    <row r="345" spans="1:2" ht="12.75">
      <c r="A345" s="75"/>
      <c r="B345" s="4"/>
    </row>
    <row r="346" spans="1:2" ht="12.75">
      <c r="A346" s="75"/>
      <c r="B346" s="4"/>
    </row>
    <row r="347" spans="1:2" ht="12.75">
      <c r="A347" s="75"/>
      <c r="B347" s="4"/>
    </row>
    <row r="348" spans="1:2" ht="12.75">
      <c r="A348" s="75"/>
      <c r="B348" s="4"/>
    </row>
    <row r="349" spans="1:2" ht="12.75">
      <c r="A349" s="75"/>
      <c r="B349" s="4"/>
    </row>
    <row r="350" spans="1:2" ht="12.75">
      <c r="A350" s="75"/>
      <c r="B350" s="4"/>
    </row>
    <row r="351" spans="1:2" ht="12.75">
      <c r="A351" s="75"/>
      <c r="B351" s="4"/>
    </row>
    <row r="352" spans="1:2" ht="12.75">
      <c r="A352" s="75"/>
      <c r="B352" s="4"/>
    </row>
    <row r="353" spans="1:2" ht="12.75">
      <c r="A353" s="75"/>
      <c r="B353" s="4"/>
    </row>
    <row r="354" spans="1:2" ht="12.75">
      <c r="A354" s="75"/>
      <c r="B354" s="4"/>
    </row>
    <row r="355" spans="1:2" ht="12.75">
      <c r="A355" s="75"/>
      <c r="B355" s="4"/>
    </row>
    <row r="356" spans="1:2" ht="12.75">
      <c r="A356" s="75"/>
      <c r="B356" s="4"/>
    </row>
    <row r="357" spans="1:2" ht="12.75">
      <c r="A357" s="75"/>
      <c r="B357" s="4"/>
    </row>
    <row r="358" spans="1:2" ht="12.75">
      <c r="A358" s="75"/>
      <c r="B358" s="4"/>
    </row>
    <row r="359" spans="1:2" ht="12.75">
      <c r="A359" s="75"/>
      <c r="B359" s="4"/>
    </row>
    <row r="360" spans="1:2" ht="12.75">
      <c r="A360" s="75"/>
      <c r="B360" s="4"/>
    </row>
    <row r="361" spans="1:2" ht="12.75">
      <c r="A361" s="75"/>
      <c r="B361" s="4"/>
    </row>
    <row r="362" spans="1:2" ht="12.75">
      <c r="A362" s="75"/>
      <c r="B362" s="4"/>
    </row>
    <row r="363" spans="1:2" ht="12.75">
      <c r="A363" s="75"/>
      <c r="B363" s="4"/>
    </row>
    <row r="364" spans="1:2" ht="12.75">
      <c r="A364" s="75"/>
      <c r="B364" s="4"/>
    </row>
    <row r="365" spans="1:2" ht="12.75">
      <c r="A365" s="75"/>
      <c r="B365" s="4"/>
    </row>
    <row r="366" spans="1:2" ht="12.75">
      <c r="A366" s="75"/>
      <c r="B366" s="4"/>
    </row>
    <row r="367" spans="1:2" ht="12.75">
      <c r="A367" s="75"/>
      <c r="B367" s="4"/>
    </row>
    <row r="368" spans="1:2" ht="12.75">
      <c r="A368" s="75"/>
      <c r="B368" s="4"/>
    </row>
    <row r="369" spans="1:2" ht="12.75">
      <c r="A369" s="75"/>
      <c r="B369" s="4"/>
    </row>
    <row r="370" spans="1:2" ht="12.75">
      <c r="A370" s="75"/>
      <c r="B370" s="4"/>
    </row>
    <row r="371" spans="1:2" ht="12.75">
      <c r="A371" s="75"/>
      <c r="B371" s="4"/>
    </row>
    <row r="372" spans="1:2" ht="12.75">
      <c r="A372" s="75"/>
      <c r="B372" s="4"/>
    </row>
    <row r="373" spans="1:2" ht="12.75">
      <c r="A373" s="75"/>
      <c r="B373" s="4"/>
    </row>
    <row r="374" spans="1:2" ht="12.75">
      <c r="A374" s="75"/>
      <c r="B374" s="4"/>
    </row>
    <row r="375" spans="1:2" ht="12.75">
      <c r="A375" s="75"/>
      <c r="B375" s="4"/>
    </row>
    <row r="376" spans="1:2" ht="12.75">
      <c r="A376" s="75"/>
      <c r="B376" s="4"/>
    </row>
    <row r="377" spans="1:2" ht="12.75">
      <c r="A377" s="75"/>
      <c r="B377" s="4"/>
    </row>
    <row r="378" spans="1:2" ht="12.75">
      <c r="A378" s="75"/>
      <c r="B378" s="4"/>
    </row>
    <row r="379" spans="1:2" ht="12.75">
      <c r="A379" s="75"/>
      <c r="B379" s="4"/>
    </row>
    <row r="380" spans="1:2" ht="12.75">
      <c r="A380" s="75"/>
      <c r="B380" s="4"/>
    </row>
    <row r="381" spans="1:2" ht="12.75">
      <c r="A381" s="75"/>
      <c r="B381" s="4"/>
    </row>
    <row r="382" spans="1:2" ht="12.75">
      <c r="A382" s="75"/>
      <c r="B382" s="4"/>
    </row>
    <row r="383" spans="1:2" ht="12.75">
      <c r="A383" s="75"/>
      <c r="B383" s="4"/>
    </row>
    <row r="384" spans="1:2" ht="12.75">
      <c r="A384" s="75"/>
      <c r="B384" s="4"/>
    </row>
    <row r="385" spans="1:2" ht="12.75">
      <c r="A385" s="75"/>
      <c r="B385" s="4"/>
    </row>
    <row r="386" spans="1:2" ht="12.75">
      <c r="A386" s="75"/>
      <c r="B386" s="4"/>
    </row>
    <row r="387" spans="1:2" ht="12.75">
      <c r="A387" s="75"/>
      <c r="B387" s="4"/>
    </row>
    <row r="388" spans="1:2" ht="12.75">
      <c r="A388" s="75"/>
      <c r="B388" s="4"/>
    </row>
    <row r="389" spans="1:2" ht="12.75">
      <c r="A389" s="75"/>
      <c r="B389" s="4"/>
    </row>
    <row r="390" spans="1:2" ht="12.75">
      <c r="A390" s="75"/>
      <c r="B390" s="4"/>
    </row>
    <row r="391" spans="1:2" ht="12.75">
      <c r="A391" s="75"/>
      <c r="B391" s="4"/>
    </row>
    <row r="392" spans="1:2" ht="12.75">
      <c r="A392" s="75"/>
      <c r="B392" s="4"/>
    </row>
    <row r="393" spans="1:2" ht="12.75">
      <c r="A393" s="75"/>
      <c r="B393" s="4"/>
    </row>
    <row r="394" spans="1:2" ht="12.75">
      <c r="A394" s="75"/>
      <c r="B394" s="4"/>
    </row>
    <row r="395" spans="1:2" ht="12.75">
      <c r="A395" s="75"/>
      <c r="B395" s="4"/>
    </row>
    <row r="396" spans="1:2" ht="12.75">
      <c r="A396" s="75"/>
      <c r="B396" s="4"/>
    </row>
    <row r="397" spans="1:2" ht="12.75">
      <c r="A397" s="75"/>
      <c r="B397" s="4"/>
    </row>
    <row r="398" spans="1:2" ht="12.75">
      <c r="A398" s="75"/>
      <c r="B398" s="4"/>
    </row>
    <row r="399" spans="1:2" ht="12.75">
      <c r="A399" s="75"/>
      <c r="B399" s="4"/>
    </row>
    <row r="400" spans="1:2" ht="12.75">
      <c r="A400" s="75"/>
      <c r="B400" s="4"/>
    </row>
    <row r="401" spans="1:2" ht="12.75">
      <c r="A401" s="75"/>
      <c r="B401" s="4"/>
    </row>
    <row r="402" spans="1:2" ht="12.75">
      <c r="A402" s="75"/>
      <c r="B402" s="4"/>
    </row>
    <row r="403" spans="1:2" ht="12.75">
      <c r="A403" s="75"/>
      <c r="B403" s="4"/>
    </row>
    <row r="404" spans="1:2" ht="12.75">
      <c r="A404" s="75"/>
      <c r="B404" s="4"/>
    </row>
    <row r="405" spans="1:2" ht="12.75">
      <c r="A405" s="75"/>
      <c r="B405" s="4"/>
    </row>
    <row r="406" spans="1:2" ht="12.75">
      <c r="A406" s="75"/>
      <c r="B406" s="4"/>
    </row>
    <row r="407" spans="1:2" ht="12.75">
      <c r="A407" s="75"/>
      <c r="B407" s="4"/>
    </row>
    <row r="408" spans="1:2" ht="12.75">
      <c r="A408" s="75"/>
      <c r="B408" s="4"/>
    </row>
    <row r="409" spans="1:2" ht="12.75">
      <c r="A409" s="75"/>
      <c r="B409" s="4"/>
    </row>
    <row r="410" spans="1:2" ht="12.75">
      <c r="A410" s="75"/>
      <c r="B410" s="4"/>
    </row>
    <row r="411" spans="1:2" ht="12.75">
      <c r="A411" s="75"/>
      <c r="B411" s="4"/>
    </row>
    <row r="412" spans="1:2" ht="12.75">
      <c r="A412" s="75"/>
      <c r="B412" s="4"/>
    </row>
    <row r="413" spans="1:2" ht="12.75">
      <c r="A413" s="75"/>
      <c r="B413" s="4"/>
    </row>
    <row r="414" spans="1:2" ht="12.75">
      <c r="A414" s="75"/>
      <c r="B414" s="4"/>
    </row>
    <row r="415" spans="1:2" ht="12.75">
      <c r="A415" s="75"/>
      <c r="B415" s="4"/>
    </row>
    <row r="416" spans="1:2" ht="12.75">
      <c r="A416" s="75"/>
      <c r="B416" s="4"/>
    </row>
    <row r="417" spans="1:2" ht="12.75">
      <c r="A417" s="75"/>
      <c r="B417" s="4"/>
    </row>
    <row r="418" spans="1:2" ht="12.75">
      <c r="A418" s="75"/>
      <c r="B418" s="4"/>
    </row>
    <row r="419" spans="1:2" ht="12.75">
      <c r="A419" s="75"/>
      <c r="B419" s="4"/>
    </row>
    <row r="420" spans="1:2" ht="12.75">
      <c r="A420" s="75"/>
      <c r="B420" s="4"/>
    </row>
    <row r="421" spans="1:2" ht="12.75">
      <c r="A421" s="75"/>
      <c r="B421" s="4"/>
    </row>
    <row r="422" spans="1:2" ht="12.75">
      <c r="A422" s="75"/>
      <c r="B422" s="4"/>
    </row>
    <row r="423" spans="1:2" ht="12.75">
      <c r="A423" s="75"/>
      <c r="B423" s="4"/>
    </row>
    <row r="424" spans="1:2" ht="12.75">
      <c r="A424" s="75"/>
      <c r="B424" s="4"/>
    </row>
    <row r="425" spans="1:2" ht="12.75">
      <c r="A425" s="75"/>
      <c r="B425" s="4"/>
    </row>
    <row r="426" spans="1:2" ht="12.75">
      <c r="A426" s="75"/>
      <c r="B426" s="4"/>
    </row>
    <row r="427" spans="1:2" ht="12.75">
      <c r="A427" s="75"/>
      <c r="B427" s="4"/>
    </row>
    <row r="428" spans="1:2" ht="12.75">
      <c r="A428" s="75"/>
      <c r="B428" s="4"/>
    </row>
    <row r="429" spans="1:2" ht="12.75">
      <c r="A429" s="75"/>
      <c r="B429" s="4"/>
    </row>
    <row r="430" spans="1:2" ht="12.75">
      <c r="A430" s="75"/>
      <c r="B430" s="4"/>
    </row>
    <row r="431" spans="1:2" ht="12.75">
      <c r="A431" s="75"/>
      <c r="B431" s="4"/>
    </row>
    <row r="432" spans="1:2" ht="12.75">
      <c r="A432" s="75"/>
      <c r="B432" s="4"/>
    </row>
    <row r="433" spans="1:2" ht="12.75">
      <c r="A433" s="75"/>
      <c r="B433" s="4"/>
    </row>
    <row r="434" spans="1:2" ht="12.75">
      <c r="A434" s="75"/>
      <c r="B434" s="4"/>
    </row>
    <row r="435" spans="1:2" ht="12.75">
      <c r="A435" s="75"/>
      <c r="B435" s="4"/>
    </row>
    <row r="436" spans="1:2" ht="12.75">
      <c r="A436" s="75"/>
      <c r="B436" s="4"/>
    </row>
    <row r="437" spans="1:2" ht="12.75">
      <c r="A437" s="75"/>
      <c r="B437" s="4"/>
    </row>
    <row r="438" spans="1:2" ht="12.75">
      <c r="A438" s="75"/>
      <c r="B438" s="4"/>
    </row>
    <row r="439" spans="1:2" ht="12.75">
      <c r="A439" s="75"/>
      <c r="B439" s="4"/>
    </row>
    <row r="440" spans="1:2" ht="12.75">
      <c r="A440" s="75"/>
      <c r="B440" s="4"/>
    </row>
    <row r="441" spans="1:2" ht="12.75">
      <c r="A441" s="75"/>
      <c r="B441" s="4"/>
    </row>
    <row r="442" spans="1:2" ht="12.75">
      <c r="A442" s="75"/>
      <c r="B442" s="4"/>
    </row>
    <row r="443" spans="1:2" ht="12.75">
      <c r="A443" s="75"/>
      <c r="B443" s="4"/>
    </row>
    <row r="444" spans="1:2" ht="12.75">
      <c r="A444" s="75"/>
      <c r="B444" s="4"/>
    </row>
    <row r="445" spans="1:2" ht="12.75">
      <c r="A445" s="75"/>
      <c r="B445" s="4"/>
    </row>
    <row r="446" spans="1:2" ht="12.75">
      <c r="A446" s="75"/>
      <c r="B446" s="4"/>
    </row>
    <row r="447" spans="1:2" ht="12.75">
      <c r="A447" s="75"/>
      <c r="B447" s="4"/>
    </row>
    <row r="448" spans="1:2" ht="12.75">
      <c r="A448" s="75"/>
      <c r="B448" s="4"/>
    </row>
    <row r="449" spans="1:2" ht="12.75">
      <c r="A449" s="75"/>
      <c r="B449" s="4"/>
    </row>
    <row r="450" spans="1:2" ht="12.75">
      <c r="A450" s="75"/>
      <c r="B450" s="4"/>
    </row>
    <row r="451" spans="1:2" ht="12.75">
      <c r="A451" s="75"/>
      <c r="B451" s="4"/>
    </row>
    <row r="452" spans="1:2" ht="12.75">
      <c r="A452" s="75"/>
      <c r="B452" s="4"/>
    </row>
    <row r="453" spans="1:2" ht="12.75">
      <c r="A453" s="75"/>
      <c r="B453" s="4"/>
    </row>
    <row r="454" spans="1:2" ht="12.75">
      <c r="A454" s="75"/>
      <c r="B454" s="4"/>
    </row>
    <row r="455" spans="1:2" ht="12.75">
      <c r="A455" s="75"/>
      <c r="B455" s="4"/>
    </row>
    <row r="456" spans="1:2" ht="12.75">
      <c r="A456" s="75"/>
      <c r="B456" s="4"/>
    </row>
    <row r="457" spans="1:2" ht="12.75">
      <c r="A457" s="75"/>
      <c r="B457" s="4"/>
    </row>
    <row r="458" spans="1:2" ht="12.75">
      <c r="A458" s="75"/>
      <c r="B458" s="4"/>
    </row>
    <row r="459" spans="1:2" ht="12.75">
      <c r="A459" s="75"/>
      <c r="B459" s="4"/>
    </row>
    <row r="460" spans="1:2" ht="12.75">
      <c r="A460" s="75"/>
      <c r="B460" s="4"/>
    </row>
    <row r="461" spans="1:2" ht="12.75">
      <c r="A461" s="75"/>
      <c r="B461" s="4"/>
    </row>
    <row r="462" spans="1:2" ht="12.75">
      <c r="A462" s="75"/>
      <c r="B462" s="4"/>
    </row>
    <row r="463" spans="1:2" ht="12.75">
      <c r="A463" s="75"/>
      <c r="B463" s="4"/>
    </row>
    <row r="464" spans="1:2" ht="12.75">
      <c r="A464" s="75"/>
      <c r="B464" s="4"/>
    </row>
    <row r="465" spans="1:2" ht="12.75">
      <c r="A465" s="75"/>
      <c r="B465" s="4"/>
    </row>
    <row r="466" spans="1:2" ht="12.75">
      <c r="A466" s="75"/>
      <c r="B466" s="4"/>
    </row>
    <row r="467" spans="1:2" ht="12.75">
      <c r="A467" s="75"/>
      <c r="B467" s="4"/>
    </row>
    <row r="468" spans="1:2" ht="12.75">
      <c r="A468" s="75"/>
      <c r="B468" s="4"/>
    </row>
    <row r="469" spans="1:2" ht="12.75">
      <c r="A469" s="75"/>
      <c r="B469" s="4"/>
    </row>
    <row r="470" spans="1:2" ht="12.75">
      <c r="A470" s="75"/>
      <c r="B470" s="4"/>
    </row>
    <row r="471" spans="1:2" ht="12.75">
      <c r="A471" s="75"/>
      <c r="B471" s="4"/>
    </row>
    <row r="472" spans="1:2" ht="12.75">
      <c r="A472" s="75"/>
      <c r="B472" s="4"/>
    </row>
    <row r="473" spans="1:2" ht="12.75">
      <c r="A473" s="75"/>
      <c r="B473" s="4"/>
    </row>
    <row r="474" spans="1:2" ht="12.75">
      <c r="A474" s="75"/>
      <c r="B474" s="4"/>
    </row>
    <row r="475" spans="1:2" ht="12.75">
      <c r="A475" s="75"/>
      <c r="B475" s="4"/>
    </row>
    <row r="476" spans="1:2" ht="12.75">
      <c r="A476" s="75"/>
      <c r="B476" s="4"/>
    </row>
    <row r="477" spans="1:2" ht="12.75">
      <c r="A477" s="75"/>
      <c r="B477" s="4"/>
    </row>
    <row r="478" spans="1:2" ht="12.75">
      <c r="A478" s="75"/>
      <c r="B478" s="4"/>
    </row>
    <row r="479" spans="1:2" ht="12.75">
      <c r="A479" s="75"/>
      <c r="B479" s="4"/>
    </row>
    <row r="480" spans="1:2" ht="12.75">
      <c r="A480" s="75"/>
      <c r="B480" s="4"/>
    </row>
    <row r="481" spans="1:2" ht="12.75">
      <c r="A481" s="75"/>
      <c r="B481" s="4"/>
    </row>
    <row r="482" spans="1:2" ht="12.75">
      <c r="A482" s="75"/>
      <c r="B482" s="4"/>
    </row>
    <row r="483" spans="1:2" ht="12.75">
      <c r="A483" s="75"/>
      <c r="B483" s="4"/>
    </row>
    <row r="484" spans="1:2" ht="12.75">
      <c r="A484" s="75"/>
      <c r="B484" s="4"/>
    </row>
    <row r="485" spans="1:2" ht="12.75">
      <c r="A485" s="75"/>
      <c r="B485" s="4"/>
    </row>
    <row r="486" spans="1:2" ht="12.75">
      <c r="A486" s="75"/>
      <c r="B486" s="4"/>
    </row>
    <row r="487" spans="1:2" ht="12.75">
      <c r="A487" s="75"/>
      <c r="B487" s="4"/>
    </row>
    <row r="488" spans="1:2" ht="12.75">
      <c r="A488" s="75"/>
      <c r="B488" s="4"/>
    </row>
    <row r="489" spans="1:2" ht="12.75">
      <c r="A489" s="75"/>
      <c r="B489" s="4"/>
    </row>
    <row r="490" spans="1:2" ht="12.75">
      <c r="A490" s="75"/>
      <c r="B490" s="4"/>
    </row>
    <row r="491" spans="1:2" ht="12.75">
      <c r="A491" s="75"/>
      <c r="B491" s="4"/>
    </row>
    <row r="492" spans="1:2" ht="12.75">
      <c r="A492" s="75"/>
      <c r="B492" s="4"/>
    </row>
    <row r="493" spans="1:2" ht="12.75">
      <c r="A493" s="75"/>
      <c r="B493" s="4"/>
    </row>
    <row r="494" spans="1:2" ht="12.75">
      <c r="A494" s="75"/>
      <c r="B494" s="4"/>
    </row>
    <row r="495" spans="1:2" ht="12.75">
      <c r="A495" s="75"/>
      <c r="B495" s="4"/>
    </row>
    <row r="496" spans="1:2" ht="12.75">
      <c r="A496" s="75"/>
      <c r="B496" s="4"/>
    </row>
    <row r="497" spans="1:2" ht="12.75">
      <c r="A497" s="75"/>
      <c r="B497" s="4"/>
    </row>
    <row r="498" spans="1:2" ht="12.75">
      <c r="A498" s="75"/>
      <c r="B498" s="4"/>
    </row>
    <row r="499" spans="1:2" ht="12.75">
      <c r="A499" s="75"/>
      <c r="B499" s="4"/>
    </row>
    <row r="500" spans="1:2" ht="12.75">
      <c r="A500" s="75"/>
      <c r="B500" s="4"/>
    </row>
    <row r="501" spans="1:2" ht="12.75">
      <c r="A501" s="75"/>
      <c r="B501" s="4"/>
    </row>
    <row r="502" spans="1:2" ht="12.75">
      <c r="A502" s="75"/>
      <c r="B502" s="4"/>
    </row>
    <row r="503" spans="1:2" ht="12.75">
      <c r="A503" s="75"/>
      <c r="B503" s="4"/>
    </row>
    <row r="504" spans="1:2" ht="12.75">
      <c r="A504" s="75"/>
      <c r="B504" s="4"/>
    </row>
    <row r="505" spans="1:2" ht="12.75">
      <c r="A505" s="75"/>
      <c r="B505" s="4"/>
    </row>
    <row r="506" spans="1:2" ht="12.75">
      <c r="A506" s="75"/>
      <c r="B506" s="4"/>
    </row>
    <row r="507" spans="1:2" ht="12.75">
      <c r="A507" s="75"/>
      <c r="B507" s="4"/>
    </row>
    <row r="508" spans="1:2" ht="12.75">
      <c r="A508" s="75"/>
      <c r="B508" s="4"/>
    </row>
    <row r="509" spans="1:2" ht="12.75">
      <c r="A509" s="75"/>
      <c r="B509" s="4"/>
    </row>
    <row r="510" spans="1:2" ht="12.75">
      <c r="A510" s="75"/>
      <c r="B510" s="4"/>
    </row>
    <row r="511" spans="1:2" ht="12.75">
      <c r="A511" s="75"/>
      <c r="B511" s="4"/>
    </row>
    <row r="512" spans="1:2" ht="12.75">
      <c r="A512" s="75"/>
      <c r="B512" s="4"/>
    </row>
    <row r="513" spans="1:2" ht="12.75">
      <c r="A513" s="75"/>
      <c r="B513" s="4"/>
    </row>
    <row r="514" spans="1:2" ht="12.75">
      <c r="A514" s="75"/>
      <c r="B514" s="4"/>
    </row>
    <row r="515" spans="1:2" ht="12.75">
      <c r="A515" s="75"/>
      <c r="B515" s="4"/>
    </row>
    <row r="516" spans="1:2" ht="12.75">
      <c r="A516" s="75"/>
      <c r="B516" s="4"/>
    </row>
    <row r="517" spans="1:2" ht="12.75">
      <c r="A517" s="75"/>
      <c r="B517" s="4"/>
    </row>
    <row r="518" spans="1:2" ht="12.75">
      <c r="A518" s="75"/>
      <c r="B518" s="4"/>
    </row>
    <row r="519" spans="1:2" ht="12.75">
      <c r="A519" s="75"/>
      <c r="B519" s="4"/>
    </row>
    <row r="520" spans="1:2" ht="12.75">
      <c r="A520" s="75"/>
      <c r="B520" s="4"/>
    </row>
    <row r="521" spans="1:2" ht="12.75">
      <c r="A521" s="75"/>
      <c r="B521" s="4"/>
    </row>
    <row r="522" spans="1:2" ht="12.75">
      <c r="A522" s="75"/>
      <c r="B522" s="4"/>
    </row>
    <row r="523" spans="1:2" ht="12.75">
      <c r="A523" s="75"/>
      <c r="B523" s="4"/>
    </row>
    <row r="524" spans="1:2" ht="12.75">
      <c r="A524" s="75"/>
      <c r="B524" s="4"/>
    </row>
    <row r="525" spans="1:2" ht="12.75">
      <c r="A525" s="75"/>
      <c r="B525" s="4"/>
    </row>
    <row r="526" spans="1:2" ht="12.75">
      <c r="A526" s="75"/>
      <c r="B526" s="4"/>
    </row>
    <row r="527" spans="1:2" ht="12.75">
      <c r="A527" s="75"/>
      <c r="B527" s="4"/>
    </row>
    <row r="528" spans="1:2" ht="12.75">
      <c r="A528" s="75"/>
      <c r="B528" s="4"/>
    </row>
    <row r="529" spans="1:2" ht="12.75">
      <c r="A529" s="75"/>
      <c r="B529" s="4"/>
    </row>
    <row r="530" spans="1:2" ht="12.75">
      <c r="A530" s="75"/>
      <c r="B530" s="4"/>
    </row>
    <row r="531" spans="1:2" ht="12.75">
      <c r="A531" s="75"/>
      <c r="B531" s="4"/>
    </row>
    <row r="532" spans="1:2" ht="12.75">
      <c r="A532" s="75"/>
      <c r="B532" s="4"/>
    </row>
    <row r="533" spans="1:2" ht="12.75">
      <c r="A533" s="75"/>
      <c r="B533" s="4"/>
    </row>
    <row r="534" spans="1:2" ht="12.75">
      <c r="A534" s="75"/>
      <c r="B534" s="4"/>
    </row>
    <row r="535" spans="1:2" ht="12.75">
      <c r="A535" s="75"/>
      <c r="B535" s="4"/>
    </row>
    <row r="536" spans="1:2" ht="12.75">
      <c r="A536" s="75"/>
      <c r="B536" s="4"/>
    </row>
    <row r="537" spans="1:2" ht="12.75">
      <c r="A537" s="75"/>
      <c r="B537" s="4"/>
    </row>
    <row r="538" spans="1:2" ht="12.75">
      <c r="A538" s="75"/>
      <c r="B538" s="4"/>
    </row>
    <row r="539" spans="1:2" ht="12.75">
      <c r="A539" s="75"/>
      <c r="B539" s="4"/>
    </row>
    <row r="540" spans="1:2" ht="12.75">
      <c r="A540" s="75"/>
      <c r="B540" s="4"/>
    </row>
    <row r="541" spans="1:2" ht="12.75">
      <c r="A541" s="75"/>
      <c r="B541" s="4"/>
    </row>
    <row r="542" spans="1:2" ht="12.75">
      <c r="A542" s="75"/>
      <c r="B542" s="4"/>
    </row>
    <row r="543" spans="1:2" ht="12.75">
      <c r="A543" s="75"/>
      <c r="B543" s="4"/>
    </row>
    <row r="544" spans="1:2" ht="12.75">
      <c r="A544" s="75"/>
      <c r="B544" s="4"/>
    </row>
    <row r="545" spans="1:2" ht="12.75">
      <c r="A545" s="75"/>
      <c r="B545" s="4"/>
    </row>
    <row r="546" spans="1:2" ht="12.75">
      <c r="A546" s="75"/>
      <c r="B546" s="4"/>
    </row>
    <row r="547" spans="1:2" ht="12.75">
      <c r="A547" s="75"/>
      <c r="B547" s="4"/>
    </row>
    <row r="548" spans="1:2" ht="12.75">
      <c r="A548" s="75"/>
      <c r="B548" s="4"/>
    </row>
    <row r="549" spans="1:2" ht="12.75">
      <c r="A549" s="75"/>
      <c r="B549" s="4"/>
    </row>
    <row r="550" spans="1:2" ht="12.75">
      <c r="A550" s="75"/>
      <c r="B550" s="4"/>
    </row>
    <row r="551" spans="1:2" ht="12.75">
      <c r="A551" s="75"/>
      <c r="B551" s="4"/>
    </row>
    <row r="552" spans="1:2" ht="12.75">
      <c r="A552" s="75"/>
      <c r="B552" s="4"/>
    </row>
    <row r="553" spans="1:2" ht="12.75">
      <c r="A553" s="75"/>
      <c r="B553" s="4"/>
    </row>
    <row r="554" spans="1:2" ht="12.75">
      <c r="A554" s="75"/>
      <c r="B554" s="4"/>
    </row>
    <row r="555" spans="1:2" ht="12.75">
      <c r="A555" s="75"/>
      <c r="B555" s="4"/>
    </row>
    <row r="556" spans="1:2" ht="12.75">
      <c r="A556" s="75"/>
      <c r="B556" s="4"/>
    </row>
    <row r="557" spans="1:2" ht="12.75">
      <c r="A557" s="75"/>
      <c r="B557" s="4"/>
    </row>
    <row r="558" spans="1:2" ht="12.75">
      <c r="A558" s="75"/>
      <c r="B558" s="4"/>
    </row>
    <row r="559" spans="1:2" ht="12.75">
      <c r="A559" s="75"/>
      <c r="B559" s="4"/>
    </row>
    <row r="560" spans="1:2" ht="12.75">
      <c r="A560" s="75"/>
      <c r="B560" s="4"/>
    </row>
    <row r="561" spans="1:2" ht="12.75">
      <c r="A561" s="75"/>
      <c r="B561" s="4"/>
    </row>
    <row r="562" spans="1:2" ht="12.75">
      <c r="A562" s="75"/>
      <c r="B562" s="4"/>
    </row>
    <row r="563" spans="1:2" ht="12.75">
      <c r="A563" s="75"/>
      <c r="B563" s="4"/>
    </row>
    <row r="564" spans="1:2" ht="12.75">
      <c r="A564" s="75"/>
      <c r="B564" s="4"/>
    </row>
    <row r="565" spans="1:2" ht="12.75">
      <c r="A565" s="75"/>
      <c r="B565" s="4"/>
    </row>
    <row r="566" spans="1:2" ht="12.75">
      <c r="A566" s="75"/>
      <c r="B566" s="4"/>
    </row>
    <row r="567" spans="1:2" ht="12.75">
      <c r="A567" s="75"/>
      <c r="B567" s="4"/>
    </row>
    <row r="568" spans="1:2" ht="12.75">
      <c r="A568" s="75"/>
      <c r="B568" s="4"/>
    </row>
    <row r="569" spans="1:2" ht="12.75">
      <c r="A569" s="75"/>
      <c r="B569" s="4"/>
    </row>
    <row r="570" spans="1:2" ht="12.75">
      <c r="A570" s="75"/>
      <c r="B570" s="4"/>
    </row>
    <row r="571" spans="1:2" ht="12.75">
      <c r="A571" s="75"/>
      <c r="B571" s="4"/>
    </row>
    <row r="572" spans="1:2" ht="12.75">
      <c r="A572" s="75"/>
      <c r="B572" s="4"/>
    </row>
    <row r="573" spans="1:2" ht="12.75">
      <c r="A573" s="75"/>
      <c r="B573" s="4"/>
    </row>
    <row r="574" spans="1:2" ht="12.75">
      <c r="A574" s="75"/>
      <c r="B574" s="4"/>
    </row>
    <row r="575" spans="1:2" ht="12.75">
      <c r="A575" s="75"/>
      <c r="B575" s="4"/>
    </row>
    <row r="576" spans="1:2" ht="12.75">
      <c r="A576" s="75"/>
      <c r="B576" s="4"/>
    </row>
    <row r="577" spans="1:2" ht="12.75">
      <c r="A577" s="75"/>
      <c r="B577" s="4"/>
    </row>
    <row r="578" spans="1:2" ht="12.75">
      <c r="A578" s="75"/>
      <c r="B578" s="4"/>
    </row>
    <row r="579" spans="1:2" ht="12.75">
      <c r="A579" s="75"/>
      <c r="B579" s="4"/>
    </row>
    <row r="580" spans="1:2" ht="12.75">
      <c r="A580" s="75"/>
      <c r="B580" s="4"/>
    </row>
    <row r="581" spans="1:2" ht="12.75">
      <c r="A581" s="75"/>
      <c r="B581" s="4"/>
    </row>
    <row r="582" spans="1:2" ht="12.75">
      <c r="A582" s="75"/>
      <c r="B582" s="4"/>
    </row>
    <row r="583" spans="1:2" ht="12.75">
      <c r="A583" s="75"/>
      <c r="B583" s="4"/>
    </row>
    <row r="584" spans="1:2" ht="12.75">
      <c r="A584" s="75"/>
      <c r="B584" s="4"/>
    </row>
    <row r="585" spans="1:2" ht="12.75">
      <c r="A585" s="75"/>
      <c r="B585" s="4"/>
    </row>
    <row r="586" spans="1:2" ht="12.75">
      <c r="A586" s="75"/>
      <c r="B586" s="4"/>
    </row>
    <row r="587" spans="1:2" ht="12.75">
      <c r="A587" s="75"/>
      <c r="B587" s="4"/>
    </row>
    <row r="588" spans="1:2" ht="12.75">
      <c r="A588" s="75"/>
      <c r="B588" s="4"/>
    </row>
    <row r="589" spans="1:2" ht="12.75">
      <c r="A589" s="75"/>
      <c r="B589" s="4"/>
    </row>
    <row r="590" spans="1:2" ht="12.75">
      <c r="A590" s="75"/>
      <c r="B590" s="4"/>
    </row>
    <row r="591" spans="1:2" ht="12.75">
      <c r="A591" s="75"/>
      <c r="B591" s="4"/>
    </row>
    <row r="592" spans="1:2" ht="12.75">
      <c r="A592" s="75"/>
      <c r="B592" s="4"/>
    </row>
    <row r="593" spans="1:2" ht="12.75">
      <c r="A593" s="75"/>
      <c r="B593" s="4"/>
    </row>
    <row r="594" spans="1:2" ht="12.75">
      <c r="A594" s="75"/>
      <c r="B594" s="4"/>
    </row>
    <row r="595" spans="1:2" ht="12.75">
      <c r="A595" s="75"/>
      <c r="B595" s="4"/>
    </row>
    <row r="596" spans="1:2" ht="12.75">
      <c r="A596" s="75"/>
      <c r="B596" s="4"/>
    </row>
    <row r="597" spans="1:2" ht="12.75">
      <c r="A597" s="75"/>
      <c r="B597" s="4"/>
    </row>
    <row r="598" spans="1:2" ht="12.75">
      <c r="A598" s="75"/>
      <c r="B598" s="4"/>
    </row>
    <row r="599" spans="1:2" ht="12.75">
      <c r="A599" s="75"/>
      <c r="B599" s="4"/>
    </row>
    <row r="600" spans="1:2" ht="12.75">
      <c r="A600" s="75"/>
      <c r="B600" s="4"/>
    </row>
    <row r="601" spans="1:2" ht="12.75">
      <c r="A601" s="75"/>
      <c r="B601" s="4"/>
    </row>
    <row r="602" spans="1:2" ht="12.75">
      <c r="A602" s="75"/>
      <c r="B602" s="4"/>
    </row>
    <row r="603" spans="1:2" ht="12.75">
      <c r="A603" s="75"/>
      <c r="B603" s="4"/>
    </row>
    <row r="604" spans="1:2" ht="12.75">
      <c r="A604" s="75"/>
      <c r="B604" s="4"/>
    </row>
    <row r="605" spans="1:2" ht="12.75">
      <c r="A605" s="75"/>
      <c r="B605" s="4"/>
    </row>
    <row r="606" spans="1:2" ht="12.75">
      <c r="A606" s="75"/>
      <c r="B606" s="4"/>
    </row>
    <row r="607" spans="1:2" ht="12.75">
      <c r="A607" s="75"/>
      <c r="B607" s="4"/>
    </row>
    <row r="608" spans="1:2" ht="12.75">
      <c r="A608" s="75"/>
      <c r="B608" s="4"/>
    </row>
    <row r="609" spans="1:2" ht="12.75">
      <c r="A609" s="75"/>
      <c r="B609" s="4"/>
    </row>
    <row r="610" spans="1:2" ht="12.75">
      <c r="A610" s="75"/>
      <c r="B610" s="4"/>
    </row>
    <row r="611" spans="1:2" ht="12.75">
      <c r="A611" s="75"/>
      <c r="B611" s="4"/>
    </row>
    <row r="612" spans="1:2" ht="12.75">
      <c r="A612" s="75"/>
      <c r="B612" s="4"/>
    </row>
    <row r="613" spans="1:2" ht="12.75">
      <c r="A613" s="75"/>
      <c r="B613" s="4"/>
    </row>
    <row r="614" spans="1:2" ht="12.75">
      <c r="A614" s="75"/>
      <c r="B614" s="4"/>
    </row>
    <row r="615" spans="1:2" ht="12.75">
      <c r="A615" s="75"/>
      <c r="B615" s="4"/>
    </row>
    <row r="616" spans="1:2" ht="12.75">
      <c r="A616" s="75"/>
      <c r="B616" s="4"/>
    </row>
    <row r="617" spans="1:2" ht="12.75">
      <c r="A617" s="75"/>
      <c r="B617" s="4"/>
    </row>
    <row r="618" spans="1:2" ht="12.75">
      <c r="A618" s="75"/>
      <c r="B618" s="4"/>
    </row>
    <row r="619" spans="1:2" ht="12.75">
      <c r="A619" s="75"/>
      <c r="B619" s="4"/>
    </row>
    <row r="620" spans="1:2" ht="12.75">
      <c r="A620" s="75"/>
      <c r="B620" s="4"/>
    </row>
    <row r="621" spans="1:2" ht="12.75">
      <c r="A621" s="75"/>
      <c r="B621" s="4"/>
    </row>
    <row r="622" spans="1:2" ht="12.75">
      <c r="A622" s="75"/>
      <c r="B622" s="4"/>
    </row>
    <row r="623" spans="1:2" ht="12.75">
      <c r="A623" s="75"/>
      <c r="B623" s="4"/>
    </row>
    <row r="624" spans="1:2" ht="12.75">
      <c r="A624" s="75"/>
      <c r="B624" s="4"/>
    </row>
    <row r="625" spans="1:2" ht="12.75">
      <c r="A625" s="75"/>
      <c r="B625" s="4"/>
    </row>
    <row r="626" spans="1:2" ht="12.75">
      <c r="A626" s="75"/>
      <c r="B626" s="4"/>
    </row>
    <row r="627" spans="1:2" ht="12.75">
      <c r="A627" s="75"/>
      <c r="B627" s="4"/>
    </row>
    <row r="628" spans="1:2" ht="12.75">
      <c r="A628" s="75"/>
      <c r="B628" s="4"/>
    </row>
    <row r="629" spans="1:2" ht="12.75">
      <c r="A629" s="75"/>
      <c r="B629" s="4"/>
    </row>
    <row r="630" spans="1:2" ht="12.75">
      <c r="A630" s="75"/>
      <c r="B630" s="4"/>
    </row>
    <row r="631" spans="1:2" ht="12.75">
      <c r="A631" s="75"/>
      <c r="B631" s="4"/>
    </row>
    <row r="632" spans="1:2" ht="12.75">
      <c r="A632" s="75"/>
      <c r="B632" s="4"/>
    </row>
    <row r="633" spans="1:2" ht="12.75">
      <c r="A633" s="75"/>
      <c r="B633" s="4"/>
    </row>
    <row r="634" spans="1:2" ht="12.75">
      <c r="A634" s="75"/>
      <c r="B634" s="4"/>
    </row>
    <row r="635" spans="1:2" ht="12.75">
      <c r="A635" s="75"/>
      <c r="B635" s="4"/>
    </row>
    <row r="636" spans="1:2" ht="12.75">
      <c r="A636" s="75"/>
      <c r="B636" s="4"/>
    </row>
    <row r="637" spans="1:2" ht="12.75">
      <c r="A637" s="75"/>
      <c r="B637" s="4"/>
    </row>
    <row r="638" spans="1:2" ht="12.75">
      <c r="A638" s="75"/>
      <c r="B638" s="4"/>
    </row>
    <row r="639" spans="1:2" ht="12.75">
      <c r="A639" s="75"/>
      <c r="B639" s="4"/>
    </row>
    <row r="640" spans="1:2" ht="12.75">
      <c r="A640" s="75"/>
      <c r="B640" s="4"/>
    </row>
    <row r="641" spans="1:2" ht="12.75">
      <c r="A641" s="75"/>
      <c r="B641" s="4"/>
    </row>
    <row r="642" spans="1:2" ht="12.75">
      <c r="A642" s="75"/>
      <c r="B642" s="4"/>
    </row>
    <row r="643" spans="1:2" ht="12.75">
      <c r="A643" s="75"/>
      <c r="B643" s="4"/>
    </row>
    <row r="644" spans="1:2" ht="12.75">
      <c r="A644" s="75"/>
      <c r="B644" s="4"/>
    </row>
    <row r="645" spans="1:2" ht="12.75">
      <c r="A645" s="75"/>
      <c r="B645" s="4"/>
    </row>
    <row r="646" spans="1:2" ht="12.75">
      <c r="A646" s="75"/>
      <c r="B646" s="4"/>
    </row>
    <row r="647" spans="1:2" ht="12.75">
      <c r="A647" s="75"/>
      <c r="B647" s="4"/>
    </row>
    <row r="648" spans="1:2" ht="12.75">
      <c r="A648" s="75"/>
      <c r="B648" s="4"/>
    </row>
    <row r="649" spans="1:2" ht="12.75">
      <c r="A649" s="75"/>
      <c r="B649" s="4"/>
    </row>
    <row r="650" spans="1:2" ht="12.75">
      <c r="A650" s="75"/>
      <c r="B650" s="4"/>
    </row>
    <row r="651" spans="1:2" ht="12.75">
      <c r="A651" s="75"/>
      <c r="B651" s="4"/>
    </row>
    <row r="652" spans="1:2" ht="12.75">
      <c r="A652" s="75"/>
      <c r="B652" s="4"/>
    </row>
    <row r="653" spans="1:2" ht="12.75">
      <c r="A653" s="75"/>
      <c r="B653" s="4"/>
    </row>
    <row r="654" spans="1:2" ht="12.75">
      <c r="A654" s="75"/>
      <c r="B654" s="4"/>
    </row>
    <row r="655" spans="1:2" ht="12.75">
      <c r="A655" s="75"/>
      <c r="B655" s="4"/>
    </row>
    <row r="656" spans="1:2" ht="12.75">
      <c r="A656" s="75"/>
      <c r="B656" s="4"/>
    </row>
    <row r="657" spans="1:2" ht="12.75">
      <c r="A657" s="75"/>
      <c r="B657" s="4"/>
    </row>
    <row r="658" spans="1:2" ht="12.75">
      <c r="A658" s="75"/>
      <c r="B658" s="4"/>
    </row>
    <row r="659" spans="1:2" ht="12.75">
      <c r="A659" s="75"/>
      <c r="B659" s="4"/>
    </row>
    <row r="660" spans="1:2" ht="12.75">
      <c r="A660" s="75"/>
      <c r="B660" s="4"/>
    </row>
    <row r="661" spans="1:2" ht="12.75">
      <c r="A661" s="75"/>
      <c r="B661" s="4"/>
    </row>
    <row r="662" spans="1:2" ht="12.75">
      <c r="A662" s="75"/>
      <c r="B662" s="4"/>
    </row>
    <row r="663" spans="1:2" ht="12.75">
      <c r="A663" s="75"/>
      <c r="B663" s="4"/>
    </row>
    <row r="664" spans="1:2" ht="12.75">
      <c r="A664" s="75"/>
      <c r="B664" s="4"/>
    </row>
    <row r="665" spans="1:2" ht="12.75">
      <c r="A665" s="75"/>
      <c r="B665" s="4"/>
    </row>
    <row r="666" spans="1:2" ht="12.75">
      <c r="A666" s="75"/>
      <c r="B666" s="4"/>
    </row>
    <row r="667" spans="1:2" ht="12.75">
      <c r="A667" s="75"/>
      <c r="B667" s="4"/>
    </row>
    <row r="668" spans="1:2" ht="12.75">
      <c r="A668" s="75"/>
      <c r="B668" s="4"/>
    </row>
    <row r="669" spans="1:2" ht="12.75">
      <c r="A669" s="75"/>
      <c r="B669" s="4"/>
    </row>
    <row r="670" spans="1:2" ht="12.75">
      <c r="A670" s="75"/>
      <c r="B670" s="4"/>
    </row>
    <row r="671" spans="1:2" ht="12.75">
      <c r="A671" s="75"/>
      <c r="B671" s="4"/>
    </row>
    <row r="672" spans="1:2" ht="12.75">
      <c r="A672" s="75"/>
      <c r="B672" s="4"/>
    </row>
    <row r="673" spans="1:2" ht="12.75">
      <c r="A673" s="75"/>
      <c r="B673" s="4"/>
    </row>
    <row r="674" spans="1:2" ht="12.75">
      <c r="A674" s="75"/>
      <c r="B674" s="4"/>
    </row>
    <row r="675" spans="1:2" ht="12.75">
      <c r="A675" s="75"/>
      <c r="B675" s="4"/>
    </row>
    <row r="676" spans="1:2" ht="12.75">
      <c r="A676" s="75"/>
      <c r="B676" s="4"/>
    </row>
    <row r="677" spans="1:2" ht="12.75">
      <c r="A677" s="75"/>
      <c r="B677" s="4"/>
    </row>
    <row r="678" spans="1:2" ht="12.75">
      <c r="A678" s="75"/>
      <c r="B678" s="4"/>
    </row>
    <row r="679" spans="1:2" ht="12.75">
      <c r="A679" s="75"/>
      <c r="B679" s="4"/>
    </row>
    <row r="680" spans="1:2" ht="12.75">
      <c r="A680" s="75"/>
      <c r="B680" s="4"/>
    </row>
    <row r="681" spans="1:2" ht="12.75">
      <c r="A681" s="75"/>
      <c r="B681" s="4"/>
    </row>
    <row r="682" spans="1:2" ht="12.75">
      <c r="A682" s="75"/>
      <c r="B682" s="4"/>
    </row>
    <row r="683" spans="1:2" ht="12.75">
      <c r="A683" s="75"/>
      <c r="B683" s="4"/>
    </row>
    <row r="684" spans="1:2" ht="12.75">
      <c r="A684" s="75"/>
      <c r="B684" s="4"/>
    </row>
    <row r="685" spans="1:2" ht="12.75">
      <c r="A685" s="75"/>
      <c r="B685" s="4"/>
    </row>
    <row r="686" spans="1:2" ht="12.75">
      <c r="A686" s="75"/>
      <c r="B686" s="4"/>
    </row>
    <row r="687" spans="1:2" ht="12.75">
      <c r="A687" s="75"/>
      <c r="B687" s="4"/>
    </row>
    <row r="688" spans="1:2" ht="12.75">
      <c r="A688" s="75"/>
      <c r="B688" s="4"/>
    </row>
    <row r="689" spans="1:2" ht="12.75">
      <c r="A689" s="75"/>
      <c r="B689" s="4"/>
    </row>
    <row r="690" spans="1:2" ht="12.75">
      <c r="A690" s="75"/>
      <c r="B690" s="4"/>
    </row>
    <row r="691" spans="1:2" ht="12.75">
      <c r="A691" s="75"/>
      <c r="B691" s="4"/>
    </row>
    <row r="692" spans="1:2" ht="12.75">
      <c r="A692" s="75"/>
      <c r="B692" s="4"/>
    </row>
    <row r="693" spans="1:2" ht="12.75">
      <c r="A693" s="75"/>
      <c r="B693" s="4"/>
    </row>
    <row r="694" spans="1:2" ht="12.75">
      <c r="A694" s="75"/>
      <c r="B694" s="4"/>
    </row>
    <row r="695" spans="1:2" ht="12.75">
      <c r="A695" s="75"/>
      <c r="B695" s="4"/>
    </row>
    <row r="696" spans="1:2" ht="12.75">
      <c r="A696" s="75"/>
      <c r="B696" s="4"/>
    </row>
    <row r="697" spans="1:2" ht="12.75">
      <c r="A697" s="75"/>
      <c r="B697" s="4"/>
    </row>
    <row r="698" spans="1:2" ht="12.75">
      <c r="A698" s="75"/>
      <c r="B698" s="4"/>
    </row>
    <row r="699" spans="1:2" ht="12.75">
      <c r="A699" s="75"/>
      <c r="B699" s="4"/>
    </row>
    <row r="700" spans="1:2" ht="12.75">
      <c r="A700" s="75"/>
      <c r="B700" s="4"/>
    </row>
    <row r="701" spans="1:2" ht="12.75">
      <c r="A701" s="75"/>
      <c r="B701" s="4"/>
    </row>
    <row r="702" spans="1:2" ht="12.75">
      <c r="A702" s="75"/>
      <c r="B702" s="4"/>
    </row>
    <row r="703" spans="1:2" ht="12.75">
      <c r="A703" s="75"/>
      <c r="B703" s="4"/>
    </row>
    <row r="704" spans="1:2" ht="12.75">
      <c r="A704" s="75"/>
      <c r="B704" s="4"/>
    </row>
    <row r="705" spans="1:2" ht="12.75">
      <c r="A705" s="75"/>
      <c r="B705" s="4"/>
    </row>
    <row r="706" spans="1:2" ht="12.75">
      <c r="A706" s="75"/>
      <c r="B706" s="4"/>
    </row>
    <row r="707" spans="1:2" ht="12.75">
      <c r="A707" s="75"/>
      <c r="B707" s="4"/>
    </row>
    <row r="708" spans="1:2" ht="12.75">
      <c r="A708" s="75"/>
      <c r="B708" s="4"/>
    </row>
    <row r="709" spans="1:2" ht="12.75">
      <c r="A709" s="75"/>
      <c r="B709" s="4"/>
    </row>
    <row r="710" spans="1:2" ht="12.75">
      <c r="A710" s="75"/>
      <c r="B710" s="4"/>
    </row>
    <row r="711" spans="1:2" ht="12.75">
      <c r="A711" s="75"/>
      <c r="B711" s="4"/>
    </row>
    <row r="712" spans="1:2" ht="12.75">
      <c r="A712" s="75"/>
      <c r="B712" s="4"/>
    </row>
    <row r="713" spans="1:2" ht="12.75">
      <c r="A713" s="75"/>
      <c r="B713" s="4"/>
    </row>
    <row r="714" spans="1:2" ht="12.75">
      <c r="A714" s="75"/>
      <c r="B714" s="4"/>
    </row>
    <row r="715" spans="1:2" ht="12.75">
      <c r="A715" s="75"/>
      <c r="B715" s="4"/>
    </row>
    <row r="716" spans="1:2" ht="12.75">
      <c r="A716" s="75"/>
      <c r="B716" s="4"/>
    </row>
    <row r="717" spans="1:2" ht="12.75">
      <c r="A717" s="75"/>
      <c r="B717" s="4"/>
    </row>
    <row r="718" spans="1:2" ht="12.75">
      <c r="A718" s="75"/>
      <c r="B718" s="4"/>
    </row>
    <row r="719" spans="1:2" ht="12.75">
      <c r="A719" s="75"/>
      <c r="B719" s="4"/>
    </row>
    <row r="720" spans="1:2" ht="12.75">
      <c r="A720" s="75"/>
      <c r="B720" s="4"/>
    </row>
    <row r="721" spans="1:2" ht="12.75">
      <c r="A721" s="75"/>
      <c r="B721" s="4"/>
    </row>
    <row r="722" spans="1:2" ht="12.75">
      <c r="A722" s="75"/>
      <c r="B722" s="4"/>
    </row>
    <row r="723" spans="1:2" ht="12.75">
      <c r="A723" s="75"/>
      <c r="B723" s="4"/>
    </row>
    <row r="724" spans="1:2" ht="12.75">
      <c r="A724" s="75"/>
      <c r="B724" s="4"/>
    </row>
    <row r="725" spans="1:2" ht="12.75">
      <c r="A725" s="75"/>
      <c r="B725" s="4"/>
    </row>
    <row r="726" spans="1:2" ht="12.75">
      <c r="A726" s="75"/>
      <c r="B726" s="4"/>
    </row>
    <row r="727" spans="1:2" ht="12.75">
      <c r="A727" s="75"/>
      <c r="B727" s="4"/>
    </row>
    <row r="728" spans="1:2" ht="12.75">
      <c r="A728" s="75"/>
      <c r="B728" s="4"/>
    </row>
    <row r="729" spans="1:2" ht="12.75">
      <c r="A729" s="75"/>
      <c r="B729" s="4"/>
    </row>
    <row r="730" spans="1:2" ht="12.75">
      <c r="A730" s="75"/>
      <c r="B730" s="4"/>
    </row>
    <row r="731" spans="1:2" ht="12.75">
      <c r="A731" s="75"/>
      <c r="B731" s="4"/>
    </row>
    <row r="732" spans="1:2" ht="12.75">
      <c r="A732" s="75"/>
      <c r="B732" s="4"/>
    </row>
    <row r="733" spans="1:2" ht="12.75">
      <c r="A733" s="75"/>
      <c r="B733" s="4"/>
    </row>
    <row r="734" spans="1:2" ht="12.75">
      <c r="A734" s="75"/>
      <c r="B734" s="4"/>
    </row>
    <row r="735" spans="1:2" ht="12.75">
      <c r="A735" s="75"/>
      <c r="B735" s="4"/>
    </row>
    <row r="736" spans="1:2" ht="12.75">
      <c r="A736" s="75"/>
      <c r="B736" s="4"/>
    </row>
    <row r="737" spans="1:2" ht="12.75">
      <c r="A737" s="75"/>
      <c r="B737" s="4"/>
    </row>
    <row r="738" spans="1:2" ht="12.75">
      <c r="A738" s="75"/>
      <c r="B738" s="4"/>
    </row>
    <row r="739" spans="1:2" ht="12.75">
      <c r="A739" s="75"/>
      <c r="B739" s="4"/>
    </row>
    <row r="740" spans="1:2" ht="12.75">
      <c r="A740" s="75"/>
      <c r="B740" s="4"/>
    </row>
    <row r="741" spans="1:2" ht="12.75">
      <c r="A741" s="75"/>
      <c r="B741" s="4"/>
    </row>
    <row r="742" spans="1:2" ht="12.75">
      <c r="A742" s="75"/>
      <c r="B742" s="4"/>
    </row>
    <row r="743" spans="1:2" ht="12.75">
      <c r="A743" s="75"/>
      <c r="B743" s="4"/>
    </row>
    <row r="744" spans="1:2" ht="12.75">
      <c r="A744" s="75"/>
      <c r="B744" s="4"/>
    </row>
    <row r="745" spans="1:2" ht="12.75">
      <c r="A745" s="75"/>
      <c r="B745" s="4"/>
    </row>
    <row r="746" spans="1:2" ht="12.75">
      <c r="A746" s="75"/>
      <c r="B746" s="4"/>
    </row>
    <row r="747" spans="1:2" ht="12.75">
      <c r="A747" s="75"/>
      <c r="B747" s="4"/>
    </row>
    <row r="748" spans="1:2" ht="12.75">
      <c r="A748" s="75"/>
      <c r="B748" s="4"/>
    </row>
    <row r="749" spans="1:2" ht="12.75">
      <c r="A749" s="75"/>
      <c r="B749" s="4"/>
    </row>
    <row r="750" spans="1:2" ht="12.75">
      <c r="A750" s="75"/>
      <c r="B750" s="4"/>
    </row>
    <row r="751" spans="1:2" ht="12.75">
      <c r="A751" s="75"/>
      <c r="B751" s="4"/>
    </row>
    <row r="752" spans="1:2" ht="12.75">
      <c r="A752" s="75"/>
      <c r="B752" s="4"/>
    </row>
    <row r="753" spans="1:2" ht="12.75">
      <c r="A753" s="75"/>
      <c r="B753" s="4"/>
    </row>
    <row r="754" spans="1:2" ht="12.75">
      <c r="A754" s="75"/>
      <c r="B754" s="4"/>
    </row>
    <row r="755" spans="1:2" ht="12.75">
      <c r="A755" s="75"/>
      <c r="B755" s="4"/>
    </row>
    <row r="756" spans="1:2" ht="12.75">
      <c r="A756" s="75"/>
      <c r="B756" s="4"/>
    </row>
    <row r="757" spans="1:2" ht="12.75">
      <c r="A757" s="75"/>
      <c r="B757" s="4"/>
    </row>
    <row r="758" spans="1:2" ht="12.75">
      <c r="A758" s="75"/>
      <c r="B758" s="4"/>
    </row>
    <row r="759" spans="1:2" ht="12.75">
      <c r="A759" s="75"/>
      <c r="B759" s="4"/>
    </row>
    <row r="760" spans="1:2" ht="12.75">
      <c r="A760" s="75"/>
      <c r="B760" s="4"/>
    </row>
    <row r="761" spans="1:2" ht="12.75">
      <c r="A761" s="75"/>
      <c r="B761" s="4"/>
    </row>
    <row r="762" spans="1:2" ht="12.75">
      <c r="A762" s="75"/>
      <c r="B762" s="4"/>
    </row>
    <row r="763" spans="1:2" ht="12.75">
      <c r="A763" s="75"/>
      <c r="B763" s="4"/>
    </row>
    <row r="764" spans="1:2" ht="12.75">
      <c r="A764" s="75"/>
      <c r="B764" s="4"/>
    </row>
    <row r="765" spans="1:2" ht="12.75">
      <c r="A765" s="75"/>
      <c r="B765" s="4"/>
    </row>
    <row r="766" spans="1:2" ht="12.75">
      <c r="A766" s="75"/>
      <c r="B766" s="4"/>
    </row>
    <row r="767" spans="1:2" ht="12.75">
      <c r="A767" s="75"/>
      <c r="B767" s="4"/>
    </row>
    <row r="768" spans="1:2" ht="12.75">
      <c r="A768" s="75"/>
      <c r="B768" s="4"/>
    </row>
    <row r="769" spans="1:2" ht="12.75">
      <c r="A769" s="75"/>
      <c r="B769" s="4"/>
    </row>
    <row r="770" spans="1:2" ht="12.75">
      <c r="A770" s="75"/>
      <c r="B770" s="4"/>
    </row>
    <row r="771" spans="1:2" ht="12.75">
      <c r="A771" s="75"/>
      <c r="B771" s="4"/>
    </row>
    <row r="772" spans="1:2" ht="12.75">
      <c r="A772" s="75"/>
      <c r="B772" s="4"/>
    </row>
    <row r="773" spans="1:2" ht="12.75">
      <c r="A773" s="75"/>
      <c r="B773" s="4"/>
    </row>
    <row r="774" spans="1:2" ht="12.75">
      <c r="A774" s="78"/>
      <c r="B774" s="4"/>
    </row>
    <row r="775" ht="12.75">
      <c r="A775" s="68"/>
    </row>
  </sheetData>
  <mergeCells count="13">
    <mergeCell ref="C61:H61"/>
    <mergeCell ref="C56:F56"/>
    <mergeCell ref="C58:F58"/>
    <mergeCell ref="C59:E59"/>
    <mergeCell ref="C60:E60"/>
    <mergeCell ref="C5:I5"/>
    <mergeCell ref="C53:F53"/>
    <mergeCell ref="C54:F54"/>
    <mergeCell ref="C55:F55"/>
    <mergeCell ref="H1:I1"/>
    <mergeCell ref="H2:I2"/>
    <mergeCell ref="C3:I3"/>
    <mergeCell ref="C4:I4"/>
  </mergeCells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claibvi</cp:lastModifiedBy>
  <cp:lastPrinted>2006-08-28T14:19:06Z</cp:lastPrinted>
  <dcterms:created xsi:type="dcterms:W3CDTF">2006-08-28T14:10:42Z</dcterms:created>
  <dcterms:modified xsi:type="dcterms:W3CDTF">2006-09-05T19:16:51Z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137952416</vt:i4>
  </property>
  <property fmtid="{D5CDD505-2E9C-101B-9397-08002B2CF9AE}" pid="4" name="_EmailSubje">
    <vt:lpwstr>Policy Flash 2006-52 and attachments</vt:lpwstr>
  </property>
  <property fmtid="{D5CDD505-2E9C-101B-9397-08002B2CF9AE}" pid="5" name="_AuthorEma">
    <vt:lpwstr>Vicki.Claiborne2@hq.doe.gov</vt:lpwstr>
  </property>
  <property fmtid="{D5CDD505-2E9C-101B-9397-08002B2CF9AE}" pid="6" name="_AuthorEmailDisplayNa">
    <vt:lpwstr>Claiborne, Vicki</vt:lpwstr>
  </property>
</Properties>
</file>