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0" windowWidth="12120" windowHeight="8715" activeTab="2"/>
  </bookViews>
  <sheets>
    <sheet name="Crops" sheetId="1" r:id="rId1"/>
    <sheet name="Livestock" sheetId="2" r:id="rId2"/>
    <sheet name="Processing" sheetId="3" r:id="rId3"/>
    <sheet name="KEY" sheetId="4" r:id="rId4"/>
  </sheets>
  <definedNames>
    <definedName name="_Regression_Int" localSheetId="2" hidden="1">1</definedName>
    <definedName name="_xlnm.Print_Titles" localSheetId="0">'Crops'!$1:$1</definedName>
    <definedName name="_xlnm.Print_Titles" localSheetId="1">'Livestock'!$1:$1</definedName>
    <definedName name="_xlnm.Print_Titles" localSheetId="2">'Processing'!$1:$1</definedName>
  </definedNames>
  <calcPr fullCalcOnLoad="1"/>
</workbook>
</file>

<file path=xl/sharedStrings.xml><?xml version="1.0" encoding="utf-8"?>
<sst xmlns="http://schemas.openxmlformats.org/spreadsheetml/2006/main" count="2493" uniqueCount="1061">
  <si>
    <t>NOSB annotation: Allowable only in the synthetic form if extracted from sea water. Magnesium chloride produced by synthetic processes (e.g., hydrochloric acid reaction) is not allowable. Unrefined non-synthetic magnesium chloride (nigari) is not recognized by FDA as an allowed food ingredient.</t>
  </si>
  <si>
    <t xml:space="preserve">There may be some confusion about the actual identity of this substance. Silicon dioxide was approved and is also known as Synthetic Amorphous Silica (Food Chemicals Codex 3rd Ed.), INS #551. Colloidal (also called fumed) silica is considered an anhydrous form of silicon dioxide produced by a vapor phase hydrolysis process. Wet process forms of silicon dioxide include precipitated silica, silica gel, and hydrous silica. </t>
  </si>
  <si>
    <r>
      <t xml:space="preserve">for use only in wine labeled" made with organic grapes." </t>
    </r>
    <r>
      <rPr>
        <i/>
        <sz val="9"/>
        <rFont val="Garamond"/>
        <family val="1"/>
      </rPr>
      <t>Provided,</t>
    </r>
    <r>
      <rPr>
        <sz val="9"/>
        <rFont val="Garamond"/>
        <family val="1"/>
      </rPr>
      <t xml:space="preserve"> That, total sulfite concentration does not exceed 100ppm.</t>
    </r>
  </si>
  <si>
    <t>NOSB: Original vote in 1995 for bacterial enzymes recommended this annotation: Enzymes that are produced by microorganisms that are products of recombinant DNA technology are synthetic and are prohibited unless specifically allowed. Synthetic bacterial enzymes must be petitioned by a manufacturer or processor.</t>
  </si>
  <si>
    <t>205.605(a)(8)</t>
  </si>
  <si>
    <t>205.605(a)(20)  (i)</t>
  </si>
  <si>
    <t>205.605(a)(20)  (ii)</t>
  </si>
  <si>
    <t>205.605(a)(20)   (iii)</t>
  </si>
  <si>
    <t>205.605(a)(20)   (iv)</t>
  </si>
  <si>
    <t>205.605(a)(20)  (v)</t>
  </si>
  <si>
    <t>205.605(b)(27)</t>
  </si>
  <si>
    <t>205.605(a)(5)</t>
  </si>
  <si>
    <t>nonsynthetic sources only.</t>
  </si>
  <si>
    <t>antibiotics</t>
  </si>
  <si>
    <t>aquatic plant products (other than hydrolyzed)</t>
  </si>
  <si>
    <t>arsenate treated lumber</t>
  </si>
  <si>
    <t>ash, coal</t>
  </si>
  <si>
    <t>ash, from manure burning</t>
  </si>
  <si>
    <t>avermectin (antibiotics)</t>
  </si>
  <si>
    <t>benomyl</t>
  </si>
  <si>
    <t>boric acid</t>
  </si>
  <si>
    <t>boron products, soluble</t>
  </si>
  <si>
    <t>calcium carbide</t>
  </si>
  <si>
    <t>calcium chloride (extracted from brine)</t>
  </si>
  <si>
    <t>captan</t>
  </si>
  <si>
    <t>coppers, fixed</t>
  </si>
  <si>
    <t>creosote</t>
  </si>
  <si>
    <t>detergents</t>
  </si>
  <si>
    <t>ethephon</t>
  </si>
  <si>
    <t>ethylene from ethanol</t>
  </si>
  <si>
    <t>ethylene gas</t>
  </si>
  <si>
    <t>fish products</t>
  </si>
  <si>
    <t>gibberellic acid</t>
  </si>
  <si>
    <t>glyphosate</t>
  </si>
  <si>
    <t>gypsum (mined source)</t>
  </si>
  <si>
    <t>gypsum by-product</t>
  </si>
  <si>
    <t xml:space="preserve">humic acids (from water and alkali extracts or naturally occurring deposits) </t>
  </si>
  <si>
    <t>ionizing radiation</t>
  </si>
  <si>
    <t>leather by-products</t>
  </si>
  <si>
    <t>leather meal</t>
  </si>
  <si>
    <t>lignin sulfonates</t>
  </si>
  <si>
    <t>lime sulfur</t>
  </si>
  <si>
    <t>lime, contolled atmosphere</t>
  </si>
  <si>
    <t xml:space="preserve">magnesium chloride </t>
  </si>
  <si>
    <t>methoxychlor</t>
  </si>
  <si>
    <t>micronutrients</t>
  </si>
  <si>
    <t>neem</t>
  </si>
  <si>
    <t>newspaper mulch</t>
  </si>
  <si>
    <t>nicotine products</t>
  </si>
  <si>
    <t>oils, petroleum based</t>
  </si>
  <si>
    <t>pelargonic acid</t>
  </si>
  <si>
    <t>petroleum distillates</t>
  </si>
  <si>
    <t>pheromones</t>
  </si>
  <si>
    <t>piperonyl butoxide</t>
  </si>
  <si>
    <t>potassium bicarbonate</t>
  </si>
  <si>
    <t xml:space="preserve">potassium chloride  </t>
  </si>
  <si>
    <t>potassium nitrate (niter)</t>
  </si>
  <si>
    <t>potassium permanganate</t>
  </si>
  <si>
    <t>pressure treated lumber</t>
  </si>
  <si>
    <t>pyrethrums</t>
  </si>
  <si>
    <t>quassia</t>
  </si>
  <si>
    <t>rotenone</t>
  </si>
  <si>
    <t>ryania</t>
  </si>
  <si>
    <t>sabadilla</t>
  </si>
  <si>
    <t>sewage sludge</t>
  </si>
  <si>
    <t>soda ash</t>
  </si>
  <si>
    <t>sodium chloride</t>
  </si>
  <si>
    <t>sodium fluoaluminate (non-mined)</t>
  </si>
  <si>
    <t>sodium fluoaluminate, mined</t>
  </si>
  <si>
    <t>sodium molybdate</t>
  </si>
  <si>
    <t>sodium silicate</t>
  </si>
  <si>
    <t>sulfur, elemental</t>
  </si>
  <si>
    <t>thiram</t>
  </si>
  <si>
    <t>tobacco dust</t>
  </si>
  <si>
    <t>tobacco residue</t>
  </si>
  <si>
    <t>vitamin D3</t>
  </si>
  <si>
    <t>vitamins B1, C, and E</t>
  </si>
  <si>
    <t>205.601(a)(1)(i)</t>
  </si>
  <si>
    <t>205.601(a)(1)(ii)</t>
  </si>
  <si>
    <t>NOSB: Lists as alcohol, ethyl and alcohol, isopropyl.</t>
  </si>
  <si>
    <t>NOSB: The synthetic form of methyl alcohol was tabled due to lack of information about manufacturing processes.</t>
  </si>
  <si>
    <t>Tabled 10/27/99</t>
  </si>
  <si>
    <t>205.601(e)(1)</t>
  </si>
  <si>
    <t>for use as bait in insect traps only, no direct contact with crop or soil</t>
  </si>
  <si>
    <t>NOSB: For use as bait in insect traps only. Cannot be in contact with crop or soil.</t>
  </si>
  <si>
    <t>205.601(d)</t>
  </si>
  <si>
    <t>for use as a large animal repellant only, no contact with soil or edible portion of crop</t>
  </si>
  <si>
    <t>NOSB: Cannot come in contact with soil or edible portions of crop; to be used as an animal repellent only.</t>
  </si>
  <si>
    <t>205.601(i)(9)</t>
  </si>
  <si>
    <t>for fire blight control in apples and pears only</t>
  </si>
  <si>
    <t>streptomycin sulfate</t>
  </si>
  <si>
    <t>terramycin-oxytetracycline calcium complex</t>
  </si>
  <si>
    <t>aquatic plant products, hydrolyzed</t>
  </si>
  <si>
    <t>205.601(j)(1)</t>
  </si>
  <si>
    <t>Extraction process is limited to the use of potassium hydroxide or sodium hydroxide; solvent amount used is limited to that amount necessary for extraction.</t>
  </si>
  <si>
    <t xml:space="preserve">NOSB: Extraction process is limited to the use of potassium hydroxide and sodium hydroxide. The amount of the solvent used is not to exceed the amount necessary for extraction. </t>
  </si>
  <si>
    <t>205.206(f)</t>
  </si>
  <si>
    <t>The producer must not use lumber treated with arsenate or other prohibited materials for new installations or replacement purposes in contact with soil or livestock.</t>
  </si>
  <si>
    <t>Tabled 04/26/95</t>
  </si>
  <si>
    <t>205.602(a)</t>
  </si>
  <si>
    <t>ash, plant</t>
  </si>
  <si>
    <t>NOSB: TAP review combined under antibiotics.</t>
  </si>
  <si>
    <t>See avermectin, streptomycin, and terramycin</t>
  </si>
  <si>
    <t>NOSB: Deemed to be synthetic, incompatible with organic farming systems, prohibited by OFPA, and not referred to TAP.</t>
  </si>
  <si>
    <t>205.601(e)(2)</t>
  </si>
  <si>
    <t>structural pest control, no direct contact with organic food or crops</t>
  </si>
  <si>
    <t>NOSB: May be used for structural pest control. No direct contact with food or crops being certified.</t>
  </si>
  <si>
    <t>NOSB: Reviewed with ethylene for use in pineapple production.</t>
  </si>
  <si>
    <t xml:space="preserve">NOSB: Extracted from brine. Allowed for use to correct bitter pit problems in apples; allowed for use to comply with emergency spray programs (cotton desiccant) or to prevent immediate crop loss. </t>
  </si>
  <si>
    <r>
      <t>Except,</t>
    </r>
    <r>
      <rPr>
        <sz val="9"/>
        <rFont val="Garamond"/>
        <family val="1"/>
      </rPr>
      <t xml:space="preserve"> That, residual chlorine levels in the water shall not exceed the maximum residual disinfectant limit under the Safe Drinking Water Act. </t>
    </r>
  </si>
  <si>
    <t>205.601(i)(1)</t>
  </si>
  <si>
    <t>copper hydroxide, copper oxide, copper oxychloride, includes products exempted from EPA tolerance, Provided, That, copper-based materials must be used in a manner that minimizes accumulation in the soil and shall not be used as herbicides.</t>
  </si>
  <si>
    <t>205.601(m)(1)</t>
  </si>
  <si>
    <t>EPA List 4 - Inerts of Minimal Concern</t>
  </si>
  <si>
    <t xml:space="preserve">NOSB: Considered in TAP review for 9/99, but more info. requested from TAP. Removed from consideration by Crops committee 11/99. See ethylene gas. </t>
  </si>
  <si>
    <t xml:space="preserve">NOSB: Petitioned for use in bean sprout production. Reviewed with ethylene. </t>
  </si>
  <si>
    <t>see processing section</t>
  </si>
  <si>
    <t>Liquid fish products - can be pH adjusted with sulfuric, citric or phosphoric acid. The amount of acid used shall not exceed the minimum needed to lower the pH to 3.5.</t>
  </si>
  <si>
    <t xml:space="preserve">NOSB: Liquid fish products can be pH adjusted using sulfuric, citric, or phosphoric acids. The amount of acid used cannot exceed the minimum amount needed to lower the pH to 3.5. </t>
  </si>
  <si>
    <t>NOSB: Must be produced from fermentation of non-genetically engineered organisms.</t>
  </si>
  <si>
    <t>NOSB: flue gas only. Superphosphate and dry wall, 0-13 in favor of  adding to the National List.</t>
  </si>
  <si>
    <t>205.601(j)(3)</t>
  </si>
  <si>
    <t>naturally occurring deposits, water and alkali extracts only</t>
  </si>
  <si>
    <t>205.105(f)</t>
  </si>
  <si>
    <t>Ionizing radiation, as described in Food and Drug Administration regulation, 21 CFR 179.26</t>
  </si>
  <si>
    <t xml:space="preserve">NOSB: Allowed for use with micronutrients and macronutrients and as a chelating agent. Also allowed for use as a dust suppressant and a flotation agent. </t>
  </si>
  <si>
    <t>NOSB: Extracted from brine, seawater and salt deposits.</t>
  </si>
  <si>
    <t>205.601(j)(5)</t>
  </si>
  <si>
    <t xml:space="preserve">NOSB: Allowed for use as a soil amendment with a documented magnesium deficiency. </t>
  </si>
  <si>
    <t>microbial pesticide (killed), rDNA source</t>
  </si>
  <si>
    <r>
      <t xml:space="preserve">NOSB: TAP review was for </t>
    </r>
    <r>
      <rPr>
        <i/>
        <sz val="9"/>
        <rFont val="Garamond"/>
        <family val="1"/>
      </rPr>
      <t>Pseudomonas florescens</t>
    </r>
    <r>
      <rPr>
        <sz val="9"/>
        <rFont val="Garamond"/>
        <family val="1"/>
      </rPr>
      <t xml:space="preserve"> genetically modified with Bt gene.</t>
    </r>
  </si>
  <si>
    <t>205.601(j)(6)</t>
  </si>
  <si>
    <t>not to be used as a defoliant, herbicide, or desiccant. Those made from nitrates or chlorides are not allowed. Soil deficiency must be documented by testing.</t>
  </si>
  <si>
    <t xml:space="preserve">NOSB: Use restricted to cases where soil/plant nutrient deficiency is documented by soil or tissue testing. Those made from nitrates are not allowed; those made from chlorides are not allowed; not to be used as a defoliant, herbicide, or desiccant. </t>
  </si>
  <si>
    <t>NOSB: See Addendum 2, Botanicals Pesticides Policy 10-14-94.</t>
  </si>
  <si>
    <t>205.601(b)(2)(i)</t>
  </si>
  <si>
    <t>Newspaper or other recycled paper, without glossy or colored inks.</t>
  </si>
  <si>
    <t>NOSB: Glossy paper and colored ink paper are prohibited.</t>
  </si>
  <si>
    <t>NOSB: Sent to TAP for more review, 09/19/96.</t>
  </si>
  <si>
    <t>NOSB: Restricted to petroleum derivatives with a 50% boiling point at 10mm mercury pressure between 415 degrees F and 440 degrees F +/- 8 degrees F.  Aromatic petroleum solvents including, but not limited to, benzene, naphthalene, toluene and xylene are prohibited.  Allowed for use in organic production as suffocating or stylet oils on foliage and as inert ingredients.  May be applied to dormant perennials.  Direct application to harvested crop is prohibited.  Petroleum distillates may not be used as either weed or carrot oils in organic production.  Land covered with petroleum derived pavement and road oils cannot be certified organic for 3 years following application.</t>
  </si>
  <si>
    <t>205.601(f)</t>
  </si>
  <si>
    <t>NOSB: Failed to receive 2/3 vote.</t>
  </si>
  <si>
    <t>205.601(b)(2)(ii)</t>
  </si>
  <si>
    <t>petroleum-based other than polyvinyl chloride (PVC)</t>
  </si>
  <si>
    <t>NOSB: PVC is prohibited. Petroleum-based plastics other than PVC are acceptable. Restricted by OFPA as having to be removed at the end of each growing or harvest season; also, shall not be incorporated into the soil or left in the field to decompose.</t>
  </si>
  <si>
    <t>205.601(i)(7)</t>
  </si>
  <si>
    <t>NOSB: For disease control.</t>
  </si>
  <si>
    <t>205.602(g)</t>
  </si>
  <si>
    <t>NOSB motion: "detergents are inert ingredients for the purposes of crop usage" was passed 8-2-2.</t>
  </si>
  <si>
    <t xml:space="preserve">NOSB: Only the mined source is considered non-synthetic. Any use shall be in a manner that prevents excessive chloride accumulation in soils. Soil testing may be required in both treated and untreated adjacent soils to verify absence of chloride build-up. </t>
  </si>
  <si>
    <t xml:space="preserve">NOSB: The material was determined synthetic by a unanimous vote, then tabled and sent back to Crops committee. Used to remove ethylene from atmosphere in cold storage. </t>
  </si>
  <si>
    <t>NOSB: see arsenate treated lumber.</t>
  </si>
  <si>
    <r>
      <t>NOSB: Listed under chlorine bleach (calcium hypochlorite, sodium hypochlorite, and chlorine dioxide.) Allowed for disinfecting and sanitizing food contact surfaces. Residual chloride levels for wash water in direct crop or food contact and in flush water from cleaning irrigation systems that is applied to crops of fields cannot exceed the maximum residual disinfectant limit under the Safe Drinking Water Act; currently 4 mg/L expressed as Cl</t>
    </r>
    <r>
      <rPr>
        <vertAlign val="subscript"/>
        <sz val="9"/>
        <rFont val="Garamond"/>
        <family val="1"/>
      </rPr>
      <t>2</t>
    </r>
    <r>
      <rPr>
        <sz val="9"/>
        <rFont val="Garamond"/>
        <family val="1"/>
      </rPr>
      <t>.</t>
    </r>
  </si>
  <si>
    <t>No annotations for either listing.</t>
  </si>
  <si>
    <t>205.603(a)(5)</t>
  </si>
  <si>
    <t>without antibiotics</t>
  </si>
  <si>
    <t>NOSB: Only if not from BGH treated cows. Also discussed and tabled on 11/02/95.</t>
  </si>
  <si>
    <t>NOSB: May not contain antibiotics.</t>
  </si>
  <si>
    <t>NOSB: Vote to add annotations (for use in livestock feed, and  allowed for livestock health care) failed to get a 2/3 majority: 6-5-0.</t>
  </si>
  <si>
    <t>205.603(a)(6)</t>
  </si>
  <si>
    <t>No annotation.</t>
  </si>
  <si>
    <t>NOSB: Allowed, with no annotation.</t>
  </si>
  <si>
    <t>Alpha-hypophamine, Endopituitrina, Pitocin, Syntocinon</t>
  </si>
  <si>
    <t>Direct-fed Microbial Products</t>
  </si>
  <si>
    <t>Agar</t>
  </si>
  <si>
    <t>0-12-2</t>
  </si>
  <si>
    <t>Allowed 95%+</t>
  </si>
  <si>
    <t>Alginic acid salts</t>
  </si>
  <si>
    <t>Sodium Alginate, Ammonium Alginate, Potassium Alginate, Calcium Alginate, Algin</t>
  </si>
  <si>
    <t>10-4</t>
  </si>
  <si>
    <t>Ammonium acid carbonate</t>
  </si>
  <si>
    <t>1066-33-7</t>
  </si>
  <si>
    <t>Monoammonium Phosphate, Diammonium Phosphate; Ammonium Phosphate Dibasic or Monobasic</t>
  </si>
  <si>
    <t>07722-76-1</t>
  </si>
  <si>
    <t>Allowed 50%+</t>
  </si>
  <si>
    <t>L-Ascorbic acid</t>
  </si>
  <si>
    <t>Vitamin C, L-3-Ketothreohexuronic Acid Lactone</t>
  </si>
  <si>
    <t>50-81-7</t>
  </si>
  <si>
    <t>CI7650000</t>
  </si>
  <si>
    <t>N/A</t>
  </si>
  <si>
    <t>Precipitated calcium carbonate, limestone, marble, calcite, chalk</t>
  </si>
  <si>
    <t>471-34-1</t>
  </si>
  <si>
    <t>NIOSH: EV9580000</t>
  </si>
  <si>
    <t>Calcium  dichloride, Calcosan, Superflake anhydrous</t>
  </si>
  <si>
    <t>10043-52-4; 10035-04-8</t>
  </si>
  <si>
    <t>12-1-1</t>
  </si>
  <si>
    <t>Slaked Lime, Hydrated Lime</t>
  </si>
  <si>
    <t>10-3-1</t>
  </si>
  <si>
    <t>Dicalcium Phosphate, Monocalcium Phosphate; Calcium Phosphate, Monobasic, Dibasic, Tribasic</t>
  </si>
  <si>
    <t>07758-23-8</t>
  </si>
  <si>
    <t>14-0-0</t>
  </si>
  <si>
    <t>Irish Moss</t>
  </si>
  <si>
    <t>9000-07-1</t>
  </si>
  <si>
    <t>B-hydroxy-tricarboxylic acid C6H8O7</t>
  </si>
  <si>
    <t>Citric Acid, Anhydrous USP/FCC</t>
  </si>
  <si>
    <t>77-92-9</t>
  </si>
  <si>
    <t>21 CFR 182-1033</t>
  </si>
  <si>
    <t>1343-98-2</t>
  </si>
  <si>
    <t>NIOSH NO.:  VV8850000</t>
  </si>
  <si>
    <t>205.601(a)(2) chlorine materials
(i) calcium hypochlorite;
(ii) chlorine dioxide;
(iii) sodium hypochlorite</t>
  </si>
  <si>
    <t xml:space="preserve">NOSB: Chlorine Bleach (Calcium hypochlorite, sodium hypochlorite, and chlorine dioxide). Allowed for disinfecting and sanitizing food contact surfaces. Residual chlorine levels for wash water in direct contact with crops or food contact, and in flush water from cleaning irrigation systems that is applied to crops or fields cannot exceed the Maximum Residual Disinfection Limit under the Safe Drinking Water Act, (currently 4 mg/L expressed as Cl2). This substance is to be reviewed again in 2 years. </t>
  </si>
  <si>
    <t>NOSB voted on use as newspaper mulch, 11/95.</t>
  </si>
  <si>
    <t xml:space="preserve">NOSB: May be used for disease control. May not be used as an herbicide. Shall be used in a manner that prevents excessive copper accumulation in the soil. </t>
  </si>
  <si>
    <t>Allowed, subject to inert policy</t>
  </si>
  <si>
    <t xml:space="preserve"> Supplementary TAP review compiled, 03/00. </t>
  </si>
  <si>
    <t xml:space="preserve">NOSB: 1997 summary lists as  "Humic acids (from water and alkali extracts or naturally occurring deposits)." </t>
  </si>
  <si>
    <t xml:space="preserve">NOSB: No annotation. NOP lists as crop disinfectant and for disease control. See processing use. </t>
  </si>
  <si>
    <t xml:space="preserve">NOP allows for use with substances listed in 205.601 used as an active pesticide ingredient.  See Feb 99 minutes for NOSB approved policy that allows List 4 inerts unless specifically prohibited, allows for case by case review of List 3 inerts, and prohibits all List 1 and List 2 inerts. </t>
  </si>
  <si>
    <t xml:space="preserve">NOSB reviewed as "Arsenate Treated Lumber."  NOP added this based on OFPA §6508(c)(1). </t>
  </si>
  <si>
    <t xml:space="preserve">NOSB Addendum 28, Nov. 1, 1995. </t>
  </si>
  <si>
    <t>Bordeaux is not listed in 205.601, which instead lists copper sulfate and hydrated lime separately. NOSB voted on the substance as "Bordeaux mixes (copper sulfate and hydrated lime)."  NOSB annotation: "Must be used in a manner that minimizes copper accumulation in the soil." See copper sulfate, hydrated lime.</t>
  </si>
  <si>
    <t xml:space="preserve">13-0 </t>
  </si>
  <si>
    <t>Filename</t>
  </si>
  <si>
    <t>Last Updated</t>
  </si>
  <si>
    <t>Author</t>
  </si>
  <si>
    <t>OMRI</t>
  </si>
  <si>
    <t>205.601(a)(3)
205.601(i)(4)</t>
  </si>
  <si>
    <t xml:space="preserve">205.601(j)(4)
205.601(l)(1)
 </t>
  </si>
  <si>
    <t>(j) as plant or soil amendments
  (4): chelating agent, dust suppressant, floatation agent.
(l) as floating agents in postharvest handling
   (1) no annotation</t>
  </si>
  <si>
    <t>(e)(4): including calcium polysulfide.  
(i)(5): no annotation.</t>
  </si>
  <si>
    <t>NOSB: Restricted to application as a fungicide or insecticide if no feasible alternative exists. NOP: listed as insectide or fungicide.</t>
  </si>
  <si>
    <t xml:space="preserve">NOSB: only one TAP review, sent back for further review. </t>
  </si>
  <si>
    <t>205.601(i)(3)</t>
  </si>
  <si>
    <t xml:space="preserve">1305-62-0 </t>
  </si>
  <si>
    <t>NOSB TAP review and vote was as part of  Bordeaux mix. NOP listed separately as fungicide.</t>
  </si>
  <si>
    <t>oils, horticultural - narrow range oils as dormant, suffocating, and summer oils.</t>
  </si>
  <si>
    <t>205.601(e)(5)
205.601(i)(6)</t>
  </si>
  <si>
    <t>NOSB: Allowed on woody plants for dormant and summer pest control. Prohibited for weed control use. See petroleum distillates for later recommendation.
NOP listed for use as insecticide and fungicides, but not inerts.</t>
  </si>
  <si>
    <t>NOSB: Allowed to disinfrect equipment. Allowed to disinfect seed and asexually propoagatedp lanting mateiral (i.e.bulb, corm, tubers) used for planting crops. Allowed for fireblight control only with Exp. use permit with documentation that alternatives including biocontorls have been tried.</t>
  </si>
  <si>
    <t>NOP lists as "Soap-based algicide/demisters"</t>
  </si>
  <si>
    <t>NOSB: Allowed for use only in organic cotton production to comply with emergency spray programs or to prevent immediate loss of crop</t>
  </si>
  <si>
    <t>STATUS column</t>
  </si>
  <si>
    <t>added to the list of allowed synthetics</t>
  </si>
  <si>
    <t>Votes column</t>
  </si>
  <si>
    <t xml:space="preserve">All dates are for NOSB meeting the substance was decided. </t>
  </si>
  <si>
    <t>May be listed more than once according to use category.</t>
  </si>
  <si>
    <t>NOSB: TAP review combined under antibiotics. To be reviewed again in two years.</t>
  </si>
  <si>
    <t>205.601(e)(3)
 205.601(i)(8)
205.601(j)(2)</t>
  </si>
  <si>
    <t>NOSB: No annotation.
NOP lists for insecticide, disease control, and soil amendment.</t>
  </si>
  <si>
    <t>Waxy corn starch</t>
  </si>
  <si>
    <t>cultures for butter, yogurt and cheese</t>
  </si>
  <si>
    <t>Diatomaceous silica; Diatomite; D.E.</t>
  </si>
  <si>
    <t>91063-39-3 (calcined)</t>
  </si>
  <si>
    <t>Rennet, Pectinase, Alpha Amylase</t>
  </si>
  <si>
    <t>Malt, Papain, Ficin, Bromelain</t>
  </si>
  <si>
    <t>Ethylene</t>
  </si>
  <si>
    <t>Glycerine, Glycerol, 1,2,3-Propanetriol</t>
  </si>
  <si>
    <t>56-81-5</t>
  </si>
  <si>
    <t>Gum Arabic, Locust Bean Gum, Guar Gum, Carob Bean gum</t>
  </si>
  <si>
    <t>9000-30-0 (Guar); 9000-40-2 (Locust)</t>
  </si>
  <si>
    <t>Dried Ferrous Sulfate</t>
  </si>
  <si>
    <t>Ferrous sulfate</t>
  </si>
  <si>
    <t>10028-21-4</t>
  </si>
  <si>
    <t>China clay, argilla; also Bentonite</t>
  </si>
  <si>
    <t>seaweed</t>
  </si>
  <si>
    <t>2-Hydroxypropanoic acid; Ethylidenelactic acid, yogurt powder</t>
  </si>
  <si>
    <t>50-21-5</t>
  </si>
  <si>
    <t>NIOSH # OD2800000</t>
  </si>
  <si>
    <t>9-4-1</t>
  </si>
  <si>
    <t>9-4</t>
  </si>
  <si>
    <t>Magnesium chloride</t>
  </si>
  <si>
    <t>Mono-Diglycerides</t>
  </si>
  <si>
    <t>Glycerol Monostearate (GMS)</t>
  </si>
  <si>
    <t>31566-31-1</t>
  </si>
  <si>
    <t>Dinitrogen, molecular nitrogen, nitrogen gas.</t>
  </si>
  <si>
    <t>7727-37-9</t>
  </si>
  <si>
    <t>Calcium, phosphorus, magnesium, sulfur, copper, iodine, iron, manganese, zinc</t>
  </si>
  <si>
    <t>Vitamins A, D, E, K, C, B6, B12, folic acid, thiamin (B1), riboflavin (B2), niacin, biotin.</t>
  </si>
  <si>
    <t>Low-Ester Pectin; Amidated LM Pectin; Acid Demethylated LM Pectin</t>
  </si>
  <si>
    <t>9000-69-5</t>
  </si>
  <si>
    <t xml:space="preserve">Allowed </t>
  </si>
  <si>
    <t>Carbonic Acid; Dipotassium Salt; Salt of Tartar; Potash</t>
  </si>
  <si>
    <t>00584-08-7</t>
  </si>
  <si>
    <t>NIOSH # TS7750000</t>
  </si>
  <si>
    <t>muriate of potash</t>
  </si>
  <si>
    <t>11-3</t>
  </si>
  <si>
    <t>Caustic Potash</t>
  </si>
  <si>
    <t>Dipotassium monophosphate; Potassium Biphosphate; Monopotassium Phosphate</t>
  </si>
  <si>
    <t>7758-11-4 &amp; 07778-77-0</t>
  </si>
  <si>
    <t>Soluble Tartar</t>
  </si>
  <si>
    <t>Synthetic Amorphous Silica</t>
  </si>
  <si>
    <t>10-3</t>
  </si>
  <si>
    <t>Soda Ash, Bicarbonate of Soda, Baking Soda</t>
  </si>
  <si>
    <t>1,2,3 Propanetri-carboxylic acid</t>
  </si>
  <si>
    <t>Trisodium Citrate</t>
  </si>
  <si>
    <t>6132-04-3</t>
  </si>
  <si>
    <t>Caustic Soda, Lye</t>
  </si>
  <si>
    <t>1310-73-2</t>
  </si>
  <si>
    <t>Monobasic, Dibasic, Tribasic; Disodium (Mono- or Tri- sodium) Monohydrogen Phosphate</t>
  </si>
  <si>
    <t>Disodium tartrate</t>
  </si>
  <si>
    <t>2,4-hexadienoic acid.</t>
  </si>
  <si>
    <t>2-propenyl-acrylic acid; hexadienoic acid.</t>
  </si>
  <si>
    <t>110-44-1</t>
  </si>
  <si>
    <t>8-6</t>
  </si>
  <si>
    <t>Tocopherol, d-mixed</t>
  </si>
  <si>
    <t>Vitamin E, Mixed tocopherols concentrate</t>
  </si>
  <si>
    <t>59-02-9; 16698-35-4; 54-28-4</t>
  </si>
  <si>
    <t>yeast extracts</t>
  </si>
  <si>
    <t>Saccharomyces genus</t>
  </si>
  <si>
    <t>single cell protein (misnomer)</t>
  </si>
  <si>
    <t>Bakon Yeast, Hickory Smoked Yeast, Smoked Torula Yeast</t>
  </si>
  <si>
    <t>56-40-6 and others</t>
  </si>
  <si>
    <t>205.602(c)</t>
  </si>
  <si>
    <t>NOSB: voted with other micronutrients</t>
  </si>
  <si>
    <t>(Prohibited) unless derived from a mined source and applied in a manner that minimizes chloride accumulation in the soil.</t>
  </si>
  <si>
    <t>1, 6-di-(4-chlorophenyldiguanido) hexane;  N,N1-Bis(4-chlorophenyl)-3,12-diimino-2,4, 11,13,tetraazatetradecanediimidamide</t>
  </si>
  <si>
    <t>Chlorhexidine Diacetate, Chlorhexidine gluconate, Chlorhexidine Hydrochloride</t>
  </si>
  <si>
    <t>55-56-1</t>
  </si>
  <si>
    <t>ananase, bromelin, extranase, inflamen, traumanase.</t>
  </si>
  <si>
    <t>9001-00-7; 37189-34-7</t>
  </si>
  <si>
    <t>IUB #s 3.4.22.32; 3.4.22.33</t>
  </si>
  <si>
    <t>wool grease, wool fat, oesipos, alapurin, agnin, Agnolin, Lanum, Lanain, Lanalin, Lanesin, Lanichol, Laniol</t>
  </si>
  <si>
    <t>8006-54-0</t>
  </si>
  <si>
    <t>Fenbendazole: 5-(phenylthio)-1H-benzimidizol-2y]carbamic acid methyl ester. Ivermectin: 22,23 dihydroabamectin. Levamisole: (-)-2,3,5,6,-tetrahydro-6-phenylimidazo[2,1-b] thiazole</t>
  </si>
  <si>
    <t>Fenbendazole (Panacur, Safe-Gard). Ivermectin: Ivomec. Levamisole: Levasole, Tramisol, Ketrax, R12,564, Ripercol L</t>
  </si>
  <si>
    <t>Fenbendazole: 43210-67-9 Ivermectin: 70288-86-7 Levamisole: 14769-79-4</t>
  </si>
  <si>
    <t>Pectinase: 9032-75-1</t>
  </si>
  <si>
    <t>Enzyme Commission numbers for the major components of pectinase: Pectin methylesterase--3/1.1.11; Pectin lyase: 4.2.2.10; polygalacturonase: 3.2.1.15</t>
  </si>
  <si>
    <t xml:space="preserve">Magnogene. Double salt with magnesium sulfate: Nigari, Bittern </t>
  </si>
  <si>
    <t xml:space="preserve">   7786-30-3</t>
  </si>
  <si>
    <t>INS 511</t>
  </si>
  <si>
    <t>Triatomic oxygen</t>
  </si>
  <si>
    <t>Ammonium oleate (Ammonium soaps) Beeswax and shellac are complex mixtures of aliphatic acids, esters, and other components.</t>
  </si>
  <si>
    <t>Ammonium Soaps, Beeswax, Shellac</t>
  </si>
  <si>
    <t>Ammonium oleate: 544-60-5 Beeswax: 8012-89-3 Shellac: 9000-59-3</t>
  </si>
  <si>
    <t>0-10-1</t>
  </si>
  <si>
    <t xml:space="preserve">Not allowed </t>
  </si>
  <si>
    <t>KHCO3</t>
  </si>
  <si>
    <t>10-0</t>
  </si>
  <si>
    <t>phosphoric acid</t>
  </si>
  <si>
    <t>7664-38-2</t>
  </si>
  <si>
    <t>ethylene</t>
  </si>
  <si>
    <t>ethene, elayl, olefiant gas</t>
  </si>
  <si>
    <t>10-0-2</t>
  </si>
  <si>
    <t>Orthophosphoric acid; also metaphosphoric acid and pyrophosphoric acid.</t>
  </si>
  <si>
    <t xml:space="preserve">Per Acid Periacetic acid </t>
  </si>
  <si>
    <t>79-21-0</t>
  </si>
  <si>
    <t>Alginic acid</t>
  </si>
  <si>
    <t>1-12-1</t>
  </si>
  <si>
    <t>1-10</t>
  </si>
  <si>
    <t>Chemical name</t>
  </si>
  <si>
    <t>Other Names</t>
  </si>
  <si>
    <t>CAS #</t>
  </si>
  <si>
    <t>Other Code</t>
  </si>
  <si>
    <t>Vote Date</t>
  </si>
  <si>
    <t>Vote Synthetic</t>
  </si>
  <si>
    <t>Vote 2</t>
  </si>
  <si>
    <t>Status</t>
  </si>
  <si>
    <t>Notes</t>
  </si>
  <si>
    <t>Common Name</t>
  </si>
  <si>
    <t>Class</t>
  </si>
  <si>
    <t>Crops</t>
  </si>
  <si>
    <t>TAP Review</t>
  </si>
  <si>
    <t>Livestock</t>
  </si>
  <si>
    <t>Processing</t>
  </si>
  <si>
    <t>No</t>
  </si>
  <si>
    <t>Yes</t>
  </si>
  <si>
    <t>8-2-3</t>
  </si>
  <si>
    <t>9-1-1</t>
  </si>
  <si>
    <t>See Clay, Various</t>
  </si>
  <si>
    <t>5-6</t>
  </si>
  <si>
    <t>10-3-2</t>
  </si>
  <si>
    <t>11/02/95</t>
  </si>
  <si>
    <t>3-6-4</t>
  </si>
  <si>
    <t xml:space="preserve"> </t>
  </si>
  <si>
    <t>11-2</t>
  </si>
  <si>
    <t>Petroleum based; other than poly-vinyl chloride(PVC)</t>
  </si>
  <si>
    <t xml:space="preserve"> Nitrate of Potash, Saltpeter</t>
  </si>
  <si>
    <t>11/01/95</t>
  </si>
  <si>
    <t>4-7-1</t>
  </si>
  <si>
    <t>Muriate of Potash</t>
  </si>
  <si>
    <t>Non-Synthetic</t>
  </si>
  <si>
    <t>(Extracted from brine)</t>
  </si>
  <si>
    <t>09/19/96</t>
  </si>
  <si>
    <t xml:space="preserve">(Extracted from brine, seawater, and salt deposits) </t>
  </si>
  <si>
    <t>flavors, natural</t>
  </si>
  <si>
    <t>enzymes, bacterial</t>
  </si>
  <si>
    <t>enzymes, fungal</t>
  </si>
  <si>
    <t>acetic acid bacteria</t>
  </si>
  <si>
    <t>agar-agar</t>
  </si>
  <si>
    <t>alginates</t>
  </si>
  <si>
    <t>alginic acid</t>
  </si>
  <si>
    <t>ammonium bicarbonate</t>
  </si>
  <si>
    <t>ammonium hydroxide</t>
  </si>
  <si>
    <t>ammonium phosphates</t>
  </si>
  <si>
    <t>ammonium soaps</t>
  </si>
  <si>
    <t>ascorbic acid</t>
  </si>
  <si>
    <t>baking powder, aluminum free</t>
  </si>
  <si>
    <t>beeswax</t>
  </si>
  <si>
    <t>bentonite</t>
  </si>
  <si>
    <t>boiler chemicals, general</t>
  </si>
  <si>
    <t>calcium carbonate</t>
  </si>
  <si>
    <t>calcium chloride</t>
  </si>
  <si>
    <t>calcium citrate</t>
  </si>
  <si>
    <t>calcium hydroxide</t>
  </si>
  <si>
    <t>calcium phosphates (di-, tri-, and mono-)</t>
  </si>
  <si>
    <t>carrageenan</t>
  </si>
  <si>
    <t>chlorine</t>
  </si>
  <si>
    <t>chymosin, bioengineered form</t>
  </si>
  <si>
    <t>citric acid</t>
  </si>
  <si>
    <t>cornstarch (native)</t>
  </si>
  <si>
    <t>cultures, dairy</t>
  </si>
  <si>
    <t>cyclohexylamine</t>
  </si>
  <si>
    <t>diatomaceous earth</t>
  </si>
  <si>
    <t>May 23, 2001</t>
  </si>
  <si>
    <t>OMRI-ebr</t>
  </si>
  <si>
    <t>NOSB-Votes 5-2001(2).xls</t>
  </si>
  <si>
    <t>Deferred 3/06/01</t>
  </si>
  <si>
    <t>diethylaminoethanol</t>
  </si>
  <si>
    <t>enzymes, animal derived</t>
  </si>
  <si>
    <t>enzymes, plant-derived</t>
  </si>
  <si>
    <t>gums (arabic, guar, locust bean, carob bean)</t>
  </si>
  <si>
    <t>iron (ferrous sulfate)</t>
  </si>
  <si>
    <t xml:space="preserve">kelp </t>
  </si>
  <si>
    <t>lactic acid</t>
  </si>
  <si>
    <t>lecithin, bleached</t>
  </si>
  <si>
    <t>lecithin, unbleached</t>
  </si>
  <si>
    <t>magnesium carbonate</t>
  </si>
  <si>
    <t>magnesium silicate</t>
  </si>
  <si>
    <t>magnesium stearate</t>
  </si>
  <si>
    <t>malted barley (non-organic)</t>
  </si>
  <si>
    <t>mono- &amp; di-glycerides</t>
  </si>
  <si>
    <t>morpholine</t>
  </si>
  <si>
    <t>nisin</t>
  </si>
  <si>
    <t>nitrogen</t>
  </si>
  <si>
    <t>nutrient minerals</t>
  </si>
  <si>
    <t>nutrient vitamins</t>
  </si>
  <si>
    <t>octadecylamine</t>
  </si>
  <si>
    <t>oxygen</t>
  </si>
  <si>
    <t>ozone</t>
  </si>
  <si>
    <t>pectin, low-methoxy (LM)</t>
  </si>
  <si>
    <t>perlite</t>
  </si>
  <si>
    <t>potassium acid tartrate</t>
  </si>
  <si>
    <t>potassium carbonate</t>
  </si>
  <si>
    <t>potassium chloride</t>
  </si>
  <si>
    <t>potassium citrate</t>
  </si>
  <si>
    <t>potassium hydroxide</t>
  </si>
  <si>
    <t>potassium iodide</t>
  </si>
  <si>
    <t>shellac</t>
  </si>
  <si>
    <t>silica, colloidal</t>
  </si>
  <si>
    <t>silicon dioxide</t>
  </si>
  <si>
    <t>sodium bicarbonate</t>
  </si>
  <si>
    <t>sodium hydroxide</t>
  </si>
  <si>
    <t>sodium phosphates</t>
  </si>
  <si>
    <t>sodium tartrate</t>
  </si>
  <si>
    <t>sorbic acid</t>
  </si>
  <si>
    <t>starch, non-modified</t>
  </si>
  <si>
    <t>sulfur dioxide</t>
  </si>
  <si>
    <t>sulfuric acid</t>
  </si>
  <si>
    <t>tartaric acid (made from grape wine)</t>
  </si>
  <si>
    <t>tocopherols</t>
  </si>
  <si>
    <t>volcanic clay</t>
  </si>
  <si>
    <t>whey protein (non-organic)</t>
  </si>
  <si>
    <t>xanthan gum</t>
  </si>
  <si>
    <t>yeast autolysate</t>
  </si>
  <si>
    <t>yeast, bakers</t>
  </si>
  <si>
    <t>yeast, brewers</t>
  </si>
  <si>
    <t>yeast, nutritional</t>
  </si>
  <si>
    <t>yeast, smoked</t>
  </si>
  <si>
    <t>appears on 1994 petition</t>
  </si>
  <si>
    <t>calcium sulfate</t>
  </si>
  <si>
    <t>calcium sulfate, synthetic</t>
  </si>
  <si>
    <t>Tabled  10/26/99</t>
  </si>
  <si>
    <t>NOSB: Limited to use as a leavening agent.</t>
  </si>
  <si>
    <t>ammonium carbonate</t>
  </si>
  <si>
    <t>NOSB: Also failed when voted to allow only for use as a yeast food in winemaking, 4-7-3. Includes monoammonium phosphate, diammonium phosphate; ammonium phosphate dibasic or monobasic</t>
  </si>
  <si>
    <t>NOSB: Reviewed with waxes.</t>
  </si>
  <si>
    <t>Tabled 11/01/95</t>
  </si>
  <si>
    <t>Considered an agricultural product, not added to the National List. Board noted in 99 it should be organic when available (however it is not listed under 205.606, could be considered for listing there).</t>
  </si>
  <si>
    <t>From Addendum 7, Organic Good Manufacturing Practices: "Residues of boiler water additives must be prevented from contacting organically produced food by the use of steam without entrained water, steam filtering, or other means."  Recommendation passed 14-0. See listings for ammonium hydroxide, cyclohexylamine, diethylaminoethanol, morpholine, and octadecylamine.</t>
  </si>
  <si>
    <t>NOSB: Minutes say "Only the natural form of this material is allowed."</t>
  </si>
  <si>
    <t>NOSB: Uses discussed included baking powder, fortification, for yeast growth, and as a firming agent for yogurt.</t>
  </si>
  <si>
    <t xml:space="preserve">NOSB: The original review considered only synthetic sources. </t>
  </si>
  <si>
    <r>
      <t xml:space="preserve">disinfecting and sanitizing food contact surfaces, </t>
    </r>
    <r>
      <rPr>
        <i/>
        <sz val="9"/>
        <rFont val="Garamond"/>
        <family val="1"/>
      </rPr>
      <t>Except,</t>
    </r>
    <r>
      <rPr>
        <sz val="9"/>
        <rFont val="Garamond"/>
        <family val="1"/>
      </rPr>
      <t xml:space="preserve"> That, residual chlorine levels in the water shall not exceed the maximum residual disinfectant limit under the Safe Drinking water Act.</t>
    </r>
  </si>
  <si>
    <t>NOSB: Must be produced by microbial fermentation of carbohydrate substrates.</t>
  </si>
  <si>
    <t>Tabled 09/19/96</t>
  </si>
  <si>
    <t>NOSB: Board sent back to committee for clarification of current uses.</t>
  </si>
  <si>
    <t>clay: Fuller's earth, attapulgite</t>
  </si>
  <si>
    <t>NOSB approved only "native and unmodified starches" in 1995. In 6/00 comments on proposed rule, NOSB asked it be listed as agricultural, needing to be organic when available.</t>
  </si>
  <si>
    <t>NOSB: For food filtering only.</t>
  </si>
  <si>
    <t>NOSB: from plant and fungal sources.  Voted on plant and fungal enzymes together.</t>
  </si>
  <si>
    <t>NOSB: Originally approved for use as a ripening agent for bananas only. Motion for a five year phase out failed 3-9-1.</t>
  </si>
  <si>
    <t>ethylene (1995 vote)</t>
  </si>
  <si>
    <t>ethylene (1999 vote)</t>
  </si>
  <si>
    <t>205.605(a)(9)</t>
  </si>
  <si>
    <t xml:space="preserve">nonsynthetic sources only and must not be produced using synthetic solvents and carrier systems or any artificial preservative. </t>
  </si>
  <si>
    <t>NOSB: Must be produced by hydrolysis of fats and oils.</t>
  </si>
  <si>
    <t>NOSB: In 6/00 comments on proposed rule, NOSB asked it be listed as agricultural, needing to be organic when available.</t>
  </si>
  <si>
    <t>NOSB annotation: for iron fortification of foods that is required by regulation or for iron enrichment by professional recommendation.</t>
  </si>
  <si>
    <t>205.605(a)(10)</t>
  </si>
  <si>
    <t>kaolin</t>
  </si>
  <si>
    <t>NOSB: Allowed for use as a thickener and dietary supplement (as defined in the CFR). In 6/00 comments on proposed rule, NOSB asked it be listed as agricultural, needing to be organic when available.</t>
  </si>
  <si>
    <t>205.605(a)(1)(iii)</t>
  </si>
  <si>
    <t>NOSB annotation: prohibited if derived from microorganism that are products of recombinant DNA technology.</t>
  </si>
  <si>
    <t xml:space="preserve">TAP review originally prepared for 10/99 used l-cysteine as the model for amino acids in processing. </t>
  </si>
  <si>
    <t>205.605(b)(15)</t>
  </si>
  <si>
    <t>NOSB: Allowed, with no annotation. In 6/00 comments on proposed rule, NOSB asked it be listed as agricultural, needing to be organic when available.</t>
  </si>
  <si>
    <t>magnesium carbonate, non-synthetic</t>
  </si>
  <si>
    <t xml:space="preserve">NOSB: sent this material back to TAP for more information on impurities and contaminants. </t>
  </si>
  <si>
    <t>NOSB: Unacceptable for use in organic foods, but acceptable for use in the food category “made with organic ingredients.”</t>
  </si>
  <si>
    <t>205.605(b)(17)</t>
  </si>
  <si>
    <t>magnesium chloride (1995 vote)</t>
  </si>
  <si>
    <t>magnesium chloride (1999 vote)</t>
  </si>
  <si>
    <t>derived from sea water</t>
  </si>
  <si>
    <t>NOSB: noted concerns about asbestos.</t>
  </si>
  <si>
    <t>NOSB: The synthetic form of this substance is to be reviewed at a later date by the Processing Committee.</t>
  </si>
  <si>
    <t xml:space="preserve">NOSB: Permitted from an organic source only. </t>
  </si>
  <si>
    <t>NOSB: For use in drum drying of food only.</t>
  </si>
  <si>
    <t>NOSB annotation: Oil-free grades, from non-oil sources.</t>
  </si>
  <si>
    <t xml:space="preserve">NOSB annotation: Oil-free grades, from non-oil sources. </t>
  </si>
  <si>
    <t>205.605(b)(20)</t>
  </si>
  <si>
    <t>pectin, high-methoxy (HM)</t>
  </si>
  <si>
    <t>NOSB: recommended to allow in 1995, and in 6/00 comments on proposed rule, asked it be listed as agricultural, needing to be organic when available.</t>
  </si>
  <si>
    <t>205.605(a)(14)</t>
  </si>
  <si>
    <t xml:space="preserve">NOSB: Allowed as a filter aid in food processing. </t>
  </si>
  <si>
    <t>NOSB: For cleaning food contact surfaces and equipment.</t>
  </si>
  <si>
    <t>NOP also lists 205.605(b)(24) "Potassium Tartrate made from tartaric acid." Potassium acid tartrate was also called  "Potassium Tartrate made from tartaric acid" in the 11/95 minutes. An NOSB proposed annotation "Shall be derived from tartaric acid derived from grapes" failed, and there is no annotation for this material.</t>
  </si>
  <si>
    <t>205.605(b)(26)</t>
  </si>
  <si>
    <t>NOSB annotation: prohibited for use in lye peeling of fruits and vegetables and where non-synthetic sodium carbonate is an acceptable substitute.</t>
  </si>
  <si>
    <t>NOSB: Non-synthetic sources from brine. (Recorded in 1997 summary of votes, missing from minutes.)</t>
  </si>
  <si>
    <t>potassium phosphate</t>
  </si>
  <si>
    <t>205.605(b)(29)</t>
  </si>
  <si>
    <t>NOSB: Unacceptable for use in organic foods but acceptable for use in the food category “made with organic ingredients.”</t>
  </si>
  <si>
    <t>NOSB: Included in TAP review for waxes.</t>
  </si>
  <si>
    <t xml:space="preserve">NOSB: included sodium carbonates and bicarbonates in one vote. </t>
  </si>
  <si>
    <t>sodium carbonate</t>
  </si>
  <si>
    <t>sodium citrate</t>
  </si>
  <si>
    <t>NOSB: Prohibited for use in lye peeling of fruits and vegetables and where natural sodium bicarbonate is an acceptable substitute.</t>
  </si>
  <si>
    <t>for use only in dairy foods</t>
  </si>
  <si>
    <t>NOSB: An annotation limiting its use to boiler water additives failed, then a second motion passed for annotation "Use restricted to dairy foods."</t>
  </si>
  <si>
    <t>NOSB: Motion to request a TAP review supported 12-0.</t>
  </si>
  <si>
    <t>NOT on 12-21-2000 National List.</t>
  </si>
  <si>
    <t xml:space="preserve">NOSB: Must be derived from vegetable oils when rosemary extracts are not a suitable alternative. </t>
  </si>
  <si>
    <t>205.605(a)(19)
(i)carnauba wax
(ii) wood resin</t>
  </si>
  <si>
    <t>waxes, fruit (plant derived)</t>
  </si>
  <si>
    <t>waxes, fruit (animal waxes)</t>
  </si>
  <si>
    <t>205.603(a)(8)
205.603(b)(1)</t>
  </si>
  <si>
    <t xml:space="preserve">NOSB: Not permitted for soil application or to cauterize mutilations or deodorizing animal wastes.TAP review considered use as external pest control. </t>
  </si>
  <si>
    <t>Not allowed unless specifically listed</t>
  </si>
  <si>
    <t>NOSB: For facility and processing equipment sanitation (barns, milking parlors, processing areas).</t>
  </si>
  <si>
    <t>poloxyproropylene-poloxyethylene glycol nonionic block polymer, polyethylene-polypropylene glycol</t>
  </si>
  <si>
    <t>Polxanlene, POP/POE condensate, Poloxamer</t>
  </si>
  <si>
    <t>9003-11-6</t>
  </si>
  <si>
    <t>ACX no. X1017331-2</t>
  </si>
  <si>
    <t>NOSB: also voted to support  Addendum 18, TAP Review of Synthetic Vitamins and Minerals 11-1-1.  Minutes of 11/95 note that a list of those supplements (which are to be used in the program) are published in the Federal Register and are all Generally Recognized as Safe (GRAS) by the FDA.</t>
  </si>
  <si>
    <t>NOSB: See Addenda 19 and 21. NOSB voted to allow inoculation and vaccination without voting whether synthetic or not (10/31/95). NOSB also voted to "defer" the initial TAP review.(Addendum 21)</t>
  </si>
  <si>
    <t>Vote 70%</t>
  </si>
  <si>
    <t>see L-cysteine</t>
  </si>
  <si>
    <t>Not reviewed by NOSB</t>
  </si>
  <si>
    <t>colors, natural</t>
  </si>
  <si>
    <t>L-cysteine</t>
  </si>
  <si>
    <t xml:space="preserve">NOSB adopted Addendum 14, The Use of Natural Flavors in Organic Food, on Oct 31, 95 (13-0). No specific vote to consider as non-synthetic. This addendum contains different provisions for organic or made-with-organic foods, and allows synthetic solvents other than hexane and synthetic carriers (except for propylene glycol) in the Made With Organic category.  </t>
  </si>
  <si>
    <t>NOSB: voted unamiously in favor of Good Manufacturing Practices,  Addendum 7.</t>
  </si>
  <si>
    <t xml:space="preserve">NOSB:voted to list nutrient vitamins and minerals (one vote) with following annotation: Accepted for use in organic foods for enrichment or fortification when required by regulation or recommended by an independent professional organization. 
NOSB also voted 12-1 to support Addendum 13. Minutes state "(the processing committee is) not recommending that vitamins and minerals for human consumption be exempted from the National List process." </t>
  </si>
  <si>
    <t xml:space="preserve">4/26/95
</t>
  </si>
  <si>
    <t xml:space="preserve">NOSB original annotation 1995: Sulfur dioxide may not be added to wine at levels greater than 100 ppm; the level of free sulfites may not exceed 35 ppm in the final product. This was amended in March 1998,  "Sulfur dioxide is allowed only for use in production of wine that is labeled 'made with organically grown grapes.' " Stated in the processing committe report, and included in adopted recommendations to the Sec. on first proposed rule. </t>
  </si>
  <si>
    <t>Allowed in 70%+</t>
  </si>
  <si>
    <t xml:space="preserve">for crops and livestock -a nonsynthetic substance that was listed as prohibited. Any processing substance not approved is listed as prohibited. </t>
  </si>
  <si>
    <t>A non-synthetic substance for crops or livestock that was not added to the list of prohibited non-synthetic (and is thus allowed).</t>
  </si>
  <si>
    <t>7CFR listing</t>
  </si>
  <si>
    <t xml:space="preserve">Synthetic </t>
  </si>
  <si>
    <t>NOSB: Sent back to the materials committee because of a lack of specific information.See shellac.</t>
  </si>
  <si>
    <t>NOSB-Votes 5-2001.xls</t>
  </si>
  <si>
    <t>Comments</t>
  </si>
  <si>
    <t>If no vote is listed, see notes column.</t>
  </si>
  <si>
    <t xml:space="preserve">Votes 70% -  before 03-2001all votes were actually for 50%+. </t>
  </si>
  <si>
    <t>NOSB: Restricted to carnauba and wood-resin. Originally voted as a crops material, with a decision not to list as a prohibited natural,  7 aye / 4 opposed / 1 abstention / 1 absent.</t>
  </si>
  <si>
    <t>See ammonium soap, beeswax, and shellac.</t>
  </si>
  <si>
    <t>waxes, fruit (1999 vote)</t>
  </si>
  <si>
    <t>NOSB: Permitted from an organic source only.</t>
  </si>
  <si>
    <t>09/20/96</t>
  </si>
  <si>
    <t>Wood Ash, Flue Ash, ash from burning crop or processing residues.</t>
  </si>
  <si>
    <t>04/26/95</t>
  </si>
  <si>
    <t>11-0-1</t>
  </si>
  <si>
    <t>Calcium Hypochlorite, sodium hypochlorite, chlorine dioxide</t>
  </si>
  <si>
    <t>Seaweed Spray, FoliaGro Plant Food, Vitalize 3-2-2 Fish and Kelp, Maxicrop</t>
  </si>
  <si>
    <t>06/06/00</t>
  </si>
  <si>
    <t>(from flue trappings and fertilizer manufacture and from drywall manufacture)</t>
  </si>
  <si>
    <r>
      <t xml:space="preserve">encapsulated </t>
    </r>
    <r>
      <rPr>
        <i/>
        <sz val="9"/>
        <rFont val="Garamond"/>
        <family val="1"/>
      </rPr>
      <t>Bacillus thuringiensis</t>
    </r>
  </si>
  <si>
    <t>Potassium acid carbonate, potassium hydrogen carbonate</t>
  </si>
  <si>
    <t>298-14-6</t>
  </si>
  <si>
    <t>none</t>
  </si>
  <si>
    <t>10/27/99</t>
  </si>
  <si>
    <t>0-10</t>
  </si>
  <si>
    <t>8-0-2</t>
  </si>
  <si>
    <t>3-7</t>
  </si>
  <si>
    <t>10-2-1</t>
  </si>
  <si>
    <t>04/25/95</t>
  </si>
  <si>
    <t>7CFR 205</t>
  </si>
  <si>
    <t>205.605(b)(1)</t>
  </si>
  <si>
    <t>205.605(a)(1)(i)</t>
  </si>
  <si>
    <t>205.605(b)(2)</t>
  </si>
  <si>
    <t>for use only as a leavening agent</t>
  </si>
  <si>
    <t>205.605(b)(3)</t>
  </si>
  <si>
    <t>Vote 95%</t>
  </si>
  <si>
    <t>13-0-0</t>
  </si>
  <si>
    <t>(a)(10) no annotation. (d)(1)(ii): Trace minerals, used for enrichment or fortification when FDA approved:</t>
  </si>
  <si>
    <t>205.603(a)(14):Biologics—Vaccines.   205.105(e): Excluded methods, except for vaccines, Provided, That, the vaccines are approved in accordance with §205.600(a);</t>
  </si>
  <si>
    <t>carbon dioxide, non-synthetic</t>
  </si>
  <si>
    <t>carbon dioxide, synthetic</t>
  </si>
  <si>
    <t xml:space="preserve">NOSB noted that "The non-synthetic form is preferable to the synthetic." </t>
  </si>
  <si>
    <t>Final rule does not list as a non-synthetic in 205.605(a).</t>
  </si>
  <si>
    <t>NOSB-Votes 6-2001.xls</t>
  </si>
  <si>
    <t>June 11, 2001</t>
  </si>
  <si>
    <t>June 7, 2001</t>
  </si>
  <si>
    <t>must be used in a manner that minimizes copper accumulation in the soil.</t>
  </si>
  <si>
    <t>0-13-0</t>
  </si>
  <si>
    <t>Vote Synth.</t>
  </si>
  <si>
    <t>3-6-5</t>
  </si>
  <si>
    <t>Not reviewed</t>
  </si>
  <si>
    <t>0-11-0</t>
  </si>
  <si>
    <t>The model used to illustrate amino acids in crops is L-cysteine</t>
  </si>
  <si>
    <t>205.605(b)(4)</t>
  </si>
  <si>
    <t>Minutes say "This material's component parts were all reviewed and approved for use in organic foods."</t>
  </si>
  <si>
    <t>205.605(a)(3)</t>
  </si>
  <si>
    <t>205.605(a)(4)</t>
  </si>
  <si>
    <t>205.605(b)(5)</t>
  </si>
  <si>
    <t>205.605(b)(6)</t>
  </si>
  <si>
    <t>205.605(b)(7)</t>
  </si>
  <si>
    <t>205.605(b)(8)</t>
  </si>
  <si>
    <t>2-10</t>
  </si>
  <si>
    <t>Rennet (animal derived);   catalase--bovine liver; animal lipase; pancreatin; pepsin; trypsin</t>
  </si>
  <si>
    <t>9001-98-3 (rennet)</t>
  </si>
  <si>
    <t>205.605(b)(14)</t>
  </si>
  <si>
    <t>microbial rennet:bioengineered form</t>
  </si>
  <si>
    <t>Enzymes: malted /barley</t>
  </si>
  <si>
    <t>Beeswax:INS 901</t>
  </si>
  <si>
    <t xml:space="preserve">Ethanol </t>
  </si>
  <si>
    <t xml:space="preserve">Isopropyl Alcohol </t>
  </si>
  <si>
    <t>0-9-1</t>
  </si>
  <si>
    <t>205.603(a)(1)(i)</t>
  </si>
  <si>
    <t>disinfectant and sanitizer only, prohibited as feed additive.</t>
  </si>
  <si>
    <t>disinfectant only.</t>
  </si>
  <si>
    <t>205.603(a)(1)(ii)</t>
  </si>
  <si>
    <t>NOSB: For use in medical treatments and as a disinfectant. Prohibited for use as a feed additive.</t>
  </si>
  <si>
    <t>5-9</t>
  </si>
  <si>
    <t>calcium hypochlorite, sodium hypochlorite, chlorine dioxide</t>
  </si>
  <si>
    <t>205.605(b)(9) 
chlorine materials
(i)Calcium hypochlorite
(ii)Chlorine dioxide
(iii) Sodium hypochlorite</t>
  </si>
  <si>
    <t>Annotation in 7CFR 205</t>
  </si>
  <si>
    <t>205.605(a)(1)(ii)</t>
  </si>
  <si>
    <t>produced by microbial fermentation of carbohydrate substances</t>
  </si>
  <si>
    <t>acetified clay, volcanic clay, Fuller's Earth, attapulgite</t>
  </si>
  <si>
    <t>205.605(a)(2)</t>
  </si>
  <si>
    <t>1-11</t>
  </si>
  <si>
    <t>Synthetic Amorphous Silica, Fumed Silica, colloidal silicon dioxide</t>
  </si>
  <si>
    <t>205.606(a)</t>
  </si>
  <si>
    <t>205.605(a)(6)</t>
  </si>
  <si>
    <t>NOSB annotation: Bacteria may not be a product of rDNA technology.</t>
  </si>
  <si>
    <t>205.605(a)(7)</t>
  </si>
  <si>
    <t>food filtering aid only.</t>
  </si>
  <si>
    <t>must be derived from edible, nontoxic plants, nonpathogenic fungi, or nonpathogenic bacteria.</t>
  </si>
  <si>
    <r>
      <t>poly(1,4-</t>
    </r>
    <r>
      <rPr>
        <sz val="9"/>
        <rFont val="Symbol"/>
        <family val="1"/>
      </rPr>
      <t>a</t>
    </r>
    <r>
      <rPr>
        <sz val="9"/>
        <rFont val="Garamond"/>
        <family val="1"/>
      </rPr>
      <t>-D-galacturonide)glycanohydrolase, poly(1,4-a-D-galacturonide)lyase, pectin pectylhydrolase</t>
    </r>
  </si>
  <si>
    <t>Model used in TAP: pectinase, pectin lyase, pectin methylerase, pectinesterase, polygalacturonase.</t>
  </si>
  <si>
    <t>9-0-2</t>
  </si>
  <si>
    <t>205.605(b)(10)</t>
  </si>
  <si>
    <t>allowed for postharvest ripening of tropical fruit</t>
  </si>
  <si>
    <t>NOSB annotation: Allowed for direct food contact only in wash and/or rinse water.  Allowed as a sanitizer on surfaces in contact with organic food.</t>
  </si>
  <si>
    <t>Peroxyacetic Acid, Ethaneperoxic Acid</t>
  </si>
  <si>
    <t>2-9-1</t>
  </si>
  <si>
    <t>NOSB annotation: Potassium carbonate is allowed only for FDA-approved applications where natural sodium carbonate is not an acceptable substitute. Voted and approved  12-0-2.</t>
  </si>
  <si>
    <t>205.605(a)(17)</t>
  </si>
  <si>
    <t>No annotation on either.</t>
  </si>
  <si>
    <t>205.603(c)</t>
  </si>
  <si>
    <t>205.603(a)(10) and (d)(1)(ii)</t>
  </si>
  <si>
    <t>inert ingredients</t>
  </si>
  <si>
    <t>(e) As synthetic inert ingredients as classified by the Environmental Protection Agency (EPA), for use with nonsynthetic substances or a synthetic substances listed in this section and used as an active pesticide ingredient in accordance with any limitations on the use of such substances. (f) EPA List 4—Inerts of Minimal Concern.</t>
  </si>
  <si>
    <t>hydrogen peroxide</t>
  </si>
  <si>
    <t>205.603(a)(9)</t>
  </si>
  <si>
    <t>strychnine</t>
  </si>
  <si>
    <t>205.604(a)</t>
  </si>
  <si>
    <t xml:space="preserve">derived from vegetable oil when rosemary extracts are not a suitable alternative. </t>
  </si>
  <si>
    <t>8-5</t>
  </si>
  <si>
    <r>
      <t>NOSB: Yeast (used for source) that is a product of rDNA technology is prohibited.</t>
    </r>
    <r>
      <rPr>
        <sz val="12"/>
        <rFont val="Times New Roman"/>
        <family val="1"/>
      </rPr>
      <t xml:space="preserve">  </t>
    </r>
  </si>
  <si>
    <t>NOSB: Yeast (used for source) that is a product of rDNA technology is prohibited.  Growth on petrochemical substrates and sulfite waste liquor is also prohibited.</t>
  </si>
  <si>
    <t>Bluestone</t>
  </si>
  <si>
    <t xml:space="preserve">Cupric Sulfate Pentahydrate </t>
  </si>
  <si>
    <t xml:space="preserve">NOSB reviewed as a component of Bordeaux mixtures. </t>
  </si>
  <si>
    <t>NOSB: Reviewed and tabled on 04/27/95, with no move to prohibit the non-synthetic forms; synthetic forms were voted under synthetic micronutrients.</t>
  </si>
  <si>
    <t>NOSB Annotation:  Yeast (used for source) that is a product of rDNA technology is prohibited.  Growth on petrochemical substrates and sulfite waste liquor is also prohibited.  The handler must document in the Organic Handling Plan that the smoke flavoring used is produced using a non-synthetic process that does not use synthetic processing aids or additives.</t>
  </si>
  <si>
    <t xml:space="preserve">NOSB annotation: nonsynthetic sources only. </t>
  </si>
  <si>
    <t xml:space="preserve">11/02/95
</t>
  </si>
  <si>
    <t>Enzyme commission : 3.4.23.2</t>
  </si>
  <si>
    <t>rennet (animal derived)</t>
  </si>
  <si>
    <t xml:space="preserve">Yes </t>
  </si>
  <si>
    <t>TAP review done for 10/99 meeting.</t>
  </si>
  <si>
    <t>NOSB: from plant and fungal sources.
Voted on plant and fungal enzymes together.</t>
  </si>
  <si>
    <t>NOSB recommended annotation: for post harvest ripening of tropical fruit and degreening of citrus.</t>
  </si>
  <si>
    <t>205.605(b)(13)</t>
  </si>
  <si>
    <t>produced by hydrolysis of fats and oil.</t>
  </si>
  <si>
    <t>205.606(b)</t>
  </si>
  <si>
    <t>water extracted only</t>
  </si>
  <si>
    <t xml:space="preserve"> Allowed</t>
  </si>
  <si>
    <t>205.605(b)(11)</t>
  </si>
  <si>
    <t>for iron enrichment or fortification of foods when required by regulation or recommended (independent organization)</t>
  </si>
  <si>
    <t>The model enzyme used in TAP review is bromelain. Other plant derived enzymes include amylase, ficin, and papain.</t>
  </si>
  <si>
    <t>205.605(b)(33)</t>
  </si>
  <si>
    <t>205.605(a)(13)</t>
  </si>
  <si>
    <t>oil free grades</t>
  </si>
  <si>
    <t>2-10-2</t>
  </si>
  <si>
    <t>205.605(b)(21)</t>
  </si>
  <si>
    <t>205.606(e)</t>
  </si>
  <si>
    <t>Although approved by NOSB, this was omitted from National List. In 6/00 comments on proposed rule, NOSB asked it be listed as agricultural, needing to be organic when available.</t>
  </si>
  <si>
    <t>Not included in Final Rule, 12/21/2000.  In 6/00 comments on proposed rule, NOSB asked it be listed as agricultural, needing to be organic when available.</t>
  </si>
  <si>
    <t>for use only as a filter aid in food processing</t>
  </si>
  <si>
    <t>205.605(b)(22)</t>
  </si>
  <si>
    <t>cleaning of food-contact surfaces and equipment only</t>
  </si>
  <si>
    <t>205.603(a)(13)</t>
  </si>
  <si>
    <t>205.605(b)(23)
205.605(b)(24)</t>
  </si>
  <si>
    <t>205.605(b)(25)</t>
  </si>
  <si>
    <t>205.605(a)(15)</t>
  </si>
  <si>
    <t>205.601(j)(7)</t>
  </si>
  <si>
    <t>plastics (mulch &amp; covers)</t>
  </si>
  <si>
    <t>soaps, ammonium</t>
  </si>
  <si>
    <t>sticky traps/barriers</t>
  </si>
  <si>
    <t>205.601(L)(2)</t>
  </si>
  <si>
    <t>compost feedstocks</t>
  </si>
  <si>
    <t>205.601(c)</t>
  </si>
  <si>
    <t>Newspapers or other recycled paper, without glossy or colored inks</t>
  </si>
  <si>
    <t>205.601(e)(4) and 205.601(i)(5)</t>
  </si>
  <si>
    <t>allowed with a documented soil deficiency</t>
  </si>
  <si>
    <t>205.601(j)(6)(i)</t>
  </si>
  <si>
    <t>sulfates of ...(trace minerals)</t>
  </si>
  <si>
    <t>205.601(j)(6)(ii)</t>
  </si>
  <si>
    <t>not to be used as a defoliant, herbicide, or desiccant. Those made from nitrates or chlorides are not allowed. Soil deficiency must be documented by testing. Lists Sulfates, carbonates, oxides, or silicates of zinc, copper, iron, manganese, molybdenum, selenium, and cobalt.</t>
  </si>
  <si>
    <t>205.601(k)</t>
  </si>
  <si>
    <t>for regulation of pineapple flowering</t>
  </si>
  <si>
    <t>arsenic</t>
  </si>
  <si>
    <t>205.602(b)</t>
  </si>
  <si>
    <t>lead salts</t>
  </si>
  <si>
    <t>NOSB: Vote to table: 10-3. Material not registered by EPA. "Removed from consideration" according to Addendum 2, Botanicals Pesticides Policy 10-14-94.</t>
  </si>
  <si>
    <t>Removed from consideration</t>
  </si>
  <si>
    <t>205.105(g)</t>
  </si>
  <si>
    <t>205.601(a)(4)</t>
  </si>
  <si>
    <t>soaps, insecticidal</t>
  </si>
  <si>
    <t>205.601(e)(6)</t>
  </si>
  <si>
    <t>soap-based algicide/demossers</t>
  </si>
  <si>
    <t>soap-based herbicides</t>
  </si>
  <si>
    <t>205.601(b)(1)</t>
  </si>
  <si>
    <t>for use in farmstead maintenance (roadways, ditches, right of ways, building perimeters) and ornamental crops</t>
  </si>
  <si>
    <t>NOSB: Allowed for use on roadways, ditches, right-of-ways, around buildings and ornamental crops. The NOSB intentionally excluded any food crop use and fallow field treatment.</t>
  </si>
  <si>
    <t>sodium chlorate (1996 vote)</t>
  </si>
  <si>
    <t>sodium chlorate (2000 vote)</t>
  </si>
  <si>
    <t>205.602(d)</t>
  </si>
  <si>
    <t>see micronutrients</t>
  </si>
  <si>
    <t xml:space="preserve">NOSB: Use restrictions listed in Addendum 27, 11/01/95. </t>
  </si>
  <si>
    <t>sodium nitrate (Chilean nitrate)</t>
  </si>
  <si>
    <t>205.602(h)</t>
  </si>
  <si>
    <t>(Prohibited) unless use is restricted to no more than 20% of the crop's total nitrogen requirement.</t>
  </si>
  <si>
    <t>205.601(e)(7)</t>
  </si>
  <si>
    <t>NOSB: TAP review combined under antibiotics. Permitted for use to control fireblight on apples and pears only. To be reviewed again in two years.</t>
  </si>
  <si>
    <t>205.602(e)</t>
  </si>
  <si>
    <t>See micronutrients</t>
  </si>
  <si>
    <t>205.601(g)(1)</t>
  </si>
  <si>
    <t>underground rodent control only (smoke bombs)</t>
  </si>
  <si>
    <t xml:space="preserve">NOSB: Allowed for use in sulfur smoke bombs for control of underground rodents. </t>
  </si>
  <si>
    <t>205.601(i)(10)</t>
  </si>
  <si>
    <t>Lists as tetracycline (oxytetracycline calcium complex), for fire blight control only</t>
  </si>
  <si>
    <t>205.602(f)</t>
  </si>
  <si>
    <t>Lists as "Tobacco dust (nicotine sulfate"</t>
  </si>
  <si>
    <t>205.601(g)(2)</t>
  </si>
  <si>
    <t>NOSB: Permitted as a rodenticide.</t>
  </si>
  <si>
    <t>205.601(j)(8)</t>
  </si>
  <si>
    <t>NOSB: From the combustion of biologically derived materials. Ash is prohibited unless it is from a naturally occurring source.</t>
  </si>
  <si>
    <t>Synthetic sources are derived from a reaction between hydrogen iodide and potassium bicarbonate.(Recorded in 97 summary of votes, missing from minutes)</t>
  </si>
  <si>
    <t>205.605(b)(30)</t>
  </si>
  <si>
    <t>205.605(a)(18)</t>
  </si>
  <si>
    <t>205.605(b)(31)</t>
  </si>
  <si>
    <t>205.605(b)(32)</t>
  </si>
  <si>
    <t>205.605(b)(34)</t>
  </si>
  <si>
    <t>205.605(b)(35)</t>
  </si>
  <si>
    <t>205.605(b)(36)</t>
  </si>
  <si>
    <t>nonsynthetic, growth on petrochemical substrate and sulfite waste liquor is prohibited</t>
  </si>
  <si>
    <t>nonsynthetic, growth on petrochemical substrate and sulfite waste liquor is prohibited. Nonsynthetic smoke flavoring process must be documented.</t>
  </si>
  <si>
    <t>for use only as a thickener and dietary supplement</t>
  </si>
  <si>
    <t xml:space="preserve">205.606(c)  </t>
  </si>
  <si>
    <t>1-8-1</t>
  </si>
  <si>
    <t>Vote to List</t>
  </si>
  <si>
    <t>glycerol</t>
  </si>
  <si>
    <t>9-0-1</t>
  </si>
  <si>
    <t>205.603(a)(7)</t>
  </si>
  <si>
    <t xml:space="preserve">Allowed as livestock teat dip, must be produced through the hydrolysis of fats or oils. </t>
  </si>
  <si>
    <t>L-cysteine, Cys, L-cysteine monohydrochloride</t>
  </si>
  <si>
    <t>52-89-1</t>
  </si>
  <si>
    <t>EU 920</t>
  </si>
  <si>
    <t>15-0</t>
  </si>
  <si>
    <t>0-15</t>
  </si>
  <si>
    <t>Calcium sulfate</t>
  </si>
  <si>
    <t>alabaster, gypsum, plaster of paris, light spar, terra alba</t>
  </si>
  <si>
    <t>778-18-9, 10101-41-4 (calcium sulfate dihydrate)</t>
  </si>
  <si>
    <t>INS 516, RTECS: EW4150000</t>
  </si>
  <si>
    <t>205.606(d)</t>
  </si>
  <si>
    <t>205.605(b)(16)</t>
  </si>
  <si>
    <t>9-2-1</t>
  </si>
  <si>
    <t>prohibited for use in lye peeling of fruits and vegetables</t>
  </si>
  <si>
    <t>7-7</t>
  </si>
  <si>
    <t>205.605(b)(28)</t>
  </si>
  <si>
    <t>205.605(a)(16)</t>
  </si>
  <si>
    <t>Discussion: noted that citric acid is a suitable non-synthetic alternative for this material.  It was also pointed out that this material is used extensively in wine production.</t>
  </si>
  <si>
    <t xml:space="preserve">NOSB voted 11-0 to change the  recommended annotation to "allowed only if derived from sea water" but did not re-vote the synthetic status.  All food grade magnesium chloride (including nigari) that is seawater extracted is permitted. </t>
  </si>
  <si>
    <t>205.605(b)(18)</t>
  </si>
  <si>
    <t>205.605(a)(11)</t>
  </si>
  <si>
    <t>non-synthetic sources only</t>
  </si>
  <si>
    <t>205.605(b)(12)</t>
  </si>
  <si>
    <t>for use only in drum drying of food</t>
  </si>
  <si>
    <t>205.605(a)(12)</t>
  </si>
  <si>
    <t>oil-free grades</t>
  </si>
  <si>
    <t>205.605(b)(19)</t>
  </si>
  <si>
    <t>May 15, 2001</t>
  </si>
  <si>
    <t xml:space="preserve">in accordance with 21CFR 104.20, Nutritional Quality Guidelines for Foods. </t>
  </si>
  <si>
    <t>NOSB: For use as a livestock teat dip. Must be produced through hydrolysis of fats and oils.</t>
  </si>
  <si>
    <t>n/a</t>
  </si>
  <si>
    <t>NOSB: feed salt supplement or topical disinfectant</t>
  </si>
  <si>
    <t>205.603(a)(12)</t>
  </si>
  <si>
    <t>Parasiticides—Ivermectin—Prohibited in slaughter stock, allowed in emergency treatment for dairy and breeder stock when organic system plan-approved preventive management does not prevent infestation. Milk or milk products from a treated animal cannot be labeled as provided for in subpart D of this part for 90 days following treatment. In breeder stock, treatment cannot occur during the last third of gestation if the progeny will be sold as organic and must not be used during the lactation period of breeding stock.</t>
  </si>
  <si>
    <t xml:space="preserve">NOSB: Allowed in emergency treatment for breeder stock when organic system plan-approved preventive management does not prevent infestation. Treatment cannot occur during the last third of gestation if the progeny will be sold as organic. Allowed in emergency treatment for dairy stock when organic system plan-approved preventive management does not prevent infestation. Milk or milk products from a treated animal cannot be labeled as organic for 90 days following treatment. Amendment: Slow release formulations such as the SR [slow release] bolus are prohibited. </t>
  </si>
  <si>
    <t>NOSB: TAP review described non-synthetic forms as non-acetylated, non-hydrous forms.  Acetylated and hydrous forms are synthetic.</t>
  </si>
  <si>
    <t>205.603(b)(3)</t>
  </si>
  <si>
    <t>(bordeaux mixes), not permitted to cauterize physical alterations or deodorize animal wastes.</t>
  </si>
  <si>
    <t>NOSB: No annotation.</t>
  </si>
  <si>
    <t>As feed supplements—Milk replacers without antibiotics, as emergency use only, no nonmilk products or products from BST treated animals.</t>
  </si>
  <si>
    <t>NOSB: Emergency use only when fresh not available. Milk  replacers based on non-milk products or from BST treated animals are not permitted. No antibiotics may be added. Milk from certified animals is preferred.</t>
  </si>
  <si>
    <t>for topical use and as a lubricant</t>
  </si>
  <si>
    <t>205.603(b)(4)</t>
  </si>
  <si>
    <t>NOSB: For topical use and as a lubricant.</t>
  </si>
  <si>
    <t>205.603(d)(1)</t>
  </si>
  <si>
    <t>As feed additives. (1) Trace minerals, used for enrichment or fortification when FDA approved, including: (i) copper sulfate, (ii) Magnesium sulfate.</t>
  </si>
  <si>
    <t>205.603(a)(11)</t>
  </si>
  <si>
    <t>use in postparturition therapeutic applications</t>
  </si>
  <si>
    <t>NOSB: No routine or long term use. May be used only when necessary to allow animal to let down milk during first few days of lactation and also for other approved veterinary uses.</t>
  </si>
  <si>
    <t>See votes for ivermectin, fenbendazole, and levamisole</t>
  </si>
  <si>
    <r>
      <t xml:space="preserve">allowed as an equipment cleaner, </t>
    </r>
    <r>
      <rPr>
        <i/>
        <sz val="9"/>
        <rFont val="Garamond"/>
        <family val="1"/>
      </rPr>
      <t>Provided,</t>
    </r>
    <r>
      <rPr>
        <sz val="9"/>
        <rFont val="Garamond"/>
        <family val="1"/>
      </rPr>
      <t xml:space="preserve"> That, no direct contact with organically managed livestock or land occurs.</t>
    </r>
  </si>
  <si>
    <t>NOSB: For use only as an equipment and facility cleaner. Direct contact with organic livestock or land is prohibited. Farm Plan must demonstrate how management of discharge of waste water does not create pollution in surface water.</t>
  </si>
  <si>
    <t>NOSB: For emergency treatment of bloat.</t>
  </si>
  <si>
    <t>205.603(a)(14); 205.105(e)</t>
  </si>
  <si>
    <t>vitamins</t>
  </si>
  <si>
    <t>205.603(d)(2)</t>
  </si>
  <si>
    <t>As feed additives. (2) Vitamins, used for enrichment or fortification when FDA approved.</t>
  </si>
  <si>
    <t>Paraffin Oil, white or light; Liquid petrolatum, White Oils</t>
  </si>
  <si>
    <t>for use only in agricultural products labeled "made with organic (specified ingredients or food group(s))," prohibited in agricultural products labeled "organic".</t>
  </si>
  <si>
    <t>Tabled</t>
  </si>
  <si>
    <t>Alcohol, Anhydrous Reagent</t>
  </si>
  <si>
    <t>64-17-5 Ethanol</t>
  </si>
  <si>
    <t>NIOSH/RTECS: KQ6300000</t>
  </si>
  <si>
    <t>11-0</t>
  </si>
  <si>
    <t>10-0-1</t>
  </si>
  <si>
    <t>Allowed</t>
  </si>
  <si>
    <t>Synthetic</t>
  </si>
  <si>
    <t>Ammonium Carbonate</t>
  </si>
  <si>
    <t>506-87-6</t>
  </si>
  <si>
    <t>12-0</t>
  </si>
  <si>
    <t>13-0</t>
  </si>
  <si>
    <t>12-1</t>
  </si>
  <si>
    <t>chromated copper arsenate, pressure treated lumber, acid copper arsenite, Paris Green, arsenic acid</t>
  </si>
  <si>
    <t>10290-12-7</t>
  </si>
  <si>
    <t>SHA 022401</t>
  </si>
  <si>
    <t>Prohibited</t>
  </si>
  <si>
    <t>Non-synthetic</t>
  </si>
  <si>
    <t>0-14</t>
  </si>
  <si>
    <t>0-13-1</t>
  </si>
  <si>
    <t>Not prohibited</t>
  </si>
  <si>
    <t>Sodium Hypochlorite</t>
  </si>
  <si>
    <t>7782-50-5 Cl; 7778-54-3 CaOCl;</t>
  </si>
  <si>
    <t>7681-52-9 NaOCl</t>
  </si>
  <si>
    <t>9-2</t>
  </si>
  <si>
    <t>Bordeaux mixes</t>
  </si>
  <si>
    <t>Cupric Sulfate Pentahydrate &amp; Calcium Hydroxide</t>
  </si>
  <si>
    <t>Copper Sulfate (Bluestone) &amp; Hydrated Lime(slaked lime)</t>
  </si>
  <si>
    <t>1332-14-5 (Copper Sulfate)</t>
  </si>
  <si>
    <t>1305-62-0 (Hydrated Lime)</t>
  </si>
  <si>
    <t xml:space="preserve">H3BO3  </t>
  </si>
  <si>
    <t>Orthoboric Acid; Borofax; Boracic Acid; Copper metaborate</t>
  </si>
  <si>
    <t>10043-35-3</t>
  </si>
  <si>
    <t>NIOSH/RTECS: ED4550000</t>
  </si>
  <si>
    <t>Sodium Metaborate Hydrate</t>
  </si>
  <si>
    <t>Boric acid Monosodium Salt, Trone, Amorphous Boron, Elemental Boron</t>
  </si>
  <si>
    <t>7440-42-8</t>
  </si>
  <si>
    <t>Sodium chloride</t>
  </si>
  <si>
    <t>Salt</t>
  </si>
  <si>
    <t>7647-14-5</t>
  </si>
  <si>
    <t>0-12</t>
  </si>
  <si>
    <t>3-9</t>
  </si>
  <si>
    <t>7758-98-7 (Copper Sulfate)</t>
  </si>
  <si>
    <t>20427-59-2 (Copper Hydroxide)</t>
  </si>
  <si>
    <t>11-1-1</t>
  </si>
  <si>
    <t>surfactants</t>
  </si>
  <si>
    <t>74-85-1</t>
  </si>
  <si>
    <t>DOT #: UN 1962/UN 1938</t>
  </si>
  <si>
    <t>fish emulsion, fish solubles, fish hydrolysates, Ortho Grow Fish Fertilizer</t>
  </si>
  <si>
    <t>0-13</t>
  </si>
  <si>
    <t>4-9</t>
  </si>
  <si>
    <t>Not allowed</t>
  </si>
  <si>
    <t>10-2</t>
  </si>
  <si>
    <t>13-0-1</t>
  </si>
  <si>
    <t>12-0-2</t>
  </si>
  <si>
    <t>irradiation, pico-waved</t>
  </si>
  <si>
    <t>3-10-1</t>
  </si>
  <si>
    <t>Leather meal, process tankage.</t>
  </si>
  <si>
    <t>5-8</t>
  </si>
  <si>
    <t>lignosulfonate, sodium lignate, lignin by-products</t>
  </si>
  <si>
    <t>8062-15-5</t>
  </si>
  <si>
    <t>11-1</t>
  </si>
  <si>
    <t>Dolomitic Hydrated Lime</t>
  </si>
  <si>
    <t>Calcium Sulfide</t>
  </si>
  <si>
    <t>Calcium polysulphide, Rex Lime Sulfur</t>
  </si>
  <si>
    <t>1344-81-6</t>
  </si>
  <si>
    <t>14-0</t>
  </si>
  <si>
    <t>Epsom salt</t>
  </si>
  <si>
    <t>7487-88-9</t>
  </si>
  <si>
    <t>Trace/Minor Elements, chelates, foliar fertilizer</t>
  </si>
  <si>
    <t>Neem extract</t>
  </si>
  <si>
    <t>0-11-2</t>
  </si>
  <si>
    <t>Potassium Nitrate</t>
  </si>
  <si>
    <t>0-12-1</t>
  </si>
  <si>
    <t>Dormant Oil, Suffocating Oil, Summer Oil, Volck Dormant Oil, Omni Supreme Spray</t>
  </si>
  <si>
    <t>64741-89-5</t>
  </si>
  <si>
    <t>13-1</t>
  </si>
  <si>
    <t>Paraffinic Oil, Mineral oil</t>
  </si>
  <si>
    <t>64741-89-5; 64741-88-4</t>
  </si>
  <si>
    <t>NIOSH #: PY8030000</t>
  </si>
  <si>
    <t>Various</t>
  </si>
  <si>
    <t>Sex Pheromones, Checkmate, Isomate-M, Biolure, Grandlure</t>
  </si>
  <si>
    <t>(butylcarbityl)(6-propylpiperonyl)ether</t>
  </si>
  <si>
    <t>PBO, Butacide</t>
  </si>
  <si>
    <t>51-03-6</t>
  </si>
  <si>
    <t>7-4-1</t>
  </si>
  <si>
    <t>Permanganic acid, potassium salt</t>
  </si>
  <si>
    <t>07722-64-7</t>
  </si>
  <si>
    <t>NIOSH#: SD6475000</t>
  </si>
  <si>
    <t>Copper Chromic Arsenate</t>
  </si>
  <si>
    <t>Chromated Copper Arsenate (CCA), acid cupric chromate</t>
  </si>
  <si>
    <t>0-8-4</t>
  </si>
  <si>
    <t>1-12</t>
  </si>
  <si>
    <t>Superfast, Safer Home, Deck &amp; Patio Moss Algae Killer</t>
  </si>
  <si>
    <t>Potassium salts of fatty acids</t>
  </si>
  <si>
    <t>Insecticidal Soaps, Potassium Soap, Soap Salts</t>
  </si>
  <si>
    <t>Trade Secret</t>
  </si>
  <si>
    <t>0-10-3</t>
  </si>
  <si>
    <t>NaHCO3</t>
  </si>
  <si>
    <t>Baking Soda, Sodium Acid Carbonate</t>
  </si>
  <si>
    <t>00144-55-8</t>
  </si>
  <si>
    <t>NIOSH# VZ0950000</t>
  </si>
  <si>
    <t>cryolite</t>
  </si>
  <si>
    <t>0-11</t>
  </si>
  <si>
    <t>8-3</t>
  </si>
  <si>
    <t>NaNO3</t>
  </si>
  <si>
    <t>Chilean Nitrate, Soda Niter</t>
  </si>
  <si>
    <t>07631-99-4</t>
  </si>
  <si>
    <t>4-9-1</t>
  </si>
  <si>
    <t>Not Prohibited</t>
  </si>
  <si>
    <t>Sulfates of Zinc, Iron, Manganese, Molybdenum, and Selenium</t>
  </si>
  <si>
    <t>Sulfur</t>
  </si>
  <si>
    <t>elemental sulfur, sulfur flowers, Brimstone, Bensulfoids</t>
  </si>
  <si>
    <t>7704-34-9</t>
  </si>
  <si>
    <t>30749</t>
  </si>
  <si>
    <t>9-5</t>
  </si>
  <si>
    <t>10-1</t>
  </si>
  <si>
    <t>See Tobacco dust</t>
  </si>
  <si>
    <t>1-alpha-hydroxy ergocalciferol</t>
  </si>
  <si>
    <t>Cholecalciferol, Quintox</t>
  </si>
  <si>
    <t>54573-75-0</t>
  </si>
  <si>
    <t>Vitamins B1, C and E</t>
  </si>
  <si>
    <t>11-0-2</t>
  </si>
  <si>
    <t>Acetylsalicylic Acid</t>
  </si>
  <si>
    <t>50-78-2</t>
  </si>
  <si>
    <t>NIOSH # VO0700000</t>
  </si>
  <si>
    <t>D-Biotin</t>
  </si>
  <si>
    <t>Hexahydro-2-oxo-1H-THIENO[3,4-D]IMIDAZOLE-4-PENTANOIC Acid</t>
  </si>
  <si>
    <t>00058-85-5</t>
  </si>
  <si>
    <t>NIOSH #: XJ9088200</t>
  </si>
  <si>
    <t>Cupric Sulfate Pentahydrate</t>
  </si>
  <si>
    <t>11-0-3</t>
  </si>
  <si>
    <t>10-1-2</t>
  </si>
  <si>
    <t>75708-92-8</t>
  </si>
  <si>
    <t>12-2</t>
  </si>
  <si>
    <t>Dextrose, grape sugar, corn sugar</t>
  </si>
  <si>
    <t>Calcium Hydroxide</t>
  </si>
  <si>
    <t>Slaked Lime</t>
  </si>
  <si>
    <t>7553-56-2</t>
  </si>
  <si>
    <t>NIOSH #: NN1575000</t>
  </si>
  <si>
    <t>Lidocaine, Procaine, Cocaine</t>
  </si>
  <si>
    <t>D-(+)-Lactose</t>
  </si>
  <si>
    <t>63-42-3  D-(+)-Lactose</t>
  </si>
  <si>
    <t>8012-59-1</t>
  </si>
  <si>
    <t>alcohol, derived from fermentation</t>
  </si>
  <si>
    <t>amino acids</t>
  </si>
  <si>
    <t>aspirin</t>
  </si>
  <si>
    <t>biotin</t>
  </si>
  <si>
    <t>calcium borogluconate</t>
  </si>
  <si>
    <t>In 1996 this was reviewed as a Crop material, see shellac and ammonium soap for 1999 ruling under processing. NOSB 96 minutes say "should not be placed on the Prohibited Natural(s) List; Vote: 7 aye / 4 opposed / 1 abstention / 1 absent." I</t>
  </si>
  <si>
    <t xml:space="preserve">NOSB: Determined it to be non-synthetic and not within the scope of the National List. No record of vote in minutes. </t>
  </si>
  <si>
    <t xml:space="preserve">Initial review tabled in April 95 (Orlando), then included under vitamins and mineral policy - Addendum 18; Oct. 31, 1995. </t>
  </si>
  <si>
    <t>NOSB: for treatment of milk fever only.</t>
  </si>
  <si>
    <t>4-8</t>
  </si>
  <si>
    <t>2-11</t>
  </si>
  <si>
    <t>NOSB voted as a prohibited non-synthetic for crops use on 4/95. NOP added listing for livestock.</t>
  </si>
  <si>
    <t>205.603(b)(6)
205.603(d)(1)(i)</t>
  </si>
  <si>
    <t>NOSB: For topical use or as an essential nutrient.
NOP listed as topical treamtent and as feed additve.</t>
  </si>
  <si>
    <t>NOSB: initially discussed separately, then included in vitamin and mineral policy. see Addendum 18.</t>
  </si>
  <si>
    <t>NOSB: no annotation.</t>
  </si>
  <si>
    <t>4-11</t>
  </si>
  <si>
    <t>NOSB voted for crops and processing use.</t>
  </si>
  <si>
    <t xml:space="preserve">Votes are listed in order of in favor, against, abstain.  
A vote listed as 3-6-3 means 3 in favor, 6 against and 3 abstaining. </t>
  </si>
  <si>
    <t>term</t>
  </si>
  <si>
    <t>meaning</t>
  </si>
  <si>
    <t>Document Register</t>
  </si>
  <si>
    <t>NOSB approved</t>
  </si>
  <si>
    <t>not added to the list of allowed synthetics (so is prohibited)</t>
  </si>
  <si>
    <t>205.603(e) and (f)</t>
  </si>
  <si>
    <t>NOSB voted on inerts policy in Feb. 99. NOP allows for use with substances listed in 205.603 used as an active pesticide ingredient.  See Feb 99 minutes for NOSB approved policy that allows List 4 inerts unless specifically prohibited, allows for case by case review of List 3 inerts, and prohibits all List 1 and List 2 inerts. COMMENT: Needs Technical Fix -  should be listed as 205.603(e)(1).</t>
  </si>
  <si>
    <t>chlorhexidine</t>
  </si>
  <si>
    <t>chlorine bleach</t>
  </si>
  <si>
    <t>colostrum whey (antibodies)</t>
  </si>
  <si>
    <t>copper sulfate</t>
  </si>
  <si>
    <t>electrolytes</t>
  </si>
  <si>
    <t>enzymes</t>
  </si>
  <si>
    <t>fenbendazole</t>
  </si>
  <si>
    <t>folic acid</t>
  </si>
  <si>
    <t>glucose</t>
  </si>
  <si>
    <t>glycerin</t>
  </si>
  <si>
    <t>hydroxyquinoline sulfate</t>
  </si>
  <si>
    <t>iodine</t>
  </si>
  <si>
    <t>lanolin</t>
  </si>
  <si>
    <t>levamisole</t>
  </si>
  <si>
    <t>lime, hydrated</t>
  </si>
  <si>
    <t>magnesium sulfate</t>
  </si>
  <si>
    <t>milk replacers</t>
  </si>
  <si>
    <t>mineral oil</t>
  </si>
  <si>
    <t>minerals, nutrient</t>
  </si>
  <si>
    <t>oxytocin</t>
  </si>
  <si>
    <t>parasiticides</t>
  </si>
  <si>
    <t>peracetic acid</t>
  </si>
  <si>
    <t>poloxalene</t>
  </si>
  <si>
    <t>probiotics</t>
  </si>
  <si>
    <t>vaccines</t>
  </si>
  <si>
    <t>ivermectin</t>
  </si>
  <si>
    <t>alcohol, ethyl (ethanol)</t>
  </si>
  <si>
    <t>alcohol, isopropyl (isopropanol)</t>
  </si>
  <si>
    <t>alcohol, methyl (methanol)</t>
  </si>
  <si>
    <t>Synthetic or Non-synthetic</t>
  </si>
  <si>
    <t>NOSB: For use only as a disinfectant.</t>
  </si>
  <si>
    <t xml:space="preserve">NOSB: Sent back to TAP for more information. </t>
  </si>
  <si>
    <t>lidocaine</t>
  </si>
  <si>
    <t>205.603(b)(2)</t>
  </si>
  <si>
    <t>as a local anesthetic. Use requires a withdrawal period of 90 days after administering to livestock intended for slaughter and 7 days after administering to dairy animals.</t>
  </si>
  <si>
    <t>NOSB: Local anesthetics (lidocaine and procaine only). Use requires a withdrawal period of 90 days in livestock intended for slaughter and 7 days in dairy animals.</t>
  </si>
  <si>
    <t>procaine</t>
  </si>
  <si>
    <t>205.603(b)(5)</t>
  </si>
  <si>
    <t>as a local anesthetic, use requires a withdrawal period of 90 days after administering to livestock intended for slaughter and 7 days after administering to dairy animals.</t>
  </si>
  <si>
    <t>205.603(a)(2)</t>
  </si>
  <si>
    <t>approved for health care use to reduce inflammation</t>
  </si>
  <si>
    <t xml:space="preserve">NOSB: approved for health care to reduce inflammation. </t>
  </si>
  <si>
    <t>not yet added</t>
  </si>
  <si>
    <t>205.603(a)(4)</t>
  </si>
  <si>
    <t>Allowed for surgical procedures conducted by a veterinarian. Allowed for use as a teat dip when alternative germicidal agents and/or physical barriers have lost their effectiveness.</t>
  </si>
  <si>
    <t>NOSB: Not for use as a routine teat dip. Allowed for medical procedures conducted under the supervision of a licensed veterinarian.</t>
  </si>
  <si>
    <t>205.603(a)(3)(i), (ii), and (iii)</t>
  </si>
  <si>
    <t>Chlorine materials - disinfecting and sanitizing facilities and equipment. Residual chlorine levels in the water shall not exceed the maximum residual disinfectant limit under the Safe Drinking Water Act.
(i) Calcium hypochlorite.
(ii) Chlorine dioxide.
(iii) Sodium hypochlorite.</t>
  </si>
  <si>
    <t>205.601(i)(2)</t>
  </si>
  <si>
    <t xml:space="preserve"> Substance must be used in a manner that minimizes accumulation of copper in the soil.  </t>
  </si>
  <si>
    <r>
      <t>NOSB annotation: Allowed for disinfecting and sanitizing food contact surfaces. Residual chlorine levels for washwater in direct crop or food contact and in flush water from cleaning irrigation systems that is applied to crops or fields cannot exceed the maximum residual disinfectant limit under the Safe Drinking Water Act (currently 4 mg/l expressed as Cl</t>
    </r>
    <r>
      <rPr>
        <vertAlign val="subscript"/>
        <sz val="9"/>
        <rFont val="Garamond"/>
        <family val="1"/>
      </rPr>
      <t>2</t>
    </r>
    <r>
      <rPr>
        <sz val="9"/>
        <rFont val="Garamond"/>
        <family val="1"/>
      </rPr>
      <t xml:space="preserve">). This substance is to be reviewed again in two years.  </t>
    </r>
  </si>
  <si>
    <t xml:space="preserve">NOSB: These specific types were approved only: rennet (animal derived); catalase--bovine liver; animal lipase; pancreatin; pepsin; trypsin. The TAP review used rennet as the "model" enzyme.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</si>
</sst>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mm/dd/yy"/>
    <numFmt numFmtId="166" formatCode="00000\-0000"/>
    <numFmt numFmtId="167" formatCode="0.0"/>
    <numFmt numFmtId="168" formatCode="&quot;Yes&quot;;&quot;Yes&quot;;&quot;No&quot;"/>
    <numFmt numFmtId="169" formatCode="&quot;True&quot;;&quot;True&quot;;&quot;False&quot;"/>
    <numFmt numFmtId="170" formatCode="&quot;On&quot;;&quot;On&quot;;&quot;Off&quot;"/>
  </numFmts>
  <fonts count="15">
    <font>
      <sz val="10"/>
      <name val="Courier"/>
      <family val="0"/>
    </font>
    <font>
      <sz val="10"/>
      <name val="Arial"/>
      <family val="0"/>
    </font>
    <font>
      <sz val="9"/>
      <name val="Garamond"/>
      <family val="1"/>
    </font>
    <font>
      <b/>
      <sz val="9"/>
      <name val="Garamond"/>
      <family val="1"/>
    </font>
    <font>
      <i/>
      <sz val="9"/>
      <name val="Garamond"/>
      <family val="1"/>
    </font>
    <font>
      <b/>
      <sz val="10"/>
      <name val="Courier"/>
      <family val="0"/>
    </font>
    <font>
      <vertAlign val="subscript"/>
      <sz val="9"/>
      <name val="Garamond"/>
      <family val="1"/>
    </font>
    <font>
      <sz val="9"/>
      <name val="Symbol"/>
      <family val="1"/>
    </font>
    <font>
      <u val="single"/>
      <sz val="10"/>
      <color indexed="12"/>
      <name val="Courier"/>
      <family val="0"/>
    </font>
    <font>
      <u val="single"/>
      <sz val="10"/>
      <color indexed="36"/>
      <name val="Courier"/>
      <family val="0"/>
    </font>
    <font>
      <sz val="12"/>
      <name val="Times New Roman"/>
      <family val="1"/>
    </font>
    <font>
      <sz val="8"/>
      <name val="Garamond"/>
      <family val="1"/>
    </font>
    <font>
      <b/>
      <sz val="10"/>
      <name val="Arial"/>
      <family val="2"/>
    </font>
    <font>
      <u val="single"/>
      <sz val="10"/>
      <name val="Arial"/>
      <family val="2"/>
    </font>
    <font>
      <i/>
      <sz val="10"/>
      <name val="Arial"/>
      <family val="2"/>
    </font>
  </fonts>
  <fills count="3">
    <fill>
      <patternFill/>
    </fill>
    <fill>
      <patternFill patternType="gray125"/>
    </fill>
    <fill>
      <patternFill patternType="solid">
        <fgColor indexed="22"/>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92">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2" fillId="0" borderId="0" xfId="0" applyFont="1" applyAlignment="1">
      <alignment wrapText="1"/>
    </xf>
    <xf numFmtId="0" fontId="2" fillId="0" borderId="0" xfId="0" applyFont="1" applyAlignment="1" applyProtection="1">
      <alignment horizontal="left" vertical="top"/>
      <protection/>
    </xf>
    <xf numFmtId="0" fontId="2" fillId="0" borderId="0" xfId="0" applyFont="1" applyAlignment="1">
      <alignment vertical="top"/>
    </xf>
    <xf numFmtId="165" fontId="2" fillId="0" borderId="0" xfId="0" applyNumberFormat="1" applyFont="1" applyAlignment="1">
      <alignment vertical="top"/>
    </xf>
    <xf numFmtId="0" fontId="2" fillId="0" borderId="0" xfId="0" applyFont="1" applyAlignment="1">
      <alignment horizontal="center" vertical="top"/>
    </xf>
    <xf numFmtId="0" fontId="2" fillId="0" borderId="0" xfId="0" applyFont="1" applyAlignment="1" applyProtection="1">
      <alignment horizontal="left" vertical="top" wrapText="1"/>
      <protection/>
    </xf>
    <xf numFmtId="165" fontId="2" fillId="0" borderId="0" xfId="0" applyNumberFormat="1" applyFont="1" applyAlignment="1" applyProtection="1">
      <alignment vertical="top"/>
      <protection/>
    </xf>
    <xf numFmtId="0" fontId="2" fillId="0" borderId="0" xfId="0" applyFont="1" applyAlignment="1">
      <alignment vertical="top" wrapText="1"/>
    </xf>
    <xf numFmtId="0" fontId="2" fillId="0" borderId="0" xfId="0" applyNumberFormat="1" applyFont="1" applyAlignment="1" applyProtection="1">
      <alignment/>
      <protection locked="0"/>
    </xf>
    <xf numFmtId="0" fontId="2" fillId="0" borderId="0" xfId="0" applyFont="1" applyAlignment="1" applyProtection="1">
      <alignment vertical="top" wrapText="1"/>
      <protection/>
    </xf>
    <xf numFmtId="0" fontId="2" fillId="0" borderId="0" xfId="0" applyFont="1" applyAlignment="1" applyProtection="1">
      <alignment vertical="top"/>
      <protection/>
    </xf>
    <xf numFmtId="0" fontId="2" fillId="0" borderId="0" xfId="0" applyFont="1" applyAlignment="1">
      <alignment/>
    </xf>
    <xf numFmtId="0" fontId="3" fillId="0" borderId="0" xfId="0" applyFont="1" applyAlignment="1" applyProtection="1">
      <alignment horizontal="left" vertical="top" wrapText="1"/>
      <protection/>
    </xf>
    <xf numFmtId="0" fontId="5" fillId="0" borderId="0" xfId="0" applyFont="1" applyAlignment="1">
      <alignment/>
    </xf>
    <xf numFmtId="0" fontId="3" fillId="0" borderId="0" xfId="0" applyFont="1" applyAlignment="1">
      <alignment wrapText="1"/>
    </xf>
    <xf numFmtId="0" fontId="3" fillId="0" borderId="0" xfId="0" applyFont="1" applyAlignment="1" applyProtection="1">
      <alignment vertical="top" wrapText="1"/>
      <protection/>
    </xf>
    <xf numFmtId="0" fontId="3" fillId="0" borderId="0" xfId="0" applyFont="1" applyAlignment="1">
      <alignment/>
    </xf>
    <xf numFmtId="49" fontId="2" fillId="0" borderId="0" xfId="0" applyNumberFormat="1" applyFont="1" applyAlignment="1">
      <alignment horizontal="center" vertical="top"/>
    </xf>
    <xf numFmtId="0" fontId="3" fillId="0" borderId="0" xfId="0" applyFont="1" applyAlignment="1">
      <alignment horizontal="left"/>
    </xf>
    <xf numFmtId="0" fontId="2" fillId="0" borderId="0" xfId="0" applyFont="1" applyAlignment="1">
      <alignment horizontal="left" vertical="top"/>
    </xf>
    <xf numFmtId="0" fontId="2" fillId="0" borderId="0" xfId="0" applyFont="1" applyAlignment="1">
      <alignment horizontal="left"/>
    </xf>
    <xf numFmtId="0" fontId="3" fillId="0" borderId="0" xfId="0" applyFont="1" applyAlignment="1">
      <alignment vertical="top" wrapText="1"/>
    </xf>
    <xf numFmtId="0" fontId="2" fillId="0" borderId="0" xfId="0" applyFont="1" applyAlignment="1">
      <alignment horizontal="left" vertical="top" wrapText="1"/>
    </xf>
    <xf numFmtId="0" fontId="3" fillId="0" borderId="0" xfId="0" applyFont="1" applyAlignment="1" applyProtection="1">
      <alignment horizontal="left" vertical="top"/>
      <protection/>
    </xf>
    <xf numFmtId="49" fontId="2" fillId="0" borderId="0" xfId="0" applyNumberFormat="1" applyFont="1" applyAlignment="1" applyProtection="1">
      <alignment horizontal="left" vertical="top" wrapText="1"/>
      <protection/>
    </xf>
    <xf numFmtId="165" fontId="2" fillId="0" borderId="0" xfId="0" applyNumberFormat="1" applyFont="1" applyAlignment="1">
      <alignment horizontal="left" vertical="top"/>
    </xf>
    <xf numFmtId="165" fontId="2" fillId="0" borderId="0" xfId="0" applyNumberFormat="1" applyFont="1" applyAlignment="1" applyProtection="1">
      <alignment horizontal="left" vertical="top"/>
      <protection/>
    </xf>
    <xf numFmtId="165" fontId="2" fillId="0" borderId="0" xfId="0" applyNumberFormat="1" applyFont="1" applyAlignment="1" applyProtection="1" quotePrefix="1">
      <alignment horizontal="left" vertical="top"/>
      <protection/>
    </xf>
    <xf numFmtId="165" fontId="2" fillId="0" borderId="0" xfId="0" applyNumberFormat="1" applyFont="1" applyAlignment="1" quotePrefix="1">
      <alignment horizontal="left" vertical="top"/>
    </xf>
    <xf numFmtId="165" fontId="2" fillId="0" borderId="0" xfId="0" applyNumberFormat="1" applyFont="1" applyAlignment="1" applyProtection="1">
      <alignment horizontal="left" vertical="top" wrapText="1"/>
      <protection/>
    </xf>
    <xf numFmtId="0" fontId="2" fillId="0" borderId="0" xfId="0" applyFont="1" applyAlignment="1" applyProtection="1">
      <alignment horizontal="left" vertical="top" wrapText="1" shrinkToFit="1"/>
      <protection/>
    </xf>
    <xf numFmtId="0" fontId="4" fillId="0" borderId="0" xfId="0" applyFont="1" applyAlignment="1" applyProtection="1">
      <alignment horizontal="left" vertical="top" wrapText="1"/>
      <protection/>
    </xf>
    <xf numFmtId="0" fontId="11" fillId="0" borderId="0" xfId="0" applyFont="1" applyAlignment="1" applyProtection="1">
      <alignment horizontal="left" vertical="top" wrapText="1"/>
      <protection/>
    </xf>
    <xf numFmtId="165" fontId="3" fillId="0" borderId="0" xfId="0" applyNumberFormat="1" applyFont="1" applyAlignment="1">
      <alignment horizontal="left"/>
    </xf>
    <xf numFmtId="165" fontId="2" fillId="0" borderId="0" xfId="0" applyNumberFormat="1" applyFont="1" applyAlignment="1">
      <alignment horizontal="left"/>
    </xf>
    <xf numFmtId="49" fontId="3" fillId="0" borderId="0" xfId="0" applyNumberFormat="1" applyFont="1" applyAlignment="1">
      <alignment horizontal="left" wrapText="1"/>
    </xf>
    <xf numFmtId="49" fontId="2" fillId="0" borderId="0" xfId="0" applyNumberFormat="1" applyFont="1" applyAlignment="1">
      <alignment horizontal="left" vertical="top"/>
    </xf>
    <xf numFmtId="49" fontId="2" fillId="0" borderId="0" xfId="0" applyNumberFormat="1" applyFont="1" applyAlignment="1" applyProtection="1">
      <alignment horizontal="left" vertical="top"/>
      <protection/>
    </xf>
    <xf numFmtId="49" fontId="2" fillId="0" borderId="0" xfId="0" applyNumberFormat="1" applyFont="1" applyAlignment="1">
      <alignment horizontal="left"/>
    </xf>
    <xf numFmtId="49" fontId="2" fillId="0" borderId="0" xfId="0" applyNumberFormat="1" applyFont="1" applyAlignment="1">
      <alignment horizontal="left" vertical="top" wrapText="1"/>
    </xf>
    <xf numFmtId="49" fontId="2" fillId="0" borderId="0" xfId="0" applyNumberFormat="1" applyFont="1" applyAlignment="1" applyProtection="1" quotePrefix="1">
      <alignment horizontal="left" vertical="top" wrapText="1"/>
      <protection/>
    </xf>
    <xf numFmtId="49" fontId="2" fillId="0" borderId="0" xfId="0" applyNumberFormat="1" applyFont="1" applyAlignment="1">
      <alignment horizontal="left" wrapText="1"/>
    </xf>
    <xf numFmtId="0" fontId="12" fillId="0" borderId="0" xfId="0" applyFont="1" applyAlignment="1">
      <alignment/>
    </xf>
    <xf numFmtId="0" fontId="1" fillId="0" borderId="0" xfId="0" applyFont="1" applyAlignment="1">
      <alignment/>
    </xf>
    <xf numFmtId="0" fontId="12" fillId="0" borderId="0" xfId="0" applyFont="1" applyAlignment="1">
      <alignment vertical="top"/>
    </xf>
    <xf numFmtId="0" fontId="12" fillId="0" borderId="0" xfId="0" applyFont="1" applyAlignment="1">
      <alignmen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13" fillId="0" borderId="0" xfId="0" applyFont="1" applyAlignment="1">
      <alignment vertical="top" wrapText="1"/>
    </xf>
    <xf numFmtId="165" fontId="2" fillId="0" borderId="0" xfId="0" applyNumberFormat="1" applyFont="1" applyAlignment="1" applyProtection="1" quotePrefix="1">
      <alignment vertical="top"/>
      <protection/>
    </xf>
    <xf numFmtId="165" fontId="2" fillId="0" borderId="0" xfId="0" applyNumberFormat="1" applyFont="1" applyAlignment="1" quotePrefix="1">
      <alignment vertical="top"/>
    </xf>
    <xf numFmtId="165" fontId="2" fillId="0" borderId="0" xfId="0" applyNumberFormat="1" applyFont="1" applyAlignment="1" applyProtection="1">
      <alignment vertical="top" wrapText="1"/>
      <protection/>
    </xf>
    <xf numFmtId="165" fontId="2" fillId="0" borderId="0" xfId="0" applyNumberFormat="1" applyFont="1" applyAlignment="1" applyProtection="1" quotePrefix="1">
      <alignment vertical="top" wrapText="1"/>
      <protection/>
    </xf>
    <xf numFmtId="49" fontId="3" fillId="0" borderId="0" xfId="0" applyNumberFormat="1" applyFont="1" applyAlignment="1" applyProtection="1">
      <alignment vertical="top" wrapText="1"/>
      <protection/>
    </xf>
    <xf numFmtId="49" fontId="2" fillId="0" borderId="0" xfId="0" applyNumberFormat="1" applyFont="1" applyAlignment="1" applyProtection="1">
      <alignment vertical="top" wrapText="1"/>
      <protection/>
    </xf>
    <xf numFmtId="49" fontId="2" fillId="0" borderId="0" xfId="0" applyNumberFormat="1" applyFont="1" applyAlignment="1" applyProtection="1">
      <alignment vertical="top"/>
      <protection/>
    </xf>
    <xf numFmtId="49" fontId="2" fillId="0" borderId="0" xfId="0" applyNumberFormat="1" applyFont="1" applyAlignment="1" quotePrefix="1">
      <alignment vertical="top"/>
    </xf>
    <xf numFmtId="49" fontId="2" fillId="0" borderId="0" xfId="0" applyNumberFormat="1" applyFont="1" applyAlignment="1">
      <alignment vertical="top"/>
    </xf>
    <xf numFmtId="49" fontId="2" fillId="0" borderId="0" xfId="0" applyNumberFormat="1" applyFont="1" applyAlignment="1" applyProtection="1" quotePrefix="1">
      <alignment vertical="top"/>
      <protection/>
    </xf>
    <xf numFmtId="49" fontId="2" fillId="0" borderId="0" xfId="0" applyNumberFormat="1" applyFont="1" applyAlignment="1">
      <alignment/>
    </xf>
    <xf numFmtId="49" fontId="2" fillId="0" borderId="0" xfId="0" applyNumberFormat="1" applyFont="1" applyAlignment="1" applyProtection="1">
      <alignment vertical="top"/>
      <protection locked="0"/>
    </xf>
    <xf numFmtId="49" fontId="2" fillId="0" borderId="0" xfId="0" applyNumberFormat="1" applyFont="1" applyAlignment="1" applyProtection="1" quotePrefix="1">
      <alignment vertical="top"/>
      <protection locked="0"/>
    </xf>
    <xf numFmtId="49" fontId="2" fillId="0" borderId="0" xfId="0" applyNumberFormat="1" applyFont="1" applyAlignment="1" applyProtection="1">
      <alignment/>
      <protection locked="0"/>
    </xf>
    <xf numFmtId="49" fontId="2" fillId="0" borderId="0" xfId="0" applyNumberFormat="1" applyFont="1" applyAlignment="1">
      <alignment vertical="top" wrapText="1"/>
    </xf>
    <xf numFmtId="0" fontId="13" fillId="0" borderId="0" xfId="0" applyFont="1" applyAlignment="1">
      <alignment horizontal="left" vertical="top"/>
    </xf>
    <xf numFmtId="49" fontId="3" fillId="0" borderId="0" xfId="0" applyNumberFormat="1" applyFont="1" applyAlignment="1" applyProtection="1">
      <alignment horizontal="left" vertical="top" wrapText="1"/>
      <protection/>
    </xf>
    <xf numFmtId="49" fontId="2" fillId="0" borderId="0" xfId="0" applyNumberFormat="1" applyFont="1" applyAlignment="1">
      <alignment/>
    </xf>
    <xf numFmtId="0" fontId="1" fillId="0" borderId="0" xfId="0" applyFont="1" applyAlignment="1">
      <alignment wrapText="1"/>
    </xf>
    <xf numFmtId="0" fontId="12" fillId="0" borderId="0" xfId="0" applyFont="1" applyAlignment="1">
      <alignment wrapText="1"/>
    </xf>
    <xf numFmtId="0" fontId="0" fillId="0" borderId="0" xfId="0" applyAlignment="1">
      <alignment wrapText="1"/>
    </xf>
    <xf numFmtId="0" fontId="12" fillId="0" borderId="1" xfId="0" applyFont="1" applyBorder="1" applyAlignment="1">
      <alignment vertical="top"/>
    </xf>
    <xf numFmtId="49" fontId="12" fillId="0" borderId="1" xfId="0" applyNumberFormat="1" applyFont="1" applyBorder="1" applyAlignment="1">
      <alignment horizontal="left" vertical="top" wrapText="1"/>
    </xf>
    <xf numFmtId="49" fontId="1" fillId="0" borderId="0" xfId="0" applyNumberFormat="1" applyFont="1" applyAlignment="1">
      <alignment horizontal="left" vertical="top" wrapText="1"/>
    </xf>
    <xf numFmtId="49" fontId="13" fillId="0" borderId="0" xfId="0" applyNumberFormat="1" applyFont="1" applyAlignment="1">
      <alignment horizontal="left" vertical="top"/>
    </xf>
    <xf numFmtId="49" fontId="1" fillId="0" borderId="0" xfId="0" applyNumberFormat="1" applyFont="1" applyAlignment="1">
      <alignment horizontal="left"/>
    </xf>
    <xf numFmtId="49" fontId="0" fillId="0" borderId="0" xfId="0" applyNumberFormat="1" applyAlignment="1">
      <alignment horizontal="left" vertical="top" wrapText="1"/>
    </xf>
    <xf numFmtId="49" fontId="12" fillId="0" borderId="1" xfId="0" applyNumberFormat="1" applyFont="1" applyBorder="1" applyAlignment="1">
      <alignment vertical="top" wrapText="1"/>
    </xf>
    <xf numFmtId="49" fontId="1" fillId="0" borderId="0" xfId="0" applyNumberFormat="1" applyFont="1" applyAlignment="1">
      <alignment vertical="top" wrapText="1"/>
    </xf>
    <xf numFmtId="49" fontId="13" fillId="0" borderId="0" xfId="0" applyNumberFormat="1" applyFont="1" applyAlignment="1">
      <alignment vertical="top" wrapText="1"/>
    </xf>
    <xf numFmtId="49" fontId="1" fillId="0" borderId="0" xfId="0" applyNumberFormat="1" applyFont="1" applyAlignment="1">
      <alignment vertical="top"/>
    </xf>
    <xf numFmtId="49" fontId="0" fillId="0" borderId="0" xfId="0" applyNumberFormat="1" applyAlignment="1">
      <alignment vertical="top" wrapText="1"/>
    </xf>
    <xf numFmtId="0" fontId="13" fillId="0" borderId="0" xfId="0" applyFont="1" applyAlignment="1">
      <alignment horizontal="center" vertical="top"/>
    </xf>
    <xf numFmtId="0" fontId="14" fillId="0" borderId="0" xfId="0" applyFont="1" applyAlignment="1">
      <alignment horizontal="left" vertical="top"/>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J1097"/>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O42" sqref="O42"/>
    </sheetView>
  </sheetViews>
  <sheetFormatPr defaultColWidth="9.00390625" defaultRowHeight="12.75"/>
  <cols>
    <col min="1" max="1" width="20.875" style="26" customWidth="1"/>
    <col min="2" max="2" width="16.00390625" style="4" hidden="1" customWidth="1"/>
    <col min="3" max="3" width="20.125" style="0" hidden="1" customWidth="1"/>
    <col min="4" max="6" width="0" style="0" hidden="1" customWidth="1"/>
    <col min="7" max="7" width="6.00390625" style="1" customWidth="1"/>
    <col min="8" max="8" width="7.625" style="7" customWidth="1"/>
    <col min="9" max="9" width="7.875" style="65" customWidth="1"/>
    <col min="10" max="10" width="7.25390625" style="68" customWidth="1"/>
    <col min="11" max="11" width="0" style="0" hidden="1" customWidth="1"/>
    <col min="12" max="12" width="11.875" style="15" customWidth="1"/>
    <col min="13" max="13" width="9.625" style="1" customWidth="1"/>
    <col min="14" max="14" width="10.75390625" style="1" customWidth="1"/>
    <col min="15" max="15" width="33.50390625" style="4" customWidth="1"/>
    <col min="16" max="16" width="28.875" style="4" customWidth="1"/>
  </cols>
  <sheetData>
    <row r="1" spans="1:88" s="17" customFormat="1" ht="24">
      <c r="A1" s="16" t="s">
        <v>349</v>
      </c>
      <c r="B1" s="16" t="s">
        <v>340</v>
      </c>
      <c r="C1" s="16" t="s">
        <v>341</v>
      </c>
      <c r="D1" s="16" t="s">
        <v>342</v>
      </c>
      <c r="E1" s="16" t="s">
        <v>343</v>
      </c>
      <c r="F1" s="16" t="s">
        <v>350</v>
      </c>
      <c r="G1" s="16" t="s">
        <v>352</v>
      </c>
      <c r="H1" s="19" t="s">
        <v>344</v>
      </c>
      <c r="I1" s="59" t="s">
        <v>345</v>
      </c>
      <c r="J1" s="59" t="s">
        <v>776</v>
      </c>
      <c r="K1" s="16" t="s">
        <v>346</v>
      </c>
      <c r="L1" s="19" t="s">
        <v>347</v>
      </c>
      <c r="M1" s="16" t="s">
        <v>846</v>
      </c>
      <c r="N1" s="16" t="s">
        <v>588</v>
      </c>
      <c r="O1" s="16" t="s">
        <v>638</v>
      </c>
      <c r="P1" s="16" t="s">
        <v>348</v>
      </c>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row>
    <row r="2" spans="1:88" ht="36">
      <c r="A2" s="9" t="s">
        <v>1035</v>
      </c>
      <c r="B2" s="9" t="s">
        <v>840</v>
      </c>
      <c r="C2" s="9" t="s">
        <v>627</v>
      </c>
      <c r="D2" s="9" t="s">
        <v>841</v>
      </c>
      <c r="E2" s="9" t="s">
        <v>842</v>
      </c>
      <c r="F2" s="9" t="s">
        <v>351</v>
      </c>
      <c r="G2" s="9" t="s">
        <v>356</v>
      </c>
      <c r="H2" s="10">
        <f>DATE(95,11,1)</f>
        <v>35004</v>
      </c>
      <c r="I2" s="60" t="s">
        <v>843</v>
      </c>
      <c r="J2" s="60" t="s">
        <v>844</v>
      </c>
      <c r="K2" s="9"/>
      <c r="L2" s="13" t="s">
        <v>845</v>
      </c>
      <c r="M2" s="9" t="s">
        <v>846</v>
      </c>
      <c r="N2" s="9" t="s">
        <v>77</v>
      </c>
      <c r="O2" s="9" t="s">
        <v>160</v>
      </c>
      <c r="P2" s="9" t="s">
        <v>79</v>
      </c>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row>
    <row r="3" spans="1:88" ht="24">
      <c r="A3" s="9" t="s">
        <v>1036</v>
      </c>
      <c r="B3" s="9" t="s">
        <v>840</v>
      </c>
      <c r="C3" s="9" t="s">
        <v>628</v>
      </c>
      <c r="D3" s="9"/>
      <c r="E3" s="9"/>
      <c r="F3" s="9" t="s">
        <v>351</v>
      </c>
      <c r="G3" s="9" t="s">
        <v>356</v>
      </c>
      <c r="H3" s="10">
        <f>DATE(95,11,1)</f>
        <v>35004</v>
      </c>
      <c r="I3" s="60" t="s">
        <v>843</v>
      </c>
      <c r="J3" s="60" t="s">
        <v>844</v>
      </c>
      <c r="K3" s="9"/>
      <c r="L3" s="13" t="s">
        <v>845</v>
      </c>
      <c r="M3" s="9" t="s">
        <v>846</v>
      </c>
      <c r="N3" s="9" t="s">
        <v>78</v>
      </c>
      <c r="O3" s="9" t="s">
        <v>160</v>
      </c>
      <c r="P3" s="9" t="s">
        <v>79</v>
      </c>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row>
    <row r="4" spans="1:88" ht="36">
      <c r="A4" s="9" t="s">
        <v>1037</v>
      </c>
      <c r="B4" s="9"/>
      <c r="C4" s="9"/>
      <c r="D4" s="9"/>
      <c r="E4" s="9"/>
      <c r="F4" s="9" t="s">
        <v>351</v>
      </c>
      <c r="G4" s="9" t="s">
        <v>356</v>
      </c>
      <c r="H4" s="10"/>
      <c r="I4" s="60"/>
      <c r="J4" s="60"/>
      <c r="K4" s="9"/>
      <c r="L4" s="13" t="s">
        <v>467</v>
      </c>
      <c r="M4" s="9"/>
      <c r="N4" s="9"/>
      <c r="O4" s="9"/>
      <c r="P4" s="9" t="s">
        <v>80</v>
      </c>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row>
    <row r="5" spans="1:88" ht="12">
      <c r="A5" s="9" t="s">
        <v>984</v>
      </c>
      <c r="B5" s="9"/>
      <c r="C5" s="9"/>
      <c r="D5" s="9"/>
      <c r="E5" s="9"/>
      <c r="F5" s="9" t="s">
        <v>351</v>
      </c>
      <c r="G5" s="9" t="s">
        <v>356</v>
      </c>
      <c r="H5" s="10"/>
      <c r="I5" s="60"/>
      <c r="J5" s="60"/>
      <c r="K5" s="9"/>
      <c r="L5" s="13" t="s">
        <v>81</v>
      </c>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row>
    <row r="6" spans="1:88" ht="24">
      <c r="A6" s="9" t="s">
        <v>464</v>
      </c>
      <c r="B6" s="9" t="s">
        <v>847</v>
      </c>
      <c r="C6" s="9"/>
      <c r="D6" s="9" t="s">
        <v>848</v>
      </c>
      <c r="E6" s="9"/>
      <c r="F6" s="9" t="s">
        <v>351</v>
      </c>
      <c r="G6" s="9" t="s">
        <v>356</v>
      </c>
      <c r="H6" s="10">
        <f>DATE(95,11,1)</f>
        <v>35004</v>
      </c>
      <c r="I6" s="60" t="s">
        <v>849</v>
      </c>
      <c r="J6" s="60" t="s">
        <v>849</v>
      </c>
      <c r="K6" s="9"/>
      <c r="L6" s="13" t="s">
        <v>845</v>
      </c>
      <c r="M6" s="9" t="s">
        <v>846</v>
      </c>
      <c r="N6" s="9" t="s">
        <v>82</v>
      </c>
      <c r="O6" s="9" t="s">
        <v>83</v>
      </c>
      <c r="P6" s="9" t="s">
        <v>84</v>
      </c>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row>
    <row r="7" spans="1:88" ht="12">
      <c r="A7" s="9" t="s">
        <v>13</v>
      </c>
      <c r="B7" s="9"/>
      <c r="C7" s="9"/>
      <c r="D7" s="9"/>
      <c r="E7" s="9"/>
      <c r="F7" s="9"/>
      <c r="G7" s="5"/>
      <c r="H7" s="10"/>
      <c r="I7" s="60"/>
      <c r="J7" s="60"/>
      <c r="K7" s="9"/>
      <c r="L7" s="13"/>
      <c r="M7" s="9"/>
      <c r="N7" s="9"/>
      <c r="O7" s="9"/>
      <c r="P7" s="9" t="s">
        <v>102</v>
      </c>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row>
    <row r="8" spans="1:88" ht="48">
      <c r="A8" s="9" t="s">
        <v>14</v>
      </c>
      <c r="B8" s="9"/>
      <c r="C8" s="9" t="s">
        <v>575</v>
      </c>
      <c r="D8" s="9"/>
      <c r="E8" s="9"/>
      <c r="F8" s="9" t="s">
        <v>351</v>
      </c>
      <c r="G8" s="9" t="s">
        <v>356</v>
      </c>
      <c r="H8" s="10">
        <f>DATE(95,11,2)</f>
        <v>35005</v>
      </c>
      <c r="I8" s="60" t="s">
        <v>843</v>
      </c>
      <c r="J8" s="60" t="s">
        <v>844</v>
      </c>
      <c r="K8" s="9"/>
      <c r="L8" s="13" t="s">
        <v>845</v>
      </c>
      <c r="M8" s="9" t="s">
        <v>846</v>
      </c>
      <c r="N8" s="9" t="s">
        <v>93</v>
      </c>
      <c r="O8" s="9" t="s">
        <v>94</v>
      </c>
      <c r="P8" s="9" t="s">
        <v>95</v>
      </c>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row>
    <row r="9" spans="1:88" ht="24">
      <c r="A9" s="9" t="s">
        <v>92</v>
      </c>
      <c r="B9" s="9"/>
      <c r="C9" s="9"/>
      <c r="D9" s="9"/>
      <c r="E9" s="9"/>
      <c r="F9" s="9" t="s">
        <v>351</v>
      </c>
      <c r="G9" s="9" t="s">
        <v>356</v>
      </c>
      <c r="H9" s="55" t="s">
        <v>572</v>
      </c>
      <c r="I9" s="60" t="s">
        <v>858</v>
      </c>
      <c r="J9" s="60"/>
      <c r="K9" s="9"/>
      <c r="L9" s="13" t="s">
        <v>859</v>
      </c>
      <c r="M9" s="9" t="s">
        <v>856</v>
      </c>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row>
    <row r="10" spans="1:88" ht="48">
      <c r="A10" s="9" t="s">
        <v>15</v>
      </c>
      <c r="B10" s="9"/>
      <c r="C10" s="9" t="s">
        <v>852</v>
      </c>
      <c r="D10" s="9" t="s">
        <v>853</v>
      </c>
      <c r="E10" s="9" t="s">
        <v>854</v>
      </c>
      <c r="F10" s="9" t="s">
        <v>351</v>
      </c>
      <c r="G10" s="9" t="s">
        <v>356</v>
      </c>
      <c r="H10" s="7">
        <v>35005</v>
      </c>
      <c r="I10" s="60" t="s">
        <v>850</v>
      </c>
      <c r="J10" s="60" t="s">
        <v>888</v>
      </c>
      <c r="K10" s="9"/>
      <c r="L10" s="13" t="s">
        <v>855</v>
      </c>
      <c r="M10" s="9" t="s">
        <v>856</v>
      </c>
      <c r="N10" s="9" t="s">
        <v>96</v>
      </c>
      <c r="O10" s="9" t="s">
        <v>97</v>
      </c>
      <c r="P10" s="9" t="s">
        <v>209</v>
      </c>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row>
    <row r="11" spans="1:88" ht="36">
      <c r="A11" s="9" t="s">
        <v>726</v>
      </c>
      <c r="B11" s="9"/>
      <c r="C11" s="9"/>
      <c r="D11" s="9"/>
      <c r="E11" s="9"/>
      <c r="F11" s="9"/>
      <c r="G11" s="9"/>
      <c r="I11" s="60"/>
      <c r="J11" s="60"/>
      <c r="K11" s="9"/>
      <c r="L11" s="13" t="s">
        <v>855</v>
      </c>
      <c r="M11" s="9"/>
      <c r="N11" s="9" t="s">
        <v>727</v>
      </c>
      <c r="O11" s="9" t="s">
        <v>160</v>
      </c>
      <c r="P11" s="9" t="s">
        <v>208</v>
      </c>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row>
    <row r="12" spans="1:88" ht="12.75">
      <c r="A12" s="9" t="s">
        <v>16</v>
      </c>
      <c r="B12" s="9"/>
      <c r="C12" s="9"/>
      <c r="D12" s="9"/>
      <c r="E12" s="9"/>
      <c r="F12" s="9" t="s">
        <v>351</v>
      </c>
      <c r="G12" s="9" t="s">
        <v>355</v>
      </c>
      <c r="I12" s="60"/>
      <c r="J12" s="60"/>
      <c r="K12" s="9"/>
      <c r="L12" s="13" t="s">
        <v>98</v>
      </c>
      <c r="M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row>
    <row r="13" spans="1:88" ht="12">
      <c r="A13" s="9" t="s">
        <v>17</v>
      </c>
      <c r="B13" s="9"/>
      <c r="C13" s="9"/>
      <c r="D13" s="9"/>
      <c r="E13" s="9"/>
      <c r="F13" s="9" t="s">
        <v>351</v>
      </c>
      <c r="G13" s="9"/>
      <c r="H13" s="56" t="s">
        <v>572</v>
      </c>
      <c r="I13" s="60" t="s">
        <v>857</v>
      </c>
      <c r="J13" s="60" t="s">
        <v>905</v>
      </c>
      <c r="K13" s="9"/>
      <c r="L13" s="13" t="s">
        <v>855</v>
      </c>
      <c r="M13" s="9" t="s">
        <v>856</v>
      </c>
      <c r="N13" s="9" t="s">
        <v>99</v>
      </c>
      <c r="O13" s="9" t="s">
        <v>160</v>
      </c>
      <c r="P13" s="9" t="s">
        <v>818</v>
      </c>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row>
    <row r="14" spans="1:88" ht="36">
      <c r="A14" s="9" t="s">
        <v>100</v>
      </c>
      <c r="B14" s="9"/>
      <c r="C14" s="9" t="s">
        <v>571</v>
      </c>
      <c r="D14" s="9"/>
      <c r="E14" s="9"/>
      <c r="F14" s="9" t="s">
        <v>351</v>
      </c>
      <c r="G14" s="9" t="s">
        <v>356</v>
      </c>
      <c r="H14" s="10">
        <f>DATE(95,4,27)</f>
        <v>34816</v>
      </c>
      <c r="I14" s="60" t="s">
        <v>857</v>
      </c>
      <c r="J14" s="60" t="s">
        <v>858</v>
      </c>
      <c r="K14" s="9"/>
      <c r="L14" s="13" t="s">
        <v>859</v>
      </c>
      <c r="M14" s="9" t="s">
        <v>856</v>
      </c>
      <c r="N14" s="9"/>
      <c r="O14" s="9"/>
      <c r="P14" s="9" t="s">
        <v>762</v>
      </c>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row>
    <row r="15" spans="1:88" ht="24">
      <c r="A15" s="9" t="s">
        <v>18</v>
      </c>
      <c r="B15" s="9"/>
      <c r="C15" s="9"/>
      <c r="D15" s="9"/>
      <c r="E15" s="9"/>
      <c r="F15" s="9" t="s">
        <v>351</v>
      </c>
      <c r="G15" s="9" t="s">
        <v>356</v>
      </c>
      <c r="H15" s="55" t="s">
        <v>362</v>
      </c>
      <c r="I15" s="60" t="s">
        <v>850</v>
      </c>
      <c r="J15" s="60" t="s">
        <v>363</v>
      </c>
      <c r="K15" s="9"/>
      <c r="L15" s="13" t="s">
        <v>890</v>
      </c>
      <c r="M15" s="9" t="s">
        <v>846</v>
      </c>
      <c r="N15" s="9"/>
      <c r="O15" s="9"/>
      <c r="P15" s="9" t="s">
        <v>101</v>
      </c>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row>
    <row r="16" spans="1:88" ht="36">
      <c r="A16" s="9" t="s">
        <v>19</v>
      </c>
      <c r="B16" s="9"/>
      <c r="C16" s="9"/>
      <c r="D16" s="9"/>
      <c r="E16" s="9"/>
      <c r="F16" s="9" t="s">
        <v>351</v>
      </c>
      <c r="G16" s="9" t="s">
        <v>355</v>
      </c>
      <c r="H16" s="7">
        <v>35005</v>
      </c>
      <c r="I16" s="60" t="s">
        <v>905</v>
      </c>
      <c r="J16" s="60" t="s">
        <v>858</v>
      </c>
      <c r="K16" s="9"/>
      <c r="L16" s="13" t="s">
        <v>890</v>
      </c>
      <c r="M16" s="9" t="s">
        <v>846</v>
      </c>
      <c r="N16" s="9"/>
      <c r="O16" s="9"/>
      <c r="P16" s="9" t="s">
        <v>103</v>
      </c>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row>
    <row r="17" spans="1:88" ht="84">
      <c r="A17" s="9" t="s">
        <v>864</v>
      </c>
      <c r="B17" s="9" t="s">
        <v>865</v>
      </c>
      <c r="C17" s="9" t="s">
        <v>866</v>
      </c>
      <c r="D17" s="9" t="s">
        <v>867</v>
      </c>
      <c r="E17" s="9" t="s">
        <v>868</v>
      </c>
      <c r="F17" s="9" t="s">
        <v>351</v>
      </c>
      <c r="G17" s="9" t="s">
        <v>356</v>
      </c>
      <c r="H17" s="10">
        <f>DATE(95,4,26)</f>
        <v>34815</v>
      </c>
      <c r="I17" s="60" t="s">
        <v>850</v>
      </c>
      <c r="J17" s="60" t="s">
        <v>850</v>
      </c>
      <c r="K17" s="9"/>
      <c r="L17" s="13" t="s">
        <v>845</v>
      </c>
      <c r="M17" s="9" t="s">
        <v>846</v>
      </c>
      <c r="N17" s="9"/>
      <c r="O17" s="9"/>
      <c r="P17" s="9" t="s">
        <v>210</v>
      </c>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row>
    <row r="18" spans="1:88" ht="36">
      <c r="A18" s="9" t="s">
        <v>20</v>
      </c>
      <c r="B18" s="9" t="s">
        <v>869</v>
      </c>
      <c r="C18" s="9" t="s">
        <v>870</v>
      </c>
      <c r="D18" s="9" t="s">
        <v>871</v>
      </c>
      <c r="E18" s="9" t="s">
        <v>872</v>
      </c>
      <c r="F18" s="9" t="s">
        <v>351</v>
      </c>
      <c r="G18" s="9" t="s">
        <v>356</v>
      </c>
      <c r="H18" s="10">
        <f>DATE(95,4,27)</f>
        <v>34816</v>
      </c>
      <c r="I18" s="60" t="s">
        <v>892</v>
      </c>
      <c r="J18" s="60" t="s">
        <v>850</v>
      </c>
      <c r="K18" s="9"/>
      <c r="L18" s="13" t="s">
        <v>845</v>
      </c>
      <c r="M18" s="9" t="s">
        <v>846</v>
      </c>
      <c r="N18" s="9" t="s">
        <v>104</v>
      </c>
      <c r="O18" s="9" t="s">
        <v>105</v>
      </c>
      <c r="P18" s="9" t="s">
        <v>106</v>
      </c>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row>
    <row r="19" spans="1:88" ht="48">
      <c r="A19" s="9" t="s">
        <v>21</v>
      </c>
      <c r="B19" s="9" t="s">
        <v>873</v>
      </c>
      <c r="C19" s="9" t="s">
        <v>874</v>
      </c>
      <c r="D19" s="9" t="s">
        <v>875</v>
      </c>
      <c r="E19" s="9"/>
      <c r="F19" s="9" t="s">
        <v>351</v>
      </c>
      <c r="G19" s="9" t="s">
        <v>356</v>
      </c>
      <c r="H19" s="10"/>
      <c r="I19" s="60"/>
      <c r="J19" s="60"/>
      <c r="K19" s="9"/>
      <c r="L19" s="13" t="s">
        <v>845</v>
      </c>
      <c r="M19" s="9"/>
      <c r="N19" s="9" t="s">
        <v>720</v>
      </c>
      <c r="O19" s="9" t="s">
        <v>132</v>
      </c>
      <c r="P19" s="9" t="s">
        <v>677</v>
      </c>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row>
    <row r="20" spans="1:88" ht="24">
      <c r="A20" s="9" t="s">
        <v>22</v>
      </c>
      <c r="B20" s="9"/>
      <c r="C20" s="9"/>
      <c r="D20" s="9"/>
      <c r="E20" s="9"/>
      <c r="F20" s="9" t="s">
        <v>351</v>
      </c>
      <c r="G20" s="9" t="s">
        <v>356</v>
      </c>
      <c r="H20" s="55" t="s">
        <v>582</v>
      </c>
      <c r="I20" s="60" t="s">
        <v>328</v>
      </c>
      <c r="J20" s="60" t="s">
        <v>583</v>
      </c>
      <c r="K20" s="9"/>
      <c r="L20" s="13" t="s">
        <v>890</v>
      </c>
      <c r="M20" s="9" t="s">
        <v>846</v>
      </c>
      <c r="N20" s="9"/>
      <c r="O20" s="9"/>
      <c r="P20" s="9" t="s">
        <v>107</v>
      </c>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row>
    <row r="21" spans="1:88" ht="60">
      <c r="A21" s="9" t="s">
        <v>23</v>
      </c>
      <c r="B21" s="9"/>
      <c r="C21" s="9" t="s">
        <v>372</v>
      </c>
      <c r="D21" s="9"/>
      <c r="E21" s="9"/>
      <c r="F21" s="9" t="s">
        <v>351</v>
      </c>
      <c r="G21" s="9" t="s">
        <v>356</v>
      </c>
      <c r="H21" s="55" t="s">
        <v>373</v>
      </c>
      <c r="I21" s="60" t="s">
        <v>931</v>
      </c>
      <c r="J21" s="60" t="s">
        <v>931</v>
      </c>
      <c r="K21" s="9"/>
      <c r="L21" s="13" t="s">
        <v>859</v>
      </c>
      <c r="M21" s="9" t="s">
        <v>856</v>
      </c>
      <c r="N21" s="9"/>
      <c r="O21" s="9"/>
      <c r="P21" s="9" t="s">
        <v>108</v>
      </c>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row>
    <row r="22" spans="1:88" ht="36">
      <c r="A22" s="9" t="s">
        <v>24</v>
      </c>
      <c r="B22" s="9"/>
      <c r="C22" s="9"/>
      <c r="D22" s="9"/>
      <c r="E22" s="9"/>
      <c r="F22" s="9" t="s">
        <v>351</v>
      </c>
      <c r="G22" s="9" t="s">
        <v>355</v>
      </c>
      <c r="H22" s="10">
        <v>35005</v>
      </c>
      <c r="I22" s="60" t="s">
        <v>905</v>
      </c>
      <c r="J22" s="60" t="s">
        <v>858</v>
      </c>
      <c r="K22" s="9"/>
      <c r="L22" s="13" t="s">
        <v>890</v>
      </c>
      <c r="M22" s="9" t="s">
        <v>846</v>
      </c>
      <c r="N22" s="9"/>
      <c r="O22" s="9"/>
      <c r="P22" s="9" t="s">
        <v>103</v>
      </c>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row>
    <row r="23" spans="1:88" ht="144">
      <c r="A23" s="9" t="s">
        <v>1010</v>
      </c>
      <c r="B23" s="9" t="s">
        <v>860</v>
      </c>
      <c r="C23" s="9" t="s">
        <v>574</v>
      </c>
      <c r="D23" s="9" t="s">
        <v>861</v>
      </c>
      <c r="E23" s="9" t="s">
        <v>862</v>
      </c>
      <c r="F23" s="9" t="s">
        <v>351</v>
      </c>
      <c r="G23" s="9" t="s">
        <v>356</v>
      </c>
      <c r="H23" s="10">
        <f>DATE(95,11,1)</f>
        <v>35004</v>
      </c>
      <c r="I23" s="60" t="s">
        <v>843</v>
      </c>
      <c r="J23" s="60" t="s">
        <v>863</v>
      </c>
      <c r="K23" s="9"/>
      <c r="L23" s="13" t="s">
        <v>845</v>
      </c>
      <c r="M23" s="9" t="s">
        <v>846</v>
      </c>
      <c r="N23" s="9" t="s">
        <v>199</v>
      </c>
      <c r="O23" s="35" t="s">
        <v>109</v>
      </c>
      <c r="P23" s="9" t="s">
        <v>200</v>
      </c>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row>
    <row r="24" spans="1:88" ht="24">
      <c r="A24" s="9" t="s">
        <v>715</v>
      </c>
      <c r="B24" s="9"/>
      <c r="C24" s="9"/>
      <c r="D24" s="9"/>
      <c r="E24" s="9"/>
      <c r="F24" s="9"/>
      <c r="G24" s="9"/>
      <c r="H24" s="10"/>
      <c r="I24" s="60"/>
      <c r="J24" s="60"/>
      <c r="K24" s="9"/>
      <c r="L24" s="13"/>
      <c r="M24" s="9"/>
      <c r="N24" s="9" t="s">
        <v>716</v>
      </c>
      <c r="O24" s="9" t="s">
        <v>717</v>
      </c>
      <c r="P24" s="9" t="s">
        <v>201</v>
      </c>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row>
    <row r="25" spans="1:88" ht="36">
      <c r="A25" s="9" t="s">
        <v>1012</v>
      </c>
      <c r="B25" s="9" t="s">
        <v>675</v>
      </c>
      <c r="C25" s="9" t="s">
        <v>674</v>
      </c>
      <c r="D25" s="9" t="s">
        <v>867</v>
      </c>
      <c r="E25" s="9"/>
      <c r="F25" s="9" t="s">
        <v>351</v>
      </c>
      <c r="G25" s="9" t="s">
        <v>356</v>
      </c>
      <c r="H25" s="10">
        <f>DATE(95,4,26)</f>
        <v>34815</v>
      </c>
      <c r="I25" s="60" t="s">
        <v>850</v>
      </c>
      <c r="J25" s="60" t="s">
        <v>850</v>
      </c>
      <c r="K25" s="9"/>
      <c r="L25" s="13" t="s">
        <v>845</v>
      </c>
      <c r="M25" s="9" t="s">
        <v>846</v>
      </c>
      <c r="N25" s="9" t="s">
        <v>1057</v>
      </c>
      <c r="O25" s="9" t="s">
        <v>1058</v>
      </c>
      <c r="P25" s="9" t="s">
        <v>676</v>
      </c>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row>
    <row r="26" spans="1:88" ht="60">
      <c r="A26" s="9" t="s">
        <v>25</v>
      </c>
      <c r="B26" s="9"/>
      <c r="C26" s="9" t="s">
        <v>364</v>
      </c>
      <c r="D26" s="9" t="s">
        <v>881</v>
      </c>
      <c r="E26" s="9" t="s">
        <v>882</v>
      </c>
      <c r="F26" s="9" t="s">
        <v>351</v>
      </c>
      <c r="G26" s="9" t="s">
        <v>356</v>
      </c>
      <c r="H26" s="10">
        <f>DATE(95,11,1)</f>
        <v>35004</v>
      </c>
      <c r="I26" s="60" t="s">
        <v>850</v>
      </c>
      <c r="J26" s="60" t="s">
        <v>850</v>
      </c>
      <c r="K26" s="9"/>
      <c r="L26" s="13" t="s">
        <v>845</v>
      </c>
      <c r="M26" s="9" t="s">
        <v>846</v>
      </c>
      <c r="N26" s="9" t="s">
        <v>110</v>
      </c>
      <c r="O26" s="9" t="s">
        <v>111</v>
      </c>
      <c r="P26" s="9" t="s">
        <v>202</v>
      </c>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row>
    <row r="27" spans="1:88" ht="12">
      <c r="A27" s="9" t="s">
        <v>26</v>
      </c>
      <c r="B27" s="9"/>
      <c r="C27" s="9"/>
      <c r="D27" s="9"/>
      <c r="E27" s="9"/>
      <c r="F27" s="9" t="s">
        <v>351</v>
      </c>
      <c r="G27" s="9" t="s">
        <v>355</v>
      </c>
      <c r="I27" s="60"/>
      <c r="J27" s="60"/>
      <c r="K27" s="9"/>
      <c r="L27" s="13" t="s">
        <v>839</v>
      </c>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row>
    <row r="28" spans="1:88" ht="36">
      <c r="A28" s="9" t="s">
        <v>27</v>
      </c>
      <c r="B28" s="9"/>
      <c r="C28" s="9" t="s">
        <v>884</v>
      </c>
      <c r="D28" s="9"/>
      <c r="E28" s="9"/>
      <c r="F28" s="9" t="s">
        <v>351</v>
      </c>
      <c r="G28" s="9" t="s">
        <v>356</v>
      </c>
      <c r="H28" s="7">
        <v>35327</v>
      </c>
      <c r="I28" s="60" t="s">
        <v>850</v>
      </c>
      <c r="J28" s="60"/>
      <c r="K28" s="9"/>
      <c r="L28" s="13" t="s">
        <v>203</v>
      </c>
      <c r="M28" s="9" t="s">
        <v>846</v>
      </c>
      <c r="N28" s="9"/>
      <c r="O28" s="9"/>
      <c r="P28" s="9" t="s">
        <v>148</v>
      </c>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row>
    <row r="29" spans="1:88" ht="48">
      <c r="A29" s="9" t="s">
        <v>28</v>
      </c>
      <c r="B29" s="9"/>
      <c r="C29" s="9"/>
      <c r="D29" s="9"/>
      <c r="E29" s="9"/>
      <c r="F29" s="9" t="s">
        <v>351</v>
      </c>
      <c r="G29" s="9" t="s">
        <v>355</v>
      </c>
      <c r="H29" s="56"/>
      <c r="I29" s="60"/>
      <c r="J29" s="60"/>
      <c r="K29" s="9"/>
      <c r="L29" s="13" t="s">
        <v>81</v>
      </c>
      <c r="M29" s="9"/>
      <c r="N29" s="9"/>
      <c r="O29" s="9"/>
      <c r="P29" s="9" t="s">
        <v>114</v>
      </c>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row>
    <row r="30" spans="1:88" ht="24">
      <c r="A30" s="9" t="s">
        <v>29</v>
      </c>
      <c r="B30" s="9"/>
      <c r="C30" s="9"/>
      <c r="D30" s="9"/>
      <c r="E30" s="9"/>
      <c r="F30" s="9" t="s">
        <v>351</v>
      </c>
      <c r="G30" s="9" t="s">
        <v>356</v>
      </c>
      <c r="H30" s="56" t="s">
        <v>582</v>
      </c>
      <c r="I30" s="60" t="s">
        <v>584</v>
      </c>
      <c r="J30" s="60" t="s">
        <v>585</v>
      </c>
      <c r="K30" s="9"/>
      <c r="L30" s="13" t="s">
        <v>890</v>
      </c>
      <c r="M30" s="9" t="s">
        <v>846</v>
      </c>
      <c r="N30" s="9"/>
      <c r="O30" s="9"/>
      <c r="P30" s="9" t="s">
        <v>115</v>
      </c>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row>
    <row r="31" spans="1:88" ht="36">
      <c r="A31" s="9" t="s">
        <v>30</v>
      </c>
      <c r="B31" s="9" t="s">
        <v>245</v>
      </c>
      <c r="C31" s="9" t="s">
        <v>332</v>
      </c>
      <c r="D31" s="9" t="s">
        <v>885</v>
      </c>
      <c r="E31" s="9" t="s">
        <v>886</v>
      </c>
      <c r="F31" s="9" t="s">
        <v>351</v>
      </c>
      <c r="G31" s="9" t="s">
        <v>356</v>
      </c>
      <c r="H31" s="56" t="s">
        <v>576</v>
      </c>
      <c r="I31" s="60" t="s">
        <v>849</v>
      </c>
      <c r="J31" s="60" t="s">
        <v>333</v>
      </c>
      <c r="K31" s="9"/>
      <c r="L31" s="13" t="s">
        <v>845</v>
      </c>
      <c r="M31" s="9" t="s">
        <v>846</v>
      </c>
      <c r="N31" s="9" t="s">
        <v>724</v>
      </c>
      <c r="O31" s="9" t="s">
        <v>725</v>
      </c>
      <c r="P31" s="9" t="s">
        <v>204</v>
      </c>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row>
    <row r="32" spans="1:88" ht="60">
      <c r="A32" s="9" t="s">
        <v>31</v>
      </c>
      <c r="B32" s="9"/>
      <c r="C32" s="9" t="s">
        <v>887</v>
      </c>
      <c r="D32" s="9"/>
      <c r="E32" s="9"/>
      <c r="F32" s="9" t="s">
        <v>351</v>
      </c>
      <c r="G32" s="9" t="s">
        <v>356</v>
      </c>
      <c r="H32" s="10">
        <f>DATE(95,4,26)</f>
        <v>34815</v>
      </c>
      <c r="I32" s="60" t="s">
        <v>573</v>
      </c>
      <c r="J32" s="60" t="s">
        <v>850</v>
      </c>
      <c r="K32" s="9"/>
      <c r="L32" s="13" t="s">
        <v>845</v>
      </c>
      <c r="M32" s="9" t="s">
        <v>846</v>
      </c>
      <c r="N32" s="9" t="s">
        <v>710</v>
      </c>
      <c r="O32" s="9" t="s">
        <v>117</v>
      </c>
      <c r="P32" s="9" t="s">
        <v>118</v>
      </c>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row>
    <row r="33" spans="1:88" ht="24">
      <c r="A33" s="9" t="s">
        <v>32</v>
      </c>
      <c r="B33" s="9"/>
      <c r="C33" s="9"/>
      <c r="D33" s="9"/>
      <c r="E33" s="9"/>
      <c r="F33" s="9" t="s">
        <v>351</v>
      </c>
      <c r="G33" s="9" t="s">
        <v>356</v>
      </c>
      <c r="H33" s="10">
        <f>DATE(96,9,19)</f>
        <v>35327</v>
      </c>
      <c r="I33" s="60" t="s">
        <v>888</v>
      </c>
      <c r="J33" s="60" t="s">
        <v>888</v>
      </c>
      <c r="K33" s="9"/>
      <c r="L33" s="13" t="s">
        <v>859</v>
      </c>
      <c r="M33" s="9" t="s">
        <v>856</v>
      </c>
      <c r="N33" s="9"/>
      <c r="O33" s="9"/>
      <c r="P33" s="9" t="s">
        <v>119</v>
      </c>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row>
    <row r="34" spans="1:88" ht="36">
      <c r="A34" s="9" t="s">
        <v>33</v>
      </c>
      <c r="B34" s="9"/>
      <c r="C34" s="9"/>
      <c r="D34" s="9"/>
      <c r="E34" s="9"/>
      <c r="F34" s="9" t="s">
        <v>351</v>
      </c>
      <c r="G34" s="9" t="s">
        <v>355</v>
      </c>
      <c r="H34" s="10">
        <v>35005</v>
      </c>
      <c r="I34" s="60" t="s">
        <v>905</v>
      </c>
      <c r="J34" s="60" t="s">
        <v>858</v>
      </c>
      <c r="K34" s="9"/>
      <c r="L34" s="13" t="s">
        <v>890</v>
      </c>
      <c r="M34" s="9" t="s">
        <v>846</v>
      </c>
      <c r="N34" s="9"/>
      <c r="O34" s="9"/>
      <c r="P34" s="9" t="s">
        <v>103</v>
      </c>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row>
    <row r="35" spans="1:88" ht="12">
      <c r="A35" s="9" t="s">
        <v>34</v>
      </c>
      <c r="B35" s="9"/>
      <c r="C35" s="9"/>
      <c r="D35" s="9"/>
      <c r="E35" s="9"/>
      <c r="F35" s="9" t="s">
        <v>351</v>
      </c>
      <c r="G35" s="9" t="s">
        <v>356</v>
      </c>
      <c r="H35" s="55" t="s">
        <v>368</v>
      </c>
      <c r="I35" s="60" t="s">
        <v>942</v>
      </c>
      <c r="J35" s="60" t="s">
        <v>942</v>
      </c>
      <c r="K35" s="9"/>
      <c r="L35" s="13" t="s">
        <v>859</v>
      </c>
      <c r="M35" s="9" t="s">
        <v>856</v>
      </c>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row>
    <row r="36" spans="1:88" ht="36">
      <c r="A36" s="9" t="s">
        <v>35</v>
      </c>
      <c r="B36" s="9"/>
      <c r="C36" s="9" t="s">
        <v>577</v>
      </c>
      <c r="D36" s="9"/>
      <c r="E36" s="9"/>
      <c r="F36" s="9" t="s">
        <v>351</v>
      </c>
      <c r="G36" s="9" t="s">
        <v>356</v>
      </c>
      <c r="H36" s="10">
        <f>DATE(95,11,1)</f>
        <v>35004</v>
      </c>
      <c r="I36" s="60" t="s">
        <v>850</v>
      </c>
      <c r="J36" s="60" t="s">
        <v>889</v>
      </c>
      <c r="K36" s="9"/>
      <c r="L36" s="13" t="s">
        <v>890</v>
      </c>
      <c r="M36" s="9" t="s">
        <v>846</v>
      </c>
      <c r="N36" s="9"/>
      <c r="O36" s="9"/>
      <c r="P36" s="9" t="s">
        <v>120</v>
      </c>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row>
    <row r="37" spans="1:88" ht="36">
      <c r="A37" s="9" t="s">
        <v>36</v>
      </c>
      <c r="B37" s="9"/>
      <c r="C37" s="9"/>
      <c r="D37" s="9"/>
      <c r="E37" s="9"/>
      <c r="F37" s="9" t="s">
        <v>351</v>
      </c>
      <c r="G37" s="9" t="s">
        <v>356</v>
      </c>
      <c r="H37" s="10">
        <f>DATE(96,9,20)</f>
        <v>35328</v>
      </c>
      <c r="I37" s="60" t="s">
        <v>849</v>
      </c>
      <c r="J37" s="60" t="s">
        <v>891</v>
      </c>
      <c r="K37" s="9"/>
      <c r="L37" s="13" t="s">
        <v>845</v>
      </c>
      <c r="M37" s="9" t="s">
        <v>846</v>
      </c>
      <c r="N37" s="9" t="s">
        <v>121</v>
      </c>
      <c r="O37" s="9" t="s">
        <v>122</v>
      </c>
      <c r="P37" s="9" t="s">
        <v>205</v>
      </c>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row>
    <row r="38" spans="1:88" ht="36">
      <c r="A38" s="9" t="s">
        <v>666</v>
      </c>
      <c r="B38" s="9"/>
      <c r="C38" s="9"/>
      <c r="D38" s="9"/>
      <c r="E38" s="9"/>
      <c r="F38" s="9" t="s">
        <v>351</v>
      </c>
      <c r="G38" s="9" t="s">
        <v>356</v>
      </c>
      <c r="H38" s="10">
        <f>DATE(95,11,2)</f>
        <v>35005</v>
      </c>
      <c r="I38" s="60" t="s">
        <v>850</v>
      </c>
      <c r="J38" s="60" t="s">
        <v>850</v>
      </c>
      <c r="K38" s="9"/>
      <c r="L38" s="13" t="s">
        <v>845</v>
      </c>
      <c r="M38" s="9" t="s">
        <v>846</v>
      </c>
      <c r="N38" s="9" t="s">
        <v>216</v>
      </c>
      <c r="O38" s="9" t="s">
        <v>160</v>
      </c>
      <c r="P38" s="9" t="s">
        <v>206</v>
      </c>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row>
    <row r="39" spans="1:88" ht="84">
      <c r="A39" s="9" t="s">
        <v>664</v>
      </c>
      <c r="B39" s="9"/>
      <c r="C39" s="9"/>
      <c r="D39" s="9"/>
      <c r="E39" s="9"/>
      <c r="F39" s="9" t="s">
        <v>351</v>
      </c>
      <c r="G39" s="9" t="s">
        <v>355</v>
      </c>
      <c r="H39" s="10">
        <v>36202</v>
      </c>
      <c r="I39" s="60"/>
      <c r="J39" s="60"/>
      <c r="K39" s="9"/>
      <c r="L39" s="13" t="s">
        <v>845</v>
      </c>
      <c r="M39" s="9"/>
      <c r="N39" s="9" t="s">
        <v>112</v>
      </c>
      <c r="O39" s="9" t="s">
        <v>113</v>
      </c>
      <c r="P39" s="9" t="s">
        <v>207</v>
      </c>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row>
    <row r="40" spans="1:88" ht="12">
      <c r="A40" s="9" t="s">
        <v>728</v>
      </c>
      <c r="B40" s="9"/>
      <c r="C40" s="9"/>
      <c r="D40" s="9"/>
      <c r="E40" s="9"/>
      <c r="F40" s="9"/>
      <c r="G40" s="9" t="s">
        <v>355</v>
      </c>
      <c r="H40" s="10"/>
      <c r="I40" s="60"/>
      <c r="J40" s="60"/>
      <c r="K40" s="9"/>
      <c r="L40" s="13"/>
      <c r="M40" s="9"/>
      <c r="N40" s="9" t="s">
        <v>302</v>
      </c>
      <c r="O40" s="9" t="s">
        <v>160</v>
      </c>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row>
    <row r="41" spans="1:88" ht="12">
      <c r="A41" s="9" t="s">
        <v>38</v>
      </c>
      <c r="B41" s="9"/>
      <c r="C41" s="9" t="s">
        <v>896</v>
      </c>
      <c r="D41" s="9"/>
      <c r="E41" s="9"/>
      <c r="F41" s="9" t="s">
        <v>351</v>
      </c>
      <c r="G41" s="9" t="s">
        <v>356</v>
      </c>
      <c r="H41" s="10">
        <f>DATE(95,11,1)</f>
        <v>35004</v>
      </c>
      <c r="I41" s="60" t="s">
        <v>850</v>
      </c>
      <c r="J41" s="60" t="s">
        <v>897</v>
      </c>
      <c r="K41" s="9"/>
      <c r="L41" s="13" t="s">
        <v>890</v>
      </c>
      <c r="M41" s="9" t="s">
        <v>846</v>
      </c>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row>
    <row r="42" spans="1:88" ht="12">
      <c r="A42" s="9" t="s">
        <v>39</v>
      </c>
      <c r="B42" s="9"/>
      <c r="C42" s="9"/>
      <c r="D42" s="9"/>
      <c r="E42" s="9"/>
      <c r="F42" s="9"/>
      <c r="G42" s="9" t="s">
        <v>356</v>
      </c>
      <c r="H42" s="10">
        <v>36846</v>
      </c>
      <c r="I42" s="60" t="s">
        <v>211</v>
      </c>
      <c r="J42" s="60" t="s">
        <v>888</v>
      </c>
      <c r="K42" s="9"/>
      <c r="L42" s="13" t="s">
        <v>890</v>
      </c>
      <c r="M42" s="9" t="s">
        <v>846</v>
      </c>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row>
    <row r="43" spans="1:88" ht="60">
      <c r="A43" s="9" t="s">
        <v>40</v>
      </c>
      <c r="B43" s="9"/>
      <c r="C43" s="9" t="s">
        <v>898</v>
      </c>
      <c r="D43" s="9" t="s">
        <v>899</v>
      </c>
      <c r="E43" s="9"/>
      <c r="F43" s="9" t="s">
        <v>351</v>
      </c>
      <c r="G43" s="9" t="s">
        <v>356</v>
      </c>
      <c r="H43" s="57" t="s">
        <v>680</v>
      </c>
      <c r="I43" s="60" t="s">
        <v>849</v>
      </c>
      <c r="J43" s="60" t="s">
        <v>900</v>
      </c>
      <c r="K43" s="9"/>
      <c r="L43" s="13" t="s">
        <v>845</v>
      </c>
      <c r="M43" s="9" t="s">
        <v>846</v>
      </c>
      <c r="N43" s="9" t="s">
        <v>217</v>
      </c>
      <c r="O43" s="9" t="s">
        <v>218</v>
      </c>
      <c r="P43" s="9" t="s">
        <v>125</v>
      </c>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row>
    <row r="44" spans="1:88" ht="36">
      <c r="A44" s="9" t="s">
        <v>41</v>
      </c>
      <c r="B44" s="9" t="s">
        <v>902</v>
      </c>
      <c r="C44" s="9" t="s">
        <v>903</v>
      </c>
      <c r="D44" s="9" t="s">
        <v>904</v>
      </c>
      <c r="E44" s="9"/>
      <c r="F44" s="9" t="s">
        <v>351</v>
      </c>
      <c r="G44" s="9" t="s">
        <v>356</v>
      </c>
      <c r="H44" s="10">
        <f>DATE(95,4,26)</f>
        <v>34815</v>
      </c>
      <c r="I44" s="60" t="s">
        <v>905</v>
      </c>
      <c r="J44" s="60" t="s">
        <v>905</v>
      </c>
      <c r="K44" s="9"/>
      <c r="L44" s="13" t="s">
        <v>845</v>
      </c>
      <c r="M44" s="9" t="s">
        <v>846</v>
      </c>
      <c r="N44" s="9" t="s">
        <v>718</v>
      </c>
      <c r="O44" s="9" t="s">
        <v>219</v>
      </c>
      <c r="P44" s="9" t="s">
        <v>220</v>
      </c>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row>
    <row r="45" spans="1:88" ht="24">
      <c r="A45" s="9" t="s">
        <v>42</v>
      </c>
      <c r="B45" s="9"/>
      <c r="C45" s="9"/>
      <c r="D45" s="9"/>
      <c r="E45" s="9"/>
      <c r="F45" s="9" t="s">
        <v>351</v>
      </c>
      <c r="G45" s="9" t="s">
        <v>356</v>
      </c>
      <c r="I45" s="60"/>
      <c r="J45" s="60"/>
      <c r="K45" s="9"/>
      <c r="L45" s="13" t="s">
        <v>475</v>
      </c>
      <c r="M45" s="9"/>
      <c r="N45" s="9"/>
      <c r="O45" s="9" t="s">
        <v>364</v>
      </c>
      <c r="P45" s="9" t="s">
        <v>221</v>
      </c>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row>
    <row r="46" spans="1:88" ht="36">
      <c r="A46" s="9" t="s">
        <v>1023</v>
      </c>
      <c r="B46" s="9" t="s">
        <v>975</v>
      </c>
      <c r="C46" s="9" t="s">
        <v>901</v>
      </c>
      <c r="D46" s="9" t="s">
        <v>223</v>
      </c>
      <c r="E46" s="9"/>
      <c r="F46" s="9" t="s">
        <v>351</v>
      </c>
      <c r="G46" s="9" t="s">
        <v>356</v>
      </c>
      <c r="H46" s="10">
        <f>DATE(95,4,26)</f>
        <v>34815</v>
      </c>
      <c r="I46" s="60" t="s">
        <v>850</v>
      </c>
      <c r="J46" s="60" t="s">
        <v>850</v>
      </c>
      <c r="K46" s="9"/>
      <c r="L46" s="13" t="s">
        <v>845</v>
      </c>
      <c r="M46" s="9" t="s">
        <v>846</v>
      </c>
      <c r="N46" s="9" t="s">
        <v>222</v>
      </c>
      <c r="O46" s="9" t="s">
        <v>605</v>
      </c>
      <c r="P46" s="9" t="s">
        <v>224</v>
      </c>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row>
    <row r="47" spans="1:88" ht="24">
      <c r="A47" s="9" t="s">
        <v>43</v>
      </c>
      <c r="B47" s="9"/>
      <c r="C47" s="9" t="s">
        <v>374</v>
      </c>
      <c r="D47" s="9"/>
      <c r="E47" s="9"/>
      <c r="F47" s="9" t="s">
        <v>351</v>
      </c>
      <c r="G47" s="9" t="s">
        <v>356</v>
      </c>
      <c r="H47" s="55" t="s">
        <v>373</v>
      </c>
      <c r="I47" s="60" t="s">
        <v>931</v>
      </c>
      <c r="J47" s="60" t="s">
        <v>889</v>
      </c>
      <c r="K47" s="9"/>
      <c r="L47" s="13" t="s">
        <v>859</v>
      </c>
      <c r="M47" s="9" t="s">
        <v>856</v>
      </c>
      <c r="N47" s="9"/>
      <c r="O47" s="9"/>
      <c r="P47" s="9" t="s">
        <v>126</v>
      </c>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row>
    <row r="48" spans="1:88" ht="24">
      <c r="A48" s="9" t="s">
        <v>1024</v>
      </c>
      <c r="B48" s="9"/>
      <c r="C48" s="9" t="s">
        <v>906</v>
      </c>
      <c r="D48" s="9" t="s">
        <v>907</v>
      </c>
      <c r="E48" s="9"/>
      <c r="F48" s="9" t="s">
        <v>351</v>
      </c>
      <c r="G48" s="9" t="s">
        <v>356</v>
      </c>
      <c r="H48" s="10">
        <f>DATE(95,11,1)</f>
        <v>35004</v>
      </c>
      <c r="I48" s="60" t="s">
        <v>850</v>
      </c>
      <c r="J48" s="60" t="s">
        <v>850</v>
      </c>
      <c r="K48" s="9"/>
      <c r="L48" s="13" t="s">
        <v>845</v>
      </c>
      <c r="M48" s="9" t="s">
        <v>846</v>
      </c>
      <c r="N48" s="9" t="s">
        <v>127</v>
      </c>
      <c r="O48" s="9" t="s">
        <v>719</v>
      </c>
      <c r="P48" s="9" t="s">
        <v>128</v>
      </c>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row>
    <row r="49" spans="1:88" ht="36">
      <c r="A49" s="9" t="s">
        <v>44</v>
      </c>
      <c r="B49" s="9"/>
      <c r="C49" s="9"/>
      <c r="D49" s="9"/>
      <c r="E49" s="9"/>
      <c r="F49" s="9" t="s">
        <v>351</v>
      </c>
      <c r="G49" s="9" t="s">
        <v>355</v>
      </c>
      <c r="H49" s="10">
        <v>35005</v>
      </c>
      <c r="I49" s="60" t="s">
        <v>905</v>
      </c>
      <c r="J49" s="60" t="s">
        <v>858</v>
      </c>
      <c r="K49" s="9"/>
      <c r="L49" s="13" t="s">
        <v>890</v>
      </c>
      <c r="M49" s="9" t="s">
        <v>846</v>
      </c>
      <c r="N49" s="9"/>
      <c r="O49" s="9"/>
      <c r="P49" s="9" t="s">
        <v>103</v>
      </c>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row>
    <row r="50" spans="1:88" ht="24">
      <c r="A50" s="9" t="s">
        <v>129</v>
      </c>
      <c r="B50" s="9"/>
      <c r="C50" s="9" t="s">
        <v>578</v>
      </c>
      <c r="D50" s="9"/>
      <c r="E50" s="9"/>
      <c r="F50" s="9" t="s">
        <v>351</v>
      </c>
      <c r="G50" s="9" t="s">
        <v>356</v>
      </c>
      <c r="H50" s="10">
        <f>DATE(95,11,2)</f>
        <v>35005</v>
      </c>
      <c r="I50" s="60" t="s">
        <v>850</v>
      </c>
      <c r="J50" s="60" t="s">
        <v>895</v>
      </c>
      <c r="K50" s="9"/>
      <c r="L50" s="13" t="s">
        <v>890</v>
      </c>
      <c r="M50" s="9" t="s">
        <v>846</v>
      </c>
      <c r="N50" s="9"/>
      <c r="O50" s="9"/>
      <c r="P50" s="9" t="s">
        <v>130</v>
      </c>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row>
    <row r="51" spans="1:88" ht="72">
      <c r="A51" s="9" t="s">
        <v>45</v>
      </c>
      <c r="B51" s="9"/>
      <c r="C51" s="9" t="s">
        <v>908</v>
      </c>
      <c r="D51" s="9"/>
      <c r="E51" s="9"/>
      <c r="F51" s="9" t="s">
        <v>351</v>
      </c>
      <c r="G51" s="9" t="s">
        <v>356</v>
      </c>
      <c r="H51" s="10">
        <f>DATE(95,4,26)</f>
        <v>34815</v>
      </c>
      <c r="I51" s="60" t="s">
        <v>905</v>
      </c>
      <c r="J51" s="60" t="s">
        <v>892</v>
      </c>
      <c r="K51" s="9"/>
      <c r="L51" s="13" t="s">
        <v>845</v>
      </c>
      <c r="M51" s="9" t="s">
        <v>846</v>
      </c>
      <c r="N51" s="9" t="s">
        <v>131</v>
      </c>
      <c r="O51" s="9" t="s">
        <v>132</v>
      </c>
      <c r="P51" s="9" t="s">
        <v>133</v>
      </c>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row>
    <row r="52" spans="1:88" ht="24">
      <c r="A52" s="9" t="s">
        <v>46</v>
      </c>
      <c r="B52" s="9"/>
      <c r="C52" s="9" t="s">
        <v>909</v>
      </c>
      <c r="D52" s="9"/>
      <c r="E52" s="9"/>
      <c r="F52" s="9" t="s">
        <v>351</v>
      </c>
      <c r="G52" s="9" t="s">
        <v>356</v>
      </c>
      <c r="H52" s="10">
        <f>DATE(94,10,13)</f>
        <v>34620</v>
      </c>
      <c r="I52" s="60" t="s">
        <v>888</v>
      </c>
      <c r="J52" s="60" t="s">
        <v>888</v>
      </c>
      <c r="K52" s="9"/>
      <c r="L52" s="13" t="s">
        <v>859</v>
      </c>
      <c r="M52" s="9" t="s">
        <v>856</v>
      </c>
      <c r="N52" s="9"/>
      <c r="O52" s="9"/>
      <c r="P52" s="9" t="s">
        <v>134</v>
      </c>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row>
    <row r="53" spans="1:88" ht="24">
      <c r="A53" s="9" t="s">
        <v>47</v>
      </c>
      <c r="B53" s="9"/>
      <c r="C53" s="9"/>
      <c r="D53" s="9"/>
      <c r="E53" s="9"/>
      <c r="F53" s="9" t="s">
        <v>351</v>
      </c>
      <c r="G53" s="9" t="s">
        <v>356</v>
      </c>
      <c r="H53" s="10">
        <f>DATE(95,11,1)</f>
        <v>35004</v>
      </c>
      <c r="I53" s="60" t="s">
        <v>850</v>
      </c>
      <c r="J53" s="60" t="s">
        <v>851</v>
      </c>
      <c r="K53" s="9"/>
      <c r="L53" s="13" t="s">
        <v>845</v>
      </c>
      <c r="M53" s="9" t="s">
        <v>846</v>
      </c>
      <c r="N53" s="9" t="s">
        <v>135</v>
      </c>
      <c r="O53" s="9" t="s">
        <v>136</v>
      </c>
      <c r="P53" s="9" t="s">
        <v>137</v>
      </c>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row>
    <row r="54" spans="1:88" ht="12">
      <c r="A54" s="9" t="s">
        <v>48</v>
      </c>
      <c r="B54" s="9"/>
      <c r="C54" s="9"/>
      <c r="D54" s="9"/>
      <c r="E54" s="9"/>
      <c r="F54" s="9" t="s">
        <v>351</v>
      </c>
      <c r="G54" s="9" t="s">
        <v>356</v>
      </c>
      <c r="H54" s="10">
        <f>DATE(95,4,27)</f>
        <v>34816</v>
      </c>
      <c r="I54" s="60" t="s">
        <v>849</v>
      </c>
      <c r="J54" s="60" t="s">
        <v>849</v>
      </c>
      <c r="K54" s="9"/>
      <c r="L54" s="13" t="s">
        <v>890</v>
      </c>
      <c r="M54" s="9" t="s">
        <v>846</v>
      </c>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row>
    <row r="55" spans="1:88" ht="72">
      <c r="A55" s="9" t="s">
        <v>49</v>
      </c>
      <c r="B55" s="9"/>
      <c r="C55" s="9" t="s">
        <v>913</v>
      </c>
      <c r="D55" s="9" t="s">
        <v>914</v>
      </c>
      <c r="E55" s="9"/>
      <c r="F55" s="9" t="s">
        <v>351</v>
      </c>
      <c r="G55" s="9" t="s">
        <v>356</v>
      </c>
      <c r="H55" s="10">
        <f>DATE(95,4,26)</f>
        <v>34815</v>
      </c>
      <c r="I55" s="60" t="s">
        <v>905</v>
      </c>
      <c r="J55" s="60" t="s">
        <v>915</v>
      </c>
      <c r="K55" s="9"/>
      <c r="L55" s="13" t="s">
        <v>845</v>
      </c>
      <c r="M55" s="9" t="s">
        <v>846</v>
      </c>
      <c r="N55" s="9" t="s">
        <v>226</v>
      </c>
      <c r="O55" s="9" t="s">
        <v>225</v>
      </c>
      <c r="P55" s="9" t="s">
        <v>227</v>
      </c>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row>
    <row r="56" spans="1:88" ht="24">
      <c r="A56" s="9" t="s">
        <v>50</v>
      </c>
      <c r="B56" s="9"/>
      <c r="C56" s="9"/>
      <c r="D56" s="9"/>
      <c r="E56" s="9"/>
      <c r="F56" s="9" t="s">
        <v>351</v>
      </c>
      <c r="G56" s="9" t="s">
        <v>355</v>
      </c>
      <c r="H56" s="56">
        <v>35327</v>
      </c>
      <c r="I56" s="60"/>
      <c r="J56" s="60"/>
      <c r="K56" s="9"/>
      <c r="L56" s="13" t="s">
        <v>839</v>
      </c>
      <c r="M56" s="9"/>
      <c r="N56" s="9"/>
      <c r="O56" s="9"/>
      <c r="P56" s="9" t="s">
        <v>138</v>
      </c>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row>
    <row r="57" spans="1:88" ht="84">
      <c r="A57" s="9" t="s">
        <v>1030</v>
      </c>
      <c r="B57" s="5" t="s">
        <v>657</v>
      </c>
      <c r="C57" s="5" t="s">
        <v>335</v>
      </c>
      <c r="D57" s="5" t="s">
        <v>336</v>
      </c>
      <c r="E57" s="6"/>
      <c r="F57" s="9" t="s">
        <v>351</v>
      </c>
      <c r="G57" s="9" t="s">
        <v>356</v>
      </c>
      <c r="H57" s="56">
        <v>36846</v>
      </c>
      <c r="I57" s="60" t="s">
        <v>905</v>
      </c>
      <c r="J57" s="60" t="s">
        <v>892</v>
      </c>
      <c r="K57" s="9"/>
      <c r="L57" s="13" t="s">
        <v>845</v>
      </c>
      <c r="M57" s="9" t="s">
        <v>846</v>
      </c>
      <c r="N57" s="9" t="s">
        <v>1051</v>
      </c>
      <c r="O57" s="9"/>
      <c r="P57" s="9" t="s">
        <v>228</v>
      </c>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row>
    <row r="58" spans="1:88" ht="192">
      <c r="A58" s="9" t="s">
        <v>51</v>
      </c>
      <c r="B58" s="9"/>
      <c r="C58" s="9" t="s">
        <v>916</v>
      </c>
      <c r="D58" s="9" t="s">
        <v>917</v>
      </c>
      <c r="E58" s="9" t="s">
        <v>918</v>
      </c>
      <c r="F58" s="9" t="s">
        <v>351</v>
      </c>
      <c r="G58" s="9" t="s">
        <v>356</v>
      </c>
      <c r="H58" s="10">
        <f>DATE(95,11,1)</f>
        <v>35004</v>
      </c>
      <c r="I58" s="60" t="s">
        <v>850</v>
      </c>
      <c r="J58" s="60" t="s">
        <v>365</v>
      </c>
      <c r="K58" s="9"/>
      <c r="L58" s="13" t="s">
        <v>845</v>
      </c>
      <c r="M58" s="9" t="s">
        <v>846</v>
      </c>
      <c r="N58" s="9" t="s">
        <v>226</v>
      </c>
      <c r="O58" s="9" t="s">
        <v>225</v>
      </c>
      <c r="P58" s="9" t="s">
        <v>139</v>
      </c>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row>
    <row r="59" spans="1:88" ht="24">
      <c r="A59" s="9" t="s">
        <v>52</v>
      </c>
      <c r="B59" s="9" t="s">
        <v>919</v>
      </c>
      <c r="C59" s="9" t="s">
        <v>920</v>
      </c>
      <c r="D59" s="9" t="s">
        <v>919</v>
      </c>
      <c r="E59" s="9"/>
      <c r="F59" s="9" t="s">
        <v>351</v>
      </c>
      <c r="G59" s="9" t="s">
        <v>356</v>
      </c>
      <c r="H59" s="10">
        <f>DATE(95,4,27)</f>
        <v>34816</v>
      </c>
      <c r="I59" s="60" t="s">
        <v>905</v>
      </c>
      <c r="J59" s="60" t="s">
        <v>905</v>
      </c>
      <c r="K59" s="9"/>
      <c r="L59" s="13" t="s">
        <v>845</v>
      </c>
      <c r="M59" s="9" t="s">
        <v>846</v>
      </c>
      <c r="N59" s="9" t="s">
        <v>140</v>
      </c>
      <c r="O59" s="9" t="s">
        <v>160</v>
      </c>
      <c r="P59" s="9" t="s">
        <v>818</v>
      </c>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row>
    <row r="60" spans="1:88" ht="24">
      <c r="A60" s="9" t="s">
        <v>53</v>
      </c>
      <c r="B60" s="9" t="s">
        <v>921</v>
      </c>
      <c r="C60" s="9" t="s">
        <v>922</v>
      </c>
      <c r="D60" s="9" t="s">
        <v>923</v>
      </c>
      <c r="E60" s="9"/>
      <c r="F60" s="9" t="s">
        <v>351</v>
      </c>
      <c r="G60" s="9" t="s">
        <v>356</v>
      </c>
      <c r="H60" s="10">
        <f>DATE(94,10,14)</f>
        <v>34621</v>
      </c>
      <c r="I60" s="60" t="s">
        <v>850</v>
      </c>
      <c r="J60" s="60" t="s">
        <v>924</v>
      </c>
      <c r="K60" s="9"/>
      <c r="L60" s="13" t="s">
        <v>890</v>
      </c>
      <c r="M60" s="9" t="s">
        <v>846</v>
      </c>
      <c r="N60" s="9"/>
      <c r="O60" s="9"/>
      <c r="P60" s="9" t="s">
        <v>141</v>
      </c>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row>
    <row r="61" spans="1:88" ht="72">
      <c r="A61" s="9" t="s">
        <v>711</v>
      </c>
      <c r="B61" s="9"/>
      <c r="C61" s="9" t="s">
        <v>366</v>
      </c>
      <c r="D61" s="9"/>
      <c r="E61" s="9"/>
      <c r="F61" s="9" t="s">
        <v>351</v>
      </c>
      <c r="G61" s="9" t="s">
        <v>356</v>
      </c>
      <c r="H61" s="10">
        <f>DATE(95,11,1)</f>
        <v>35004</v>
      </c>
      <c r="I61" s="60" t="s">
        <v>850</v>
      </c>
      <c r="J61" s="60" t="s">
        <v>850</v>
      </c>
      <c r="K61" s="9"/>
      <c r="L61" s="13" t="s">
        <v>845</v>
      </c>
      <c r="M61" s="9" t="s">
        <v>846</v>
      </c>
      <c r="N61" s="9" t="s">
        <v>142</v>
      </c>
      <c r="O61" s="11" t="s">
        <v>143</v>
      </c>
      <c r="P61" s="9" t="s">
        <v>144</v>
      </c>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row>
    <row r="62" spans="1:88" ht="24">
      <c r="A62" s="9" t="s">
        <v>54</v>
      </c>
      <c r="B62" s="5" t="s">
        <v>327</v>
      </c>
      <c r="C62" s="9" t="s">
        <v>579</v>
      </c>
      <c r="D62" s="9" t="s">
        <v>580</v>
      </c>
      <c r="E62" s="9" t="s">
        <v>581</v>
      </c>
      <c r="F62" s="9"/>
      <c r="G62" s="9" t="s">
        <v>356</v>
      </c>
      <c r="H62" s="10">
        <v>36459</v>
      </c>
      <c r="I62" s="60" t="s">
        <v>328</v>
      </c>
      <c r="J62" s="60" t="s">
        <v>328</v>
      </c>
      <c r="K62" s="9"/>
      <c r="L62" s="13" t="s">
        <v>845</v>
      </c>
      <c r="M62" s="9" t="s">
        <v>846</v>
      </c>
      <c r="N62" s="9" t="s">
        <v>145</v>
      </c>
      <c r="O62" s="9" t="s">
        <v>160</v>
      </c>
      <c r="P62" s="9" t="s">
        <v>146</v>
      </c>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row>
    <row r="63" spans="1:88" ht="72">
      <c r="A63" s="9" t="s">
        <v>55</v>
      </c>
      <c r="B63" s="9"/>
      <c r="C63" s="9" t="s">
        <v>370</v>
      </c>
      <c r="D63" s="9"/>
      <c r="E63" s="9"/>
      <c r="F63" s="9" t="s">
        <v>351</v>
      </c>
      <c r="G63" s="9" t="s">
        <v>356</v>
      </c>
      <c r="H63" s="55" t="s">
        <v>362</v>
      </c>
      <c r="I63" s="60" t="s">
        <v>888</v>
      </c>
      <c r="J63" s="60" t="s">
        <v>910</v>
      </c>
      <c r="K63" s="9"/>
      <c r="L63" s="13" t="s">
        <v>859</v>
      </c>
      <c r="M63" s="9" t="s">
        <v>856</v>
      </c>
      <c r="N63" s="9" t="s">
        <v>147</v>
      </c>
      <c r="O63" s="9" t="s">
        <v>304</v>
      </c>
      <c r="P63" s="9" t="s">
        <v>149</v>
      </c>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row>
    <row r="64" spans="1:88" ht="12">
      <c r="A64" s="9" t="s">
        <v>56</v>
      </c>
      <c r="B64" s="9" t="s">
        <v>911</v>
      </c>
      <c r="C64" s="9" t="s">
        <v>367</v>
      </c>
      <c r="D64" s="9"/>
      <c r="E64" s="9"/>
      <c r="F64" s="9" t="s">
        <v>351</v>
      </c>
      <c r="G64" s="9" t="s">
        <v>356</v>
      </c>
      <c r="H64" s="10">
        <f>DATE(95,11,1)</f>
        <v>35004</v>
      </c>
      <c r="I64" s="60" t="s">
        <v>328</v>
      </c>
      <c r="J64" s="60" t="s">
        <v>912</v>
      </c>
      <c r="K64" s="9"/>
      <c r="L64" s="13" t="s">
        <v>855</v>
      </c>
      <c r="M64" s="9" t="s">
        <v>846</v>
      </c>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row>
    <row r="65" spans="1:88" ht="48">
      <c r="A65" s="9" t="s">
        <v>57</v>
      </c>
      <c r="B65" s="9"/>
      <c r="C65" s="9" t="s">
        <v>925</v>
      </c>
      <c r="D65" s="9" t="s">
        <v>926</v>
      </c>
      <c r="E65" s="9" t="s">
        <v>927</v>
      </c>
      <c r="F65" s="9" t="s">
        <v>351</v>
      </c>
      <c r="G65" s="9" t="s">
        <v>356</v>
      </c>
      <c r="I65" s="60"/>
      <c r="J65" s="60"/>
      <c r="K65" s="9"/>
      <c r="L65" s="13" t="s">
        <v>98</v>
      </c>
      <c r="M65" s="9"/>
      <c r="N65" s="9"/>
      <c r="O65" s="9"/>
      <c r="P65" s="9" t="s">
        <v>150</v>
      </c>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row>
    <row r="66" spans="1:88" ht="24">
      <c r="A66" s="9" t="s">
        <v>58</v>
      </c>
      <c r="B66" s="9" t="s">
        <v>928</v>
      </c>
      <c r="C66" s="9" t="s">
        <v>929</v>
      </c>
      <c r="D66" s="9"/>
      <c r="E66" s="9"/>
      <c r="F66" s="9" t="s">
        <v>351</v>
      </c>
      <c r="G66" s="9" t="s">
        <v>356</v>
      </c>
      <c r="H66" s="10">
        <f>DATE(95,11,2)</f>
        <v>35005</v>
      </c>
      <c r="I66" s="60" t="s">
        <v>850</v>
      </c>
      <c r="J66" s="60" t="s">
        <v>888</v>
      </c>
      <c r="K66" s="9"/>
      <c r="L66" s="13" t="s">
        <v>890</v>
      </c>
      <c r="M66" s="9" t="s">
        <v>846</v>
      </c>
      <c r="N66" s="9"/>
      <c r="O66" s="9"/>
      <c r="P66" s="9" t="s">
        <v>151</v>
      </c>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row>
    <row r="67" spans="1:88" ht="24">
      <c r="A67" s="9" t="s">
        <v>59</v>
      </c>
      <c r="B67" s="9"/>
      <c r="C67" s="9"/>
      <c r="D67" s="9"/>
      <c r="E67" s="9"/>
      <c r="F67" s="9" t="s">
        <v>351</v>
      </c>
      <c r="G67" s="9" t="s">
        <v>356</v>
      </c>
      <c r="H67" s="10">
        <f>DATE(94,10,13)</f>
        <v>34620</v>
      </c>
      <c r="I67" s="60" t="s">
        <v>888</v>
      </c>
      <c r="J67" s="60" t="s">
        <v>936</v>
      </c>
      <c r="K67" s="9"/>
      <c r="L67" s="13" t="s">
        <v>859</v>
      </c>
      <c r="M67" s="9" t="s">
        <v>856</v>
      </c>
      <c r="N67" s="9"/>
      <c r="O67" s="9"/>
      <c r="P67" s="9" t="s">
        <v>134</v>
      </c>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row>
    <row r="68" spans="1:88" ht="48">
      <c r="A68" s="9" t="s">
        <v>60</v>
      </c>
      <c r="B68" s="9"/>
      <c r="C68" s="9"/>
      <c r="D68" s="9"/>
      <c r="E68" s="9"/>
      <c r="F68" s="9" t="s">
        <v>351</v>
      </c>
      <c r="G68" s="9" t="s">
        <v>356</v>
      </c>
      <c r="H68" s="10">
        <v>34620</v>
      </c>
      <c r="I68" s="60"/>
      <c r="J68" s="60"/>
      <c r="K68" s="9"/>
      <c r="L68" s="13" t="s">
        <v>730</v>
      </c>
      <c r="M68" s="9"/>
      <c r="N68" s="9"/>
      <c r="O68" s="9"/>
      <c r="P68" s="9" t="s">
        <v>729</v>
      </c>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row>
    <row r="69" spans="1:88" ht="24">
      <c r="A69" s="9" t="s">
        <v>61</v>
      </c>
      <c r="B69" s="9"/>
      <c r="C69" s="9"/>
      <c r="D69" s="9"/>
      <c r="E69" s="9"/>
      <c r="F69" s="9" t="s">
        <v>351</v>
      </c>
      <c r="G69" s="9" t="s">
        <v>356</v>
      </c>
      <c r="H69" s="10">
        <f>DATE(94,10,13)</f>
        <v>34620</v>
      </c>
      <c r="I69" s="60" t="s">
        <v>888</v>
      </c>
      <c r="J69" s="60" t="s">
        <v>930</v>
      </c>
      <c r="K69" s="9"/>
      <c r="L69" s="13" t="s">
        <v>859</v>
      </c>
      <c r="M69" s="9" t="s">
        <v>856</v>
      </c>
      <c r="N69" s="9"/>
      <c r="O69" s="9"/>
      <c r="P69" s="9" t="s">
        <v>134</v>
      </c>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row>
    <row r="70" spans="1:88" ht="24">
      <c r="A70" s="9" t="s">
        <v>62</v>
      </c>
      <c r="B70" s="9"/>
      <c r="C70" s="9"/>
      <c r="D70" s="9"/>
      <c r="E70" s="9"/>
      <c r="F70" s="9" t="s">
        <v>351</v>
      </c>
      <c r="G70" s="9" t="s">
        <v>356</v>
      </c>
      <c r="H70" s="10">
        <f>DATE(94,10,13)</f>
        <v>34620</v>
      </c>
      <c r="I70" s="60" t="s">
        <v>888</v>
      </c>
      <c r="J70" s="60" t="s">
        <v>910</v>
      </c>
      <c r="K70" s="9"/>
      <c r="L70" s="13" t="s">
        <v>859</v>
      </c>
      <c r="M70" s="9" t="s">
        <v>856</v>
      </c>
      <c r="N70" s="9"/>
      <c r="O70" s="9"/>
      <c r="P70" s="9" t="s">
        <v>134</v>
      </c>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row>
    <row r="71" spans="1:88" ht="24">
      <c r="A71" s="9" t="s">
        <v>63</v>
      </c>
      <c r="B71" s="9"/>
      <c r="C71" s="9"/>
      <c r="D71" s="9"/>
      <c r="E71" s="9"/>
      <c r="F71" s="9" t="s">
        <v>351</v>
      </c>
      <c r="G71" s="9" t="s">
        <v>356</v>
      </c>
      <c r="H71" s="10">
        <f>DATE(94,10,13)</f>
        <v>34620</v>
      </c>
      <c r="I71" s="60" t="s">
        <v>888</v>
      </c>
      <c r="J71" s="60" t="s">
        <v>910</v>
      </c>
      <c r="K71" s="9"/>
      <c r="L71" s="13" t="s">
        <v>859</v>
      </c>
      <c r="M71" s="9" t="s">
        <v>856</v>
      </c>
      <c r="N71" s="9"/>
      <c r="O71" s="9"/>
      <c r="P71" s="9" t="s">
        <v>134</v>
      </c>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row>
    <row r="72" spans="1:88" ht="12">
      <c r="A72" s="9" t="s">
        <v>64</v>
      </c>
      <c r="B72" s="9"/>
      <c r="C72" s="9"/>
      <c r="D72" s="9"/>
      <c r="E72" s="9"/>
      <c r="F72" s="9" t="s">
        <v>351</v>
      </c>
      <c r="G72" s="9" t="s">
        <v>356</v>
      </c>
      <c r="H72" s="10">
        <f>DATE(96,9,20)</f>
        <v>35328</v>
      </c>
      <c r="I72" s="60" t="s">
        <v>971</v>
      </c>
      <c r="J72" s="60" t="s">
        <v>931</v>
      </c>
      <c r="K72" s="9"/>
      <c r="L72" s="13" t="s">
        <v>890</v>
      </c>
      <c r="M72" s="9" t="s">
        <v>846</v>
      </c>
      <c r="N72" s="9" t="s">
        <v>731</v>
      </c>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row>
    <row r="73" spans="1:88" ht="24">
      <c r="A73" s="9" t="s">
        <v>735</v>
      </c>
      <c r="B73" s="9"/>
      <c r="C73" s="9" t="s">
        <v>932</v>
      </c>
      <c r="D73" s="9"/>
      <c r="E73" s="9"/>
      <c r="F73" s="9" t="s">
        <v>351</v>
      </c>
      <c r="G73" s="9" t="s">
        <v>356</v>
      </c>
      <c r="H73" s="10">
        <f>DATE(96,9,19)</f>
        <v>35327</v>
      </c>
      <c r="I73" s="60" t="s">
        <v>843</v>
      </c>
      <c r="J73" s="60" t="s">
        <v>843</v>
      </c>
      <c r="K73" s="9"/>
      <c r="L73" s="13" t="s">
        <v>845</v>
      </c>
      <c r="M73" s="9" t="s">
        <v>846</v>
      </c>
      <c r="N73" s="9" t="s">
        <v>732</v>
      </c>
      <c r="P73" s="9" t="s">
        <v>229</v>
      </c>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row>
    <row r="74" spans="1:88" ht="60">
      <c r="A74" s="9" t="s">
        <v>736</v>
      </c>
      <c r="B74" s="9"/>
      <c r="C74" s="9" t="s">
        <v>932</v>
      </c>
      <c r="D74" s="9"/>
      <c r="E74" s="9"/>
      <c r="F74" s="9" t="s">
        <v>351</v>
      </c>
      <c r="G74" s="9" t="s">
        <v>356</v>
      </c>
      <c r="H74" s="10">
        <f>DATE(96,9,19)</f>
        <v>35327</v>
      </c>
      <c r="I74" s="60" t="s">
        <v>843</v>
      </c>
      <c r="J74" s="60" t="s">
        <v>843</v>
      </c>
      <c r="K74" s="9"/>
      <c r="L74" s="13" t="s">
        <v>845</v>
      </c>
      <c r="M74" s="9" t="s">
        <v>846</v>
      </c>
      <c r="N74" s="9" t="s">
        <v>737</v>
      </c>
      <c r="O74" s="9" t="s">
        <v>738</v>
      </c>
      <c r="P74" s="9" t="s">
        <v>739</v>
      </c>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row>
    <row r="75" spans="1:88" ht="36">
      <c r="A75" s="9" t="s">
        <v>712</v>
      </c>
      <c r="B75" s="9"/>
      <c r="C75" s="9"/>
      <c r="D75" s="9"/>
      <c r="E75" s="9"/>
      <c r="F75" s="9" t="s">
        <v>351</v>
      </c>
      <c r="G75" s="9" t="s">
        <v>356</v>
      </c>
      <c r="H75" s="10">
        <f>DATE(96,9,20)</f>
        <v>35328</v>
      </c>
      <c r="I75" s="60" t="s">
        <v>850</v>
      </c>
      <c r="J75" s="60" t="s">
        <v>851</v>
      </c>
      <c r="K75" s="9"/>
      <c r="L75" s="13" t="s">
        <v>845</v>
      </c>
      <c r="M75" s="9" t="s">
        <v>846</v>
      </c>
      <c r="N75" s="9" t="s">
        <v>85</v>
      </c>
      <c r="O75" s="9" t="s">
        <v>86</v>
      </c>
      <c r="P75" s="9" t="s">
        <v>87</v>
      </c>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row>
    <row r="76" spans="1:88" ht="24">
      <c r="A76" s="9" t="s">
        <v>733</v>
      </c>
      <c r="B76" s="9" t="s">
        <v>933</v>
      </c>
      <c r="C76" s="9" t="s">
        <v>934</v>
      </c>
      <c r="D76" s="9" t="s">
        <v>935</v>
      </c>
      <c r="E76" s="9"/>
      <c r="F76" s="9" t="s">
        <v>351</v>
      </c>
      <c r="G76" s="9" t="s">
        <v>356</v>
      </c>
      <c r="H76" s="10">
        <f>DATE(95,4,27)</f>
        <v>34816</v>
      </c>
      <c r="I76" s="60" t="s">
        <v>905</v>
      </c>
      <c r="J76" s="60" t="s">
        <v>905</v>
      </c>
      <c r="K76" s="9"/>
      <c r="L76" s="13" t="s">
        <v>845</v>
      </c>
      <c r="M76" s="9" t="s">
        <v>846</v>
      </c>
      <c r="N76" s="9" t="s">
        <v>734</v>
      </c>
      <c r="O76" s="9" t="s">
        <v>160</v>
      </c>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row>
    <row r="77" spans="1:88" ht="12">
      <c r="A77" s="9" t="s">
        <v>65</v>
      </c>
      <c r="B77" s="9"/>
      <c r="C77" s="9"/>
      <c r="D77" s="9"/>
      <c r="E77" s="9"/>
      <c r="F77" s="9" t="s">
        <v>351</v>
      </c>
      <c r="G77" s="9" t="s">
        <v>356</v>
      </c>
      <c r="H77" s="10">
        <f>DATE(95,11,2)</f>
        <v>35005</v>
      </c>
      <c r="I77" s="60" t="s">
        <v>888</v>
      </c>
      <c r="J77" s="60" t="s">
        <v>936</v>
      </c>
      <c r="K77" s="9"/>
      <c r="L77" s="13" t="s">
        <v>859</v>
      </c>
      <c r="M77" s="9" t="s">
        <v>856</v>
      </c>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row>
    <row r="78" spans="1:88" ht="24">
      <c r="A78" s="9" t="s">
        <v>441</v>
      </c>
      <c r="B78" s="9" t="s">
        <v>937</v>
      </c>
      <c r="C78" s="9" t="s">
        <v>938</v>
      </c>
      <c r="D78" s="9" t="s">
        <v>939</v>
      </c>
      <c r="E78" s="9" t="s">
        <v>940</v>
      </c>
      <c r="F78" s="9" t="s">
        <v>351</v>
      </c>
      <c r="G78" s="9" t="s">
        <v>356</v>
      </c>
      <c r="H78" s="56" t="s">
        <v>362</v>
      </c>
      <c r="I78" s="60" t="s">
        <v>888</v>
      </c>
      <c r="J78" s="60" t="s">
        <v>931</v>
      </c>
      <c r="K78" s="9"/>
      <c r="L78" s="13" t="s">
        <v>845</v>
      </c>
      <c r="M78" s="9" t="s">
        <v>371</v>
      </c>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row>
    <row r="79" spans="1:88" ht="12">
      <c r="A79" s="9" t="s">
        <v>740</v>
      </c>
      <c r="B79" s="9"/>
      <c r="C79" s="9"/>
      <c r="D79" s="9"/>
      <c r="E79" s="9"/>
      <c r="F79" s="9" t="s">
        <v>351</v>
      </c>
      <c r="G79" s="9" t="s">
        <v>356</v>
      </c>
      <c r="H79" s="10">
        <f>DATE(96,9,19)</f>
        <v>35327</v>
      </c>
      <c r="I79" s="60" t="s">
        <v>849</v>
      </c>
      <c r="J79" s="60" t="s">
        <v>879</v>
      </c>
      <c r="K79" s="9"/>
      <c r="L79" s="13" t="s">
        <v>890</v>
      </c>
      <c r="M79" s="9" t="s">
        <v>846</v>
      </c>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row>
    <row r="80" spans="1:88" ht="12">
      <c r="A80" s="9" t="s">
        <v>741</v>
      </c>
      <c r="B80" s="9"/>
      <c r="C80" s="9"/>
      <c r="D80" s="9"/>
      <c r="E80" s="9"/>
      <c r="F80" s="9" t="s">
        <v>351</v>
      </c>
      <c r="G80" s="9" t="s">
        <v>356</v>
      </c>
      <c r="H80" s="10">
        <v>36846</v>
      </c>
      <c r="I80" s="60" t="s">
        <v>905</v>
      </c>
      <c r="J80" s="60" t="s">
        <v>857</v>
      </c>
      <c r="K80" s="9"/>
      <c r="L80" s="13" t="s">
        <v>890</v>
      </c>
      <c r="M80" s="9" t="s">
        <v>846</v>
      </c>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row>
    <row r="81" spans="1:88" ht="36">
      <c r="A81" s="9" t="s">
        <v>66</v>
      </c>
      <c r="B81" s="9" t="s">
        <v>876</v>
      </c>
      <c r="C81" s="9" t="s">
        <v>877</v>
      </c>
      <c r="D81" s="9" t="s">
        <v>878</v>
      </c>
      <c r="E81" s="9"/>
      <c r="F81" s="9" t="s">
        <v>351</v>
      </c>
      <c r="G81" s="9" t="s">
        <v>356</v>
      </c>
      <c r="H81" s="10">
        <f>DATE(96,9,19)</f>
        <v>35327</v>
      </c>
      <c r="I81" s="60" t="s">
        <v>879</v>
      </c>
      <c r="J81" s="60" t="s">
        <v>880</v>
      </c>
      <c r="K81" s="9"/>
      <c r="L81" s="13" t="s">
        <v>859</v>
      </c>
      <c r="M81" s="9" t="s">
        <v>856</v>
      </c>
      <c r="N81" s="9"/>
      <c r="O81" s="9"/>
      <c r="P81" s="4" t="s">
        <v>230</v>
      </c>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row>
    <row r="82" spans="1:88" ht="24">
      <c r="A82" s="9" t="s">
        <v>67</v>
      </c>
      <c r="B82" s="9"/>
      <c r="C82" s="9"/>
      <c r="D82" s="9"/>
      <c r="E82" s="9"/>
      <c r="F82" s="9" t="s">
        <v>351</v>
      </c>
      <c r="G82" s="9" t="s">
        <v>356</v>
      </c>
      <c r="H82" s="58" t="s">
        <v>570</v>
      </c>
      <c r="I82" s="60" t="s">
        <v>843</v>
      </c>
      <c r="J82" s="60" t="s">
        <v>942</v>
      </c>
      <c r="K82" s="9"/>
      <c r="L82" s="13" t="s">
        <v>890</v>
      </c>
      <c r="M82" s="9" t="s">
        <v>846</v>
      </c>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row>
    <row r="83" spans="1:88" ht="12">
      <c r="A83" s="9" t="s">
        <v>68</v>
      </c>
      <c r="B83" s="9"/>
      <c r="C83" s="9" t="s">
        <v>941</v>
      </c>
      <c r="D83" s="9"/>
      <c r="E83" s="9"/>
      <c r="F83" s="9" t="s">
        <v>351</v>
      </c>
      <c r="G83" s="9" t="s">
        <v>356</v>
      </c>
      <c r="H83" s="10">
        <f>DATE(96,9,20)</f>
        <v>35328</v>
      </c>
      <c r="I83" s="60" t="s">
        <v>942</v>
      </c>
      <c r="J83" s="60" t="s">
        <v>900</v>
      </c>
      <c r="K83" s="9"/>
      <c r="L83" s="13" t="s">
        <v>855</v>
      </c>
      <c r="M83" s="9" t="s">
        <v>856</v>
      </c>
      <c r="N83" s="9" t="s">
        <v>742</v>
      </c>
      <c r="O83" s="9" t="s">
        <v>160</v>
      </c>
      <c r="P83" s="9" t="s">
        <v>818</v>
      </c>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row>
    <row r="84" spans="1:88" ht="24">
      <c r="A84" s="9" t="s">
        <v>69</v>
      </c>
      <c r="B84" s="9"/>
      <c r="C84" s="9"/>
      <c r="D84" s="9"/>
      <c r="E84" s="9"/>
      <c r="F84" s="9" t="s">
        <v>351</v>
      </c>
      <c r="G84" s="9" t="s">
        <v>356</v>
      </c>
      <c r="H84" s="10">
        <f>DATE(95,4,27)</f>
        <v>34816</v>
      </c>
      <c r="I84" s="60" t="s">
        <v>905</v>
      </c>
      <c r="J84" s="60" t="s">
        <v>892</v>
      </c>
      <c r="K84" s="9"/>
      <c r="L84" s="13" t="s">
        <v>845</v>
      </c>
      <c r="M84" s="9" t="s">
        <v>846</v>
      </c>
      <c r="N84" s="9" t="s">
        <v>743</v>
      </c>
      <c r="O84" s="9"/>
      <c r="P84" s="9" t="s">
        <v>303</v>
      </c>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row>
    <row r="85" spans="1:88" ht="24">
      <c r="A85" s="9" t="s">
        <v>745</v>
      </c>
      <c r="B85" s="9" t="s">
        <v>944</v>
      </c>
      <c r="C85" s="9" t="s">
        <v>945</v>
      </c>
      <c r="D85" s="9" t="s">
        <v>946</v>
      </c>
      <c r="E85" s="9"/>
      <c r="F85" s="9" t="s">
        <v>351</v>
      </c>
      <c r="G85" s="9" t="s">
        <v>356</v>
      </c>
      <c r="H85" s="10">
        <f>DATE(95,4,27)</f>
        <v>34816</v>
      </c>
      <c r="I85" s="60" t="s">
        <v>857</v>
      </c>
      <c r="J85" s="60" t="s">
        <v>947</v>
      </c>
      <c r="K85" s="9"/>
      <c r="L85" s="13" t="s">
        <v>948</v>
      </c>
      <c r="M85" s="9" t="s">
        <v>856</v>
      </c>
      <c r="N85" s="9" t="s">
        <v>746</v>
      </c>
      <c r="O85" s="9" t="s">
        <v>747</v>
      </c>
      <c r="P85" s="9" t="s">
        <v>744</v>
      </c>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row>
    <row r="86" spans="1:88" ht="12">
      <c r="A86" s="9" t="s">
        <v>70</v>
      </c>
      <c r="B86" s="9"/>
      <c r="C86" s="9"/>
      <c r="D86" s="9"/>
      <c r="E86" s="9"/>
      <c r="F86" s="9" t="s">
        <v>351</v>
      </c>
      <c r="G86" s="9" t="s">
        <v>356</v>
      </c>
      <c r="H86" s="10">
        <f>DATE(96,9,19)</f>
        <v>35327</v>
      </c>
      <c r="I86" s="60" t="s">
        <v>843</v>
      </c>
      <c r="J86" s="60" t="s">
        <v>843</v>
      </c>
      <c r="K86" s="9"/>
      <c r="L86" s="13" t="s">
        <v>845</v>
      </c>
      <c r="M86" s="9" t="s">
        <v>846</v>
      </c>
      <c r="N86" s="9" t="s">
        <v>714</v>
      </c>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row>
    <row r="87" spans="1:88" ht="12">
      <c r="A87" s="9" t="s">
        <v>713</v>
      </c>
      <c r="B87" s="9"/>
      <c r="C87" s="9"/>
      <c r="D87" s="9"/>
      <c r="E87" s="9"/>
      <c r="F87" s="9" t="s">
        <v>351</v>
      </c>
      <c r="G87" s="9" t="s">
        <v>356</v>
      </c>
      <c r="H87" s="10">
        <f>DATE(95,11,1)</f>
        <v>35004</v>
      </c>
      <c r="I87" s="60" t="s">
        <v>843</v>
      </c>
      <c r="J87" s="60" t="s">
        <v>843</v>
      </c>
      <c r="K87" s="9"/>
      <c r="L87" s="13" t="s">
        <v>845</v>
      </c>
      <c r="M87" s="9" t="s">
        <v>846</v>
      </c>
      <c r="N87" s="9" t="s">
        <v>748</v>
      </c>
      <c r="O87" s="9" t="s">
        <v>160</v>
      </c>
      <c r="P87" s="9" t="s">
        <v>818</v>
      </c>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row>
    <row r="88" spans="1:88" ht="48">
      <c r="A88" s="9" t="s">
        <v>90</v>
      </c>
      <c r="B88" s="9"/>
      <c r="C88" s="9"/>
      <c r="D88" s="9"/>
      <c r="E88" s="9"/>
      <c r="F88" s="9" t="s">
        <v>351</v>
      </c>
      <c r="G88" s="9" t="s">
        <v>356</v>
      </c>
      <c r="H88" s="10">
        <f>DATE(95,11,2)</f>
        <v>35005</v>
      </c>
      <c r="I88" s="60" t="s">
        <v>850</v>
      </c>
      <c r="J88" s="60" t="s">
        <v>361</v>
      </c>
      <c r="K88" s="9"/>
      <c r="L88" s="13" t="s">
        <v>845</v>
      </c>
      <c r="M88" s="9" t="s">
        <v>846</v>
      </c>
      <c r="N88" s="9" t="s">
        <v>88</v>
      </c>
      <c r="O88" s="9" t="s">
        <v>89</v>
      </c>
      <c r="P88" s="9" t="s">
        <v>749</v>
      </c>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row>
    <row r="89" spans="1:88" ht="12">
      <c r="A89" s="9" t="s">
        <v>668</v>
      </c>
      <c r="B89" s="9"/>
      <c r="C89" s="9"/>
      <c r="D89" s="9"/>
      <c r="E89" s="9"/>
      <c r="F89" s="9" t="s">
        <v>351</v>
      </c>
      <c r="G89" s="9" t="s">
        <v>356</v>
      </c>
      <c r="H89" s="10">
        <v>34815</v>
      </c>
      <c r="I89" s="61" t="s">
        <v>992</v>
      </c>
      <c r="J89" s="66" t="s">
        <v>993</v>
      </c>
      <c r="K89" s="9"/>
      <c r="L89" s="13" t="s">
        <v>855</v>
      </c>
      <c r="M89" s="9" t="s">
        <v>856</v>
      </c>
      <c r="N89" s="9" t="s">
        <v>750</v>
      </c>
      <c r="O89" s="9" t="s">
        <v>160</v>
      </c>
      <c r="P89" s="9" t="s">
        <v>818</v>
      </c>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row>
    <row r="90" spans="1:88" ht="56.25">
      <c r="A90" s="9" t="s">
        <v>721</v>
      </c>
      <c r="B90" s="9"/>
      <c r="C90" s="9" t="s">
        <v>949</v>
      </c>
      <c r="D90" s="9"/>
      <c r="E90" s="9"/>
      <c r="F90" s="9" t="s">
        <v>351</v>
      </c>
      <c r="G90" s="9" t="s">
        <v>356</v>
      </c>
      <c r="H90" s="7">
        <v>34815</v>
      </c>
      <c r="I90" s="60"/>
      <c r="J90" s="60"/>
      <c r="K90" s="9"/>
      <c r="L90" s="13" t="s">
        <v>845</v>
      </c>
      <c r="M90" s="9" t="s">
        <v>846</v>
      </c>
      <c r="N90" s="9" t="s">
        <v>722</v>
      </c>
      <c r="O90" s="36" t="s">
        <v>723</v>
      </c>
      <c r="P90" s="9" t="s">
        <v>751</v>
      </c>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row>
    <row r="91" spans="1:88" ht="24">
      <c r="A91" s="9" t="s">
        <v>447</v>
      </c>
      <c r="B91" s="9"/>
      <c r="C91" s="9"/>
      <c r="D91" s="9"/>
      <c r="E91" s="9"/>
      <c r="F91" s="9" t="s">
        <v>351</v>
      </c>
      <c r="G91" s="9" t="s">
        <v>356</v>
      </c>
      <c r="H91" s="10">
        <f>DATE(96,9,19)</f>
        <v>35327</v>
      </c>
      <c r="I91" s="60" t="s">
        <v>843</v>
      </c>
      <c r="J91" s="60" t="s">
        <v>955</v>
      </c>
      <c r="K91" s="9"/>
      <c r="L91" s="13" t="s">
        <v>845</v>
      </c>
      <c r="M91" s="9" t="s">
        <v>846</v>
      </c>
      <c r="N91" s="9" t="s">
        <v>752</v>
      </c>
      <c r="O91" s="9" t="s">
        <v>753</v>
      </c>
      <c r="P91" s="9" t="s">
        <v>754</v>
      </c>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row>
    <row r="92" spans="1:88" ht="36">
      <c r="A92" s="9" t="s">
        <v>71</v>
      </c>
      <c r="B92" s="9" t="s">
        <v>950</v>
      </c>
      <c r="C92" s="9" t="s">
        <v>951</v>
      </c>
      <c r="D92" s="9" t="s">
        <v>952</v>
      </c>
      <c r="E92" s="9" t="s">
        <v>953</v>
      </c>
      <c r="F92" s="9" t="s">
        <v>351</v>
      </c>
      <c r="G92" s="9" t="s">
        <v>356</v>
      </c>
      <c r="H92" s="10">
        <f>DATE(95,4,26)</f>
        <v>34815</v>
      </c>
      <c r="I92" s="60" t="s">
        <v>954</v>
      </c>
      <c r="J92" s="60" t="s">
        <v>915</v>
      </c>
      <c r="K92" s="9"/>
      <c r="L92" s="13" t="s">
        <v>845</v>
      </c>
      <c r="M92" s="9" t="s">
        <v>846</v>
      </c>
      <c r="N92" s="9" t="s">
        <v>237</v>
      </c>
      <c r="O92" s="9" t="s">
        <v>160</v>
      </c>
      <c r="P92" s="9" t="s">
        <v>238</v>
      </c>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row>
    <row r="93" spans="1:88" ht="24">
      <c r="A93" s="9" t="s">
        <v>91</v>
      </c>
      <c r="B93" s="9"/>
      <c r="C93" s="9"/>
      <c r="D93" s="9"/>
      <c r="E93" s="9"/>
      <c r="F93" s="9" t="s">
        <v>351</v>
      </c>
      <c r="G93" s="9" t="s">
        <v>356</v>
      </c>
      <c r="H93" s="10">
        <v>35005</v>
      </c>
      <c r="I93" s="60" t="s">
        <v>850</v>
      </c>
      <c r="J93" s="60" t="s">
        <v>955</v>
      </c>
      <c r="K93" s="9"/>
      <c r="L93" s="13" t="s">
        <v>845</v>
      </c>
      <c r="M93" s="9" t="s">
        <v>846</v>
      </c>
      <c r="N93" s="9" t="s">
        <v>755</v>
      </c>
      <c r="O93" s="9" t="s">
        <v>756</v>
      </c>
      <c r="P93" s="9" t="s">
        <v>236</v>
      </c>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row>
    <row r="94" spans="1:88" ht="36">
      <c r="A94" s="9" t="s">
        <v>72</v>
      </c>
      <c r="B94" s="9"/>
      <c r="C94" s="9"/>
      <c r="D94" s="9"/>
      <c r="E94" s="9"/>
      <c r="F94" s="9" t="s">
        <v>351</v>
      </c>
      <c r="G94" s="9" t="s">
        <v>355</v>
      </c>
      <c r="H94" s="10">
        <v>35005</v>
      </c>
      <c r="I94" s="60" t="s">
        <v>905</v>
      </c>
      <c r="J94" s="60" t="s">
        <v>858</v>
      </c>
      <c r="K94" s="9"/>
      <c r="L94" s="13" t="s">
        <v>890</v>
      </c>
      <c r="M94" s="9" t="s">
        <v>846</v>
      </c>
      <c r="N94" s="9"/>
      <c r="O94" s="9"/>
      <c r="P94" s="9" t="s">
        <v>103</v>
      </c>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row>
    <row r="95" spans="1:88" ht="12">
      <c r="A95" s="9" t="s">
        <v>73</v>
      </c>
      <c r="B95" s="9"/>
      <c r="C95" s="9"/>
      <c r="D95" s="9"/>
      <c r="E95" s="9"/>
      <c r="F95" s="9" t="s">
        <v>351</v>
      </c>
      <c r="G95" s="9" t="s">
        <v>356</v>
      </c>
      <c r="H95" s="10">
        <f>DATE(95,4,27)</f>
        <v>34816</v>
      </c>
      <c r="I95" s="60" t="s">
        <v>879</v>
      </c>
      <c r="J95" s="60" t="s">
        <v>849</v>
      </c>
      <c r="K95" s="9"/>
      <c r="L95" s="13" t="s">
        <v>855</v>
      </c>
      <c r="M95" s="9" t="s">
        <v>856</v>
      </c>
      <c r="N95" s="9" t="s">
        <v>757</v>
      </c>
      <c r="O95" s="9" t="s">
        <v>758</v>
      </c>
      <c r="P95" s="9" t="s">
        <v>818</v>
      </c>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row>
    <row r="96" spans="1:88" ht="12">
      <c r="A96" s="9" t="s">
        <v>74</v>
      </c>
      <c r="B96" s="9"/>
      <c r="C96" s="9"/>
      <c r="D96" s="9"/>
      <c r="E96" s="9"/>
      <c r="F96" s="9" t="s">
        <v>351</v>
      </c>
      <c r="G96" s="9" t="s">
        <v>355</v>
      </c>
      <c r="I96" s="60"/>
      <c r="J96" s="60"/>
      <c r="K96" s="9"/>
      <c r="L96" s="13"/>
      <c r="M96" s="9"/>
      <c r="N96" s="9"/>
      <c r="O96" s="9"/>
      <c r="P96" s="9" t="s">
        <v>956</v>
      </c>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row>
    <row r="97" spans="1:88" ht="24">
      <c r="A97" s="9" t="s">
        <v>75</v>
      </c>
      <c r="B97" s="9" t="s">
        <v>957</v>
      </c>
      <c r="C97" s="9" t="s">
        <v>958</v>
      </c>
      <c r="D97" s="9" t="s">
        <v>959</v>
      </c>
      <c r="E97" s="9"/>
      <c r="F97" s="9" t="s">
        <v>351</v>
      </c>
      <c r="G97" s="9" t="s">
        <v>356</v>
      </c>
      <c r="H97" s="10">
        <f>DATE(95,11,1)</f>
        <v>35004</v>
      </c>
      <c r="I97" s="60" t="s">
        <v>850</v>
      </c>
      <c r="J97" s="60" t="s">
        <v>850</v>
      </c>
      <c r="K97" s="9"/>
      <c r="L97" s="13" t="s">
        <v>845</v>
      </c>
      <c r="M97" s="9" t="s">
        <v>846</v>
      </c>
      <c r="N97" s="9" t="s">
        <v>759</v>
      </c>
      <c r="O97" s="9" t="s">
        <v>160</v>
      </c>
      <c r="P97" s="9" t="s">
        <v>760</v>
      </c>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row>
    <row r="98" spans="1:88" ht="12">
      <c r="A98" s="9" t="s">
        <v>76</v>
      </c>
      <c r="B98" s="9"/>
      <c r="C98" s="9" t="s">
        <v>960</v>
      </c>
      <c r="D98" s="9"/>
      <c r="E98" s="9"/>
      <c r="F98" s="9" t="s">
        <v>351</v>
      </c>
      <c r="G98" s="9" t="s">
        <v>356</v>
      </c>
      <c r="H98" s="10">
        <f>DATE(95,11,1)</f>
        <v>35004</v>
      </c>
      <c r="I98" s="60" t="s">
        <v>328</v>
      </c>
      <c r="J98" s="60" t="s">
        <v>961</v>
      </c>
      <c r="K98" s="9"/>
      <c r="L98" s="13" t="s">
        <v>845</v>
      </c>
      <c r="M98" s="9" t="s">
        <v>846</v>
      </c>
      <c r="N98" s="9" t="s">
        <v>761</v>
      </c>
      <c r="O98" s="9" t="s">
        <v>160</v>
      </c>
      <c r="P98" s="9" t="s">
        <v>818</v>
      </c>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row>
    <row r="99" spans="1:88" ht="72">
      <c r="A99" s="9" t="s">
        <v>534</v>
      </c>
      <c r="B99" s="9"/>
      <c r="C99" s="9"/>
      <c r="D99" s="9"/>
      <c r="E99" s="9"/>
      <c r="F99" s="9" t="s">
        <v>351</v>
      </c>
      <c r="G99" s="9" t="s">
        <v>356</v>
      </c>
      <c r="H99" s="10">
        <f>DATE(96,9,19)</f>
        <v>35327</v>
      </c>
      <c r="I99" s="60" t="s">
        <v>333</v>
      </c>
      <c r="J99" s="60" t="s">
        <v>369</v>
      </c>
      <c r="K99" s="9"/>
      <c r="L99" s="13" t="s">
        <v>859</v>
      </c>
      <c r="M99" s="9" t="s">
        <v>856</v>
      </c>
      <c r="N99" s="9" t="s">
        <v>116</v>
      </c>
      <c r="O99" s="9"/>
      <c r="P99" s="9" t="s">
        <v>988</v>
      </c>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row>
    <row r="101" spans="1:88" ht="12">
      <c r="A101" s="9"/>
      <c r="B101" s="9"/>
      <c r="C101" s="9"/>
      <c r="D101" s="9"/>
      <c r="E101" s="9"/>
      <c r="F101" s="9"/>
      <c r="G101" s="9"/>
      <c r="H101" s="13"/>
      <c r="I101" s="60"/>
      <c r="J101" s="60"/>
      <c r="K101" s="9"/>
      <c r="L101" s="13"/>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row>
    <row r="102" spans="1:88" ht="12">
      <c r="A102" s="9"/>
      <c r="B102" s="11"/>
      <c r="C102" s="9"/>
      <c r="D102" s="9"/>
      <c r="E102" s="9"/>
      <c r="F102" s="9"/>
      <c r="G102" s="5"/>
      <c r="H102" s="56"/>
      <c r="I102" s="62"/>
      <c r="J102" s="67"/>
      <c r="K102" s="9"/>
      <c r="L102" s="14"/>
      <c r="M102" s="5"/>
      <c r="N102" s="5"/>
      <c r="O102" s="9"/>
      <c r="P102" s="11"/>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row>
    <row r="103" spans="1:88" ht="12">
      <c r="A103" s="9"/>
      <c r="B103" s="11"/>
      <c r="C103" s="9"/>
      <c r="D103" s="9"/>
      <c r="E103" s="9"/>
      <c r="F103" s="9"/>
      <c r="G103" s="5"/>
      <c r="H103" s="56"/>
      <c r="I103" s="62"/>
      <c r="J103" s="67"/>
      <c r="K103" s="9"/>
      <c r="L103" s="14"/>
      <c r="M103" s="5"/>
      <c r="N103" s="5"/>
      <c r="O103" s="9"/>
      <c r="P103" s="11"/>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row>
    <row r="104" spans="1:88" ht="12">
      <c r="A104" s="9"/>
      <c r="B104" s="11"/>
      <c r="C104" s="9"/>
      <c r="D104" s="9"/>
      <c r="E104" s="9"/>
      <c r="F104" s="9"/>
      <c r="G104" s="5"/>
      <c r="H104" s="56"/>
      <c r="I104" s="62"/>
      <c r="J104" s="67"/>
      <c r="K104" s="9"/>
      <c r="L104" s="14"/>
      <c r="M104" s="5"/>
      <c r="N104" s="5"/>
      <c r="O104" s="9"/>
      <c r="P104" s="11"/>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row>
    <row r="105" spans="1:88" ht="12">
      <c r="A105" s="9"/>
      <c r="B105" s="11"/>
      <c r="C105" s="9"/>
      <c r="D105" s="9"/>
      <c r="E105" s="9"/>
      <c r="F105" s="9"/>
      <c r="G105" s="5"/>
      <c r="H105" s="10"/>
      <c r="I105" s="61"/>
      <c r="J105" s="66"/>
      <c r="K105" s="9"/>
      <c r="L105" s="14"/>
      <c r="M105" s="5"/>
      <c r="N105" s="5"/>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row>
    <row r="106" spans="1:88" ht="12">
      <c r="A106" s="9"/>
      <c r="B106" s="11"/>
      <c r="C106" s="9"/>
      <c r="D106" s="9"/>
      <c r="E106" s="9"/>
      <c r="F106" s="9"/>
      <c r="G106" s="5"/>
      <c r="I106" s="63"/>
      <c r="J106" s="66"/>
      <c r="K106" s="9"/>
      <c r="L106" s="14"/>
      <c r="M106" s="5"/>
      <c r="N106" s="5"/>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row>
    <row r="107" spans="1:88" ht="12">
      <c r="A107" s="9"/>
      <c r="B107" s="9"/>
      <c r="C107" s="9"/>
      <c r="D107" s="9"/>
      <c r="E107" s="9"/>
      <c r="F107" s="9"/>
      <c r="G107" s="5"/>
      <c r="I107" s="63"/>
      <c r="J107" s="66"/>
      <c r="K107" s="9"/>
      <c r="L107" s="14"/>
      <c r="M107" s="5"/>
      <c r="N107" s="5"/>
      <c r="O107" s="9"/>
      <c r="P107" s="11"/>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row>
    <row r="108" spans="1:88" ht="12">
      <c r="A108" s="9"/>
      <c r="B108" s="11"/>
      <c r="C108" s="9"/>
      <c r="D108" s="9"/>
      <c r="E108" s="9"/>
      <c r="F108" s="9"/>
      <c r="G108" s="5"/>
      <c r="I108" s="63"/>
      <c r="J108" s="66"/>
      <c r="K108" s="9"/>
      <c r="L108" s="14"/>
      <c r="M108" s="5"/>
      <c r="N108" s="5"/>
      <c r="O108" s="9"/>
      <c r="P108" s="11"/>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row>
    <row r="109" spans="1:88" ht="12">
      <c r="A109" s="9"/>
      <c r="B109" s="11"/>
      <c r="C109" s="9"/>
      <c r="D109" s="9"/>
      <c r="E109" s="9"/>
      <c r="F109" s="9"/>
      <c r="G109" s="5"/>
      <c r="I109" s="63"/>
      <c r="J109" s="66"/>
      <c r="K109" s="9"/>
      <c r="L109" s="14"/>
      <c r="M109" s="5"/>
      <c r="N109" s="5"/>
      <c r="O109" s="9"/>
      <c r="P109" s="11"/>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row>
    <row r="110" spans="1:88" ht="12">
      <c r="A110" s="9"/>
      <c r="B110" s="9"/>
      <c r="C110" s="9"/>
      <c r="D110" s="9"/>
      <c r="E110" s="9"/>
      <c r="F110" s="9"/>
      <c r="G110" s="5"/>
      <c r="I110" s="62"/>
      <c r="J110" s="67"/>
      <c r="K110" s="9"/>
      <c r="L110" s="14"/>
      <c r="M110" s="6"/>
      <c r="N110" s="6"/>
      <c r="O110" s="11"/>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row>
    <row r="111" spans="1:88" ht="12">
      <c r="A111" s="9"/>
      <c r="B111" s="11"/>
      <c r="C111" s="9"/>
      <c r="D111" s="9"/>
      <c r="E111" s="9"/>
      <c r="F111" s="9"/>
      <c r="G111" s="5"/>
      <c r="I111" s="63"/>
      <c r="J111" s="66"/>
      <c r="K111" s="9"/>
      <c r="L111" s="14"/>
      <c r="M111" s="6"/>
      <c r="N111" s="6"/>
      <c r="O111" s="11"/>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row>
    <row r="112" spans="1:88" ht="12">
      <c r="A112" s="9"/>
      <c r="B112" s="11"/>
      <c r="C112" s="9"/>
      <c r="D112" s="9"/>
      <c r="E112" s="9"/>
      <c r="F112" s="9"/>
      <c r="G112" s="5"/>
      <c r="I112" s="63"/>
      <c r="J112" s="66"/>
      <c r="K112" s="9"/>
      <c r="L112" s="14"/>
      <c r="M112" s="6"/>
      <c r="N112" s="6"/>
      <c r="O112" s="11"/>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row>
    <row r="113" spans="1:88" ht="12">
      <c r="A113" s="9"/>
      <c r="B113" s="11"/>
      <c r="C113" s="9"/>
      <c r="D113" s="9"/>
      <c r="E113" s="9"/>
      <c r="F113" s="9"/>
      <c r="G113" s="5"/>
      <c r="H113" s="10"/>
      <c r="I113" s="61"/>
      <c r="J113" s="66"/>
      <c r="K113" s="9"/>
      <c r="L113" s="14"/>
      <c r="M113" s="6"/>
      <c r="N113" s="6"/>
      <c r="O113" s="11"/>
      <c r="P113" s="11"/>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row>
    <row r="114" spans="1:88" ht="12">
      <c r="A114" s="9"/>
      <c r="B114" s="9"/>
      <c r="C114" s="9"/>
      <c r="D114" s="9"/>
      <c r="E114" s="9"/>
      <c r="F114" s="9"/>
      <c r="G114" s="5"/>
      <c r="H114" s="10"/>
      <c r="I114" s="61"/>
      <c r="J114" s="66"/>
      <c r="K114" s="9"/>
      <c r="L114" s="14"/>
      <c r="M114" s="5"/>
      <c r="N114" s="5"/>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row>
    <row r="115" spans="1:88" ht="12">
      <c r="A115" s="9"/>
      <c r="B115" s="11"/>
      <c r="C115" s="9"/>
      <c r="D115" s="9"/>
      <c r="E115" s="9"/>
      <c r="F115" s="9"/>
      <c r="G115" s="5"/>
      <c r="H115" s="10"/>
      <c r="I115" s="61"/>
      <c r="J115" s="66"/>
      <c r="K115" s="9"/>
      <c r="L115" s="14"/>
      <c r="M115" s="6"/>
      <c r="N115" s="6"/>
      <c r="O115" s="11"/>
      <c r="P115" s="11"/>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row>
    <row r="116" spans="1:88" ht="12">
      <c r="A116" s="9"/>
      <c r="B116" s="11"/>
      <c r="C116" s="9"/>
      <c r="D116" s="9"/>
      <c r="E116" s="9"/>
      <c r="F116" s="9"/>
      <c r="G116" s="5"/>
      <c r="H116" s="10"/>
      <c r="I116" s="61"/>
      <c r="J116" s="66"/>
      <c r="K116" s="9"/>
      <c r="L116" s="14"/>
      <c r="M116" s="5"/>
      <c r="N116" s="5"/>
      <c r="O116" s="9"/>
      <c r="P116" s="11"/>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row>
    <row r="117" spans="1:88" ht="12">
      <c r="A117" s="9"/>
      <c r="B117" s="11"/>
      <c r="C117" s="9"/>
      <c r="D117" s="9"/>
      <c r="E117" s="9"/>
      <c r="F117" s="9"/>
      <c r="G117" s="5"/>
      <c r="H117" s="10"/>
      <c r="I117" s="64"/>
      <c r="J117" s="67"/>
      <c r="K117" s="9"/>
      <c r="L117" s="14"/>
      <c r="M117" s="5"/>
      <c r="N117" s="5"/>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row>
    <row r="118" spans="1:88" ht="12">
      <c r="A118" s="9"/>
      <c r="B118" s="11"/>
      <c r="C118" s="9"/>
      <c r="D118" s="9"/>
      <c r="E118" s="9"/>
      <c r="F118" s="9"/>
      <c r="G118" s="5"/>
      <c r="H118" s="10"/>
      <c r="I118" s="61"/>
      <c r="J118" s="66"/>
      <c r="K118" s="9"/>
      <c r="L118" s="14"/>
      <c r="M118" s="5"/>
      <c r="N118" s="5"/>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row>
    <row r="119" spans="1:88" ht="12">
      <c r="A119" s="9"/>
      <c r="B119" s="9"/>
      <c r="C119" s="9"/>
      <c r="D119" s="9"/>
      <c r="E119" s="9"/>
      <c r="F119" s="9"/>
      <c r="G119" s="5"/>
      <c r="H119" s="10"/>
      <c r="I119" s="61"/>
      <c r="J119" s="66"/>
      <c r="K119" s="9"/>
      <c r="L119" s="14"/>
      <c r="M119" s="5"/>
      <c r="N119" s="5"/>
      <c r="O119" s="9"/>
      <c r="P119" s="11"/>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row>
    <row r="120" spans="1:88" ht="12">
      <c r="A120" s="9"/>
      <c r="B120" s="9"/>
      <c r="C120" s="9"/>
      <c r="D120" s="9"/>
      <c r="E120" s="9"/>
      <c r="F120" s="9"/>
      <c r="G120" s="5"/>
      <c r="H120" s="10"/>
      <c r="I120" s="61"/>
      <c r="J120" s="66"/>
      <c r="K120" s="9"/>
      <c r="L120" s="14"/>
      <c r="M120" s="5"/>
      <c r="N120" s="5"/>
      <c r="O120" s="9"/>
      <c r="P120" s="11"/>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row>
    <row r="121" spans="1:88" ht="12">
      <c r="A121" s="9"/>
      <c r="B121" s="11"/>
      <c r="C121" s="9"/>
      <c r="D121" s="9"/>
      <c r="E121" s="9"/>
      <c r="F121" s="9"/>
      <c r="G121" s="5"/>
      <c r="H121" s="10"/>
      <c r="I121" s="61"/>
      <c r="J121" s="66"/>
      <c r="K121" s="9"/>
      <c r="L121" s="14"/>
      <c r="M121" s="5"/>
      <c r="N121" s="5"/>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row>
    <row r="122" spans="1:88" ht="12">
      <c r="A122" s="9"/>
      <c r="B122" s="11"/>
      <c r="C122" s="9"/>
      <c r="D122" s="9"/>
      <c r="E122" s="9"/>
      <c r="F122" s="9"/>
      <c r="G122" s="5"/>
      <c r="H122" s="10"/>
      <c r="I122" s="64"/>
      <c r="J122" s="67"/>
      <c r="K122" s="9"/>
      <c r="L122" s="14"/>
      <c r="M122" s="5"/>
      <c r="N122" s="5"/>
      <c r="O122" s="9"/>
      <c r="P122" s="11"/>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row>
    <row r="123" spans="1:88" ht="12">
      <c r="A123" s="9"/>
      <c r="B123" s="11"/>
      <c r="C123" s="9"/>
      <c r="D123" s="9"/>
      <c r="E123" s="9"/>
      <c r="F123" s="9"/>
      <c r="G123" s="5"/>
      <c r="H123" s="10"/>
      <c r="I123" s="64"/>
      <c r="J123" s="67"/>
      <c r="K123" s="9"/>
      <c r="L123" s="14"/>
      <c r="M123" s="5"/>
      <c r="N123" s="5"/>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row>
    <row r="124" spans="1:88" ht="12">
      <c r="A124" s="9"/>
      <c r="B124" s="9"/>
      <c r="C124" s="9"/>
      <c r="D124" s="9"/>
      <c r="E124" s="9"/>
      <c r="F124" s="9"/>
      <c r="G124" s="5"/>
      <c r="H124" s="10"/>
      <c r="I124" s="61"/>
      <c r="J124" s="66"/>
      <c r="K124" s="9"/>
      <c r="L124" s="14"/>
      <c r="M124" s="5"/>
      <c r="N124" s="5"/>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row>
    <row r="125" spans="1:88" ht="12">
      <c r="A125" s="9"/>
      <c r="B125" s="11"/>
      <c r="C125" s="9"/>
      <c r="D125" s="9"/>
      <c r="E125" s="9"/>
      <c r="F125" s="9"/>
      <c r="G125" s="5"/>
      <c r="H125" s="10"/>
      <c r="I125" s="61"/>
      <c r="J125" s="66"/>
      <c r="K125" s="9"/>
      <c r="L125" s="14"/>
      <c r="M125" s="6"/>
      <c r="N125" s="6"/>
      <c r="O125" s="11"/>
      <c r="P125" s="11"/>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row>
    <row r="126" spans="1:88" ht="12">
      <c r="A126" s="9"/>
      <c r="B126" s="9"/>
      <c r="C126" s="9"/>
      <c r="D126" s="9"/>
      <c r="E126" s="9"/>
      <c r="F126" s="9"/>
      <c r="G126" s="5"/>
      <c r="H126" s="10"/>
      <c r="I126" s="61"/>
      <c r="J126" s="66"/>
      <c r="K126" s="9"/>
      <c r="L126" s="14"/>
      <c r="M126" s="5"/>
      <c r="N126" s="5"/>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row>
    <row r="127" spans="1:88" ht="12">
      <c r="A127" s="9"/>
      <c r="B127" s="9"/>
      <c r="C127" s="9"/>
      <c r="D127" s="9"/>
      <c r="E127" s="9"/>
      <c r="F127" s="9"/>
      <c r="G127" s="5"/>
      <c r="H127" s="10"/>
      <c r="I127" s="61"/>
      <c r="J127" s="66"/>
      <c r="K127" s="9"/>
      <c r="L127" s="14"/>
      <c r="M127" s="5"/>
      <c r="N127" s="5"/>
      <c r="O127" s="9"/>
      <c r="P127" s="11"/>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row>
    <row r="128" spans="1:88" ht="12">
      <c r="A128" s="9"/>
      <c r="B128" s="9"/>
      <c r="C128" s="9"/>
      <c r="D128" s="9"/>
      <c r="E128" s="9"/>
      <c r="F128" s="9"/>
      <c r="G128" s="5"/>
      <c r="H128" s="10"/>
      <c r="I128" s="64"/>
      <c r="J128" s="67"/>
      <c r="K128" s="9"/>
      <c r="L128" s="14"/>
      <c r="M128" s="5"/>
      <c r="N128" s="5"/>
      <c r="O128" s="9"/>
      <c r="P128" s="11"/>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row>
    <row r="129" spans="1:88" ht="12">
      <c r="A129" s="9"/>
      <c r="B129" s="9"/>
      <c r="C129" s="9"/>
      <c r="D129" s="9"/>
      <c r="E129" s="9"/>
      <c r="F129" s="9"/>
      <c r="G129" s="5"/>
      <c r="H129" s="10"/>
      <c r="I129" s="63"/>
      <c r="J129" s="66"/>
      <c r="K129" s="9"/>
      <c r="L129" s="14"/>
      <c r="M129" s="5"/>
      <c r="N129" s="5"/>
      <c r="O129" s="9"/>
      <c r="P129" s="11"/>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row>
    <row r="130" spans="1:88" ht="12">
      <c r="A130" s="9"/>
      <c r="B130" s="11"/>
      <c r="C130" s="9"/>
      <c r="D130" s="9"/>
      <c r="E130" s="9"/>
      <c r="F130" s="9"/>
      <c r="G130" s="5"/>
      <c r="I130" s="63"/>
      <c r="J130" s="66"/>
      <c r="K130" s="9"/>
      <c r="L130" s="14"/>
      <c r="M130" s="5"/>
      <c r="N130" s="5"/>
      <c r="O130" s="9"/>
      <c r="P130" s="11"/>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row>
    <row r="131" spans="1:88" ht="12">
      <c r="A131" s="9"/>
      <c r="B131" s="11"/>
      <c r="C131" s="9"/>
      <c r="D131" s="9"/>
      <c r="E131" s="9"/>
      <c r="F131" s="9"/>
      <c r="G131" s="5"/>
      <c r="I131" s="63"/>
      <c r="J131" s="66"/>
      <c r="K131" s="9"/>
      <c r="L131" s="14"/>
      <c r="M131" s="5"/>
      <c r="N131" s="5"/>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row>
    <row r="132" spans="1:88" ht="12">
      <c r="A132" s="9"/>
      <c r="B132" s="9"/>
      <c r="C132" s="9"/>
      <c r="D132" s="9"/>
      <c r="E132" s="9"/>
      <c r="F132" s="9"/>
      <c r="G132" s="5"/>
      <c r="I132" s="63"/>
      <c r="J132" s="66"/>
      <c r="K132" s="9"/>
      <c r="L132" s="14"/>
      <c r="M132" s="5"/>
      <c r="N132" s="5"/>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row>
    <row r="133" spans="1:88" ht="12">
      <c r="A133" s="9"/>
      <c r="B133" s="9"/>
      <c r="C133" s="9"/>
      <c r="D133" s="9"/>
      <c r="E133" s="9"/>
      <c r="F133" s="9"/>
      <c r="G133" s="5"/>
      <c r="H133" s="10"/>
      <c r="I133" s="61"/>
      <c r="J133" s="66"/>
      <c r="K133" s="9"/>
      <c r="L133" s="14"/>
      <c r="M133" s="5"/>
      <c r="N133" s="5"/>
      <c r="O133" s="9"/>
      <c r="P133" s="11"/>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row>
    <row r="134" spans="1:88" ht="12">
      <c r="A134" s="9"/>
      <c r="B134" s="11"/>
      <c r="C134" s="9"/>
      <c r="D134" s="9"/>
      <c r="E134" s="9"/>
      <c r="F134" s="9"/>
      <c r="G134" s="5"/>
      <c r="I134" s="63"/>
      <c r="J134" s="66"/>
      <c r="K134" s="9"/>
      <c r="L134" s="14"/>
      <c r="M134" s="5"/>
      <c r="N134" s="5"/>
      <c r="O134" s="9"/>
      <c r="P134" s="11"/>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row>
    <row r="135" spans="1:88" ht="12">
      <c r="A135" s="9"/>
      <c r="B135" s="9"/>
      <c r="C135" s="9"/>
      <c r="D135" s="9"/>
      <c r="E135" s="9"/>
      <c r="F135" s="9"/>
      <c r="G135" s="5"/>
      <c r="I135" s="63"/>
      <c r="J135" s="66"/>
      <c r="K135" s="9"/>
      <c r="L135" s="14"/>
      <c r="M135" s="6"/>
      <c r="N135" s="6"/>
      <c r="O135" s="11"/>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row>
    <row r="136" spans="1:88" ht="12">
      <c r="A136" s="9"/>
      <c r="B136" s="9"/>
      <c r="C136" s="9"/>
      <c r="D136" s="9"/>
      <c r="E136" s="9"/>
      <c r="F136" s="9"/>
      <c r="G136" s="5"/>
      <c r="H136" s="10"/>
      <c r="I136" s="61"/>
      <c r="J136" s="66"/>
      <c r="K136" s="9"/>
      <c r="L136" s="14"/>
      <c r="M136" s="5"/>
      <c r="N136" s="5"/>
      <c r="O136" s="9"/>
      <c r="P136" s="11"/>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row>
    <row r="137" spans="1:88" ht="12">
      <c r="A137" s="9"/>
      <c r="B137" s="11"/>
      <c r="C137" s="9"/>
      <c r="D137" s="9"/>
      <c r="E137" s="9"/>
      <c r="F137" s="9"/>
      <c r="G137" s="5"/>
      <c r="H137" s="10"/>
      <c r="I137" s="63"/>
      <c r="J137" s="66"/>
      <c r="K137" s="9"/>
      <c r="L137" s="14"/>
      <c r="M137" s="5"/>
      <c r="N137" s="5"/>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row>
    <row r="138" spans="1:88" ht="12">
      <c r="A138" s="9"/>
      <c r="B138" s="9"/>
      <c r="C138" s="9"/>
      <c r="D138" s="9"/>
      <c r="E138" s="9"/>
      <c r="F138" s="9"/>
      <c r="G138" s="5"/>
      <c r="H138" s="10"/>
      <c r="I138" s="63"/>
      <c r="J138" s="66"/>
      <c r="K138" s="9"/>
      <c r="L138" s="14"/>
      <c r="M138" s="5"/>
      <c r="N138" s="5"/>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row>
    <row r="139" spans="1:88" ht="12">
      <c r="A139" s="9"/>
      <c r="B139" s="11"/>
      <c r="C139" s="9"/>
      <c r="D139" s="9"/>
      <c r="E139" s="9"/>
      <c r="F139" s="9"/>
      <c r="G139" s="5"/>
      <c r="I139" s="63"/>
      <c r="J139" s="66"/>
      <c r="K139" s="9"/>
      <c r="L139" s="14"/>
      <c r="M139" s="5"/>
      <c r="N139" s="5"/>
      <c r="O139" s="9"/>
      <c r="P139" s="11"/>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row>
    <row r="140" spans="1:88" ht="12">
      <c r="A140" s="9"/>
      <c r="B140" s="9"/>
      <c r="C140" s="9"/>
      <c r="D140" s="9"/>
      <c r="E140" s="9"/>
      <c r="F140" s="9"/>
      <c r="G140" s="5"/>
      <c r="H140" s="10"/>
      <c r="I140" s="61"/>
      <c r="J140" s="66"/>
      <c r="K140" s="9"/>
      <c r="L140" s="14"/>
      <c r="M140" s="5"/>
      <c r="N140" s="5"/>
      <c r="O140" s="9"/>
      <c r="P140" s="11"/>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row>
    <row r="141" spans="1:88" ht="12">
      <c r="A141" s="9"/>
      <c r="B141" s="9"/>
      <c r="C141" s="9"/>
      <c r="D141" s="9"/>
      <c r="E141" s="9"/>
      <c r="F141" s="9"/>
      <c r="G141" s="5"/>
      <c r="H141" s="10"/>
      <c r="I141" s="61"/>
      <c r="J141" s="66"/>
      <c r="K141" s="9"/>
      <c r="L141" s="14"/>
      <c r="M141" s="6"/>
      <c r="N141" s="6"/>
      <c r="O141" s="11"/>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row>
    <row r="142" spans="1:88" ht="12">
      <c r="A142" s="9"/>
      <c r="B142" s="9"/>
      <c r="C142" s="9"/>
      <c r="D142" s="9"/>
      <c r="E142" s="9"/>
      <c r="F142" s="9"/>
      <c r="G142" s="5"/>
      <c r="H142" s="10"/>
      <c r="I142" s="61"/>
      <c r="J142" s="66"/>
      <c r="K142" s="9"/>
      <c r="L142" s="14"/>
      <c r="M142" s="6"/>
      <c r="N142" s="6"/>
      <c r="O142" s="11"/>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row>
    <row r="143" spans="1:88" ht="12">
      <c r="A143" s="9"/>
      <c r="B143" s="9"/>
      <c r="C143" s="9"/>
      <c r="D143" s="9"/>
      <c r="E143" s="9"/>
      <c r="F143" s="9"/>
      <c r="G143" s="5"/>
      <c r="H143" s="10"/>
      <c r="I143" s="61"/>
      <c r="J143" s="66"/>
      <c r="K143" s="9"/>
      <c r="L143" s="14"/>
      <c r="M143" s="5"/>
      <c r="N143" s="5"/>
      <c r="O143" s="9"/>
      <c r="P143" s="11"/>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row>
    <row r="144" spans="1:88" ht="12">
      <c r="A144" s="9"/>
      <c r="B144" s="9"/>
      <c r="C144" s="9"/>
      <c r="D144" s="9"/>
      <c r="E144" s="9"/>
      <c r="F144" s="9"/>
      <c r="G144" s="5"/>
      <c r="H144" s="10"/>
      <c r="I144" s="63"/>
      <c r="J144" s="66"/>
      <c r="K144" s="9"/>
      <c r="L144" s="6"/>
      <c r="M144" s="5"/>
      <c r="N144" s="5"/>
      <c r="O144" s="9"/>
      <c r="P144" s="11"/>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row>
    <row r="145" spans="1:88" ht="12">
      <c r="A145" s="9"/>
      <c r="B145" s="9"/>
      <c r="C145" s="9"/>
      <c r="D145" s="9"/>
      <c r="E145" s="9"/>
      <c r="F145" s="9"/>
      <c r="G145" s="5"/>
      <c r="H145" s="10"/>
      <c r="I145" s="61"/>
      <c r="J145" s="66"/>
      <c r="K145" s="9"/>
      <c r="L145" s="14"/>
      <c r="M145" s="6"/>
      <c r="N145" s="6"/>
      <c r="O145" s="11"/>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row>
    <row r="146" spans="1:88" ht="12">
      <c r="A146" s="9"/>
      <c r="B146" s="11"/>
      <c r="C146" s="9"/>
      <c r="D146" s="9"/>
      <c r="E146" s="9"/>
      <c r="F146" s="9"/>
      <c r="G146" s="5"/>
      <c r="H146" s="10"/>
      <c r="I146" s="61"/>
      <c r="J146" s="66"/>
      <c r="K146" s="9"/>
      <c r="L146" s="14"/>
      <c r="M146" s="6"/>
      <c r="N146" s="6"/>
      <c r="O146" s="11"/>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row>
    <row r="147" spans="1:88" ht="12">
      <c r="A147" s="9"/>
      <c r="B147" s="9"/>
      <c r="C147" s="9"/>
      <c r="D147" s="9"/>
      <c r="E147" s="9"/>
      <c r="F147" s="9"/>
      <c r="G147" s="5"/>
      <c r="H147" s="10"/>
      <c r="I147" s="61"/>
      <c r="J147" s="66"/>
      <c r="K147" s="9"/>
      <c r="L147" s="14"/>
      <c r="M147" s="5"/>
      <c r="N147" s="5"/>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row>
    <row r="148" spans="1:88" ht="12">
      <c r="A148" s="9"/>
      <c r="B148" s="9"/>
      <c r="C148" s="9"/>
      <c r="D148" s="9"/>
      <c r="E148" s="9"/>
      <c r="F148" s="9"/>
      <c r="G148" s="5"/>
      <c r="H148" s="10"/>
      <c r="I148" s="61"/>
      <c r="J148" s="66"/>
      <c r="K148" s="9"/>
      <c r="L148" s="14"/>
      <c r="M148" s="5"/>
      <c r="N148" s="5"/>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row>
    <row r="149" spans="1:88" ht="12">
      <c r="A149" s="9"/>
      <c r="B149" s="9"/>
      <c r="C149" s="9"/>
      <c r="D149" s="9"/>
      <c r="E149" s="9"/>
      <c r="F149" s="9"/>
      <c r="G149" s="5"/>
      <c r="H149" s="10"/>
      <c r="I149" s="61"/>
      <c r="J149" s="66"/>
      <c r="K149" s="9"/>
      <c r="L149" s="14"/>
      <c r="M149" s="5"/>
      <c r="N149" s="5"/>
      <c r="O149" s="9"/>
      <c r="P149" s="11"/>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row>
    <row r="150" spans="1:88" ht="12">
      <c r="A150" s="9"/>
      <c r="B150" s="11"/>
      <c r="C150" s="9"/>
      <c r="D150" s="9"/>
      <c r="E150" s="9"/>
      <c r="F150" s="9"/>
      <c r="G150" s="5"/>
      <c r="H150" s="10"/>
      <c r="I150" s="63"/>
      <c r="J150" s="66"/>
      <c r="K150" s="9"/>
      <c r="L150" s="14"/>
      <c r="M150" s="5"/>
      <c r="N150" s="5"/>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row>
    <row r="151" spans="1:88" ht="12">
      <c r="A151" s="9"/>
      <c r="B151" s="9"/>
      <c r="C151" s="9"/>
      <c r="D151" s="9"/>
      <c r="E151" s="9"/>
      <c r="F151" s="9"/>
      <c r="G151" s="5"/>
      <c r="H151" s="10"/>
      <c r="I151" s="61"/>
      <c r="J151" s="66"/>
      <c r="K151" s="9"/>
      <c r="L151" s="14"/>
      <c r="M151" s="5"/>
      <c r="N151" s="5"/>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row>
    <row r="152" spans="1:88" ht="12">
      <c r="A152" s="9"/>
      <c r="B152" s="9"/>
      <c r="C152" s="9"/>
      <c r="D152" s="9"/>
      <c r="E152" s="9"/>
      <c r="F152" s="9"/>
      <c r="G152" s="5"/>
      <c r="H152" s="10"/>
      <c r="I152" s="61"/>
      <c r="J152" s="66"/>
      <c r="K152" s="9"/>
      <c r="L152" s="14"/>
      <c r="M152" s="5"/>
      <c r="N152" s="5"/>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row>
    <row r="153" spans="1:88" ht="12">
      <c r="A153" s="9"/>
      <c r="B153" s="9"/>
      <c r="C153" s="9"/>
      <c r="D153" s="9"/>
      <c r="E153" s="9"/>
      <c r="F153" s="9"/>
      <c r="G153" s="5"/>
      <c r="H153" s="10"/>
      <c r="I153" s="61"/>
      <c r="J153" s="66"/>
      <c r="K153" s="9"/>
      <c r="L153" s="14"/>
      <c r="M153" s="5"/>
      <c r="N153" s="5"/>
      <c r="O153" s="9"/>
      <c r="P153" s="11"/>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row>
    <row r="154" spans="1:88" ht="12">
      <c r="A154" s="9"/>
      <c r="B154" s="9"/>
      <c r="C154" s="9"/>
      <c r="D154" s="9"/>
      <c r="E154" s="9"/>
      <c r="F154" s="9"/>
      <c r="G154" s="5"/>
      <c r="H154" s="10"/>
      <c r="I154" s="61"/>
      <c r="J154" s="66"/>
      <c r="K154" s="9"/>
      <c r="L154" s="14"/>
      <c r="M154" s="5"/>
      <c r="N154" s="5"/>
      <c r="O154" s="9"/>
      <c r="P154" s="11"/>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row>
    <row r="155" spans="1:88" ht="12">
      <c r="A155" s="9"/>
      <c r="B155" s="11"/>
      <c r="C155" s="9"/>
      <c r="D155" s="9"/>
      <c r="E155" s="9"/>
      <c r="F155" s="9"/>
      <c r="G155" s="5"/>
      <c r="H155" s="10"/>
      <c r="I155" s="61"/>
      <c r="J155" s="66"/>
      <c r="K155" s="9"/>
      <c r="L155" s="14"/>
      <c r="M155" s="5"/>
      <c r="N155" s="5"/>
      <c r="O155" s="9"/>
      <c r="P155" s="11"/>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row>
    <row r="156" spans="1:88" ht="12">
      <c r="A156" s="9"/>
      <c r="B156" s="11"/>
      <c r="C156" s="9"/>
      <c r="D156" s="9"/>
      <c r="E156" s="9"/>
      <c r="F156" s="9"/>
      <c r="G156" s="5"/>
      <c r="H156" s="10"/>
      <c r="I156" s="61"/>
      <c r="J156" s="66"/>
      <c r="K156" s="9"/>
      <c r="L156" s="14"/>
      <c r="M156" s="5"/>
      <c r="N156" s="5"/>
      <c r="O156" s="9"/>
      <c r="P156" s="11"/>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row>
    <row r="157" spans="1:88" ht="12">
      <c r="A157" s="9"/>
      <c r="B157" s="9"/>
      <c r="C157" s="9"/>
      <c r="D157" s="9"/>
      <c r="E157" s="9"/>
      <c r="F157" s="9"/>
      <c r="G157" s="5"/>
      <c r="H157" s="10"/>
      <c r="I157" s="61"/>
      <c r="J157" s="66"/>
      <c r="K157" s="9"/>
      <c r="L157" s="14"/>
      <c r="M157" s="5"/>
      <c r="N157" s="5"/>
      <c r="O157" s="9"/>
      <c r="P157" s="11"/>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row>
    <row r="158" spans="1:88" ht="12">
      <c r="A158" s="9"/>
      <c r="B158" s="9"/>
      <c r="C158" s="9"/>
      <c r="D158" s="9"/>
      <c r="E158" s="9"/>
      <c r="F158" s="9"/>
      <c r="G158" s="5"/>
      <c r="H158" s="10"/>
      <c r="I158" s="61"/>
      <c r="J158" s="66"/>
      <c r="K158" s="9"/>
      <c r="L158" s="14"/>
      <c r="M158" s="6"/>
      <c r="N158" s="6"/>
      <c r="O158" s="11"/>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row>
    <row r="159" spans="1:88" ht="12">
      <c r="A159" s="9"/>
      <c r="B159" s="11"/>
      <c r="C159" s="9"/>
      <c r="D159" s="9"/>
      <c r="E159" s="9"/>
      <c r="F159" s="9"/>
      <c r="G159" s="5"/>
      <c r="H159" s="10"/>
      <c r="I159" s="61"/>
      <c r="J159" s="66"/>
      <c r="K159" s="9"/>
      <c r="L159" s="14"/>
      <c r="M159" s="6"/>
      <c r="N159" s="6"/>
      <c r="O159" s="11"/>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row>
    <row r="160" spans="1:88" ht="12">
      <c r="A160" s="9"/>
      <c r="B160" s="9"/>
      <c r="C160" s="9"/>
      <c r="D160" s="9"/>
      <c r="E160" s="9"/>
      <c r="F160" s="9"/>
      <c r="G160" s="5"/>
      <c r="H160" s="10"/>
      <c r="I160" s="61"/>
      <c r="J160" s="66"/>
      <c r="K160" s="9"/>
      <c r="L160" s="14"/>
      <c r="M160" s="6"/>
      <c r="N160" s="6"/>
      <c r="O160" s="11"/>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row>
    <row r="161" spans="1:88" ht="12">
      <c r="A161" s="9"/>
      <c r="B161" s="11"/>
      <c r="C161" s="9"/>
      <c r="D161" s="9"/>
      <c r="E161" s="9"/>
      <c r="F161" s="9"/>
      <c r="G161" s="5"/>
      <c r="H161" s="10"/>
      <c r="I161" s="61"/>
      <c r="J161" s="66"/>
      <c r="K161" s="9"/>
      <c r="L161" s="14"/>
      <c r="M161" s="5"/>
      <c r="N161" s="5"/>
      <c r="O161" s="9"/>
      <c r="P161" s="11"/>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row>
    <row r="162" spans="1:88" ht="12">
      <c r="A162" s="9"/>
      <c r="B162" s="9"/>
      <c r="C162" s="9"/>
      <c r="D162" s="9"/>
      <c r="E162" s="9"/>
      <c r="F162" s="9"/>
      <c r="G162" s="5"/>
      <c r="H162" s="10"/>
      <c r="I162" s="61"/>
      <c r="J162" s="66"/>
      <c r="K162" s="9"/>
      <c r="L162" s="14"/>
      <c r="M162" s="5"/>
      <c r="N162" s="5"/>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row>
    <row r="163" spans="1:88" ht="12">
      <c r="A163" s="9"/>
      <c r="B163" s="9"/>
      <c r="C163" s="9"/>
      <c r="D163" s="9"/>
      <c r="E163" s="9"/>
      <c r="F163" s="9"/>
      <c r="G163" s="5"/>
      <c r="H163" s="10"/>
      <c r="I163" s="63"/>
      <c r="J163" s="66"/>
      <c r="K163" s="9"/>
      <c r="L163" s="14"/>
      <c r="M163" s="5"/>
      <c r="N163" s="5"/>
      <c r="O163" s="9"/>
      <c r="P163" s="11"/>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row>
    <row r="164" spans="1:88" ht="12">
      <c r="A164" s="9"/>
      <c r="B164" s="9"/>
      <c r="C164" s="9"/>
      <c r="D164" s="9"/>
      <c r="E164" s="9"/>
      <c r="F164" s="9"/>
      <c r="G164" s="5"/>
      <c r="H164" s="10"/>
      <c r="I164" s="61"/>
      <c r="J164" s="66"/>
      <c r="K164" s="9"/>
      <c r="L164" s="14"/>
      <c r="M164" s="6"/>
      <c r="N164" s="6"/>
      <c r="O164" s="11"/>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row>
    <row r="165" spans="1:88" ht="12">
      <c r="A165" s="9"/>
      <c r="B165" s="9"/>
      <c r="C165" s="9"/>
      <c r="D165" s="9"/>
      <c r="E165" s="9"/>
      <c r="F165" s="9"/>
      <c r="G165" s="5"/>
      <c r="H165" s="10"/>
      <c r="I165" s="61"/>
      <c r="J165" s="66"/>
      <c r="K165" s="9"/>
      <c r="L165" s="14"/>
      <c r="M165" s="5"/>
      <c r="N165" s="5"/>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row>
    <row r="166" spans="1:88" ht="12">
      <c r="A166" s="9"/>
      <c r="B166" s="9"/>
      <c r="C166" s="9"/>
      <c r="D166" s="9"/>
      <c r="E166" s="9"/>
      <c r="F166" s="9"/>
      <c r="G166" s="5"/>
      <c r="H166" s="10"/>
      <c r="I166" s="61"/>
      <c r="J166" s="66"/>
      <c r="K166" s="9"/>
      <c r="L166" s="14"/>
      <c r="M166" s="5"/>
      <c r="N166" s="5"/>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row>
    <row r="167" spans="1:88" ht="12">
      <c r="A167" s="9"/>
      <c r="B167" s="9"/>
      <c r="C167" s="9"/>
      <c r="D167" s="9"/>
      <c r="E167" s="9"/>
      <c r="F167" s="9"/>
      <c r="G167" s="5"/>
      <c r="H167" s="10"/>
      <c r="I167" s="61"/>
      <c r="J167" s="66"/>
      <c r="K167" s="9"/>
      <c r="L167" s="14"/>
      <c r="M167" s="5"/>
      <c r="N167" s="5"/>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row>
    <row r="168" spans="1:88" ht="12">
      <c r="A168" s="9"/>
      <c r="B168" s="9"/>
      <c r="C168" s="9"/>
      <c r="D168" s="9"/>
      <c r="E168" s="9"/>
      <c r="F168" s="9"/>
      <c r="G168" s="5"/>
      <c r="H168" s="10"/>
      <c r="I168" s="61"/>
      <c r="J168" s="66"/>
      <c r="K168" s="9"/>
      <c r="L168" s="14"/>
      <c r="M168" s="5"/>
      <c r="N168" s="5"/>
      <c r="O168" s="9"/>
      <c r="P168" s="11"/>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row>
    <row r="169" spans="1:88" ht="12">
      <c r="A169" s="9"/>
      <c r="B169" s="9"/>
      <c r="C169" s="9"/>
      <c r="D169" s="9"/>
      <c r="E169" s="9"/>
      <c r="F169" s="9"/>
      <c r="G169" s="5"/>
      <c r="H169" s="10"/>
      <c r="I169" s="61"/>
      <c r="J169" s="66"/>
      <c r="K169" s="9"/>
      <c r="L169" s="14"/>
      <c r="M169" s="5"/>
      <c r="N169" s="5"/>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row>
    <row r="170" spans="1:88" ht="12">
      <c r="A170" s="9"/>
      <c r="B170" s="9"/>
      <c r="C170" s="9"/>
      <c r="D170" s="9"/>
      <c r="E170" s="9"/>
      <c r="F170" s="9"/>
      <c r="G170" s="5"/>
      <c r="H170" s="10"/>
      <c r="I170" s="61"/>
      <c r="J170" s="66"/>
      <c r="K170" s="9"/>
      <c r="L170" s="14"/>
      <c r="M170" s="5"/>
      <c r="N170" s="5"/>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row>
    <row r="171" spans="1:88" ht="12">
      <c r="A171" s="9"/>
      <c r="B171" s="9"/>
      <c r="C171" s="9"/>
      <c r="D171" s="9"/>
      <c r="E171" s="9"/>
      <c r="F171" s="9"/>
      <c r="G171" s="5"/>
      <c r="H171" s="10"/>
      <c r="I171" s="61"/>
      <c r="J171" s="66"/>
      <c r="K171" s="9"/>
      <c r="L171" s="14"/>
      <c r="M171" s="5"/>
      <c r="N171" s="5"/>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row>
    <row r="172" spans="1:88" ht="12">
      <c r="A172" s="9"/>
      <c r="B172" s="11"/>
      <c r="C172" s="9"/>
      <c r="D172" s="9"/>
      <c r="E172" s="9"/>
      <c r="F172" s="9"/>
      <c r="G172" s="5"/>
      <c r="I172" s="63"/>
      <c r="J172" s="66"/>
      <c r="K172" s="9"/>
      <c r="L172" s="14"/>
      <c r="M172" s="6"/>
      <c r="N172" s="6"/>
      <c r="O172" s="11"/>
      <c r="P172" s="11"/>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row>
    <row r="173" spans="1:88" ht="12">
      <c r="A173" s="9"/>
      <c r="B173" s="11"/>
      <c r="C173" s="9"/>
      <c r="D173" s="9"/>
      <c r="E173" s="9"/>
      <c r="F173" s="9"/>
      <c r="G173" s="5"/>
      <c r="H173" s="10"/>
      <c r="I173" s="61"/>
      <c r="J173" s="66"/>
      <c r="K173" s="9"/>
      <c r="L173" s="14"/>
      <c r="M173" s="5"/>
      <c r="N173" s="5"/>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row>
    <row r="174" spans="1:88" ht="12">
      <c r="A174" s="9"/>
      <c r="B174" s="9"/>
      <c r="C174" s="9"/>
      <c r="D174" s="9"/>
      <c r="E174" s="9"/>
      <c r="F174" s="9"/>
      <c r="G174" s="5"/>
      <c r="H174" s="10"/>
      <c r="I174" s="61"/>
      <c r="J174" s="66"/>
      <c r="K174" s="9"/>
      <c r="L174" s="14"/>
      <c r="M174" s="5"/>
      <c r="N174" s="5"/>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row>
    <row r="175" spans="1:88" ht="12">
      <c r="A175" s="9"/>
      <c r="B175" s="9"/>
      <c r="C175" s="9"/>
      <c r="D175" s="9"/>
      <c r="E175" s="9"/>
      <c r="F175" s="9"/>
      <c r="G175" s="5"/>
      <c r="H175" s="10"/>
      <c r="I175" s="61"/>
      <c r="J175" s="66"/>
      <c r="K175" s="9"/>
      <c r="L175" s="14"/>
      <c r="M175" s="5"/>
      <c r="N175" s="5"/>
      <c r="O175" s="9"/>
      <c r="P175" s="11"/>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row>
    <row r="176" spans="1:88" ht="12">
      <c r="A176" s="9"/>
      <c r="B176" s="9"/>
      <c r="C176" s="9"/>
      <c r="D176" s="9"/>
      <c r="E176" s="9"/>
      <c r="F176" s="9"/>
      <c r="G176" s="5"/>
      <c r="H176" s="10"/>
      <c r="I176" s="61"/>
      <c r="J176" s="66"/>
      <c r="K176" s="9"/>
      <c r="L176" s="14"/>
      <c r="M176" s="5"/>
      <c r="N176" s="5"/>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row>
    <row r="177" spans="1:88" ht="12">
      <c r="A177" s="9"/>
      <c r="B177" s="9"/>
      <c r="C177" s="9"/>
      <c r="D177" s="9"/>
      <c r="E177" s="9"/>
      <c r="F177" s="9"/>
      <c r="G177" s="5"/>
      <c r="H177" s="10"/>
      <c r="I177" s="61"/>
      <c r="J177" s="66"/>
      <c r="K177" s="9"/>
      <c r="L177" s="14"/>
      <c r="M177" s="5"/>
      <c r="N177" s="5"/>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row>
    <row r="178" spans="1:88" ht="12">
      <c r="A178" s="9"/>
      <c r="B178" s="9"/>
      <c r="C178" s="9"/>
      <c r="D178" s="9"/>
      <c r="E178" s="9"/>
      <c r="F178" s="9"/>
      <c r="G178" s="5"/>
      <c r="H178" s="10"/>
      <c r="I178" s="61"/>
      <c r="J178" s="66"/>
      <c r="K178" s="9"/>
      <c r="L178" s="14"/>
      <c r="M178" s="5"/>
      <c r="N178" s="5"/>
      <c r="O178" s="9"/>
      <c r="P178" s="11"/>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row>
    <row r="179" spans="1:88" ht="12">
      <c r="A179" s="9"/>
      <c r="B179" s="9"/>
      <c r="C179" s="9"/>
      <c r="D179" s="9"/>
      <c r="E179" s="9"/>
      <c r="F179" s="9"/>
      <c r="G179" s="5"/>
      <c r="I179" s="63"/>
      <c r="J179" s="66"/>
      <c r="K179" s="9"/>
      <c r="L179" s="14"/>
      <c r="M179" s="6"/>
      <c r="N179" s="6"/>
      <c r="O179" s="11"/>
      <c r="P179" s="11"/>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row>
    <row r="180" spans="1:88" ht="12">
      <c r="A180" s="9"/>
      <c r="B180" s="9"/>
      <c r="C180" s="9"/>
      <c r="D180" s="9"/>
      <c r="E180" s="9"/>
      <c r="F180" s="9"/>
      <c r="G180" s="5"/>
      <c r="H180" s="10"/>
      <c r="I180" s="61"/>
      <c r="J180" s="66"/>
      <c r="K180" s="9"/>
      <c r="L180" s="14"/>
      <c r="M180" s="5"/>
      <c r="N180" s="5"/>
      <c r="O180" s="9"/>
      <c r="P180" s="11"/>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row>
    <row r="181" spans="1:88" ht="12">
      <c r="A181" s="9"/>
      <c r="B181" s="11"/>
      <c r="C181" s="9"/>
      <c r="D181" s="9"/>
      <c r="E181" s="9"/>
      <c r="F181" s="9"/>
      <c r="G181" s="5"/>
      <c r="I181" s="63"/>
      <c r="J181" s="66"/>
      <c r="K181" s="9"/>
      <c r="L181" s="14"/>
      <c r="M181" s="5"/>
      <c r="N181" s="5"/>
      <c r="O181" s="9"/>
      <c r="P181" s="11"/>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row>
    <row r="182" spans="1:88" ht="12">
      <c r="A182" s="9"/>
      <c r="B182" s="9"/>
      <c r="C182" s="9"/>
      <c r="D182" s="9"/>
      <c r="E182" s="9"/>
      <c r="F182" s="9"/>
      <c r="G182" s="5"/>
      <c r="H182" s="10"/>
      <c r="I182" s="61"/>
      <c r="J182" s="66"/>
      <c r="K182" s="9"/>
      <c r="L182" s="14"/>
      <c r="M182" s="5"/>
      <c r="N182" s="5"/>
      <c r="O182" s="9"/>
      <c r="P182" s="11"/>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row>
    <row r="183" spans="1:88" ht="12">
      <c r="A183" s="9"/>
      <c r="B183" s="9"/>
      <c r="C183" s="9"/>
      <c r="D183" s="9"/>
      <c r="E183" s="9"/>
      <c r="F183" s="9"/>
      <c r="G183" s="5"/>
      <c r="H183" s="10"/>
      <c r="I183" s="61"/>
      <c r="J183" s="66"/>
      <c r="K183" s="9"/>
      <c r="L183" s="14"/>
      <c r="M183" s="5"/>
      <c r="N183" s="5"/>
      <c r="O183" s="9"/>
      <c r="P183" s="11"/>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row>
    <row r="184" spans="1:88" ht="12">
      <c r="A184" s="9"/>
      <c r="B184" s="9"/>
      <c r="C184" s="9"/>
      <c r="D184" s="9"/>
      <c r="E184" s="9"/>
      <c r="F184" s="9"/>
      <c r="G184" s="5"/>
      <c r="H184" s="10"/>
      <c r="I184" s="61"/>
      <c r="J184" s="66"/>
      <c r="K184" s="9"/>
      <c r="L184" s="14"/>
      <c r="M184" s="5"/>
      <c r="N184" s="5"/>
      <c r="O184" s="9"/>
      <c r="P184" s="11"/>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row>
    <row r="185" spans="1:88" ht="12">
      <c r="A185" s="9"/>
      <c r="B185" s="9"/>
      <c r="C185" s="9"/>
      <c r="D185" s="9"/>
      <c r="E185" s="9"/>
      <c r="F185" s="9"/>
      <c r="G185" s="5"/>
      <c r="H185" s="10"/>
      <c r="I185" s="61"/>
      <c r="J185" s="66"/>
      <c r="K185" s="9"/>
      <c r="L185" s="14"/>
      <c r="M185" s="5"/>
      <c r="N185" s="5"/>
      <c r="O185" s="9"/>
      <c r="P185" s="11"/>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row>
    <row r="186" spans="1:88" ht="12">
      <c r="A186" s="9"/>
      <c r="B186" s="11"/>
      <c r="C186" s="9"/>
      <c r="D186" s="9"/>
      <c r="E186" s="9"/>
      <c r="F186" s="9"/>
      <c r="G186" s="5"/>
      <c r="H186" s="10"/>
      <c r="I186" s="61"/>
      <c r="J186" s="66"/>
      <c r="K186" s="9"/>
      <c r="L186" s="14"/>
      <c r="M186" s="5"/>
      <c r="N186" s="5"/>
      <c r="O186" s="9"/>
      <c r="P186" s="11"/>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row>
    <row r="187" spans="1:88" ht="12">
      <c r="A187" s="9"/>
      <c r="B187" s="11"/>
      <c r="C187" s="9"/>
      <c r="D187" s="9"/>
      <c r="E187" s="9"/>
      <c r="F187" s="9"/>
      <c r="G187" s="5"/>
      <c r="H187" s="10"/>
      <c r="I187" s="61"/>
      <c r="J187" s="66"/>
      <c r="K187" s="9"/>
      <c r="L187" s="14"/>
      <c r="M187" s="6"/>
      <c r="N187" s="6"/>
      <c r="O187" s="11"/>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row>
    <row r="188" spans="1:88" ht="12">
      <c r="A188" s="9"/>
      <c r="B188" s="11"/>
      <c r="C188" s="9"/>
      <c r="D188" s="9"/>
      <c r="E188" s="9"/>
      <c r="F188" s="9"/>
      <c r="G188" s="5"/>
      <c r="H188" s="10"/>
      <c r="I188" s="61"/>
      <c r="J188" s="66"/>
      <c r="K188" s="9"/>
      <c r="L188" s="14"/>
      <c r="M188" s="5"/>
      <c r="N188" s="5"/>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row>
    <row r="189" spans="1:88" ht="12">
      <c r="A189" s="9"/>
      <c r="B189" s="11"/>
      <c r="C189" s="9"/>
      <c r="D189" s="9"/>
      <c r="E189" s="9"/>
      <c r="F189" s="9"/>
      <c r="G189" s="5"/>
      <c r="H189" s="10"/>
      <c r="I189" s="61"/>
      <c r="J189" s="66"/>
      <c r="K189" s="9"/>
      <c r="L189" s="14"/>
      <c r="M189" s="5"/>
      <c r="N189" s="5"/>
      <c r="O189" s="9"/>
      <c r="P189" s="11"/>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row>
    <row r="190" spans="1:88" ht="12">
      <c r="A190" s="9"/>
      <c r="B190" s="11"/>
      <c r="C190" s="9"/>
      <c r="D190" s="9"/>
      <c r="E190" s="9"/>
      <c r="F190" s="9"/>
      <c r="G190" s="5"/>
      <c r="I190" s="61"/>
      <c r="J190" s="66"/>
      <c r="K190" s="9"/>
      <c r="L190" s="14"/>
      <c r="M190" s="5"/>
      <c r="N190" s="5"/>
      <c r="O190" s="9"/>
      <c r="P190" s="11"/>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row>
    <row r="191" spans="1:88" ht="12">
      <c r="A191" s="9"/>
      <c r="B191" s="9"/>
      <c r="C191" s="9"/>
      <c r="D191" s="9"/>
      <c r="E191" s="9"/>
      <c r="F191" s="9"/>
      <c r="G191" s="5"/>
      <c r="H191" s="10"/>
      <c r="I191" s="61"/>
      <c r="J191" s="66"/>
      <c r="K191" s="9"/>
      <c r="L191" s="14"/>
      <c r="M191" s="5"/>
      <c r="N191" s="5"/>
      <c r="O191" s="9"/>
      <c r="P191" s="11"/>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row>
    <row r="192" spans="1:88" ht="12">
      <c r="A192" s="9"/>
      <c r="B192" s="11"/>
      <c r="C192" s="9"/>
      <c r="D192" s="9"/>
      <c r="E192" s="9"/>
      <c r="F192" s="9"/>
      <c r="G192" s="5"/>
      <c r="H192" s="10"/>
      <c r="I192" s="61"/>
      <c r="J192" s="66"/>
      <c r="K192" s="9"/>
      <c r="L192" s="6"/>
      <c r="M192" s="5"/>
      <c r="N192" s="5"/>
      <c r="O192" s="9"/>
      <c r="P192" s="11"/>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row>
    <row r="193" spans="1:88" ht="12">
      <c r="A193" s="9"/>
      <c r="B193" s="11"/>
      <c r="C193" s="9"/>
      <c r="D193" s="9"/>
      <c r="E193" s="9"/>
      <c r="F193" s="9"/>
      <c r="G193" s="5"/>
      <c r="H193" s="10"/>
      <c r="I193" s="61"/>
      <c r="J193" s="66"/>
      <c r="K193" s="9"/>
      <c r="L193" s="14"/>
      <c r="M193" s="5"/>
      <c r="N193" s="5"/>
      <c r="O193" s="9"/>
      <c r="P193" s="11"/>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row>
    <row r="194" spans="1:88" ht="12">
      <c r="A194" s="9"/>
      <c r="B194" s="9"/>
      <c r="C194" s="9"/>
      <c r="D194" s="9"/>
      <c r="E194" s="9"/>
      <c r="F194" s="9"/>
      <c r="G194" s="5"/>
      <c r="H194" s="10"/>
      <c r="I194" s="61"/>
      <c r="J194" s="66"/>
      <c r="K194" s="9"/>
      <c r="L194" s="14"/>
      <c r="M194" s="5"/>
      <c r="N194" s="5"/>
      <c r="O194" s="9"/>
      <c r="P194" s="11"/>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row>
    <row r="195" spans="1:88" ht="12">
      <c r="A195" s="9"/>
      <c r="B195" s="9"/>
      <c r="C195" s="9"/>
      <c r="D195" s="9"/>
      <c r="E195" s="9"/>
      <c r="F195" s="9"/>
      <c r="G195" s="5"/>
      <c r="H195" s="10"/>
      <c r="I195" s="61"/>
      <c r="J195" s="66"/>
      <c r="K195" s="9"/>
      <c r="L195" s="14"/>
      <c r="M195" s="5"/>
      <c r="N195" s="5"/>
      <c r="O195" s="9"/>
      <c r="P195" s="11"/>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row>
    <row r="196" spans="1:88" ht="12">
      <c r="A196" s="9"/>
      <c r="B196" s="11"/>
      <c r="C196" s="9"/>
      <c r="D196" s="9"/>
      <c r="E196" s="9"/>
      <c r="F196" s="9"/>
      <c r="G196" s="5"/>
      <c r="H196" s="10"/>
      <c r="I196" s="61"/>
      <c r="J196" s="66"/>
      <c r="K196" s="9"/>
      <c r="L196" s="14"/>
      <c r="M196" s="5"/>
      <c r="N196" s="5"/>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row>
    <row r="197" spans="1:88" ht="12">
      <c r="A197" s="9"/>
      <c r="B197" s="9"/>
      <c r="C197" s="9"/>
      <c r="D197" s="9"/>
      <c r="E197" s="9"/>
      <c r="F197" s="9"/>
      <c r="G197" s="5"/>
      <c r="H197" s="10"/>
      <c r="I197" s="61"/>
      <c r="J197" s="66"/>
      <c r="K197" s="9"/>
      <c r="L197" s="14"/>
      <c r="M197" s="5"/>
      <c r="N197" s="5"/>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row>
    <row r="198" spans="1:88" ht="12">
      <c r="A198" s="9"/>
      <c r="B198" s="9"/>
      <c r="C198" s="9"/>
      <c r="D198" s="9"/>
      <c r="E198" s="9"/>
      <c r="F198" s="9"/>
      <c r="G198" s="5"/>
      <c r="H198" s="10"/>
      <c r="I198" s="63"/>
      <c r="J198" s="66"/>
      <c r="K198" s="9"/>
      <c r="L198" s="14"/>
      <c r="M198" s="5"/>
      <c r="N198" s="5"/>
      <c r="O198" s="9"/>
      <c r="P198" s="11"/>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row>
    <row r="199" spans="1:88" ht="12">
      <c r="A199" s="9"/>
      <c r="B199" s="9"/>
      <c r="C199" s="9"/>
      <c r="D199" s="9"/>
      <c r="E199" s="9"/>
      <c r="F199" s="9"/>
      <c r="G199" s="5"/>
      <c r="H199" s="10"/>
      <c r="I199" s="63"/>
      <c r="J199" s="66"/>
      <c r="K199" s="9"/>
      <c r="L199" s="14"/>
      <c r="M199" s="5"/>
      <c r="N199" s="5"/>
      <c r="O199" s="9"/>
      <c r="P199" s="11"/>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row>
    <row r="200" spans="1:88" ht="12">
      <c r="A200" s="9"/>
      <c r="B200" s="11"/>
      <c r="C200" s="9"/>
      <c r="D200" s="9"/>
      <c r="E200" s="9"/>
      <c r="F200" s="9"/>
      <c r="G200" s="5"/>
      <c r="H200" s="10"/>
      <c r="I200" s="61"/>
      <c r="J200" s="66"/>
      <c r="K200" s="9"/>
      <c r="L200" s="14"/>
      <c r="M200" s="5"/>
      <c r="N200" s="5"/>
      <c r="O200" s="9"/>
      <c r="P200" s="11"/>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row>
    <row r="201" spans="1:88" ht="12">
      <c r="A201" s="9"/>
      <c r="B201" s="9"/>
      <c r="C201" s="9"/>
      <c r="D201" s="9"/>
      <c r="E201" s="9"/>
      <c r="F201" s="9"/>
      <c r="G201" s="5"/>
      <c r="H201" s="10"/>
      <c r="I201" s="61"/>
      <c r="J201" s="66"/>
      <c r="K201" s="9"/>
      <c r="L201" s="14"/>
      <c r="M201" s="5"/>
      <c r="N201" s="5"/>
      <c r="O201" s="9"/>
      <c r="P201" s="11"/>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row>
    <row r="202" spans="1:88" ht="12">
      <c r="A202" s="9"/>
      <c r="B202" s="9"/>
      <c r="C202" s="9"/>
      <c r="D202" s="9"/>
      <c r="E202" s="9"/>
      <c r="F202" s="9"/>
      <c r="G202" s="5"/>
      <c r="H202" s="10"/>
      <c r="I202" s="61"/>
      <c r="J202" s="66"/>
      <c r="K202" s="9"/>
      <c r="L202" s="14"/>
      <c r="M202" s="6"/>
      <c r="N202" s="6"/>
      <c r="O202" s="11"/>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row>
    <row r="203" spans="1:88" ht="12">
      <c r="A203" s="9"/>
      <c r="B203" s="9"/>
      <c r="C203" s="9"/>
      <c r="D203" s="9"/>
      <c r="E203" s="9"/>
      <c r="F203" s="9"/>
      <c r="G203" s="5"/>
      <c r="H203" s="10"/>
      <c r="I203" s="61"/>
      <c r="J203" s="66"/>
      <c r="K203" s="9"/>
      <c r="L203" s="14"/>
      <c r="M203" s="5"/>
      <c r="N203" s="5"/>
      <c r="O203" s="9"/>
      <c r="P203" s="11"/>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row>
    <row r="204" spans="1:88" ht="12">
      <c r="A204" s="9"/>
      <c r="B204" s="9"/>
      <c r="C204" s="9"/>
      <c r="D204" s="9"/>
      <c r="E204" s="9"/>
      <c r="F204" s="9"/>
      <c r="G204" s="5"/>
      <c r="I204" s="63"/>
      <c r="J204" s="66"/>
      <c r="K204" s="9"/>
      <c r="L204" s="14"/>
      <c r="M204" s="5"/>
      <c r="N204" s="5"/>
      <c r="O204" s="9"/>
      <c r="P204" s="11"/>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row>
    <row r="205" spans="1:88" ht="12">
      <c r="A205" s="9"/>
      <c r="B205" s="11"/>
      <c r="C205" s="9"/>
      <c r="D205" s="9"/>
      <c r="E205" s="9"/>
      <c r="F205" s="9"/>
      <c r="G205" s="5"/>
      <c r="H205" s="10"/>
      <c r="I205" s="61"/>
      <c r="J205" s="66"/>
      <c r="K205" s="9"/>
      <c r="L205" s="14"/>
      <c r="M205" s="5"/>
      <c r="N205" s="5"/>
      <c r="O205" s="9"/>
      <c r="P205" s="11"/>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row>
    <row r="206" spans="1:88" ht="12">
      <c r="A206" s="9"/>
      <c r="B206" s="9"/>
      <c r="C206" s="9"/>
      <c r="D206" s="9"/>
      <c r="E206" s="9"/>
      <c r="F206" s="9"/>
      <c r="G206" s="5"/>
      <c r="H206" s="10"/>
      <c r="I206" s="61"/>
      <c r="J206" s="66"/>
      <c r="K206" s="9"/>
      <c r="L206" s="14"/>
      <c r="M206" s="5"/>
      <c r="N206" s="5"/>
      <c r="O206" s="9"/>
      <c r="P206" s="11"/>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row>
    <row r="207" spans="1:88" ht="12">
      <c r="A207" s="9"/>
      <c r="B207" s="9"/>
      <c r="C207" s="9"/>
      <c r="D207" s="9"/>
      <c r="E207" s="9"/>
      <c r="F207" s="9"/>
      <c r="G207" s="5"/>
      <c r="H207" s="10"/>
      <c r="I207" s="61"/>
      <c r="J207" s="66"/>
      <c r="K207" s="9"/>
      <c r="L207" s="14"/>
      <c r="M207" s="6"/>
      <c r="N207" s="6"/>
      <c r="O207" s="11"/>
      <c r="P207" s="11"/>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row>
    <row r="208" spans="1:88" ht="12">
      <c r="A208" s="9"/>
      <c r="B208" s="9"/>
      <c r="C208" s="9"/>
      <c r="D208" s="9"/>
      <c r="E208" s="9"/>
      <c r="F208" s="9"/>
      <c r="G208" s="5"/>
      <c r="H208" s="10"/>
      <c r="I208" s="61"/>
      <c r="J208" s="66"/>
      <c r="K208" s="9"/>
      <c r="L208" s="14"/>
      <c r="M208" s="5"/>
      <c r="N208" s="5"/>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row>
    <row r="209" spans="1:88" ht="12">
      <c r="A209" s="9"/>
      <c r="B209" s="9"/>
      <c r="C209" s="9"/>
      <c r="D209" s="9"/>
      <c r="E209" s="9"/>
      <c r="F209" s="9"/>
      <c r="G209" s="5"/>
      <c r="H209" s="10"/>
      <c r="I209" s="61"/>
      <c r="J209" s="66"/>
      <c r="K209" s="9"/>
      <c r="L209" s="14"/>
      <c r="M209" s="5"/>
      <c r="N209" s="5"/>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row>
    <row r="210" spans="1:88" ht="12">
      <c r="A210" s="9"/>
      <c r="B210" s="9"/>
      <c r="C210" s="9"/>
      <c r="D210" s="9"/>
      <c r="E210" s="9"/>
      <c r="F210" s="9"/>
      <c r="G210" s="5"/>
      <c r="H210" s="10"/>
      <c r="I210" s="61"/>
      <c r="J210" s="66"/>
      <c r="K210" s="9"/>
      <c r="L210" s="14"/>
      <c r="M210" s="5"/>
      <c r="N210" s="5"/>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row>
    <row r="211" spans="1:88" ht="12">
      <c r="A211" s="9"/>
      <c r="B211" s="9"/>
      <c r="C211" s="9"/>
      <c r="D211" s="9"/>
      <c r="E211" s="9"/>
      <c r="F211" s="9"/>
      <c r="G211" s="5"/>
      <c r="H211" s="10"/>
      <c r="I211" s="61"/>
      <c r="J211" s="66"/>
      <c r="K211" s="9"/>
      <c r="L211" s="14"/>
      <c r="M211" s="5"/>
      <c r="N211" s="5"/>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row>
    <row r="212" spans="1:88" ht="12">
      <c r="A212" s="9"/>
      <c r="B212" s="11"/>
      <c r="C212" s="9"/>
      <c r="D212" s="9"/>
      <c r="E212" s="9"/>
      <c r="F212" s="9"/>
      <c r="G212" s="5"/>
      <c r="H212" s="10"/>
      <c r="I212" s="61"/>
      <c r="J212" s="66"/>
      <c r="K212" s="9"/>
      <c r="L212" s="14"/>
      <c r="M212" s="5"/>
      <c r="N212" s="5"/>
      <c r="O212" s="9"/>
      <c r="P212" s="11"/>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row>
    <row r="213" spans="1:88" ht="12">
      <c r="A213" s="9"/>
      <c r="B213" s="9"/>
      <c r="C213" s="9"/>
      <c r="D213" s="9"/>
      <c r="E213" s="9"/>
      <c r="F213" s="9"/>
      <c r="G213" s="5"/>
      <c r="H213" s="10"/>
      <c r="I213" s="61"/>
      <c r="J213" s="66"/>
      <c r="K213" s="9"/>
      <c r="L213" s="14"/>
      <c r="M213" s="5"/>
      <c r="N213" s="5"/>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row>
    <row r="214" spans="1:88" ht="12">
      <c r="A214" s="9"/>
      <c r="B214" s="11"/>
      <c r="C214" s="9"/>
      <c r="D214" s="9"/>
      <c r="E214" s="9"/>
      <c r="F214" s="9"/>
      <c r="G214" s="5"/>
      <c r="H214" s="10"/>
      <c r="I214" s="61"/>
      <c r="J214" s="66"/>
      <c r="K214" s="9"/>
      <c r="L214" s="14"/>
      <c r="M214" s="5"/>
      <c r="N214" s="5"/>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row>
    <row r="215" spans="1:88" ht="12">
      <c r="A215" s="9"/>
      <c r="B215" s="9"/>
      <c r="C215" s="9"/>
      <c r="D215" s="9"/>
      <c r="E215" s="9"/>
      <c r="F215" s="9"/>
      <c r="G215" s="5"/>
      <c r="H215" s="10"/>
      <c r="I215" s="61"/>
      <c r="J215" s="66"/>
      <c r="K215" s="9"/>
      <c r="L215" s="14"/>
      <c r="M215" s="5"/>
      <c r="N215" s="5"/>
      <c r="O215" s="9"/>
      <c r="P215" s="11"/>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row>
    <row r="216" spans="1:88" ht="12">
      <c r="A216" s="9"/>
      <c r="B216" s="9"/>
      <c r="C216" s="9"/>
      <c r="D216" s="9"/>
      <c r="E216" s="9"/>
      <c r="F216" s="9"/>
      <c r="G216" s="5"/>
      <c r="H216" s="10"/>
      <c r="I216" s="61"/>
      <c r="J216" s="66"/>
      <c r="K216" s="9"/>
      <c r="L216" s="14"/>
      <c r="M216" s="5"/>
      <c r="N216" s="5"/>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row>
    <row r="217" spans="1:88" ht="12">
      <c r="A217" s="9"/>
      <c r="B217" s="9"/>
      <c r="C217" s="9"/>
      <c r="D217" s="9"/>
      <c r="E217" s="9"/>
      <c r="F217" s="9"/>
      <c r="G217" s="5"/>
      <c r="H217" s="10"/>
      <c r="I217" s="61"/>
      <c r="J217" s="66"/>
      <c r="K217" s="9"/>
      <c r="L217" s="14"/>
      <c r="M217" s="5"/>
      <c r="N217" s="5"/>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row>
    <row r="218" spans="1:88" ht="12">
      <c r="A218" s="9"/>
      <c r="B218" s="9"/>
      <c r="C218" s="9"/>
      <c r="D218" s="9"/>
      <c r="E218" s="9"/>
      <c r="F218" s="9"/>
      <c r="G218" s="5"/>
      <c r="H218" s="10"/>
      <c r="I218" s="61"/>
      <c r="J218" s="66"/>
      <c r="K218" s="9"/>
      <c r="L218" s="14"/>
      <c r="M218" s="5"/>
      <c r="N218" s="5"/>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row>
    <row r="219" spans="1:88" ht="12">
      <c r="A219" s="9"/>
      <c r="B219" s="9"/>
      <c r="C219" s="9"/>
      <c r="D219" s="9"/>
      <c r="E219" s="9"/>
      <c r="F219" s="9"/>
      <c r="G219" s="5"/>
      <c r="H219" s="10"/>
      <c r="I219" s="61"/>
      <c r="J219" s="66"/>
      <c r="K219" s="9"/>
      <c r="L219" s="14"/>
      <c r="M219" s="5"/>
      <c r="N219" s="5"/>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row>
    <row r="220" spans="1:88" ht="12">
      <c r="A220" s="9"/>
      <c r="B220" s="9"/>
      <c r="C220" s="9"/>
      <c r="D220" s="9"/>
      <c r="E220" s="9"/>
      <c r="F220" s="9"/>
      <c r="G220" s="5"/>
      <c r="H220" s="10"/>
      <c r="I220" s="61"/>
      <c r="J220" s="66"/>
      <c r="K220" s="9"/>
      <c r="L220" s="14"/>
      <c r="M220" s="5"/>
      <c r="N220" s="5"/>
      <c r="O220" s="9"/>
      <c r="P220" s="11"/>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row>
    <row r="221" spans="1:88" ht="12">
      <c r="A221" s="9"/>
      <c r="B221" s="9"/>
      <c r="C221" s="9"/>
      <c r="D221" s="9"/>
      <c r="E221" s="9"/>
      <c r="F221" s="9"/>
      <c r="G221" s="5"/>
      <c r="H221" s="10"/>
      <c r="I221" s="61"/>
      <c r="J221" s="66"/>
      <c r="K221" s="9"/>
      <c r="L221" s="14"/>
      <c r="M221" s="5"/>
      <c r="N221" s="5"/>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row>
    <row r="222" spans="1:88" ht="12">
      <c r="A222" s="9"/>
      <c r="B222" s="9"/>
      <c r="C222" s="9"/>
      <c r="D222" s="9"/>
      <c r="E222" s="9"/>
      <c r="F222" s="9"/>
      <c r="G222" s="5"/>
      <c r="H222" s="10"/>
      <c r="I222" s="61"/>
      <c r="J222" s="66"/>
      <c r="K222" s="9"/>
      <c r="L222" s="14"/>
      <c r="M222" s="5"/>
      <c r="N222" s="5"/>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row>
    <row r="223" spans="1:88" ht="12">
      <c r="A223" s="9"/>
      <c r="B223" s="9"/>
      <c r="C223" s="9"/>
      <c r="D223" s="9"/>
      <c r="E223" s="9"/>
      <c r="F223" s="9"/>
      <c r="G223" s="5"/>
      <c r="H223" s="10"/>
      <c r="I223" s="61"/>
      <c r="J223" s="66"/>
      <c r="K223" s="9"/>
      <c r="L223" s="14"/>
      <c r="M223" s="5"/>
      <c r="N223" s="5"/>
      <c r="O223" s="9"/>
      <c r="P223" s="11"/>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row>
    <row r="224" spans="1:88" ht="12">
      <c r="A224" s="9"/>
      <c r="B224" s="11"/>
      <c r="C224" s="9"/>
      <c r="D224" s="9"/>
      <c r="E224" s="9"/>
      <c r="F224" s="9"/>
      <c r="G224" s="5"/>
      <c r="H224" s="10"/>
      <c r="I224" s="61"/>
      <c r="J224" s="66"/>
      <c r="K224" s="9"/>
      <c r="L224" s="14"/>
      <c r="M224" s="5"/>
      <c r="N224" s="5"/>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row>
    <row r="225" spans="1:88" ht="12">
      <c r="A225" s="9"/>
      <c r="B225" s="11"/>
      <c r="C225" s="9"/>
      <c r="D225" s="9"/>
      <c r="E225" s="9"/>
      <c r="F225" s="9"/>
      <c r="G225" s="5"/>
      <c r="H225" s="10"/>
      <c r="I225" s="61"/>
      <c r="J225" s="66"/>
      <c r="K225" s="9"/>
      <c r="L225" s="14"/>
      <c r="M225" s="5"/>
      <c r="N225" s="5"/>
      <c r="O225" s="9"/>
      <c r="P225" s="11"/>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row>
    <row r="226" spans="1:88" ht="12">
      <c r="A226" s="9"/>
      <c r="B226" s="11"/>
      <c r="C226" s="9"/>
      <c r="D226" s="9"/>
      <c r="E226" s="9"/>
      <c r="F226" s="9"/>
      <c r="G226" s="5"/>
      <c r="H226" s="10"/>
      <c r="I226" s="61"/>
      <c r="J226" s="66"/>
      <c r="K226" s="9"/>
      <c r="L226" s="14"/>
      <c r="M226" s="5"/>
      <c r="N226" s="5"/>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row>
    <row r="227" spans="1:88" ht="12">
      <c r="A227" s="9"/>
      <c r="B227" s="9"/>
      <c r="C227" s="9"/>
      <c r="D227" s="9"/>
      <c r="E227" s="9"/>
      <c r="F227" s="9"/>
      <c r="G227" s="5"/>
      <c r="H227" s="10"/>
      <c r="I227" s="61"/>
      <c r="J227" s="66"/>
      <c r="K227" s="9"/>
      <c r="L227" s="14"/>
      <c r="M227" s="5"/>
      <c r="N227" s="5"/>
      <c r="O227" s="9"/>
      <c r="P227" s="11"/>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row>
    <row r="228" spans="1:88" ht="12">
      <c r="A228" s="9"/>
      <c r="B228" s="11"/>
      <c r="C228" s="9"/>
      <c r="D228" s="9"/>
      <c r="E228" s="9"/>
      <c r="F228" s="9"/>
      <c r="G228" s="5"/>
      <c r="H228" s="10"/>
      <c r="I228" s="63"/>
      <c r="J228" s="66"/>
      <c r="K228" s="9"/>
      <c r="L228" s="14"/>
      <c r="M228" s="6"/>
      <c r="N228" s="6"/>
      <c r="O228" s="11"/>
      <c r="P228" s="11"/>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row>
    <row r="229" spans="1:88" ht="12">
      <c r="A229" s="9"/>
      <c r="B229" s="11"/>
      <c r="C229" s="9"/>
      <c r="D229" s="9"/>
      <c r="E229" s="9"/>
      <c r="F229" s="9"/>
      <c r="G229" s="5"/>
      <c r="H229" s="10"/>
      <c r="I229" s="61"/>
      <c r="J229" s="66"/>
      <c r="K229" s="9"/>
      <c r="L229" s="6"/>
      <c r="M229" s="5"/>
      <c r="N229" s="5"/>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row>
    <row r="230" spans="1:88" ht="12">
      <c r="A230" s="9"/>
      <c r="B230" s="11"/>
      <c r="C230" s="9"/>
      <c r="D230" s="9"/>
      <c r="E230" s="9"/>
      <c r="F230" s="9"/>
      <c r="G230" s="5"/>
      <c r="H230" s="10"/>
      <c r="I230" s="61"/>
      <c r="J230" s="66"/>
      <c r="K230" s="9"/>
      <c r="L230" s="14"/>
      <c r="M230" s="5"/>
      <c r="N230" s="5"/>
      <c r="O230" s="9"/>
      <c r="P230" s="11"/>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row>
    <row r="231" spans="1:88" ht="12">
      <c r="A231" s="9"/>
      <c r="B231" s="9"/>
      <c r="C231" s="9"/>
      <c r="D231" s="9"/>
      <c r="E231" s="9"/>
      <c r="F231" s="9"/>
      <c r="G231" s="5"/>
      <c r="H231" s="10"/>
      <c r="I231" s="61"/>
      <c r="J231" s="66"/>
      <c r="K231" s="9"/>
      <c r="L231" s="14"/>
      <c r="M231" s="5"/>
      <c r="N231" s="5"/>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row>
    <row r="232" spans="1:88" ht="12">
      <c r="A232" s="9"/>
      <c r="B232" s="11"/>
      <c r="C232" s="9"/>
      <c r="D232" s="9"/>
      <c r="E232" s="9"/>
      <c r="F232" s="9"/>
      <c r="G232" s="5"/>
      <c r="H232" s="10"/>
      <c r="I232" s="61"/>
      <c r="J232" s="66"/>
      <c r="K232" s="9"/>
      <c r="L232" s="14"/>
      <c r="M232" s="5"/>
      <c r="N232" s="5"/>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row>
    <row r="233" spans="1:88" ht="12">
      <c r="A233" s="9"/>
      <c r="B233" s="9"/>
      <c r="C233" s="9"/>
      <c r="D233" s="9"/>
      <c r="E233" s="9"/>
      <c r="F233" s="9"/>
      <c r="G233" s="5"/>
      <c r="H233" s="10"/>
      <c r="I233" s="61"/>
      <c r="J233" s="66"/>
      <c r="K233" s="9"/>
      <c r="L233" s="14"/>
      <c r="M233" s="5"/>
      <c r="N233" s="5"/>
      <c r="O233" s="9"/>
      <c r="P233" s="11"/>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row>
    <row r="234" spans="1:88" ht="12">
      <c r="A234" s="9"/>
      <c r="B234" s="9"/>
      <c r="C234" s="9"/>
      <c r="D234" s="9"/>
      <c r="E234" s="9"/>
      <c r="F234" s="9"/>
      <c r="G234" s="5"/>
      <c r="H234" s="10"/>
      <c r="I234" s="61"/>
      <c r="J234" s="66"/>
      <c r="K234" s="9"/>
      <c r="L234" s="14"/>
      <c r="M234" s="5"/>
      <c r="N234" s="5"/>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row>
    <row r="235" spans="1:88" ht="12">
      <c r="A235" s="9"/>
      <c r="B235" s="9"/>
      <c r="C235" s="9"/>
      <c r="D235" s="9"/>
      <c r="E235" s="9"/>
      <c r="F235" s="9"/>
      <c r="G235" s="5"/>
      <c r="H235" s="10"/>
      <c r="I235" s="61"/>
      <c r="J235" s="66"/>
      <c r="K235" s="9"/>
      <c r="L235" s="14"/>
      <c r="M235" s="5"/>
      <c r="N235" s="5"/>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row>
    <row r="236" spans="3:88" ht="12.75">
      <c r="C236" s="9"/>
      <c r="D236" s="9"/>
      <c r="E236" s="9"/>
      <c r="F236" s="9"/>
      <c r="K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row>
    <row r="237" spans="3:88" ht="12.75">
      <c r="C237" s="9"/>
      <c r="D237" s="9"/>
      <c r="E237" s="9"/>
      <c r="F237" s="9"/>
      <c r="K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row>
    <row r="238" spans="3:88" ht="12.75">
      <c r="C238" s="9"/>
      <c r="D238" s="9"/>
      <c r="E238" s="9"/>
      <c r="F238" s="9"/>
      <c r="K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row>
    <row r="239" spans="3:88" ht="12.75">
      <c r="C239" s="9"/>
      <c r="D239" s="9"/>
      <c r="E239" s="9"/>
      <c r="F239" s="9"/>
      <c r="K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row>
    <row r="240" spans="3:88" ht="12.75">
      <c r="C240" s="9"/>
      <c r="D240" s="9"/>
      <c r="E240" s="9"/>
      <c r="F240" s="9"/>
      <c r="K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row>
    <row r="241" spans="3:88" ht="12.75">
      <c r="C241" s="9"/>
      <c r="D241" s="9"/>
      <c r="E241" s="9"/>
      <c r="F241" s="9"/>
      <c r="K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row>
    <row r="242" spans="3:88" ht="12.75">
      <c r="C242" s="9"/>
      <c r="D242" s="9"/>
      <c r="E242" s="9"/>
      <c r="F242" s="9"/>
      <c r="K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row>
    <row r="243" spans="3:88" ht="12.75">
      <c r="C243" s="9"/>
      <c r="D243" s="9"/>
      <c r="E243" s="9"/>
      <c r="F243" s="9"/>
      <c r="K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row>
    <row r="244" spans="3:88" ht="12.75">
      <c r="C244" s="9"/>
      <c r="D244" s="9"/>
      <c r="E244" s="9"/>
      <c r="F244" s="9"/>
      <c r="K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row>
    <row r="245" spans="3:88" ht="12.75">
      <c r="C245" s="9"/>
      <c r="D245" s="9"/>
      <c r="E245" s="9"/>
      <c r="F245" s="9"/>
      <c r="K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row>
    <row r="246" spans="3:88" ht="12.75">
      <c r="C246" s="9"/>
      <c r="D246" s="9"/>
      <c r="E246" s="9"/>
      <c r="F246" s="9"/>
      <c r="K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row>
    <row r="247" spans="3:88" ht="12.75">
      <c r="C247" s="9"/>
      <c r="D247" s="9"/>
      <c r="E247" s="9"/>
      <c r="F247" s="9"/>
      <c r="K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row>
    <row r="248" spans="3:88" ht="12.75">
      <c r="C248" s="9"/>
      <c r="D248" s="9"/>
      <c r="E248" s="9"/>
      <c r="F248" s="9"/>
      <c r="K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row>
    <row r="249" spans="3:88" ht="12.75">
      <c r="C249" s="9"/>
      <c r="D249" s="9"/>
      <c r="E249" s="9"/>
      <c r="F249" s="9"/>
      <c r="K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row>
    <row r="250" spans="3:88" ht="12.75">
      <c r="C250" s="9"/>
      <c r="D250" s="9"/>
      <c r="E250" s="9"/>
      <c r="F250" s="9"/>
      <c r="K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row>
    <row r="251" spans="3:88" ht="12.75">
      <c r="C251" s="9"/>
      <c r="D251" s="9"/>
      <c r="E251" s="9"/>
      <c r="F251" s="9"/>
      <c r="K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row>
    <row r="252" spans="3:88" ht="12.75">
      <c r="C252" s="9"/>
      <c r="D252" s="9"/>
      <c r="E252" s="9"/>
      <c r="F252" s="9"/>
      <c r="K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row>
    <row r="253" spans="3:88" ht="12.75">
      <c r="C253" s="9"/>
      <c r="D253" s="9"/>
      <c r="E253" s="9"/>
      <c r="F253" s="9"/>
      <c r="K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row>
    <row r="254" spans="3:88" ht="12.75">
      <c r="C254" s="9"/>
      <c r="D254" s="9"/>
      <c r="E254" s="9"/>
      <c r="F254" s="9"/>
      <c r="K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row>
    <row r="255" spans="3:88" ht="12.75">
      <c r="C255" s="9"/>
      <c r="D255" s="9"/>
      <c r="E255" s="9"/>
      <c r="F255" s="9"/>
      <c r="K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row>
    <row r="256" spans="3:88" ht="12.75">
      <c r="C256" s="9"/>
      <c r="D256" s="9"/>
      <c r="E256" s="9"/>
      <c r="F256" s="9"/>
      <c r="K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row>
    <row r="257" spans="3:88" ht="12.75">
      <c r="C257" s="9"/>
      <c r="D257" s="9"/>
      <c r="E257" s="9"/>
      <c r="F257" s="9"/>
      <c r="K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row>
    <row r="258" spans="3:88" ht="12.75">
      <c r="C258" s="9"/>
      <c r="D258" s="9"/>
      <c r="E258" s="9"/>
      <c r="F258" s="9"/>
      <c r="K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row>
    <row r="259" spans="3:88" ht="12.75">
      <c r="C259" s="9"/>
      <c r="D259" s="9"/>
      <c r="E259" s="9"/>
      <c r="F259" s="9"/>
      <c r="K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row>
    <row r="260" spans="3:88" ht="12.75">
      <c r="C260" s="9"/>
      <c r="D260" s="9"/>
      <c r="E260" s="9"/>
      <c r="F260" s="9"/>
      <c r="K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row>
    <row r="261" spans="3:88" ht="12.75">
      <c r="C261" s="9"/>
      <c r="D261" s="9"/>
      <c r="E261" s="9"/>
      <c r="F261" s="9"/>
      <c r="K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row>
    <row r="262" spans="3:88" ht="12.75">
      <c r="C262" s="9"/>
      <c r="D262" s="9"/>
      <c r="E262" s="9"/>
      <c r="F262" s="9"/>
      <c r="K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row>
    <row r="263" spans="3:88" ht="12.75">
      <c r="C263" s="9"/>
      <c r="D263" s="9"/>
      <c r="E263" s="9"/>
      <c r="F263" s="9"/>
      <c r="K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row>
    <row r="264" spans="3:88" ht="12.75">
      <c r="C264" s="9"/>
      <c r="D264" s="9"/>
      <c r="E264" s="9"/>
      <c r="F264" s="9"/>
      <c r="K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row>
    <row r="265" spans="3:88" ht="12.75">
      <c r="C265" s="9"/>
      <c r="D265" s="9"/>
      <c r="E265" s="9"/>
      <c r="F265" s="9"/>
      <c r="K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row>
    <row r="266" spans="3:88" ht="12.75">
      <c r="C266" s="9"/>
      <c r="D266" s="9"/>
      <c r="E266" s="9"/>
      <c r="F266" s="9"/>
      <c r="K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row>
    <row r="267" spans="3:88" ht="12.75">
      <c r="C267" s="9"/>
      <c r="D267" s="9"/>
      <c r="E267" s="9"/>
      <c r="F267" s="9"/>
      <c r="K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row>
    <row r="268" spans="3:88" ht="12.75">
      <c r="C268" s="9"/>
      <c r="D268" s="9"/>
      <c r="E268" s="9"/>
      <c r="F268" s="9"/>
      <c r="K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row>
    <row r="269" spans="3:88" ht="12.75">
      <c r="C269" s="9"/>
      <c r="D269" s="9"/>
      <c r="E269" s="9"/>
      <c r="F269" s="9"/>
      <c r="K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row>
    <row r="270" spans="3:88" ht="12.75">
      <c r="C270" s="9"/>
      <c r="D270" s="9"/>
      <c r="E270" s="9"/>
      <c r="F270" s="9"/>
      <c r="K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row>
    <row r="271" spans="3:88" ht="12.75">
      <c r="C271" s="9"/>
      <c r="D271" s="9"/>
      <c r="E271" s="9"/>
      <c r="F271" s="9"/>
      <c r="K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row>
    <row r="272" spans="3:88" ht="12.75">
      <c r="C272" s="9"/>
      <c r="D272" s="9"/>
      <c r="E272" s="9"/>
      <c r="F272" s="9"/>
      <c r="K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row>
    <row r="273" spans="3:88" ht="12.75">
      <c r="C273" s="9"/>
      <c r="D273" s="9"/>
      <c r="E273" s="9"/>
      <c r="F273" s="9"/>
      <c r="K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row>
    <row r="274" spans="3:88" ht="12.75">
      <c r="C274" s="9"/>
      <c r="D274" s="9"/>
      <c r="E274" s="9"/>
      <c r="F274" s="9"/>
      <c r="K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row>
    <row r="275" spans="3:88" ht="12.75">
      <c r="C275" s="9"/>
      <c r="D275" s="9"/>
      <c r="E275" s="9"/>
      <c r="F275" s="9"/>
      <c r="K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row>
    <row r="276" spans="3:88" ht="12.75">
      <c r="C276" s="9"/>
      <c r="D276" s="9"/>
      <c r="E276" s="9"/>
      <c r="F276" s="9"/>
      <c r="K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row>
    <row r="277" spans="3:88" ht="12.75">
      <c r="C277" s="9"/>
      <c r="D277" s="9"/>
      <c r="E277" s="9"/>
      <c r="F277" s="9"/>
      <c r="K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row>
    <row r="278" spans="3:88" ht="12.75">
      <c r="C278" s="9"/>
      <c r="D278" s="9"/>
      <c r="E278" s="9"/>
      <c r="F278" s="9"/>
      <c r="K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row>
    <row r="279" spans="3:88" ht="12.75">
      <c r="C279" s="9"/>
      <c r="D279" s="9"/>
      <c r="E279" s="9"/>
      <c r="F279" s="9"/>
      <c r="K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row>
    <row r="280" spans="3:88" ht="12.75">
      <c r="C280" s="9"/>
      <c r="D280" s="9"/>
      <c r="E280" s="9"/>
      <c r="F280" s="9"/>
      <c r="K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row>
    <row r="281" spans="3:88" ht="12.75">
      <c r="C281" s="9"/>
      <c r="D281" s="9"/>
      <c r="E281" s="9"/>
      <c r="F281" s="9"/>
      <c r="K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row>
    <row r="282" spans="3:88" ht="12.75">
      <c r="C282" s="9"/>
      <c r="D282" s="9"/>
      <c r="E282" s="9"/>
      <c r="F282" s="9"/>
      <c r="K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row>
    <row r="283" spans="3:88" ht="12.75">
      <c r="C283" s="9"/>
      <c r="D283" s="9"/>
      <c r="E283" s="9"/>
      <c r="F283" s="9"/>
      <c r="K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row>
    <row r="284" spans="3:88" ht="12.75">
      <c r="C284" s="9"/>
      <c r="D284" s="9"/>
      <c r="E284" s="9"/>
      <c r="F284" s="9"/>
      <c r="K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row>
    <row r="285" spans="3:88" ht="12.75">
      <c r="C285" s="9"/>
      <c r="D285" s="9"/>
      <c r="E285" s="9"/>
      <c r="F285" s="9"/>
      <c r="K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row>
    <row r="286" spans="3:88" ht="12.75">
      <c r="C286" s="9"/>
      <c r="D286" s="9"/>
      <c r="E286" s="9"/>
      <c r="F286" s="9"/>
      <c r="K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row>
    <row r="287" spans="3:88" ht="12.75">
      <c r="C287" s="9"/>
      <c r="D287" s="9"/>
      <c r="E287" s="9"/>
      <c r="F287" s="9"/>
      <c r="K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row>
    <row r="288" spans="3:88" ht="12.75">
      <c r="C288" s="9"/>
      <c r="D288" s="9"/>
      <c r="E288" s="9"/>
      <c r="F288" s="9"/>
      <c r="K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row>
    <row r="289" spans="3:88" ht="12.75">
      <c r="C289" s="9"/>
      <c r="D289" s="9"/>
      <c r="E289" s="9"/>
      <c r="F289" s="9"/>
      <c r="K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row>
    <row r="290" spans="3:88" ht="12.75">
      <c r="C290" s="9"/>
      <c r="D290" s="9"/>
      <c r="E290" s="9"/>
      <c r="F290" s="9"/>
      <c r="K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row>
    <row r="291" spans="3:88" ht="12.75">
      <c r="C291" s="9"/>
      <c r="D291" s="9"/>
      <c r="E291" s="9"/>
      <c r="F291" s="9"/>
      <c r="K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row>
    <row r="292" spans="3:88" ht="12.75">
      <c r="C292" s="9"/>
      <c r="D292" s="9"/>
      <c r="E292" s="9"/>
      <c r="F292" s="9"/>
      <c r="K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row>
    <row r="293" spans="3:88" ht="12.75">
      <c r="C293" s="9"/>
      <c r="D293" s="9"/>
      <c r="E293" s="9"/>
      <c r="F293" s="9"/>
      <c r="K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row>
    <row r="294" spans="3:88" ht="12.75">
      <c r="C294" s="9"/>
      <c r="D294" s="9"/>
      <c r="E294" s="9"/>
      <c r="F294" s="9"/>
      <c r="K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row>
    <row r="295" spans="3:88" ht="12.75">
      <c r="C295" s="9"/>
      <c r="D295" s="9"/>
      <c r="E295" s="9"/>
      <c r="F295" s="9"/>
      <c r="K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row>
    <row r="296" spans="3:88" ht="12.75">
      <c r="C296" s="9"/>
      <c r="D296" s="9"/>
      <c r="E296" s="9"/>
      <c r="F296" s="9"/>
      <c r="K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row>
    <row r="297" spans="3:88" ht="12.75">
      <c r="C297" s="9"/>
      <c r="D297" s="9"/>
      <c r="E297" s="9"/>
      <c r="F297" s="9"/>
      <c r="K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row>
    <row r="298" spans="3:88" ht="12.75">
      <c r="C298" s="9"/>
      <c r="D298" s="9"/>
      <c r="E298" s="9"/>
      <c r="F298" s="9"/>
      <c r="K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row>
    <row r="299" spans="3:88" ht="12.75">
      <c r="C299" s="9"/>
      <c r="D299" s="9"/>
      <c r="E299" s="9"/>
      <c r="F299" s="9"/>
      <c r="K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row>
    <row r="300" spans="3:88" ht="12.75">
      <c r="C300" s="9"/>
      <c r="D300" s="9"/>
      <c r="E300" s="9"/>
      <c r="F300" s="9"/>
      <c r="K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row>
    <row r="301" spans="3:88" ht="12.75">
      <c r="C301" s="9"/>
      <c r="D301" s="9"/>
      <c r="E301" s="9"/>
      <c r="F301" s="9"/>
      <c r="K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row>
    <row r="302" spans="3:88" ht="12.75">
      <c r="C302" s="9"/>
      <c r="D302" s="9"/>
      <c r="E302" s="9"/>
      <c r="F302" s="9"/>
      <c r="K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row>
    <row r="303" spans="3:88" ht="12.75">
      <c r="C303" s="9"/>
      <c r="D303" s="9"/>
      <c r="E303" s="9"/>
      <c r="F303" s="9"/>
      <c r="K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row>
    <row r="304" spans="3:88" ht="12.75">
      <c r="C304" s="9"/>
      <c r="D304" s="9"/>
      <c r="E304" s="9"/>
      <c r="F304" s="9"/>
      <c r="K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row>
    <row r="305" spans="3:88" ht="12.75">
      <c r="C305" s="9"/>
      <c r="D305" s="9"/>
      <c r="E305" s="9"/>
      <c r="F305" s="9"/>
      <c r="K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row>
    <row r="306" spans="3:88" ht="12.75">
      <c r="C306" s="9"/>
      <c r="D306" s="9"/>
      <c r="E306" s="9"/>
      <c r="F306" s="9"/>
      <c r="K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row>
    <row r="307" spans="3:88" ht="12.75">
      <c r="C307" s="9"/>
      <c r="D307" s="9"/>
      <c r="E307" s="9"/>
      <c r="F307" s="9"/>
      <c r="K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row>
    <row r="308" spans="3:88" ht="12.75">
      <c r="C308" s="9"/>
      <c r="D308" s="9"/>
      <c r="E308" s="9"/>
      <c r="F308" s="9"/>
      <c r="K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row>
    <row r="309" spans="3:88" ht="12.75">
      <c r="C309" s="9"/>
      <c r="D309" s="9"/>
      <c r="E309" s="9"/>
      <c r="F309" s="9"/>
      <c r="K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row>
    <row r="310" spans="3:88" ht="12.75">
      <c r="C310" s="9"/>
      <c r="D310" s="9"/>
      <c r="E310" s="9"/>
      <c r="F310" s="9"/>
      <c r="K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row>
    <row r="311" spans="3:88" ht="12.75">
      <c r="C311" s="9"/>
      <c r="D311" s="9"/>
      <c r="E311" s="9"/>
      <c r="F311" s="9"/>
      <c r="K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row>
    <row r="312" spans="3:88" ht="12.75">
      <c r="C312" s="9"/>
      <c r="D312" s="9"/>
      <c r="E312" s="9"/>
      <c r="F312" s="9"/>
      <c r="K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row>
    <row r="313" spans="3:88" ht="12.75">
      <c r="C313" s="9"/>
      <c r="D313" s="9"/>
      <c r="E313" s="9"/>
      <c r="F313" s="9"/>
      <c r="K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row>
    <row r="314" spans="3:88" ht="12.75">
      <c r="C314" s="9"/>
      <c r="D314" s="9"/>
      <c r="E314" s="9"/>
      <c r="F314" s="9"/>
      <c r="K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row>
    <row r="315" spans="3:88" ht="12.75">
      <c r="C315" s="9"/>
      <c r="D315" s="9"/>
      <c r="E315" s="9"/>
      <c r="F315" s="9"/>
      <c r="K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row>
    <row r="316" spans="3:88" ht="12.75">
      <c r="C316" s="9"/>
      <c r="D316" s="9"/>
      <c r="E316" s="9"/>
      <c r="F316" s="9"/>
      <c r="K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row>
    <row r="317" spans="3:88" ht="12.75">
      <c r="C317" s="9"/>
      <c r="D317" s="9"/>
      <c r="E317" s="9"/>
      <c r="F317" s="9"/>
      <c r="K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row>
    <row r="318" spans="3:88" ht="12.75">
      <c r="C318" s="9"/>
      <c r="D318" s="9"/>
      <c r="E318" s="9"/>
      <c r="F318" s="9"/>
      <c r="K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row>
    <row r="319" spans="3:88" ht="12.75">
      <c r="C319" s="9"/>
      <c r="D319" s="9"/>
      <c r="E319" s="9"/>
      <c r="F319" s="9"/>
      <c r="K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row>
    <row r="320" spans="3:88" ht="12.75">
      <c r="C320" s="9"/>
      <c r="D320" s="9"/>
      <c r="E320" s="9"/>
      <c r="F320" s="9"/>
      <c r="K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row>
    <row r="321" spans="3:88" ht="12.75">
      <c r="C321" s="9"/>
      <c r="D321" s="9"/>
      <c r="E321" s="9"/>
      <c r="F321" s="9"/>
      <c r="K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row>
    <row r="322" spans="3:88" ht="12.75">
      <c r="C322" s="9"/>
      <c r="D322" s="9"/>
      <c r="E322" s="9"/>
      <c r="F322" s="9"/>
      <c r="K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row>
    <row r="323" spans="3:88" ht="12.75">
      <c r="C323" s="9"/>
      <c r="D323" s="9"/>
      <c r="E323" s="9"/>
      <c r="F323" s="9"/>
      <c r="K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row>
    <row r="324" spans="3:88" ht="12.75">
      <c r="C324" s="9"/>
      <c r="D324" s="9"/>
      <c r="E324" s="9"/>
      <c r="F324" s="9"/>
      <c r="K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row>
    <row r="325" spans="3:88" ht="12.75">
      <c r="C325" s="9"/>
      <c r="D325" s="9"/>
      <c r="E325" s="9"/>
      <c r="F325" s="9"/>
      <c r="K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row>
    <row r="326" spans="3:88" ht="12.75">
      <c r="C326" s="9"/>
      <c r="D326" s="9"/>
      <c r="E326" s="9"/>
      <c r="F326" s="9"/>
      <c r="K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row>
    <row r="327" spans="3:88" ht="12.75">
      <c r="C327" s="9"/>
      <c r="D327" s="9"/>
      <c r="E327" s="9"/>
      <c r="F327" s="9"/>
      <c r="K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row>
    <row r="328" spans="3:88" ht="12.75">
      <c r="C328" s="9"/>
      <c r="D328" s="9"/>
      <c r="E328" s="9"/>
      <c r="F328" s="9"/>
      <c r="K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row>
    <row r="329" spans="3:88" ht="12.75">
      <c r="C329" s="9"/>
      <c r="D329" s="9"/>
      <c r="E329" s="9"/>
      <c r="F329" s="9"/>
      <c r="K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row>
    <row r="330" spans="3:88" ht="12.75">
      <c r="C330" s="9"/>
      <c r="D330" s="9"/>
      <c r="E330" s="9"/>
      <c r="F330" s="9"/>
      <c r="K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row>
    <row r="331" spans="3:88" ht="12.75">
      <c r="C331" s="9"/>
      <c r="D331" s="9"/>
      <c r="E331" s="9"/>
      <c r="F331" s="9"/>
      <c r="K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row>
    <row r="332" spans="3:88" ht="12.75">
      <c r="C332" s="9"/>
      <c r="D332" s="9"/>
      <c r="E332" s="9"/>
      <c r="F332" s="9"/>
      <c r="K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row>
    <row r="333" spans="3:88" ht="12.75">
      <c r="C333" s="9"/>
      <c r="D333" s="9"/>
      <c r="E333" s="9"/>
      <c r="F333" s="9"/>
      <c r="K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row>
    <row r="334" spans="3:88" ht="12.75">
      <c r="C334" s="9"/>
      <c r="D334" s="9"/>
      <c r="E334" s="9"/>
      <c r="F334" s="9"/>
      <c r="K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row>
    <row r="335" spans="3:88" ht="12.75">
      <c r="C335" s="9"/>
      <c r="D335" s="9"/>
      <c r="E335" s="9"/>
      <c r="F335" s="9"/>
      <c r="K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row>
    <row r="336" spans="3:88" ht="12.75">
      <c r="C336" s="9"/>
      <c r="D336" s="9"/>
      <c r="E336" s="9"/>
      <c r="F336" s="9"/>
      <c r="K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row>
    <row r="337" spans="3:88" ht="12.75">
      <c r="C337" s="9"/>
      <c r="D337" s="9"/>
      <c r="E337" s="9"/>
      <c r="F337" s="9"/>
      <c r="K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row>
    <row r="338" spans="3:88" ht="12.75">
      <c r="C338" s="9"/>
      <c r="D338" s="9"/>
      <c r="E338" s="9"/>
      <c r="F338" s="9"/>
      <c r="K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row>
    <row r="339" spans="3:88" ht="12.75">
      <c r="C339" s="9"/>
      <c r="D339" s="9"/>
      <c r="E339" s="9"/>
      <c r="F339" s="9"/>
      <c r="K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row>
    <row r="340" spans="3:88" ht="12.75">
      <c r="C340" s="9"/>
      <c r="D340" s="9"/>
      <c r="E340" s="9"/>
      <c r="F340" s="9"/>
      <c r="K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row>
    <row r="341" spans="3:88" ht="12.75">
      <c r="C341" s="9"/>
      <c r="D341" s="9"/>
      <c r="E341" s="9"/>
      <c r="F341" s="9"/>
      <c r="K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row>
    <row r="342" spans="3:88" ht="12.75">
      <c r="C342" s="9"/>
      <c r="D342" s="9"/>
      <c r="E342" s="9"/>
      <c r="F342" s="9"/>
      <c r="K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row>
    <row r="343" spans="3:88" ht="12.75">
      <c r="C343" s="9"/>
      <c r="D343" s="9"/>
      <c r="E343" s="9"/>
      <c r="F343" s="9"/>
      <c r="K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row>
    <row r="344" spans="3:88" ht="12.75">
      <c r="C344" s="9"/>
      <c r="D344" s="9"/>
      <c r="E344" s="9"/>
      <c r="F344" s="9"/>
      <c r="K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row>
    <row r="345" spans="3:88" ht="12.75">
      <c r="C345" s="9"/>
      <c r="D345" s="9"/>
      <c r="E345" s="9"/>
      <c r="F345" s="9"/>
      <c r="K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row>
    <row r="346" spans="3:88" ht="12.75">
      <c r="C346" s="9"/>
      <c r="D346" s="9"/>
      <c r="E346" s="9"/>
      <c r="F346" s="9"/>
      <c r="K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row>
    <row r="347" spans="3:88" ht="12.75">
      <c r="C347" s="9"/>
      <c r="D347" s="9"/>
      <c r="E347" s="9"/>
      <c r="F347" s="9"/>
      <c r="K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row>
    <row r="348" spans="3:88" ht="12.75">
      <c r="C348" s="9"/>
      <c r="D348" s="9"/>
      <c r="E348" s="9"/>
      <c r="F348" s="9"/>
      <c r="K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row>
    <row r="349" spans="3:88" ht="12.75">
      <c r="C349" s="9"/>
      <c r="D349" s="9"/>
      <c r="E349" s="9"/>
      <c r="F349" s="9"/>
      <c r="K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row>
    <row r="350" spans="3:88" ht="12.75">
      <c r="C350" s="9"/>
      <c r="D350" s="9"/>
      <c r="E350" s="9"/>
      <c r="F350" s="9"/>
      <c r="K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row>
    <row r="351" spans="3:88" ht="12.75">
      <c r="C351" s="9"/>
      <c r="D351" s="9"/>
      <c r="E351" s="9"/>
      <c r="F351" s="9"/>
      <c r="K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row>
    <row r="352" spans="3:88" ht="12.75">
      <c r="C352" s="9"/>
      <c r="D352" s="9"/>
      <c r="E352" s="9"/>
      <c r="F352" s="9"/>
      <c r="K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row>
    <row r="353" spans="3:88" ht="12.75">
      <c r="C353" s="9"/>
      <c r="D353" s="9"/>
      <c r="E353" s="9"/>
      <c r="F353" s="9"/>
      <c r="K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row>
    <row r="354" spans="3:88" ht="12.75">
      <c r="C354" s="9"/>
      <c r="D354" s="9"/>
      <c r="E354" s="9"/>
      <c r="F354" s="9"/>
      <c r="K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row>
    <row r="355" spans="3:88" ht="12.75">
      <c r="C355" s="9"/>
      <c r="D355" s="9"/>
      <c r="E355" s="9"/>
      <c r="F355" s="9"/>
      <c r="K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row>
    <row r="356" spans="3:88" ht="12.75">
      <c r="C356" s="9"/>
      <c r="D356" s="9"/>
      <c r="E356" s="9"/>
      <c r="F356" s="9"/>
      <c r="K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row>
    <row r="357" spans="3:88" ht="12.75">
      <c r="C357" s="9"/>
      <c r="D357" s="9"/>
      <c r="E357" s="9"/>
      <c r="F357" s="9"/>
      <c r="K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row>
    <row r="358" spans="3:88" ht="12.75">
      <c r="C358" s="9"/>
      <c r="D358" s="9"/>
      <c r="E358" s="9"/>
      <c r="F358" s="9"/>
      <c r="K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row>
    <row r="359" spans="3:88" ht="12.75">
      <c r="C359" s="9"/>
      <c r="D359" s="9"/>
      <c r="E359" s="9"/>
      <c r="F359" s="9"/>
      <c r="K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row>
    <row r="360" spans="3:88" ht="12.75">
      <c r="C360" s="9"/>
      <c r="D360" s="9"/>
      <c r="E360" s="9"/>
      <c r="F360" s="9"/>
      <c r="K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row>
    <row r="361" spans="3:88" ht="12.75">
      <c r="C361" s="9"/>
      <c r="D361" s="9"/>
      <c r="E361" s="9"/>
      <c r="F361" s="9"/>
      <c r="K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row>
    <row r="362" spans="3:88" ht="12.75">
      <c r="C362" s="9"/>
      <c r="D362" s="9"/>
      <c r="E362" s="9"/>
      <c r="F362" s="9"/>
      <c r="K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row>
    <row r="363" spans="3:88" ht="12.75">
      <c r="C363" s="9"/>
      <c r="D363" s="9"/>
      <c r="E363" s="9"/>
      <c r="F363" s="9"/>
      <c r="K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row>
    <row r="364" spans="3:88" ht="12.75">
      <c r="C364" s="9"/>
      <c r="D364" s="9"/>
      <c r="E364" s="9"/>
      <c r="F364" s="9"/>
      <c r="K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row>
    <row r="365" spans="3:88" ht="12.75">
      <c r="C365" s="9"/>
      <c r="D365" s="9"/>
      <c r="E365" s="9"/>
      <c r="F365" s="9"/>
      <c r="K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row>
    <row r="366" spans="3:88" ht="12.75">
      <c r="C366" s="9"/>
      <c r="D366" s="9"/>
      <c r="E366" s="9"/>
      <c r="F366" s="9"/>
      <c r="K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row>
    <row r="367" spans="3:88" ht="12.75">
      <c r="C367" s="9"/>
      <c r="D367" s="9"/>
      <c r="E367" s="9"/>
      <c r="F367" s="9"/>
      <c r="K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row>
    <row r="368" spans="3:88" ht="12.75">
      <c r="C368" s="9"/>
      <c r="D368" s="9"/>
      <c r="E368" s="9"/>
      <c r="F368" s="9"/>
      <c r="K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row>
    <row r="369" spans="3:88" ht="12.75">
      <c r="C369" s="9"/>
      <c r="D369" s="9"/>
      <c r="E369" s="9"/>
      <c r="F369" s="9"/>
      <c r="K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row>
    <row r="370" spans="3:88" ht="12.75">
      <c r="C370" s="9"/>
      <c r="D370" s="9"/>
      <c r="E370" s="9"/>
      <c r="F370" s="9"/>
      <c r="K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row>
    <row r="371" spans="3:88" ht="12.75">
      <c r="C371" s="9"/>
      <c r="D371" s="9"/>
      <c r="E371" s="9"/>
      <c r="F371" s="9"/>
      <c r="K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row>
    <row r="372" spans="3:88" ht="12.75">
      <c r="C372" s="9"/>
      <c r="D372" s="9"/>
      <c r="E372" s="9"/>
      <c r="F372" s="9"/>
      <c r="K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row>
    <row r="373" spans="3:88" ht="12.75">
      <c r="C373" s="9"/>
      <c r="D373" s="9"/>
      <c r="E373" s="9"/>
      <c r="F373" s="9"/>
      <c r="K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row>
    <row r="374" spans="3:88" ht="12.75">
      <c r="C374" s="9"/>
      <c r="D374" s="9"/>
      <c r="E374" s="9"/>
      <c r="F374" s="9"/>
      <c r="K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row>
    <row r="375" spans="3:88" ht="12.75">
      <c r="C375" s="9"/>
      <c r="D375" s="9"/>
      <c r="E375" s="9"/>
      <c r="F375" s="9"/>
      <c r="K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row>
    <row r="376" spans="3:88" ht="12.75">
      <c r="C376" s="9"/>
      <c r="D376" s="9"/>
      <c r="E376" s="9"/>
      <c r="F376" s="9"/>
      <c r="K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row>
    <row r="377" spans="3:88" ht="12.75">
      <c r="C377" s="9"/>
      <c r="D377" s="9"/>
      <c r="E377" s="9"/>
      <c r="F377" s="9"/>
      <c r="K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row>
    <row r="378" spans="3:88" ht="12.75">
      <c r="C378" s="9"/>
      <c r="D378" s="9"/>
      <c r="E378" s="9"/>
      <c r="F378" s="9"/>
      <c r="K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row>
    <row r="379" spans="3:88" ht="12.75">
      <c r="C379" s="9"/>
      <c r="D379" s="9"/>
      <c r="E379" s="9"/>
      <c r="F379" s="9"/>
      <c r="K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row>
    <row r="380" spans="3:88" ht="12.75">
      <c r="C380" s="9"/>
      <c r="D380" s="9"/>
      <c r="E380" s="9"/>
      <c r="F380" s="9"/>
      <c r="K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row>
    <row r="381" spans="3:88" ht="12.75">
      <c r="C381" s="9"/>
      <c r="D381" s="9"/>
      <c r="E381" s="9"/>
      <c r="F381" s="9"/>
      <c r="K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row>
    <row r="382" spans="3:88" ht="12.75">
      <c r="C382" s="9"/>
      <c r="D382" s="9"/>
      <c r="E382" s="9"/>
      <c r="F382" s="9"/>
      <c r="K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row>
    <row r="383" spans="3:88" ht="12.75">
      <c r="C383" s="9"/>
      <c r="D383" s="9"/>
      <c r="E383" s="9"/>
      <c r="F383" s="9"/>
      <c r="K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row>
    <row r="384" spans="3:88" ht="12.75">
      <c r="C384" s="9"/>
      <c r="D384" s="9"/>
      <c r="E384" s="9"/>
      <c r="F384" s="9"/>
      <c r="K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row>
    <row r="385" spans="3:88" ht="12.75">
      <c r="C385" s="9"/>
      <c r="D385" s="9"/>
      <c r="E385" s="9"/>
      <c r="F385" s="9"/>
      <c r="K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row>
    <row r="386" spans="3:88" ht="12.75">
      <c r="C386" s="9"/>
      <c r="D386" s="9"/>
      <c r="E386" s="9"/>
      <c r="F386" s="9"/>
      <c r="K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row>
    <row r="387" spans="3:88" ht="12.75">
      <c r="C387" s="9"/>
      <c r="D387" s="9"/>
      <c r="E387" s="9"/>
      <c r="F387" s="9"/>
      <c r="K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row>
    <row r="388" spans="3:88" ht="12.75">
      <c r="C388" s="9"/>
      <c r="D388" s="9"/>
      <c r="E388" s="9"/>
      <c r="F388" s="9"/>
      <c r="K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row>
    <row r="389" spans="3:88" ht="12.75">
      <c r="C389" s="9"/>
      <c r="D389" s="9"/>
      <c r="E389" s="9"/>
      <c r="F389" s="9"/>
      <c r="K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row>
    <row r="390" spans="3:88" ht="12.75">
      <c r="C390" s="9"/>
      <c r="D390" s="9"/>
      <c r="E390" s="9"/>
      <c r="F390" s="9"/>
      <c r="K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row>
    <row r="391" spans="3:88" ht="12.75">
      <c r="C391" s="9"/>
      <c r="D391" s="9"/>
      <c r="E391" s="9"/>
      <c r="F391" s="9"/>
      <c r="K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row>
    <row r="392" spans="3:88" ht="12.75">
      <c r="C392" s="9"/>
      <c r="D392" s="9"/>
      <c r="E392" s="9"/>
      <c r="F392" s="9"/>
      <c r="K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row>
    <row r="393" spans="3:88" ht="12.75">
      <c r="C393" s="9"/>
      <c r="D393" s="9"/>
      <c r="E393" s="9"/>
      <c r="F393" s="9"/>
      <c r="K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row>
    <row r="394" spans="3:88" ht="12.75">
      <c r="C394" s="9"/>
      <c r="D394" s="9"/>
      <c r="E394" s="9"/>
      <c r="F394" s="9"/>
      <c r="K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row>
    <row r="395" spans="3:88" ht="12.75">
      <c r="C395" s="9"/>
      <c r="D395" s="9"/>
      <c r="E395" s="9"/>
      <c r="F395" s="9"/>
      <c r="K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row>
    <row r="396" spans="3:88" ht="12.75">
      <c r="C396" s="9"/>
      <c r="D396" s="9"/>
      <c r="E396" s="9"/>
      <c r="F396" s="9"/>
      <c r="K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row>
    <row r="397" spans="3:88" ht="12.75">
      <c r="C397" s="9"/>
      <c r="D397" s="9"/>
      <c r="E397" s="9"/>
      <c r="F397" s="9"/>
      <c r="K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row>
    <row r="398" spans="3:88" ht="12.75">
      <c r="C398" s="9"/>
      <c r="D398" s="9"/>
      <c r="E398" s="9"/>
      <c r="F398" s="9"/>
      <c r="K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row>
    <row r="399" spans="3:88" ht="12.75">
      <c r="C399" s="9"/>
      <c r="D399" s="9"/>
      <c r="E399" s="9"/>
      <c r="F399" s="9"/>
      <c r="K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row>
    <row r="400" spans="3:88" ht="12.75">
      <c r="C400" s="9"/>
      <c r="D400" s="9"/>
      <c r="E400" s="9"/>
      <c r="F400" s="9"/>
      <c r="K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row>
    <row r="401" spans="3:88" ht="12.75">
      <c r="C401" s="9"/>
      <c r="D401" s="9"/>
      <c r="E401" s="9"/>
      <c r="F401" s="9"/>
      <c r="K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row>
    <row r="402" spans="3:88" ht="12.75">
      <c r="C402" s="9"/>
      <c r="D402" s="9"/>
      <c r="E402" s="9"/>
      <c r="F402" s="9"/>
      <c r="K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row>
    <row r="403" spans="3:88" ht="12.75">
      <c r="C403" s="9"/>
      <c r="D403" s="9"/>
      <c r="E403" s="9"/>
      <c r="F403" s="9"/>
      <c r="K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row>
    <row r="404" spans="3:88" ht="12.75">
      <c r="C404" s="9"/>
      <c r="D404" s="9"/>
      <c r="E404" s="9"/>
      <c r="F404" s="9"/>
      <c r="K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row>
    <row r="405" spans="3:88" ht="12.75">
      <c r="C405" s="9"/>
      <c r="D405" s="9"/>
      <c r="E405" s="9"/>
      <c r="F405" s="9"/>
      <c r="K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row>
    <row r="406" spans="3:88" ht="12.75">
      <c r="C406" s="9"/>
      <c r="D406" s="9"/>
      <c r="E406" s="9"/>
      <c r="F406" s="9"/>
      <c r="K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row>
    <row r="407" spans="3:88" ht="12.75">
      <c r="C407" s="9"/>
      <c r="D407" s="9"/>
      <c r="E407" s="9"/>
      <c r="F407" s="9"/>
      <c r="K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row>
    <row r="408" spans="3:88" ht="12.75">
      <c r="C408" s="9"/>
      <c r="D408" s="9"/>
      <c r="E408" s="9"/>
      <c r="F408" s="9"/>
      <c r="K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row>
    <row r="409" spans="3:88" ht="12.75">
      <c r="C409" s="9"/>
      <c r="D409" s="9"/>
      <c r="E409" s="9"/>
      <c r="F409" s="9"/>
      <c r="K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row>
    <row r="410" spans="3:88" ht="12.75">
      <c r="C410" s="9"/>
      <c r="D410" s="9"/>
      <c r="E410" s="9"/>
      <c r="F410" s="9"/>
      <c r="K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row>
    <row r="411" spans="3:88" ht="12.75">
      <c r="C411" s="9"/>
      <c r="D411" s="9"/>
      <c r="E411" s="9"/>
      <c r="F411" s="9"/>
      <c r="K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row>
    <row r="412" spans="3:88" ht="12.75">
      <c r="C412" s="9"/>
      <c r="D412" s="9"/>
      <c r="E412" s="9"/>
      <c r="F412" s="9"/>
      <c r="K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row>
    <row r="413" spans="3:88" ht="12.75">
      <c r="C413" s="9"/>
      <c r="D413" s="9"/>
      <c r="E413" s="9"/>
      <c r="F413" s="9"/>
      <c r="K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row>
    <row r="414" spans="3:88" ht="12.75">
      <c r="C414" s="9"/>
      <c r="D414" s="9"/>
      <c r="E414" s="9"/>
      <c r="F414" s="9"/>
      <c r="K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row>
    <row r="415" spans="3:88" ht="12.75">
      <c r="C415" s="9"/>
      <c r="D415" s="9"/>
      <c r="E415" s="9"/>
      <c r="F415" s="9"/>
      <c r="K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row>
    <row r="416" spans="3:88" ht="12.75">
      <c r="C416" s="9"/>
      <c r="D416" s="9"/>
      <c r="E416" s="9"/>
      <c r="F416" s="9"/>
      <c r="K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row>
    <row r="417" spans="3:88" ht="12.75">
      <c r="C417" s="9"/>
      <c r="D417" s="9"/>
      <c r="E417" s="9"/>
      <c r="F417" s="9"/>
      <c r="K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row>
    <row r="418" spans="3:88" ht="12.75">
      <c r="C418" s="9"/>
      <c r="D418" s="9"/>
      <c r="E418" s="9"/>
      <c r="F418" s="9"/>
      <c r="K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row>
    <row r="419" spans="3:88" ht="12.75">
      <c r="C419" s="9"/>
      <c r="D419" s="9"/>
      <c r="E419" s="9"/>
      <c r="F419" s="9"/>
      <c r="K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row>
    <row r="420" spans="3:88" ht="12.75">
      <c r="C420" s="9"/>
      <c r="D420" s="9"/>
      <c r="E420" s="9"/>
      <c r="F420" s="9"/>
      <c r="K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row>
    <row r="421" spans="3:88" ht="12.75">
      <c r="C421" s="9"/>
      <c r="D421" s="9"/>
      <c r="E421" s="9"/>
      <c r="F421" s="9"/>
      <c r="K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row>
    <row r="422" spans="3:88" ht="12.75">
      <c r="C422" s="9"/>
      <c r="D422" s="9"/>
      <c r="E422" s="9"/>
      <c r="F422" s="9"/>
      <c r="K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row>
    <row r="423" spans="3:88" ht="12.75">
      <c r="C423" s="9"/>
      <c r="D423" s="9"/>
      <c r="E423" s="9"/>
      <c r="F423" s="9"/>
      <c r="K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row>
    <row r="424" spans="3:88" ht="12.75">
      <c r="C424" s="9"/>
      <c r="D424" s="9"/>
      <c r="E424" s="9"/>
      <c r="F424" s="9"/>
      <c r="K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row>
    <row r="425" spans="3:88" ht="12.75">
      <c r="C425" s="9"/>
      <c r="D425" s="9"/>
      <c r="E425" s="9"/>
      <c r="F425" s="9"/>
      <c r="K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row>
    <row r="426" spans="3:88" ht="12.75">
      <c r="C426" s="9"/>
      <c r="D426" s="9"/>
      <c r="E426" s="9"/>
      <c r="F426" s="9"/>
      <c r="K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row>
    <row r="427" spans="3:88" ht="12.75">
      <c r="C427" s="9"/>
      <c r="D427" s="9"/>
      <c r="E427" s="9"/>
      <c r="F427" s="9"/>
      <c r="K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row>
    <row r="428" spans="3:88" ht="12.75">
      <c r="C428" s="9"/>
      <c r="D428" s="9"/>
      <c r="E428" s="9"/>
      <c r="F428" s="9"/>
      <c r="K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row>
    <row r="429" spans="3:88" ht="12.75">
      <c r="C429" s="9"/>
      <c r="D429" s="9"/>
      <c r="E429" s="9"/>
      <c r="F429" s="9"/>
      <c r="K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row>
    <row r="430" spans="3:88" ht="12.75">
      <c r="C430" s="9"/>
      <c r="D430" s="9"/>
      <c r="E430" s="9"/>
      <c r="F430" s="9"/>
      <c r="K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row>
    <row r="431" spans="3:88" ht="12.75">
      <c r="C431" s="9"/>
      <c r="D431" s="9"/>
      <c r="E431" s="9"/>
      <c r="F431" s="9"/>
      <c r="K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row>
    <row r="432" spans="3:88" ht="12.75">
      <c r="C432" s="9"/>
      <c r="D432" s="9"/>
      <c r="E432" s="9"/>
      <c r="F432" s="9"/>
      <c r="K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row>
    <row r="433" spans="3:88" ht="12.75">
      <c r="C433" s="9"/>
      <c r="D433" s="9"/>
      <c r="E433" s="9"/>
      <c r="F433" s="9"/>
      <c r="K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row>
    <row r="434" spans="3:88" ht="12.75">
      <c r="C434" s="9"/>
      <c r="D434" s="9"/>
      <c r="E434" s="9"/>
      <c r="F434" s="9"/>
      <c r="K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row>
    <row r="435" spans="3:88" ht="12.75">
      <c r="C435" s="9"/>
      <c r="D435" s="9"/>
      <c r="E435" s="9"/>
      <c r="F435" s="9"/>
      <c r="K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row>
    <row r="436" spans="3:88" ht="12.75">
      <c r="C436" s="9"/>
      <c r="D436" s="9"/>
      <c r="E436" s="9"/>
      <c r="F436" s="9"/>
      <c r="K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row>
    <row r="437" spans="3:88" ht="12.75">
      <c r="C437" s="9"/>
      <c r="D437" s="9"/>
      <c r="E437" s="9"/>
      <c r="F437" s="9"/>
      <c r="K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row>
    <row r="438" spans="3:88" ht="12.75">
      <c r="C438" s="9"/>
      <c r="D438" s="9"/>
      <c r="E438" s="9"/>
      <c r="F438" s="9"/>
      <c r="K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row>
    <row r="439" spans="3:88" ht="12.75">
      <c r="C439" s="9"/>
      <c r="D439" s="9"/>
      <c r="E439" s="9"/>
      <c r="F439" s="9"/>
      <c r="K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row>
    <row r="440" spans="3:88" ht="12.75">
      <c r="C440" s="9"/>
      <c r="D440" s="9"/>
      <c r="E440" s="9"/>
      <c r="F440" s="9"/>
      <c r="K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row>
    <row r="441" spans="3:88" ht="12.75">
      <c r="C441" s="9"/>
      <c r="D441" s="9"/>
      <c r="E441" s="9"/>
      <c r="F441" s="9"/>
      <c r="K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row>
    <row r="442" spans="3:88" ht="12.75">
      <c r="C442" s="9"/>
      <c r="D442" s="9"/>
      <c r="E442" s="9"/>
      <c r="F442" s="9"/>
      <c r="K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row>
    <row r="443" spans="3:88" ht="12.75">
      <c r="C443" s="9"/>
      <c r="D443" s="9"/>
      <c r="E443" s="9"/>
      <c r="F443" s="9"/>
      <c r="K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row>
    <row r="444" spans="3:88" ht="12.75">
      <c r="C444" s="9"/>
      <c r="D444" s="9"/>
      <c r="E444" s="9"/>
      <c r="F444" s="9"/>
      <c r="K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row>
    <row r="445" spans="3:88" ht="12.75">
      <c r="C445" s="9"/>
      <c r="D445" s="9"/>
      <c r="E445" s="9"/>
      <c r="F445" s="9"/>
      <c r="K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row>
    <row r="446" spans="3:88" ht="12.75">
      <c r="C446" s="9"/>
      <c r="D446" s="9"/>
      <c r="E446" s="9"/>
      <c r="F446" s="9"/>
      <c r="K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row>
    <row r="447" spans="3:88" ht="12.75">
      <c r="C447" s="9"/>
      <c r="D447" s="9"/>
      <c r="E447" s="9"/>
      <c r="F447" s="9"/>
      <c r="K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row>
    <row r="448" spans="3:88" ht="12.75">
      <c r="C448" s="9"/>
      <c r="D448" s="9"/>
      <c r="E448" s="9"/>
      <c r="F448" s="9"/>
      <c r="K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row>
    <row r="449" spans="3:88" ht="12.75">
      <c r="C449" s="9"/>
      <c r="D449" s="9"/>
      <c r="E449" s="9"/>
      <c r="F449" s="9"/>
      <c r="K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row>
    <row r="450" spans="3:88" ht="12.75">
      <c r="C450" s="9"/>
      <c r="D450" s="9"/>
      <c r="E450" s="9"/>
      <c r="F450" s="9"/>
      <c r="K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row>
    <row r="451" spans="3:88" ht="12.75">
      <c r="C451" s="9"/>
      <c r="D451" s="9"/>
      <c r="E451" s="9"/>
      <c r="F451" s="9"/>
      <c r="K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row>
    <row r="452" spans="3:88" ht="12.75">
      <c r="C452" s="9"/>
      <c r="D452" s="9"/>
      <c r="E452" s="9"/>
      <c r="F452" s="9"/>
      <c r="K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row>
    <row r="453" spans="3:88" ht="12.75">
      <c r="C453" s="9"/>
      <c r="D453" s="9"/>
      <c r="E453" s="9"/>
      <c r="F453" s="9"/>
      <c r="K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row>
    <row r="454" spans="3:88" ht="12.75">
      <c r="C454" s="9"/>
      <c r="D454" s="9"/>
      <c r="E454" s="9"/>
      <c r="F454" s="9"/>
      <c r="K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row>
    <row r="455" spans="3:88" ht="12.75">
      <c r="C455" s="9"/>
      <c r="D455" s="9"/>
      <c r="E455" s="9"/>
      <c r="F455" s="9"/>
      <c r="K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row>
    <row r="456" spans="3:88" ht="12.75">
      <c r="C456" s="9"/>
      <c r="D456" s="9"/>
      <c r="E456" s="9"/>
      <c r="F456" s="9"/>
      <c r="K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row>
    <row r="457" spans="3:88" ht="12.75">
      <c r="C457" s="9"/>
      <c r="D457" s="9"/>
      <c r="E457" s="9"/>
      <c r="F457" s="9"/>
      <c r="K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row>
    <row r="458" spans="3:88" ht="12.75">
      <c r="C458" s="9"/>
      <c r="D458" s="9"/>
      <c r="E458" s="9"/>
      <c r="F458" s="9"/>
      <c r="K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row>
    <row r="459" spans="3:88" ht="12.75">
      <c r="C459" s="9"/>
      <c r="D459" s="9"/>
      <c r="E459" s="9"/>
      <c r="F459" s="9"/>
      <c r="K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row>
    <row r="460" spans="3:88" ht="12.75">
      <c r="C460" s="9"/>
      <c r="D460" s="9"/>
      <c r="E460" s="9"/>
      <c r="F460" s="9"/>
      <c r="K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row>
    <row r="461" spans="3:88" ht="12.75">
      <c r="C461" s="9"/>
      <c r="D461" s="9"/>
      <c r="E461" s="9"/>
      <c r="F461" s="9"/>
      <c r="K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row>
    <row r="462" spans="3:88" ht="12.75">
      <c r="C462" s="9"/>
      <c r="D462" s="9"/>
      <c r="E462" s="9"/>
      <c r="F462" s="9"/>
      <c r="K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row>
    <row r="463" spans="3:88" ht="12.75">
      <c r="C463" s="9"/>
      <c r="D463" s="9"/>
      <c r="E463" s="9"/>
      <c r="F463" s="9"/>
      <c r="K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row>
    <row r="464" spans="3:88" ht="12.75">
      <c r="C464" s="9"/>
      <c r="D464" s="9"/>
      <c r="E464" s="9"/>
      <c r="F464" s="9"/>
      <c r="K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row>
    <row r="465" spans="3:88" ht="12.75">
      <c r="C465" s="9"/>
      <c r="D465" s="9"/>
      <c r="E465" s="9"/>
      <c r="F465" s="9"/>
      <c r="K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row>
    <row r="466" spans="3:88" ht="12.75">
      <c r="C466" s="9"/>
      <c r="D466" s="9"/>
      <c r="E466" s="9"/>
      <c r="F466" s="9"/>
      <c r="K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row>
    <row r="467" spans="3:88" ht="12.75">
      <c r="C467" s="9"/>
      <c r="D467" s="9"/>
      <c r="E467" s="9"/>
      <c r="F467" s="9"/>
      <c r="K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row>
    <row r="468" spans="3:88" ht="12.75">
      <c r="C468" s="9"/>
      <c r="D468" s="9"/>
      <c r="E468" s="9"/>
      <c r="F468" s="9"/>
      <c r="K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row>
    <row r="469" spans="3:88" ht="12.75">
      <c r="C469" s="9"/>
      <c r="D469" s="9"/>
      <c r="E469" s="9"/>
      <c r="F469" s="9"/>
      <c r="K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row>
    <row r="470" spans="3:88" ht="12.75">
      <c r="C470" s="9"/>
      <c r="D470" s="9"/>
      <c r="E470" s="9"/>
      <c r="F470" s="9"/>
      <c r="K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row>
    <row r="471" spans="3:88" ht="12.75">
      <c r="C471" s="9"/>
      <c r="D471" s="9"/>
      <c r="E471" s="9"/>
      <c r="F471" s="9"/>
      <c r="K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row>
    <row r="472" spans="3:88" ht="12.75">
      <c r="C472" s="9"/>
      <c r="D472" s="9"/>
      <c r="E472" s="9"/>
      <c r="F472" s="9"/>
      <c r="K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row>
    <row r="473" spans="3:88" ht="12.75">
      <c r="C473" s="9"/>
      <c r="D473" s="9"/>
      <c r="E473" s="9"/>
      <c r="F473" s="9"/>
      <c r="K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row>
    <row r="474" spans="3:88" ht="12.75">
      <c r="C474" s="9"/>
      <c r="D474" s="9"/>
      <c r="E474" s="9"/>
      <c r="F474" s="9"/>
      <c r="K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row>
    <row r="475" spans="3:88" ht="12.75">
      <c r="C475" s="9"/>
      <c r="D475" s="9"/>
      <c r="E475" s="9"/>
      <c r="F475" s="9"/>
      <c r="K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row>
    <row r="476" spans="3:88" ht="12.75">
      <c r="C476" s="9"/>
      <c r="D476" s="9"/>
      <c r="E476" s="9"/>
      <c r="F476" s="9"/>
      <c r="K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row>
    <row r="477" spans="3:88" ht="12.75">
      <c r="C477" s="9"/>
      <c r="D477" s="9"/>
      <c r="E477" s="9"/>
      <c r="F477" s="9"/>
      <c r="K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row>
    <row r="478" spans="3:88" ht="12.75">
      <c r="C478" s="9"/>
      <c r="D478" s="9"/>
      <c r="E478" s="9"/>
      <c r="F478" s="9"/>
      <c r="K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row>
    <row r="479" spans="3:88" ht="12.75">
      <c r="C479" s="9"/>
      <c r="D479" s="9"/>
      <c r="E479" s="9"/>
      <c r="F479" s="9"/>
      <c r="K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row>
    <row r="480" spans="3:88" ht="12.75">
      <c r="C480" s="9"/>
      <c r="D480" s="9"/>
      <c r="E480" s="9"/>
      <c r="F480" s="9"/>
      <c r="K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row>
    <row r="481" spans="3:88" ht="12.75">
      <c r="C481" s="9"/>
      <c r="D481" s="9"/>
      <c r="E481" s="9"/>
      <c r="F481" s="9"/>
      <c r="K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row>
    <row r="482" spans="3:88" ht="12.75">
      <c r="C482" s="9"/>
      <c r="D482" s="9"/>
      <c r="E482" s="9"/>
      <c r="F482" s="9"/>
      <c r="K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row>
    <row r="483" spans="3:88" ht="12.75">
      <c r="C483" s="9"/>
      <c r="D483" s="9"/>
      <c r="E483" s="9"/>
      <c r="F483" s="9"/>
      <c r="K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row>
    <row r="484" spans="3:88" ht="12.75">
      <c r="C484" s="9"/>
      <c r="D484" s="9"/>
      <c r="E484" s="9"/>
      <c r="F484" s="9"/>
      <c r="K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row>
    <row r="485" spans="3:88" ht="12.75">
      <c r="C485" s="9"/>
      <c r="D485" s="9"/>
      <c r="E485" s="9"/>
      <c r="F485" s="9"/>
      <c r="K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row>
    <row r="486" spans="3:88" ht="12.75">
      <c r="C486" s="9"/>
      <c r="D486" s="9"/>
      <c r="E486" s="9"/>
      <c r="F486" s="9"/>
      <c r="K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row>
    <row r="487" spans="3:88" ht="12.75">
      <c r="C487" s="9"/>
      <c r="D487" s="9"/>
      <c r="E487" s="9"/>
      <c r="F487" s="9"/>
      <c r="K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row>
    <row r="488" spans="3:88" ht="12.75">
      <c r="C488" s="9"/>
      <c r="D488" s="9"/>
      <c r="E488" s="9"/>
      <c r="F488" s="9"/>
      <c r="K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row>
    <row r="489" spans="3:88" ht="12.75">
      <c r="C489" s="9"/>
      <c r="D489" s="9"/>
      <c r="E489" s="9"/>
      <c r="F489" s="9"/>
      <c r="K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row>
    <row r="490" spans="3:88" ht="12.75">
      <c r="C490" s="9"/>
      <c r="D490" s="9"/>
      <c r="E490" s="9"/>
      <c r="F490" s="9"/>
      <c r="K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row>
    <row r="491" spans="3:88" ht="12.75">
      <c r="C491" s="9"/>
      <c r="D491" s="9"/>
      <c r="E491" s="9"/>
      <c r="F491" s="9"/>
      <c r="K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row>
    <row r="492" spans="3:88" ht="12.75">
      <c r="C492" s="9"/>
      <c r="D492" s="9"/>
      <c r="E492" s="9"/>
      <c r="F492" s="9"/>
      <c r="K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row>
    <row r="493" spans="3:88" ht="12.75">
      <c r="C493" s="9"/>
      <c r="D493" s="9"/>
      <c r="E493" s="9"/>
      <c r="F493" s="9"/>
      <c r="K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row>
    <row r="494" spans="3:88" ht="12.75">
      <c r="C494" s="9"/>
      <c r="D494" s="9"/>
      <c r="E494" s="9"/>
      <c r="F494" s="9"/>
      <c r="K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row>
    <row r="495" spans="3:88" ht="12.75">
      <c r="C495" s="9"/>
      <c r="D495" s="9"/>
      <c r="E495" s="9"/>
      <c r="F495" s="9"/>
      <c r="K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row>
    <row r="496" spans="3:88" ht="12.75">
      <c r="C496" s="9"/>
      <c r="D496" s="9"/>
      <c r="E496" s="9"/>
      <c r="F496" s="9"/>
      <c r="K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row>
    <row r="497" spans="3:88" ht="12.75">
      <c r="C497" s="9"/>
      <c r="D497" s="9"/>
      <c r="E497" s="9"/>
      <c r="F497" s="9"/>
      <c r="K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row>
    <row r="498" spans="3:88" ht="12.75">
      <c r="C498" s="9"/>
      <c r="D498" s="9"/>
      <c r="E498" s="9"/>
      <c r="F498" s="9"/>
      <c r="K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row>
    <row r="499" spans="3:88" ht="12.75">
      <c r="C499" s="9"/>
      <c r="D499" s="9"/>
      <c r="E499" s="9"/>
      <c r="F499" s="9"/>
      <c r="K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row>
    <row r="500" spans="3:88" ht="12.75">
      <c r="C500" s="9"/>
      <c r="D500" s="9"/>
      <c r="E500" s="9"/>
      <c r="F500" s="9"/>
      <c r="K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row>
    <row r="501" spans="3:88" ht="12.75">
      <c r="C501" s="9"/>
      <c r="D501" s="9"/>
      <c r="E501" s="9"/>
      <c r="F501" s="9"/>
      <c r="K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row>
    <row r="502" spans="3:88" ht="12.75">
      <c r="C502" s="9"/>
      <c r="D502" s="9"/>
      <c r="E502" s="9"/>
      <c r="F502" s="9"/>
      <c r="K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row>
    <row r="503" spans="3:88" ht="12.75">
      <c r="C503" s="9"/>
      <c r="D503" s="9"/>
      <c r="E503" s="9"/>
      <c r="F503" s="9"/>
      <c r="K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row>
    <row r="504" spans="3:88" ht="12.75">
      <c r="C504" s="9"/>
      <c r="D504" s="9"/>
      <c r="E504" s="9"/>
      <c r="F504" s="9"/>
      <c r="K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row>
    <row r="505" spans="3:88" ht="12.75">
      <c r="C505" s="9"/>
      <c r="D505" s="9"/>
      <c r="E505" s="9"/>
      <c r="F505" s="9"/>
      <c r="K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row>
    <row r="506" spans="3:88" ht="12.75">
      <c r="C506" s="9"/>
      <c r="D506" s="9"/>
      <c r="E506" s="9"/>
      <c r="F506" s="9"/>
      <c r="K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row>
    <row r="507" spans="3:88" ht="12.75">
      <c r="C507" s="9"/>
      <c r="D507" s="9"/>
      <c r="E507" s="9"/>
      <c r="F507" s="9"/>
      <c r="K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row>
    <row r="508" spans="3:88" ht="12.75">
      <c r="C508" s="9"/>
      <c r="D508" s="9"/>
      <c r="E508" s="9"/>
      <c r="F508" s="9"/>
      <c r="K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row>
    <row r="509" spans="3:88" ht="12.75">
      <c r="C509" s="9"/>
      <c r="D509" s="9"/>
      <c r="E509" s="9"/>
      <c r="F509" s="9"/>
      <c r="K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row>
    <row r="510" spans="3:88" ht="12.75">
      <c r="C510" s="9"/>
      <c r="D510" s="9"/>
      <c r="E510" s="9"/>
      <c r="F510" s="9"/>
      <c r="K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row>
    <row r="511" spans="3:88" ht="12.75">
      <c r="C511" s="9"/>
      <c r="D511" s="9"/>
      <c r="E511" s="9"/>
      <c r="F511" s="9"/>
      <c r="K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row>
    <row r="512" spans="3:88" ht="12.75">
      <c r="C512" s="9"/>
      <c r="D512" s="9"/>
      <c r="E512" s="9"/>
      <c r="F512" s="9"/>
      <c r="K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row>
    <row r="513" spans="3:88" ht="12.75">
      <c r="C513" s="9"/>
      <c r="D513" s="9"/>
      <c r="E513" s="9"/>
      <c r="F513" s="9"/>
      <c r="K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c r="CI513" s="9"/>
      <c r="CJ513" s="9"/>
    </row>
    <row r="514" spans="3:88" ht="12.75">
      <c r="C514" s="9"/>
      <c r="D514" s="9"/>
      <c r="E514" s="9"/>
      <c r="F514" s="9"/>
      <c r="K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row>
    <row r="515" spans="3:88" ht="12.75">
      <c r="C515" s="9"/>
      <c r="D515" s="9"/>
      <c r="E515" s="9"/>
      <c r="F515" s="9"/>
      <c r="K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row>
    <row r="516" spans="3:88" ht="12.75">
      <c r="C516" s="9"/>
      <c r="D516" s="9"/>
      <c r="E516" s="9"/>
      <c r="F516" s="9"/>
      <c r="K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c r="CE516" s="9"/>
      <c r="CF516" s="9"/>
      <c r="CG516" s="9"/>
      <c r="CH516" s="9"/>
      <c r="CI516" s="9"/>
      <c r="CJ516" s="9"/>
    </row>
    <row r="517" spans="3:88" ht="12.75">
      <c r="C517" s="9"/>
      <c r="D517" s="9"/>
      <c r="E517" s="9"/>
      <c r="F517" s="9"/>
      <c r="K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row>
    <row r="518" spans="3:88" ht="12.75">
      <c r="C518" s="9"/>
      <c r="D518" s="9"/>
      <c r="E518" s="9"/>
      <c r="F518" s="9"/>
      <c r="K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9"/>
      <c r="CD518" s="9"/>
      <c r="CE518" s="9"/>
      <c r="CF518" s="9"/>
      <c r="CG518" s="9"/>
      <c r="CH518" s="9"/>
      <c r="CI518" s="9"/>
      <c r="CJ518" s="9"/>
    </row>
    <row r="519" spans="3:88" ht="12.75">
      <c r="C519" s="9"/>
      <c r="D519" s="9"/>
      <c r="E519" s="9"/>
      <c r="F519" s="9"/>
      <c r="K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s="9"/>
      <c r="CA519" s="9"/>
      <c r="CB519" s="9"/>
      <c r="CC519" s="9"/>
      <c r="CD519" s="9"/>
      <c r="CE519" s="9"/>
      <c r="CF519" s="9"/>
      <c r="CG519" s="9"/>
      <c r="CH519" s="9"/>
      <c r="CI519" s="9"/>
      <c r="CJ519" s="9"/>
    </row>
    <row r="520" spans="3:88" ht="12.75">
      <c r="C520" s="9"/>
      <c r="D520" s="9"/>
      <c r="E520" s="9"/>
      <c r="F520" s="9"/>
      <c r="K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s="9"/>
      <c r="CA520" s="9"/>
      <c r="CB520" s="9"/>
      <c r="CC520" s="9"/>
      <c r="CD520" s="9"/>
      <c r="CE520" s="9"/>
      <c r="CF520" s="9"/>
      <c r="CG520" s="9"/>
      <c r="CH520" s="9"/>
      <c r="CI520" s="9"/>
      <c r="CJ520" s="9"/>
    </row>
    <row r="521" spans="3:88" ht="12.75">
      <c r="C521" s="9"/>
      <c r="D521" s="9"/>
      <c r="E521" s="9"/>
      <c r="F521" s="9"/>
      <c r="K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9"/>
      <c r="CD521" s="9"/>
      <c r="CE521" s="9"/>
      <c r="CF521" s="9"/>
      <c r="CG521" s="9"/>
      <c r="CH521" s="9"/>
      <c r="CI521" s="9"/>
      <c r="CJ521" s="9"/>
    </row>
    <row r="522" spans="3:88" ht="12.75">
      <c r="C522" s="9"/>
      <c r="D522" s="9"/>
      <c r="E522" s="9"/>
      <c r="F522" s="9"/>
      <c r="K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c r="CE522" s="9"/>
      <c r="CF522" s="9"/>
      <c r="CG522" s="9"/>
      <c r="CH522" s="9"/>
      <c r="CI522" s="9"/>
      <c r="CJ522" s="9"/>
    </row>
    <row r="523" spans="3:88" ht="12.75">
      <c r="C523" s="9"/>
      <c r="D523" s="9"/>
      <c r="E523" s="9"/>
      <c r="F523" s="9"/>
      <c r="K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c r="CI523" s="9"/>
      <c r="CJ523" s="9"/>
    </row>
    <row r="524" spans="3:88" ht="12.75">
      <c r="C524" s="9"/>
      <c r="D524" s="9"/>
      <c r="E524" s="9"/>
      <c r="F524" s="9"/>
      <c r="K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c r="CE524" s="9"/>
      <c r="CF524" s="9"/>
      <c r="CG524" s="9"/>
      <c r="CH524" s="9"/>
      <c r="CI524" s="9"/>
      <c r="CJ524" s="9"/>
    </row>
    <row r="525" spans="3:88" ht="12.75">
      <c r="C525" s="9"/>
      <c r="D525" s="9"/>
      <c r="E525" s="9"/>
      <c r="F525" s="9"/>
      <c r="K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c r="CI525" s="9"/>
      <c r="CJ525" s="9"/>
    </row>
    <row r="526" spans="3:88" ht="12.75">
      <c r="C526" s="9"/>
      <c r="D526" s="9"/>
      <c r="E526" s="9"/>
      <c r="F526" s="9"/>
      <c r="K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row>
    <row r="527" spans="3:88" ht="12.75">
      <c r="C527" s="9"/>
      <c r="D527" s="9"/>
      <c r="E527" s="9"/>
      <c r="F527" s="9"/>
      <c r="K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row>
    <row r="528" spans="3:88" ht="12.75">
      <c r="C528" s="9"/>
      <c r="D528" s="9"/>
      <c r="E528" s="9"/>
      <c r="F528" s="9"/>
      <c r="K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row>
    <row r="529" spans="3:88" ht="12.75">
      <c r="C529" s="9"/>
      <c r="D529" s="9"/>
      <c r="E529" s="9"/>
      <c r="F529" s="9"/>
      <c r="K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c r="CI529" s="9"/>
      <c r="CJ529" s="9"/>
    </row>
    <row r="530" spans="3:88" ht="12.75">
      <c r="C530" s="9"/>
      <c r="D530" s="9"/>
      <c r="E530" s="9"/>
      <c r="F530" s="9"/>
      <c r="K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row>
    <row r="531" spans="3:88" ht="12.75">
      <c r="C531" s="9"/>
      <c r="D531" s="9"/>
      <c r="E531" s="9"/>
      <c r="F531" s="9"/>
      <c r="K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row>
    <row r="532" spans="3:88" ht="12.75">
      <c r="C532" s="9"/>
      <c r="D532" s="9"/>
      <c r="E532" s="9"/>
      <c r="F532" s="9"/>
      <c r="K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row>
    <row r="533" spans="3:88" ht="12.75">
      <c r="C533" s="9"/>
      <c r="D533" s="9"/>
      <c r="E533" s="9"/>
      <c r="F533" s="9"/>
      <c r="K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row>
    <row r="534" spans="3:88" ht="12.75">
      <c r="C534" s="9"/>
      <c r="D534" s="9"/>
      <c r="E534" s="9"/>
      <c r="F534" s="9"/>
      <c r="K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c r="CI534" s="9"/>
      <c r="CJ534" s="9"/>
    </row>
    <row r="535" spans="3:88" ht="12.75">
      <c r="C535" s="9"/>
      <c r="D535" s="9"/>
      <c r="E535" s="9"/>
      <c r="F535" s="9"/>
      <c r="K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c r="CE535" s="9"/>
      <c r="CF535" s="9"/>
      <c r="CG535" s="9"/>
      <c r="CH535" s="9"/>
      <c r="CI535" s="9"/>
      <c r="CJ535" s="9"/>
    </row>
    <row r="536" spans="3:88" ht="12.75">
      <c r="C536" s="9"/>
      <c r="D536" s="9"/>
      <c r="E536" s="9"/>
      <c r="F536" s="9"/>
      <c r="K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c r="CI536" s="9"/>
      <c r="CJ536" s="9"/>
    </row>
    <row r="537" spans="3:88" ht="12.75">
      <c r="C537" s="9"/>
      <c r="D537" s="9"/>
      <c r="E537" s="9"/>
      <c r="F537" s="9"/>
      <c r="K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c r="CE537" s="9"/>
      <c r="CF537" s="9"/>
      <c r="CG537" s="9"/>
      <c r="CH537" s="9"/>
      <c r="CI537" s="9"/>
      <c r="CJ537" s="9"/>
    </row>
    <row r="538" spans="3:88" ht="12.75">
      <c r="C538" s="9"/>
      <c r="D538" s="9"/>
      <c r="E538" s="9"/>
      <c r="F538" s="9"/>
      <c r="K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row>
    <row r="539" spans="3:88" ht="12.75">
      <c r="C539" s="9"/>
      <c r="D539" s="9"/>
      <c r="E539" s="9"/>
      <c r="F539" s="9"/>
      <c r="K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row>
    <row r="540" spans="3:88" ht="12.75">
      <c r="C540" s="9"/>
      <c r="D540" s="9"/>
      <c r="E540" s="9"/>
      <c r="F540" s="9"/>
      <c r="K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row>
    <row r="541" spans="3:88" ht="12.75">
      <c r="C541" s="9"/>
      <c r="D541" s="9"/>
      <c r="E541" s="9"/>
      <c r="F541" s="9"/>
      <c r="K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row>
    <row r="542" spans="3:88" ht="12.75">
      <c r="C542" s="9"/>
      <c r="D542" s="9"/>
      <c r="E542" s="9"/>
      <c r="F542" s="9"/>
      <c r="K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row>
    <row r="543" spans="3:88" ht="12.75">
      <c r="C543" s="9"/>
      <c r="D543" s="9"/>
      <c r="E543" s="9"/>
      <c r="F543" s="9"/>
      <c r="K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row>
    <row r="544" spans="3:88" ht="12.75">
      <c r="C544" s="9"/>
      <c r="D544" s="9"/>
      <c r="E544" s="9"/>
      <c r="F544" s="9"/>
      <c r="K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row>
    <row r="545" spans="3:88" ht="12.75">
      <c r="C545" s="9"/>
      <c r="D545" s="9"/>
      <c r="E545" s="9"/>
      <c r="F545" s="9"/>
      <c r="K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9"/>
      <c r="CD545" s="9"/>
      <c r="CE545" s="9"/>
      <c r="CF545" s="9"/>
      <c r="CG545" s="9"/>
      <c r="CH545" s="9"/>
      <c r="CI545" s="9"/>
      <c r="CJ545" s="9"/>
    </row>
    <row r="546" spans="3:88" ht="12.75">
      <c r="C546" s="9"/>
      <c r="D546" s="9"/>
      <c r="E546" s="9"/>
      <c r="F546" s="9"/>
      <c r="K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c r="CE546" s="9"/>
      <c r="CF546" s="9"/>
      <c r="CG546" s="9"/>
      <c r="CH546" s="9"/>
      <c r="CI546" s="9"/>
      <c r="CJ546" s="9"/>
    </row>
    <row r="547" spans="3:88" ht="12.75">
      <c r="C547" s="9"/>
      <c r="D547" s="9"/>
      <c r="E547" s="9"/>
      <c r="F547" s="9"/>
      <c r="K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s="9"/>
      <c r="CA547" s="9"/>
      <c r="CB547" s="9"/>
      <c r="CC547" s="9"/>
      <c r="CD547" s="9"/>
      <c r="CE547" s="9"/>
      <c r="CF547" s="9"/>
      <c r="CG547" s="9"/>
      <c r="CH547" s="9"/>
      <c r="CI547" s="9"/>
      <c r="CJ547" s="9"/>
    </row>
    <row r="548" spans="3:88" ht="12.75">
      <c r="C548" s="9"/>
      <c r="D548" s="9"/>
      <c r="E548" s="9"/>
      <c r="F548" s="9"/>
      <c r="K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c r="CI548" s="9"/>
      <c r="CJ548" s="9"/>
    </row>
    <row r="549" spans="3:88" ht="12.75">
      <c r="C549" s="9"/>
      <c r="D549" s="9"/>
      <c r="E549" s="9"/>
      <c r="F549" s="9"/>
      <c r="K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s="9"/>
      <c r="CA549" s="9"/>
      <c r="CB549" s="9"/>
      <c r="CC549" s="9"/>
      <c r="CD549" s="9"/>
      <c r="CE549" s="9"/>
      <c r="CF549" s="9"/>
      <c r="CG549" s="9"/>
      <c r="CH549" s="9"/>
      <c r="CI549" s="9"/>
      <c r="CJ549" s="9"/>
    </row>
    <row r="550" spans="3:88" ht="12.75">
      <c r="C550" s="9"/>
      <c r="D550" s="9"/>
      <c r="E550" s="9"/>
      <c r="F550" s="9"/>
      <c r="K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9"/>
      <c r="CD550" s="9"/>
      <c r="CE550" s="9"/>
      <c r="CF550" s="9"/>
      <c r="CG550" s="9"/>
      <c r="CH550" s="9"/>
      <c r="CI550" s="9"/>
      <c r="CJ550" s="9"/>
    </row>
    <row r="551" spans="3:88" ht="12.75">
      <c r="C551" s="9"/>
      <c r="D551" s="9"/>
      <c r="E551" s="9"/>
      <c r="F551" s="9"/>
      <c r="K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9"/>
      <c r="CD551" s="9"/>
      <c r="CE551" s="9"/>
      <c r="CF551" s="9"/>
      <c r="CG551" s="9"/>
      <c r="CH551" s="9"/>
      <c r="CI551" s="9"/>
      <c r="CJ551" s="9"/>
    </row>
    <row r="552" spans="3:88" ht="12.75">
      <c r="C552" s="9"/>
      <c r="D552" s="9"/>
      <c r="E552" s="9"/>
      <c r="F552" s="9"/>
      <c r="K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s="9"/>
      <c r="CA552" s="9"/>
      <c r="CB552" s="9"/>
      <c r="CC552" s="9"/>
      <c r="CD552" s="9"/>
      <c r="CE552" s="9"/>
      <c r="CF552" s="9"/>
      <c r="CG552" s="9"/>
      <c r="CH552" s="9"/>
      <c r="CI552" s="9"/>
      <c r="CJ552" s="9"/>
    </row>
    <row r="553" spans="3:88" ht="12.75">
      <c r="C553" s="9"/>
      <c r="D553" s="9"/>
      <c r="E553" s="9"/>
      <c r="F553" s="9"/>
      <c r="K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s="9"/>
      <c r="CA553" s="9"/>
      <c r="CB553" s="9"/>
      <c r="CC553" s="9"/>
      <c r="CD553" s="9"/>
      <c r="CE553" s="9"/>
      <c r="CF553" s="9"/>
      <c r="CG553" s="9"/>
      <c r="CH553" s="9"/>
      <c r="CI553" s="9"/>
      <c r="CJ553" s="9"/>
    </row>
    <row r="554" spans="3:88" ht="12.75">
      <c r="C554" s="9"/>
      <c r="D554" s="9"/>
      <c r="E554" s="9"/>
      <c r="F554" s="9"/>
      <c r="K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s="9"/>
      <c r="CA554" s="9"/>
      <c r="CB554" s="9"/>
      <c r="CC554" s="9"/>
      <c r="CD554" s="9"/>
      <c r="CE554" s="9"/>
      <c r="CF554" s="9"/>
      <c r="CG554" s="9"/>
      <c r="CH554" s="9"/>
      <c r="CI554" s="9"/>
      <c r="CJ554" s="9"/>
    </row>
    <row r="555" spans="3:88" ht="12.75">
      <c r="C555" s="9"/>
      <c r="D555" s="9"/>
      <c r="E555" s="9"/>
      <c r="F555" s="9"/>
      <c r="K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c r="CI555" s="9"/>
      <c r="CJ555" s="9"/>
    </row>
    <row r="556" spans="3:88" ht="12.75">
      <c r="C556" s="9"/>
      <c r="D556" s="9"/>
      <c r="E556" s="9"/>
      <c r="F556" s="9"/>
      <c r="K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s="9"/>
      <c r="CA556" s="9"/>
      <c r="CB556" s="9"/>
      <c r="CC556" s="9"/>
      <c r="CD556" s="9"/>
      <c r="CE556" s="9"/>
      <c r="CF556" s="9"/>
      <c r="CG556" s="9"/>
      <c r="CH556" s="9"/>
      <c r="CI556" s="9"/>
      <c r="CJ556" s="9"/>
    </row>
    <row r="557" spans="3:88" ht="12.75">
      <c r="C557" s="9"/>
      <c r="D557" s="9"/>
      <c r="E557" s="9"/>
      <c r="F557" s="9"/>
      <c r="K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c r="CI557" s="9"/>
      <c r="CJ557" s="9"/>
    </row>
    <row r="558" spans="3:88" ht="12.75">
      <c r="C558" s="9"/>
      <c r="D558" s="9"/>
      <c r="E558" s="9"/>
      <c r="F558" s="9"/>
      <c r="K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c r="CI558" s="9"/>
      <c r="CJ558" s="9"/>
    </row>
    <row r="559" spans="3:88" ht="12.75">
      <c r="C559" s="9"/>
      <c r="D559" s="9"/>
      <c r="E559" s="9"/>
      <c r="F559" s="9"/>
      <c r="K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c r="CE559" s="9"/>
      <c r="CF559" s="9"/>
      <c r="CG559" s="9"/>
      <c r="CH559" s="9"/>
      <c r="CI559" s="9"/>
      <c r="CJ559" s="9"/>
    </row>
    <row r="560" spans="3:88" ht="12.75">
      <c r="C560" s="9"/>
      <c r="D560" s="9"/>
      <c r="E560" s="9"/>
      <c r="F560" s="9"/>
      <c r="K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s="9"/>
      <c r="CA560" s="9"/>
      <c r="CB560" s="9"/>
      <c r="CC560" s="9"/>
      <c r="CD560" s="9"/>
      <c r="CE560" s="9"/>
      <c r="CF560" s="9"/>
      <c r="CG560" s="9"/>
      <c r="CH560" s="9"/>
      <c r="CI560" s="9"/>
      <c r="CJ560" s="9"/>
    </row>
    <row r="561" spans="3:88" ht="12.75">
      <c r="C561" s="9"/>
      <c r="D561" s="9"/>
      <c r="E561" s="9"/>
      <c r="F561" s="9"/>
      <c r="K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9"/>
      <c r="CA561" s="9"/>
      <c r="CB561" s="9"/>
      <c r="CC561" s="9"/>
      <c r="CD561" s="9"/>
      <c r="CE561" s="9"/>
      <c r="CF561" s="9"/>
      <c r="CG561" s="9"/>
      <c r="CH561" s="9"/>
      <c r="CI561" s="9"/>
      <c r="CJ561" s="9"/>
    </row>
    <row r="562" spans="3:88" ht="12.75">
      <c r="C562" s="9"/>
      <c r="D562" s="9"/>
      <c r="E562" s="9"/>
      <c r="F562" s="9"/>
      <c r="K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c r="CE562" s="9"/>
      <c r="CF562" s="9"/>
      <c r="CG562" s="9"/>
      <c r="CH562" s="9"/>
      <c r="CI562" s="9"/>
      <c r="CJ562" s="9"/>
    </row>
    <row r="563" spans="3:88" ht="12.75">
      <c r="C563" s="9"/>
      <c r="D563" s="9"/>
      <c r="E563" s="9"/>
      <c r="F563" s="9"/>
      <c r="K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c r="CE563" s="9"/>
      <c r="CF563" s="9"/>
      <c r="CG563" s="9"/>
      <c r="CH563" s="9"/>
      <c r="CI563" s="9"/>
      <c r="CJ563" s="9"/>
    </row>
    <row r="564" spans="3:88" ht="12.75">
      <c r="C564" s="9"/>
      <c r="D564" s="9"/>
      <c r="E564" s="9"/>
      <c r="F564" s="9"/>
      <c r="K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9"/>
      <c r="CD564" s="9"/>
      <c r="CE564" s="9"/>
      <c r="CF564" s="9"/>
      <c r="CG564" s="9"/>
      <c r="CH564" s="9"/>
      <c r="CI564" s="9"/>
      <c r="CJ564" s="9"/>
    </row>
    <row r="565" spans="3:88" ht="12.75">
      <c r="C565" s="9"/>
      <c r="D565" s="9"/>
      <c r="E565" s="9"/>
      <c r="F565" s="9"/>
      <c r="K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c r="CI565" s="9"/>
      <c r="CJ565" s="9"/>
    </row>
    <row r="566" spans="3:88" ht="12.75">
      <c r="C566" s="9"/>
      <c r="D566" s="9"/>
      <c r="E566" s="9"/>
      <c r="F566" s="9"/>
      <c r="K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9"/>
      <c r="CD566" s="9"/>
      <c r="CE566" s="9"/>
      <c r="CF566" s="9"/>
      <c r="CG566" s="9"/>
      <c r="CH566" s="9"/>
      <c r="CI566" s="9"/>
      <c r="CJ566" s="9"/>
    </row>
    <row r="567" spans="3:88" ht="12.75">
      <c r="C567" s="9"/>
      <c r="D567" s="9"/>
      <c r="E567" s="9"/>
      <c r="F567" s="9"/>
      <c r="K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c r="CE567" s="9"/>
      <c r="CF567" s="9"/>
      <c r="CG567" s="9"/>
      <c r="CH567" s="9"/>
      <c r="CI567" s="9"/>
      <c r="CJ567" s="9"/>
    </row>
    <row r="568" spans="3:88" ht="12.75">
      <c r="C568" s="9"/>
      <c r="D568" s="9"/>
      <c r="E568" s="9"/>
      <c r="F568" s="9"/>
      <c r="K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s="9"/>
      <c r="CA568" s="9"/>
      <c r="CB568" s="9"/>
      <c r="CC568" s="9"/>
      <c r="CD568" s="9"/>
      <c r="CE568" s="9"/>
      <c r="CF568" s="9"/>
      <c r="CG568" s="9"/>
      <c r="CH568" s="9"/>
      <c r="CI568" s="9"/>
      <c r="CJ568" s="9"/>
    </row>
    <row r="569" spans="3:88" ht="12.75">
      <c r="C569" s="9"/>
      <c r="D569" s="9"/>
      <c r="E569" s="9"/>
      <c r="F569" s="9"/>
      <c r="K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s="9"/>
      <c r="CA569" s="9"/>
      <c r="CB569" s="9"/>
      <c r="CC569" s="9"/>
      <c r="CD569" s="9"/>
      <c r="CE569" s="9"/>
      <c r="CF569" s="9"/>
      <c r="CG569" s="9"/>
      <c r="CH569" s="9"/>
      <c r="CI569" s="9"/>
      <c r="CJ569" s="9"/>
    </row>
    <row r="570" spans="3:88" ht="12.75">
      <c r="C570" s="9"/>
      <c r="D570" s="9"/>
      <c r="E570" s="9"/>
      <c r="F570" s="9"/>
      <c r="K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s="9"/>
      <c r="CA570" s="9"/>
      <c r="CB570" s="9"/>
      <c r="CC570" s="9"/>
      <c r="CD570" s="9"/>
      <c r="CE570" s="9"/>
      <c r="CF570" s="9"/>
      <c r="CG570" s="9"/>
      <c r="CH570" s="9"/>
      <c r="CI570" s="9"/>
      <c r="CJ570" s="9"/>
    </row>
    <row r="571" spans="3:88" ht="12.75">
      <c r="C571" s="9"/>
      <c r="D571" s="9"/>
      <c r="E571" s="9"/>
      <c r="F571" s="9"/>
      <c r="K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s="9"/>
      <c r="CA571" s="9"/>
      <c r="CB571" s="9"/>
      <c r="CC571" s="9"/>
      <c r="CD571" s="9"/>
      <c r="CE571" s="9"/>
      <c r="CF571" s="9"/>
      <c r="CG571" s="9"/>
      <c r="CH571" s="9"/>
      <c r="CI571" s="9"/>
      <c r="CJ571" s="9"/>
    </row>
    <row r="572" spans="3:88" ht="12.75">
      <c r="C572" s="9"/>
      <c r="D572" s="9"/>
      <c r="E572" s="9"/>
      <c r="F572" s="9"/>
      <c r="K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9"/>
      <c r="CD572" s="9"/>
      <c r="CE572" s="9"/>
      <c r="CF572" s="9"/>
      <c r="CG572" s="9"/>
      <c r="CH572" s="9"/>
      <c r="CI572" s="9"/>
      <c r="CJ572" s="9"/>
    </row>
    <row r="573" spans="3:88" ht="12.75">
      <c r="C573" s="9"/>
      <c r="D573" s="9"/>
      <c r="E573" s="9"/>
      <c r="F573" s="9"/>
      <c r="K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c r="CE573" s="9"/>
      <c r="CF573" s="9"/>
      <c r="CG573" s="9"/>
      <c r="CH573" s="9"/>
      <c r="CI573" s="9"/>
      <c r="CJ573" s="9"/>
    </row>
    <row r="574" spans="3:88" ht="12.75">
      <c r="C574" s="9"/>
      <c r="D574" s="9"/>
      <c r="E574" s="9"/>
      <c r="F574" s="9"/>
      <c r="K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c r="CE574" s="9"/>
      <c r="CF574" s="9"/>
      <c r="CG574" s="9"/>
      <c r="CH574" s="9"/>
      <c r="CI574" s="9"/>
      <c r="CJ574" s="9"/>
    </row>
    <row r="575" spans="3:88" ht="12.75">
      <c r="C575" s="9"/>
      <c r="D575" s="9"/>
      <c r="E575" s="9"/>
      <c r="F575" s="9"/>
      <c r="K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c r="CE575" s="9"/>
      <c r="CF575" s="9"/>
      <c r="CG575" s="9"/>
      <c r="CH575" s="9"/>
      <c r="CI575" s="9"/>
      <c r="CJ575" s="9"/>
    </row>
    <row r="576" spans="3:88" ht="12.75">
      <c r="C576" s="9"/>
      <c r="D576" s="9"/>
      <c r="E576" s="9"/>
      <c r="F576" s="9"/>
      <c r="K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c r="CI576" s="9"/>
      <c r="CJ576" s="9"/>
    </row>
    <row r="577" spans="3:88" ht="12.75">
      <c r="C577" s="9"/>
      <c r="D577" s="9"/>
      <c r="E577" s="9"/>
      <c r="F577" s="9"/>
      <c r="K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9"/>
      <c r="CD577" s="9"/>
      <c r="CE577" s="9"/>
      <c r="CF577" s="9"/>
      <c r="CG577" s="9"/>
      <c r="CH577" s="9"/>
      <c r="CI577" s="9"/>
      <c r="CJ577" s="9"/>
    </row>
    <row r="578" spans="3:88" ht="12.75">
      <c r="C578" s="9"/>
      <c r="D578" s="9"/>
      <c r="E578" s="9"/>
      <c r="F578" s="9"/>
      <c r="K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c r="CE578" s="9"/>
      <c r="CF578" s="9"/>
      <c r="CG578" s="9"/>
      <c r="CH578" s="9"/>
      <c r="CI578" s="9"/>
      <c r="CJ578" s="9"/>
    </row>
    <row r="579" spans="3:88" ht="12.75">
      <c r="C579" s="9"/>
      <c r="D579" s="9"/>
      <c r="E579" s="9"/>
      <c r="F579" s="9"/>
      <c r="K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row>
    <row r="580" spans="3:88" ht="12.75">
      <c r="C580" s="9"/>
      <c r="D580" s="9"/>
      <c r="E580" s="9"/>
      <c r="F580" s="9"/>
      <c r="K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c r="CE580" s="9"/>
      <c r="CF580" s="9"/>
      <c r="CG580" s="9"/>
      <c r="CH580" s="9"/>
      <c r="CI580" s="9"/>
      <c r="CJ580" s="9"/>
    </row>
    <row r="581" spans="3:88" ht="12.75">
      <c r="C581" s="9"/>
      <c r="D581" s="9"/>
      <c r="E581" s="9"/>
      <c r="F581" s="9"/>
      <c r="K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c r="CE581" s="9"/>
      <c r="CF581" s="9"/>
      <c r="CG581" s="9"/>
      <c r="CH581" s="9"/>
      <c r="CI581" s="9"/>
      <c r="CJ581" s="9"/>
    </row>
    <row r="582" spans="3:88" ht="12.75">
      <c r="C582" s="9"/>
      <c r="D582" s="9"/>
      <c r="E582" s="9"/>
      <c r="F582" s="9"/>
      <c r="K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row>
    <row r="583" spans="3:88" ht="12.75">
      <c r="C583" s="9"/>
      <c r="D583" s="9"/>
      <c r="E583" s="9"/>
      <c r="F583" s="9"/>
      <c r="K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row>
    <row r="584" spans="3:88" ht="12.75">
      <c r="C584" s="9"/>
      <c r="D584" s="9"/>
      <c r="E584" s="9"/>
      <c r="F584" s="9"/>
      <c r="K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row>
    <row r="585" spans="3:88" ht="12.75">
      <c r="C585" s="9"/>
      <c r="D585" s="9"/>
      <c r="E585" s="9"/>
      <c r="F585" s="9"/>
      <c r="K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9"/>
      <c r="CD585" s="9"/>
      <c r="CE585" s="9"/>
      <c r="CF585" s="9"/>
      <c r="CG585" s="9"/>
      <c r="CH585" s="9"/>
      <c r="CI585" s="9"/>
      <c r="CJ585" s="9"/>
    </row>
    <row r="586" spans="3:88" ht="12.75">
      <c r="C586" s="9"/>
      <c r="D586" s="9"/>
      <c r="E586" s="9"/>
      <c r="F586" s="9"/>
      <c r="K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9"/>
      <c r="CD586" s="9"/>
      <c r="CE586" s="9"/>
      <c r="CF586" s="9"/>
      <c r="CG586" s="9"/>
      <c r="CH586" s="9"/>
      <c r="CI586" s="9"/>
      <c r="CJ586" s="9"/>
    </row>
    <row r="587" spans="3:88" ht="12.75">
      <c r="C587" s="9"/>
      <c r="D587" s="9"/>
      <c r="E587" s="9"/>
      <c r="F587" s="9"/>
      <c r="K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9"/>
      <c r="CD587" s="9"/>
      <c r="CE587" s="9"/>
      <c r="CF587" s="9"/>
      <c r="CG587" s="9"/>
      <c r="CH587" s="9"/>
      <c r="CI587" s="9"/>
      <c r="CJ587" s="9"/>
    </row>
    <row r="588" spans="3:88" ht="12.75">
      <c r="C588" s="9"/>
      <c r="D588" s="9"/>
      <c r="E588" s="9"/>
      <c r="F588" s="9"/>
      <c r="K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c r="CI588" s="9"/>
      <c r="CJ588" s="9"/>
    </row>
    <row r="589" spans="3:88" ht="12.75">
      <c r="C589" s="9"/>
      <c r="D589" s="9"/>
      <c r="E589" s="9"/>
      <c r="F589" s="9"/>
      <c r="K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c r="CI589" s="9"/>
      <c r="CJ589" s="9"/>
    </row>
    <row r="590" spans="3:88" ht="12.75">
      <c r="C590" s="9"/>
      <c r="D590" s="9"/>
      <c r="E590" s="9"/>
      <c r="F590" s="9"/>
      <c r="K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row>
    <row r="591" spans="3:88" ht="12.75">
      <c r="C591" s="9"/>
      <c r="D591" s="9"/>
      <c r="E591" s="9"/>
      <c r="F591" s="9"/>
      <c r="K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9"/>
      <c r="CD591" s="9"/>
      <c r="CE591" s="9"/>
      <c r="CF591" s="9"/>
      <c r="CG591" s="9"/>
      <c r="CH591" s="9"/>
      <c r="CI591" s="9"/>
      <c r="CJ591" s="9"/>
    </row>
    <row r="592" spans="3:88" ht="12.75">
      <c r="C592" s="9"/>
      <c r="D592" s="9"/>
      <c r="E592" s="9"/>
      <c r="F592" s="9"/>
      <c r="K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c r="CE592" s="9"/>
      <c r="CF592" s="9"/>
      <c r="CG592" s="9"/>
      <c r="CH592" s="9"/>
      <c r="CI592" s="9"/>
      <c r="CJ592" s="9"/>
    </row>
    <row r="593" spans="3:88" ht="12.75">
      <c r="C593" s="9"/>
      <c r="D593" s="9"/>
      <c r="E593" s="9"/>
      <c r="F593" s="9"/>
      <c r="K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c r="CE593" s="9"/>
      <c r="CF593" s="9"/>
      <c r="CG593" s="9"/>
      <c r="CH593" s="9"/>
      <c r="CI593" s="9"/>
      <c r="CJ593" s="9"/>
    </row>
    <row r="594" spans="3:88" ht="12.75">
      <c r="C594" s="9"/>
      <c r="D594" s="9"/>
      <c r="E594" s="9"/>
      <c r="F594" s="9"/>
      <c r="K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9"/>
      <c r="CG594" s="9"/>
      <c r="CH594" s="9"/>
      <c r="CI594" s="9"/>
      <c r="CJ594" s="9"/>
    </row>
    <row r="595" spans="3:88" ht="12.75">
      <c r="C595" s="9"/>
      <c r="D595" s="9"/>
      <c r="E595" s="9"/>
      <c r="F595" s="9"/>
      <c r="K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9"/>
      <c r="CD595" s="9"/>
      <c r="CE595" s="9"/>
      <c r="CF595" s="9"/>
      <c r="CG595" s="9"/>
      <c r="CH595" s="9"/>
      <c r="CI595" s="9"/>
      <c r="CJ595" s="9"/>
    </row>
    <row r="596" spans="3:88" ht="12.75">
      <c r="C596" s="9"/>
      <c r="D596" s="9"/>
      <c r="E596" s="9"/>
      <c r="F596" s="9"/>
      <c r="K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c r="CE596" s="9"/>
      <c r="CF596" s="9"/>
      <c r="CG596" s="9"/>
      <c r="CH596" s="9"/>
      <c r="CI596" s="9"/>
      <c r="CJ596" s="9"/>
    </row>
    <row r="597" spans="3:88" ht="12.75">
      <c r="C597" s="9"/>
      <c r="D597" s="9"/>
      <c r="E597" s="9"/>
      <c r="F597" s="9"/>
      <c r="K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c r="CI597" s="9"/>
      <c r="CJ597" s="9"/>
    </row>
    <row r="598" spans="3:88" ht="12.75">
      <c r="C598" s="9"/>
      <c r="D598" s="9"/>
      <c r="E598" s="9"/>
      <c r="F598" s="9"/>
      <c r="K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row>
    <row r="599" spans="3:88" ht="12.75">
      <c r="C599" s="9"/>
      <c r="D599" s="9"/>
      <c r="E599" s="9"/>
      <c r="F599" s="9"/>
      <c r="K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9"/>
      <c r="CD599" s="9"/>
      <c r="CE599" s="9"/>
      <c r="CF599" s="9"/>
      <c r="CG599" s="9"/>
      <c r="CH599" s="9"/>
      <c r="CI599" s="9"/>
      <c r="CJ599" s="9"/>
    </row>
    <row r="600" spans="3:88" ht="12.75">
      <c r="C600" s="9"/>
      <c r="D600" s="9"/>
      <c r="E600" s="9"/>
      <c r="F600" s="9"/>
      <c r="K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c r="CE600" s="9"/>
      <c r="CF600" s="9"/>
      <c r="CG600" s="9"/>
      <c r="CH600" s="9"/>
      <c r="CI600" s="9"/>
      <c r="CJ600" s="9"/>
    </row>
    <row r="601" spans="3:88" ht="12.75">
      <c r="C601" s="9"/>
      <c r="D601" s="9"/>
      <c r="E601" s="9"/>
      <c r="F601" s="9"/>
      <c r="K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c r="CE601" s="9"/>
      <c r="CF601" s="9"/>
      <c r="CG601" s="9"/>
      <c r="CH601" s="9"/>
      <c r="CI601" s="9"/>
      <c r="CJ601" s="9"/>
    </row>
    <row r="602" spans="3:88" ht="12.75">
      <c r="C602" s="9"/>
      <c r="D602" s="9"/>
      <c r="E602" s="9"/>
      <c r="F602" s="9"/>
      <c r="K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9"/>
      <c r="CD602" s="9"/>
      <c r="CE602" s="9"/>
      <c r="CF602" s="9"/>
      <c r="CG602" s="9"/>
      <c r="CH602" s="9"/>
      <c r="CI602" s="9"/>
      <c r="CJ602" s="9"/>
    </row>
    <row r="603" spans="3:88" ht="12.75">
      <c r="C603" s="9"/>
      <c r="D603" s="9"/>
      <c r="E603" s="9"/>
      <c r="F603" s="9"/>
      <c r="K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9"/>
      <c r="CD603" s="9"/>
      <c r="CE603" s="9"/>
      <c r="CF603" s="9"/>
      <c r="CG603" s="9"/>
      <c r="CH603" s="9"/>
      <c r="CI603" s="9"/>
      <c r="CJ603" s="9"/>
    </row>
    <row r="604" spans="3:88" ht="12.75">
      <c r="C604" s="9"/>
      <c r="D604" s="9"/>
      <c r="E604" s="9"/>
      <c r="F604" s="9"/>
      <c r="K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c r="CI604" s="9"/>
      <c r="CJ604" s="9"/>
    </row>
    <row r="605" spans="3:88" ht="12.75">
      <c r="C605" s="9"/>
      <c r="D605" s="9"/>
      <c r="E605" s="9"/>
      <c r="F605" s="9"/>
      <c r="K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9"/>
      <c r="CD605" s="9"/>
      <c r="CE605" s="9"/>
      <c r="CF605" s="9"/>
      <c r="CG605" s="9"/>
      <c r="CH605" s="9"/>
      <c r="CI605" s="9"/>
      <c r="CJ605" s="9"/>
    </row>
    <row r="606" spans="3:88" ht="12.75">
      <c r="C606" s="9"/>
      <c r="D606" s="9"/>
      <c r="E606" s="9"/>
      <c r="F606" s="9"/>
      <c r="K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c r="CI606" s="9"/>
      <c r="CJ606" s="9"/>
    </row>
    <row r="607" spans="3:88" ht="12.75">
      <c r="C607" s="9"/>
      <c r="D607" s="9"/>
      <c r="E607" s="9"/>
      <c r="F607" s="9"/>
      <c r="K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9"/>
      <c r="CD607" s="9"/>
      <c r="CE607" s="9"/>
      <c r="CF607" s="9"/>
      <c r="CG607" s="9"/>
      <c r="CH607" s="9"/>
      <c r="CI607" s="9"/>
      <c r="CJ607" s="9"/>
    </row>
    <row r="608" spans="3:88" ht="12.75">
      <c r="C608" s="9"/>
      <c r="D608" s="9"/>
      <c r="E608" s="9"/>
      <c r="F608" s="9"/>
      <c r="K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9"/>
      <c r="CD608" s="9"/>
      <c r="CE608" s="9"/>
      <c r="CF608" s="9"/>
      <c r="CG608" s="9"/>
      <c r="CH608" s="9"/>
      <c r="CI608" s="9"/>
      <c r="CJ608" s="9"/>
    </row>
    <row r="609" spans="3:88" ht="12.75">
      <c r="C609" s="9"/>
      <c r="D609" s="9"/>
      <c r="E609" s="9"/>
      <c r="F609" s="9"/>
      <c r="K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row>
    <row r="610" spans="3:88" ht="12.75">
      <c r="C610" s="9"/>
      <c r="D610" s="9"/>
      <c r="E610" s="9"/>
      <c r="F610" s="9"/>
      <c r="K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c r="CI610" s="9"/>
      <c r="CJ610" s="9"/>
    </row>
    <row r="611" spans="3:88" ht="12.75">
      <c r="C611" s="9"/>
      <c r="D611" s="9"/>
      <c r="E611" s="9"/>
      <c r="F611" s="9"/>
      <c r="K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c r="CE611" s="9"/>
      <c r="CF611" s="9"/>
      <c r="CG611" s="9"/>
      <c r="CH611" s="9"/>
      <c r="CI611" s="9"/>
      <c r="CJ611" s="9"/>
    </row>
    <row r="612" spans="3:88" ht="12.75">
      <c r="C612" s="9"/>
      <c r="D612" s="9"/>
      <c r="E612" s="9"/>
      <c r="F612" s="9"/>
      <c r="K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c r="CE612" s="9"/>
      <c r="CF612" s="9"/>
      <c r="CG612" s="9"/>
      <c r="CH612" s="9"/>
      <c r="CI612" s="9"/>
      <c r="CJ612" s="9"/>
    </row>
    <row r="613" spans="3:88" ht="12.75">
      <c r="C613" s="9"/>
      <c r="D613" s="9"/>
      <c r="E613" s="9"/>
      <c r="F613" s="9"/>
      <c r="K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9"/>
      <c r="CD613" s="9"/>
      <c r="CE613" s="9"/>
      <c r="CF613" s="9"/>
      <c r="CG613" s="9"/>
      <c r="CH613" s="9"/>
      <c r="CI613" s="9"/>
      <c r="CJ613" s="9"/>
    </row>
    <row r="614" spans="3:88" ht="12.75">
      <c r="C614" s="9"/>
      <c r="D614" s="9"/>
      <c r="E614" s="9"/>
      <c r="F614" s="9"/>
      <c r="K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c r="CI614" s="9"/>
      <c r="CJ614" s="9"/>
    </row>
    <row r="615" spans="3:88" ht="12.75">
      <c r="C615" s="9"/>
      <c r="D615" s="9"/>
      <c r="E615" s="9"/>
      <c r="F615" s="9"/>
      <c r="K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c r="CI615" s="9"/>
      <c r="CJ615" s="9"/>
    </row>
    <row r="616" spans="3:88" ht="12.75">
      <c r="C616" s="9"/>
      <c r="D616" s="9"/>
      <c r="E616" s="9"/>
      <c r="F616" s="9"/>
      <c r="K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c r="CI616" s="9"/>
      <c r="CJ616" s="9"/>
    </row>
    <row r="617" spans="3:88" ht="12.75">
      <c r="C617" s="9"/>
      <c r="D617" s="9"/>
      <c r="E617" s="9"/>
      <c r="F617" s="9"/>
      <c r="K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c r="CE617" s="9"/>
      <c r="CF617" s="9"/>
      <c r="CG617" s="9"/>
      <c r="CH617" s="9"/>
      <c r="CI617" s="9"/>
      <c r="CJ617" s="9"/>
    </row>
    <row r="618" spans="3:88" ht="12.75">
      <c r="C618" s="9"/>
      <c r="D618" s="9"/>
      <c r="E618" s="9"/>
      <c r="F618" s="9"/>
      <c r="K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row>
    <row r="619" spans="3:88" ht="12.75">
      <c r="C619" s="9"/>
      <c r="D619" s="9"/>
      <c r="E619" s="9"/>
      <c r="F619" s="9"/>
      <c r="K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c r="CE619" s="9"/>
      <c r="CF619" s="9"/>
      <c r="CG619" s="9"/>
      <c r="CH619" s="9"/>
      <c r="CI619" s="9"/>
      <c r="CJ619" s="9"/>
    </row>
    <row r="620" spans="3:88" ht="12.75">
      <c r="C620" s="9"/>
      <c r="D620" s="9"/>
      <c r="E620" s="9"/>
      <c r="F620" s="9"/>
      <c r="K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row>
    <row r="621" spans="3:88" ht="12.75">
      <c r="C621" s="9"/>
      <c r="D621" s="9"/>
      <c r="E621" s="9"/>
      <c r="F621" s="9"/>
      <c r="K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c r="CI621" s="9"/>
      <c r="CJ621" s="9"/>
    </row>
    <row r="622" spans="3:88" ht="12.75">
      <c r="C622" s="9"/>
      <c r="D622" s="9"/>
      <c r="E622" s="9"/>
      <c r="F622" s="9"/>
      <c r="K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row>
    <row r="623" spans="3:88" ht="12.75">
      <c r="C623" s="9"/>
      <c r="D623" s="9"/>
      <c r="E623" s="9"/>
      <c r="F623" s="9"/>
      <c r="K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row>
    <row r="624" spans="3:88" ht="12.75">
      <c r="C624" s="9"/>
      <c r="D624" s="9"/>
      <c r="E624" s="9"/>
      <c r="F624" s="9"/>
      <c r="K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9"/>
      <c r="CD624" s="9"/>
      <c r="CE624" s="9"/>
      <c r="CF624" s="9"/>
      <c r="CG624" s="9"/>
      <c r="CH624" s="9"/>
      <c r="CI624" s="9"/>
      <c r="CJ624" s="9"/>
    </row>
    <row r="625" spans="3:88" ht="12.75">
      <c r="C625" s="9"/>
      <c r="D625" s="9"/>
      <c r="E625" s="9"/>
      <c r="F625" s="9"/>
      <c r="K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c r="CI625" s="9"/>
      <c r="CJ625" s="9"/>
    </row>
    <row r="626" spans="3:88" ht="12.75">
      <c r="C626" s="9"/>
      <c r="D626" s="9"/>
      <c r="E626" s="9"/>
      <c r="F626" s="9"/>
      <c r="K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row>
    <row r="627" spans="3:88" ht="12.75">
      <c r="C627" s="9"/>
      <c r="D627" s="9"/>
      <c r="E627" s="9"/>
      <c r="F627" s="9"/>
      <c r="K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row>
    <row r="628" spans="3:88" ht="12.75">
      <c r="C628" s="9"/>
      <c r="D628" s="9"/>
      <c r="E628" s="9"/>
      <c r="F628" s="9"/>
      <c r="K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9"/>
      <c r="CD628" s="9"/>
      <c r="CE628" s="9"/>
      <c r="CF628" s="9"/>
      <c r="CG628" s="9"/>
      <c r="CH628" s="9"/>
      <c r="CI628" s="9"/>
      <c r="CJ628" s="9"/>
    </row>
    <row r="629" spans="3:88" ht="12.75">
      <c r="C629" s="9"/>
      <c r="D629" s="9"/>
      <c r="E629" s="9"/>
      <c r="F629" s="9"/>
      <c r="K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9"/>
      <c r="CD629" s="9"/>
      <c r="CE629" s="9"/>
      <c r="CF629" s="9"/>
      <c r="CG629" s="9"/>
      <c r="CH629" s="9"/>
      <c r="CI629" s="9"/>
      <c r="CJ629" s="9"/>
    </row>
    <row r="630" spans="3:88" ht="12.75">
      <c r="C630" s="9"/>
      <c r="D630" s="9"/>
      <c r="E630" s="9"/>
      <c r="F630" s="9"/>
      <c r="K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c r="CI630" s="9"/>
      <c r="CJ630" s="9"/>
    </row>
    <row r="631" spans="3:88" ht="12.75">
      <c r="C631" s="9"/>
      <c r="D631" s="9"/>
      <c r="E631" s="9"/>
      <c r="F631" s="9"/>
      <c r="K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row>
    <row r="632" spans="3:88" ht="12.75">
      <c r="C632" s="9"/>
      <c r="D632" s="9"/>
      <c r="E632" s="9"/>
      <c r="F632" s="9"/>
      <c r="K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row>
    <row r="633" spans="3:88" ht="12.75">
      <c r="C633" s="9"/>
      <c r="D633" s="9"/>
      <c r="E633" s="9"/>
      <c r="F633" s="9"/>
      <c r="K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9"/>
      <c r="CD633" s="9"/>
      <c r="CE633" s="9"/>
      <c r="CF633" s="9"/>
      <c r="CG633" s="9"/>
      <c r="CH633" s="9"/>
      <c r="CI633" s="9"/>
      <c r="CJ633" s="9"/>
    </row>
    <row r="634" spans="3:88" ht="12.75">
      <c r="C634" s="9"/>
      <c r="D634" s="9"/>
      <c r="E634" s="9"/>
      <c r="F634" s="9"/>
      <c r="K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s="9"/>
      <c r="CA634" s="9"/>
      <c r="CB634" s="9"/>
      <c r="CC634" s="9"/>
      <c r="CD634" s="9"/>
      <c r="CE634" s="9"/>
      <c r="CF634" s="9"/>
      <c r="CG634" s="9"/>
      <c r="CH634" s="9"/>
      <c r="CI634" s="9"/>
      <c r="CJ634" s="9"/>
    </row>
    <row r="635" spans="3:88" ht="12.75">
      <c r="C635" s="9"/>
      <c r="D635" s="9"/>
      <c r="E635" s="9"/>
      <c r="F635" s="9"/>
      <c r="K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9"/>
      <c r="CI635" s="9"/>
      <c r="CJ635" s="9"/>
    </row>
    <row r="636" spans="3:88" ht="12.75">
      <c r="C636" s="9"/>
      <c r="D636" s="9"/>
      <c r="E636" s="9"/>
      <c r="F636" s="9"/>
      <c r="K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9"/>
      <c r="CD636" s="9"/>
      <c r="CE636" s="9"/>
      <c r="CF636" s="9"/>
      <c r="CG636" s="9"/>
      <c r="CH636" s="9"/>
      <c r="CI636" s="9"/>
      <c r="CJ636" s="9"/>
    </row>
    <row r="637" spans="3:88" ht="12.75">
      <c r="C637" s="9"/>
      <c r="D637" s="9"/>
      <c r="E637" s="9"/>
      <c r="F637" s="9"/>
      <c r="K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s="9"/>
      <c r="CA637" s="9"/>
      <c r="CB637" s="9"/>
      <c r="CC637" s="9"/>
      <c r="CD637" s="9"/>
      <c r="CE637" s="9"/>
      <c r="CF637" s="9"/>
      <c r="CG637" s="9"/>
      <c r="CH637" s="9"/>
      <c r="CI637" s="9"/>
      <c r="CJ637" s="9"/>
    </row>
    <row r="638" spans="3:88" ht="12.75">
      <c r="C638" s="9"/>
      <c r="D638" s="9"/>
      <c r="E638" s="9"/>
      <c r="F638" s="9"/>
      <c r="K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s="9"/>
      <c r="CA638" s="9"/>
      <c r="CB638" s="9"/>
      <c r="CC638" s="9"/>
      <c r="CD638" s="9"/>
      <c r="CE638" s="9"/>
      <c r="CF638" s="9"/>
      <c r="CG638" s="9"/>
      <c r="CH638" s="9"/>
      <c r="CI638" s="9"/>
      <c r="CJ638" s="9"/>
    </row>
    <row r="639" spans="3:88" ht="12.75">
      <c r="C639" s="9"/>
      <c r="D639" s="9"/>
      <c r="E639" s="9"/>
      <c r="F639" s="9"/>
      <c r="K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s="9"/>
      <c r="CA639" s="9"/>
      <c r="CB639" s="9"/>
      <c r="CC639" s="9"/>
      <c r="CD639" s="9"/>
      <c r="CE639" s="9"/>
      <c r="CF639" s="9"/>
      <c r="CG639" s="9"/>
      <c r="CH639" s="9"/>
      <c r="CI639" s="9"/>
      <c r="CJ639" s="9"/>
    </row>
    <row r="640" spans="3:88" ht="12.75">
      <c r="C640" s="9"/>
      <c r="D640" s="9"/>
      <c r="E640" s="9"/>
      <c r="F640" s="9"/>
      <c r="K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s="9"/>
      <c r="CA640" s="9"/>
      <c r="CB640" s="9"/>
      <c r="CC640" s="9"/>
      <c r="CD640" s="9"/>
      <c r="CE640" s="9"/>
      <c r="CF640" s="9"/>
      <c r="CG640" s="9"/>
      <c r="CH640" s="9"/>
      <c r="CI640" s="9"/>
      <c r="CJ640" s="9"/>
    </row>
    <row r="641" spans="3:88" ht="12.75">
      <c r="C641" s="9"/>
      <c r="D641" s="9"/>
      <c r="E641" s="9"/>
      <c r="F641" s="9"/>
      <c r="K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9"/>
      <c r="CD641" s="9"/>
      <c r="CE641" s="9"/>
      <c r="CF641" s="9"/>
      <c r="CG641" s="9"/>
      <c r="CH641" s="9"/>
      <c r="CI641" s="9"/>
      <c r="CJ641" s="9"/>
    </row>
    <row r="642" spans="3:88" ht="12.75">
      <c r="C642" s="9"/>
      <c r="D642" s="9"/>
      <c r="E642" s="9"/>
      <c r="F642" s="9"/>
      <c r="K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9"/>
      <c r="CD642" s="9"/>
      <c r="CE642" s="9"/>
      <c r="CF642" s="9"/>
      <c r="CG642" s="9"/>
      <c r="CH642" s="9"/>
      <c r="CI642" s="9"/>
      <c r="CJ642" s="9"/>
    </row>
    <row r="643" spans="3:88" ht="12.75">
      <c r="C643" s="9"/>
      <c r="D643" s="9"/>
      <c r="E643" s="9"/>
      <c r="F643" s="9"/>
      <c r="K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9"/>
      <c r="CD643" s="9"/>
      <c r="CE643" s="9"/>
      <c r="CF643" s="9"/>
      <c r="CG643" s="9"/>
      <c r="CH643" s="9"/>
      <c r="CI643" s="9"/>
      <c r="CJ643" s="9"/>
    </row>
    <row r="644" spans="3:88" ht="12.75">
      <c r="C644" s="9"/>
      <c r="D644" s="9"/>
      <c r="E644" s="9"/>
      <c r="F644" s="9"/>
      <c r="K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s="9"/>
      <c r="CA644" s="9"/>
      <c r="CB644" s="9"/>
      <c r="CC644" s="9"/>
      <c r="CD644" s="9"/>
      <c r="CE644" s="9"/>
      <c r="CF644" s="9"/>
      <c r="CG644" s="9"/>
      <c r="CH644" s="9"/>
      <c r="CI644" s="9"/>
      <c r="CJ644" s="9"/>
    </row>
    <row r="645" spans="3:88" ht="12.75">
      <c r="C645" s="9"/>
      <c r="D645" s="9"/>
      <c r="E645" s="9"/>
      <c r="F645" s="9"/>
      <c r="K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c r="CE645" s="9"/>
      <c r="CF645" s="9"/>
      <c r="CG645" s="9"/>
      <c r="CH645" s="9"/>
      <c r="CI645" s="9"/>
      <c r="CJ645" s="9"/>
    </row>
    <row r="646" spans="3:88" ht="12.75">
      <c r="C646" s="9"/>
      <c r="D646" s="9"/>
      <c r="E646" s="9"/>
      <c r="F646" s="9"/>
      <c r="K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s="9"/>
      <c r="CA646" s="9"/>
      <c r="CB646" s="9"/>
      <c r="CC646" s="9"/>
      <c r="CD646" s="9"/>
      <c r="CE646" s="9"/>
      <c r="CF646" s="9"/>
      <c r="CG646" s="9"/>
      <c r="CH646" s="9"/>
      <c r="CI646" s="9"/>
      <c r="CJ646" s="9"/>
    </row>
    <row r="647" spans="3:88" ht="12.75">
      <c r="C647" s="9"/>
      <c r="D647" s="9"/>
      <c r="E647" s="9"/>
      <c r="F647" s="9"/>
      <c r="K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s="9"/>
      <c r="CA647" s="9"/>
      <c r="CB647" s="9"/>
      <c r="CC647" s="9"/>
      <c r="CD647" s="9"/>
      <c r="CE647" s="9"/>
      <c r="CF647" s="9"/>
      <c r="CG647" s="9"/>
      <c r="CH647" s="9"/>
      <c r="CI647" s="9"/>
      <c r="CJ647" s="9"/>
    </row>
    <row r="648" spans="3:88" ht="12.75">
      <c r="C648" s="9"/>
      <c r="D648" s="9"/>
      <c r="E648" s="9"/>
      <c r="F648" s="9"/>
      <c r="K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c r="CE648" s="9"/>
      <c r="CF648" s="9"/>
      <c r="CG648" s="9"/>
      <c r="CH648" s="9"/>
      <c r="CI648" s="9"/>
      <c r="CJ648" s="9"/>
    </row>
    <row r="649" spans="3:88" ht="12.75">
      <c r="C649" s="9"/>
      <c r="D649" s="9"/>
      <c r="E649" s="9"/>
      <c r="F649" s="9"/>
      <c r="K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row>
    <row r="650" spans="3:88" ht="12.75">
      <c r="C650" s="9"/>
      <c r="D650" s="9"/>
      <c r="E650" s="9"/>
      <c r="F650" s="9"/>
      <c r="K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c r="CE650" s="9"/>
      <c r="CF650" s="9"/>
      <c r="CG650" s="9"/>
      <c r="CH650" s="9"/>
      <c r="CI650" s="9"/>
      <c r="CJ650" s="9"/>
    </row>
    <row r="651" spans="3:88" ht="12.75">
      <c r="C651" s="9"/>
      <c r="D651" s="9"/>
      <c r="E651" s="9"/>
      <c r="F651" s="9"/>
      <c r="K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9"/>
      <c r="CD651" s="9"/>
      <c r="CE651" s="9"/>
      <c r="CF651" s="9"/>
      <c r="CG651" s="9"/>
      <c r="CH651" s="9"/>
      <c r="CI651" s="9"/>
      <c r="CJ651" s="9"/>
    </row>
    <row r="652" spans="3:88" ht="12.75">
      <c r="C652" s="9"/>
      <c r="D652" s="9"/>
      <c r="E652" s="9"/>
      <c r="F652" s="9"/>
      <c r="K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c r="CE652" s="9"/>
      <c r="CF652" s="9"/>
      <c r="CG652" s="9"/>
      <c r="CH652" s="9"/>
      <c r="CI652" s="9"/>
      <c r="CJ652" s="9"/>
    </row>
    <row r="653" spans="3:88" ht="12.75">
      <c r="C653" s="9"/>
      <c r="D653" s="9"/>
      <c r="E653" s="9"/>
      <c r="F653" s="9"/>
      <c r="K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row>
    <row r="654" spans="3:88" ht="12.75">
      <c r="C654" s="9"/>
      <c r="D654" s="9"/>
      <c r="E654" s="9"/>
      <c r="F654" s="9"/>
      <c r="K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9"/>
      <c r="BT654" s="9"/>
      <c r="BU654" s="9"/>
      <c r="BV654" s="9"/>
      <c r="BW654" s="9"/>
      <c r="BX654" s="9"/>
      <c r="BY654" s="9"/>
      <c r="BZ654" s="9"/>
      <c r="CA654" s="9"/>
      <c r="CB654" s="9"/>
      <c r="CC654" s="9"/>
      <c r="CD654" s="9"/>
      <c r="CE654" s="9"/>
      <c r="CF654" s="9"/>
      <c r="CG654" s="9"/>
      <c r="CH654" s="9"/>
      <c r="CI654" s="9"/>
      <c r="CJ654" s="9"/>
    </row>
    <row r="655" spans="3:88" ht="12.75">
      <c r="C655" s="9"/>
      <c r="D655" s="9"/>
      <c r="E655" s="9"/>
      <c r="F655" s="9"/>
      <c r="K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c r="BG655" s="9"/>
      <c r="BH655" s="9"/>
      <c r="BI655" s="9"/>
      <c r="BJ655" s="9"/>
      <c r="BK655" s="9"/>
      <c r="BL655" s="9"/>
      <c r="BM655" s="9"/>
      <c r="BN655" s="9"/>
      <c r="BO655" s="9"/>
      <c r="BP655" s="9"/>
      <c r="BQ655" s="9"/>
      <c r="BR655" s="9"/>
      <c r="BS655" s="9"/>
      <c r="BT655" s="9"/>
      <c r="BU655" s="9"/>
      <c r="BV655" s="9"/>
      <c r="BW655" s="9"/>
      <c r="BX655" s="9"/>
      <c r="BY655" s="9"/>
      <c r="BZ655" s="9"/>
      <c r="CA655" s="9"/>
      <c r="CB655" s="9"/>
      <c r="CC655" s="9"/>
      <c r="CD655" s="9"/>
      <c r="CE655" s="9"/>
      <c r="CF655" s="9"/>
      <c r="CG655" s="9"/>
      <c r="CH655" s="9"/>
      <c r="CI655" s="9"/>
      <c r="CJ655" s="9"/>
    </row>
    <row r="656" spans="3:88" ht="12.75">
      <c r="C656" s="9"/>
      <c r="D656" s="9"/>
      <c r="E656" s="9"/>
      <c r="F656" s="9"/>
      <c r="K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row>
    <row r="657" spans="3:88" ht="12.75">
      <c r="C657" s="9"/>
      <c r="D657" s="9"/>
      <c r="E657" s="9"/>
      <c r="F657" s="9"/>
      <c r="K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c r="BG657" s="9"/>
      <c r="BH657" s="9"/>
      <c r="BI657" s="9"/>
      <c r="BJ657" s="9"/>
      <c r="BK657" s="9"/>
      <c r="BL657" s="9"/>
      <c r="BM657" s="9"/>
      <c r="BN657" s="9"/>
      <c r="BO657" s="9"/>
      <c r="BP657" s="9"/>
      <c r="BQ657" s="9"/>
      <c r="BR657" s="9"/>
      <c r="BS657" s="9"/>
      <c r="BT657" s="9"/>
      <c r="BU657" s="9"/>
      <c r="BV657" s="9"/>
      <c r="BW657" s="9"/>
      <c r="BX657" s="9"/>
      <c r="BY657" s="9"/>
      <c r="BZ657" s="9"/>
      <c r="CA657" s="9"/>
      <c r="CB657" s="9"/>
      <c r="CC657" s="9"/>
      <c r="CD657" s="9"/>
      <c r="CE657" s="9"/>
      <c r="CF657" s="9"/>
      <c r="CG657" s="9"/>
      <c r="CH657" s="9"/>
      <c r="CI657" s="9"/>
      <c r="CJ657" s="9"/>
    </row>
    <row r="658" spans="3:88" ht="12.75">
      <c r="C658" s="9"/>
      <c r="D658" s="9"/>
      <c r="E658" s="9"/>
      <c r="F658" s="9"/>
      <c r="K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c r="BC658" s="9"/>
      <c r="BD658" s="9"/>
      <c r="BE658" s="9"/>
      <c r="BF658" s="9"/>
      <c r="BG658" s="9"/>
      <c r="BH658" s="9"/>
      <c r="BI658" s="9"/>
      <c r="BJ658" s="9"/>
      <c r="BK658" s="9"/>
      <c r="BL658" s="9"/>
      <c r="BM658" s="9"/>
      <c r="BN658" s="9"/>
      <c r="BO658" s="9"/>
      <c r="BP658" s="9"/>
      <c r="BQ658" s="9"/>
      <c r="BR658" s="9"/>
      <c r="BS658" s="9"/>
      <c r="BT658" s="9"/>
      <c r="BU658" s="9"/>
      <c r="BV658" s="9"/>
      <c r="BW658" s="9"/>
      <c r="BX658" s="9"/>
      <c r="BY658" s="9"/>
      <c r="BZ658" s="9"/>
      <c r="CA658" s="9"/>
      <c r="CB658" s="9"/>
      <c r="CC658" s="9"/>
      <c r="CD658" s="9"/>
      <c r="CE658" s="9"/>
      <c r="CF658" s="9"/>
      <c r="CG658" s="9"/>
      <c r="CH658" s="9"/>
      <c r="CI658" s="9"/>
      <c r="CJ658" s="9"/>
    </row>
    <row r="659" spans="3:88" ht="12.75">
      <c r="C659" s="9"/>
      <c r="D659" s="9"/>
      <c r="E659" s="9"/>
      <c r="F659" s="9"/>
      <c r="K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c r="BC659" s="9"/>
      <c r="BD659" s="9"/>
      <c r="BE659" s="9"/>
      <c r="BF659" s="9"/>
      <c r="BG659" s="9"/>
      <c r="BH659" s="9"/>
      <c r="BI659" s="9"/>
      <c r="BJ659" s="9"/>
      <c r="BK659" s="9"/>
      <c r="BL659" s="9"/>
      <c r="BM659" s="9"/>
      <c r="BN659" s="9"/>
      <c r="BO659" s="9"/>
      <c r="BP659" s="9"/>
      <c r="BQ659" s="9"/>
      <c r="BR659" s="9"/>
      <c r="BS659" s="9"/>
      <c r="BT659" s="9"/>
      <c r="BU659" s="9"/>
      <c r="BV659" s="9"/>
      <c r="BW659" s="9"/>
      <c r="BX659" s="9"/>
      <c r="BY659" s="9"/>
      <c r="BZ659" s="9"/>
      <c r="CA659" s="9"/>
      <c r="CB659" s="9"/>
      <c r="CC659" s="9"/>
      <c r="CD659" s="9"/>
      <c r="CE659" s="9"/>
      <c r="CF659" s="9"/>
      <c r="CG659" s="9"/>
      <c r="CH659" s="9"/>
      <c r="CI659" s="9"/>
      <c r="CJ659" s="9"/>
    </row>
    <row r="660" spans="3:88" ht="12.75">
      <c r="C660" s="9"/>
      <c r="D660" s="9"/>
      <c r="E660" s="9"/>
      <c r="F660" s="9"/>
      <c r="K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c r="BC660" s="9"/>
      <c r="BD660" s="9"/>
      <c r="BE660" s="9"/>
      <c r="BF660" s="9"/>
      <c r="BG660" s="9"/>
      <c r="BH660" s="9"/>
      <c r="BI660" s="9"/>
      <c r="BJ660" s="9"/>
      <c r="BK660" s="9"/>
      <c r="BL660" s="9"/>
      <c r="BM660" s="9"/>
      <c r="BN660" s="9"/>
      <c r="BO660" s="9"/>
      <c r="BP660" s="9"/>
      <c r="BQ660" s="9"/>
      <c r="BR660" s="9"/>
      <c r="BS660" s="9"/>
      <c r="BT660" s="9"/>
      <c r="BU660" s="9"/>
      <c r="BV660" s="9"/>
      <c r="BW660" s="9"/>
      <c r="BX660" s="9"/>
      <c r="BY660" s="9"/>
      <c r="BZ660" s="9"/>
      <c r="CA660" s="9"/>
      <c r="CB660" s="9"/>
      <c r="CC660" s="9"/>
      <c r="CD660" s="9"/>
      <c r="CE660" s="9"/>
      <c r="CF660" s="9"/>
      <c r="CG660" s="9"/>
      <c r="CH660" s="9"/>
      <c r="CI660" s="9"/>
      <c r="CJ660" s="9"/>
    </row>
    <row r="661" spans="3:88" ht="12.75">
      <c r="C661" s="9"/>
      <c r="D661" s="9"/>
      <c r="E661" s="9"/>
      <c r="F661" s="9"/>
      <c r="K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c r="BG661" s="9"/>
      <c r="BH661" s="9"/>
      <c r="BI661" s="9"/>
      <c r="BJ661" s="9"/>
      <c r="BK661" s="9"/>
      <c r="BL661" s="9"/>
      <c r="BM661" s="9"/>
      <c r="BN661" s="9"/>
      <c r="BO661" s="9"/>
      <c r="BP661" s="9"/>
      <c r="BQ661" s="9"/>
      <c r="BR661" s="9"/>
      <c r="BS661" s="9"/>
      <c r="BT661" s="9"/>
      <c r="BU661" s="9"/>
      <c r="BV661" s="9"/>
      <c r="BW661" s="9"/>
      <c r="BX661" s="9"/>
      <c r="BY661" s="9"/>
      <c r="BZ661" s="9"/>
      <c r="CA661" s="9"/>
      <c r="CB661" s="9"/>
      <c r="CC661" s="9"/>
      <c r="CD661" s="9"/>
      <c r="CE661" s="9"/>
      <c r="CF661" s="9"/>
      <c r="CG661" s="9"/>
      <c r="CH661" s="9"/>
      <c r="CI661" s="9"/>
      <c r="CJ661" s="9"/>
    </row>
    <row r="662" spans="3:88" ht="12.75">
      <c r="C662" s="9"/>
      <c r="D662" s="9"/>
      <c r="E662" s="9"/>
      <c r="F662" s="9"/>
      <c r="K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9"/>
      <c r="BT662" s="9"/>
      <c r="BU662" s="9"/>
      <c r="BV662" s="9"/>
      <c r="BW662" s="9"/>
      <c r="BX662" s="9"/>
      <c r="BY662" s="9"/>
      <c r="BZ662" s="9"/>
      <c r="CA662" s="9"/>
      <c r="CB662" s="9"/>
      <c r="CC662" s="9"/>
      <c r="CD662" s="9"/>
      <c r="CE662" s="9"/>
      <c r="CF662" s="9"/>
      <c r="CG662" s="9"/>
      <c r="CH662" s="9"/>
      <c r="CI662" s="9"/>
      <c r="CJ662" s="9"/>
    </row>
    <row r="663" spans="3:88" ht="12.75">
      <c r="C663" s="9"/>
      <c r="D663" s="9"/>
      <c r="E663" s="9"/>
      <c r="F663" s="9"/>
      <c r="K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c r="BG663" s="9"/>
      <c r="BH663" s="9"/>
      <c r="BI663" s="9"/>
      <c r="BJ663" s="9"/>
      <c r="BK663" s="9"/>
      <c r="BL663" s="9"/>
      <c r="BM663" s="9"/>
      <c r="BN663" s="9"/>
      <c r="BO663" s="9"/>
      <c r="BP663" s="9"/>
      <c r="BQ663" s="9"/>
      <c r="BR663" s="9"/>
      <c r="BS663" s="9"/>
      <c r="BT663" s="9"/>
      <c r="BU663" s="9"/>
      <c r="BV663" s="9"/>
      <c r="BW663" s="9"/>
      <c r="BX663" s="9"/>
      <c r="BY663" s="9"/>
      <c r="BZ663" s="9"/>
      <c r="CA663" s="9"/>
      <c r="CB663" s="9"/>
      <c r="CC663" s="9"/>
      <c r="CD663" s="9"/>
      <c r="CE663" s="9"/>
      <c r="CF663" s="9"/>
      <c r="CG663" s="9"/>
      <c r="CH663" s="9"/>
      <c r="CI663" s="9"/>
      <c r="CJ663" s="9"/>
    </row>
    <row r="664" spans="3:88" ht="12.75">
      <c r="C664" s="9"/>
      <c r="D664" s="9"/>
      <c r="E664" s="9"/>
      <c r="F664" s="9"/>
      <c r="K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c r="BG664" s="9"/>
      <c r="BH664" s="9"/>
      <c r="BI664" s="9"/>
      <c r="BJ664" s="9"/>
      <c r="BK664" s="9"/>
      <c r="BL664" s="9"/>
      <c r="BM664" s="9"/>
      <c r="BN664" s="9"/>
      <c r="BO664" s="9"/>
      <c r="BP664" s="9"/>
      <c r="BQ664" s="9"/>
      <c r="BR664" s="9"/>
      <c r="BS664" s="9"/>
      <c r="BT664" s="9"/>
      <c r="BU664" s="9"/>
      <c r="BV664" s="9"/>
      <c r="BW664" s="9"/>
      <c r="BX664" s="9"/>
      <c r="BY664" s="9"/>
      <c r="BZ664" s="9"/>
      <c r="CA664" s="9"/>
      <c r="CB664" s="9"/>
      <c r="CC664" s="9"/>
      <c r="CD664" s="9"/>
      <c r="CE664" s="9"/>
      <c r="CF664" s="9"/>
      <c r="CG664" s="9"/>
      <c r="CH664" s="9"/>
      <c r="CI664" s="9"/>
      <c r="CJ664" s="9"/>
    </row>
    <row r="665" spans="3:88" ht="12.75">
      <c r="C665" s="9"/>
      <c r="D665" s="9"/>
      <c r="E665" s="9"/>
      <c r="F665" s="9"/>
      <c r="K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c r="BC665" s="9"/>
      <c r="BD665" s="9"/>
      <c r="BE665" s="9"/>
      <c r="BF665" s="9"/>
      <c r="BG665" s="9"/>
      <c r="BH665" s="9"/>
      <c r="BI665" s="9"/>
      <c r="BJ665" s="9"/>
      <c r="BK665" s="9"/>
      <c r="BL665" s="9"/>
      <c r="BM665" s="9"/>
      <c r="BN665" s="9"/>
      <c r="BO665" s="9"/>
      <c r="BP665" s="9"/>
      <c r="BQ665" s="9"/>
      <c r="BR665" s="9"/>
      <c r="BS665" s="9"/>
      <c r="BT665" s="9"/>
      <c r="BU665" s="9"/>
      <c r="BV665" s="9"/>
      <c r="BW665" s="9"/>
      <c r="BX665" s="9"/>
      <c r="BY665" s="9"/>
      <c r="BZ665" s="9"/>
      <c r="CA665" s="9"/>
      <c r="CB665" s="9"/>
      <c r="CC665" s="9"/>
      <c r="CD665" s="9"/>
      <c r="CE665" s="9"/>
      <c r="CF665" s="9"/>
      <c r="CG665" s="9"/>
      <c r="CH665" s="9"/>
      <c r="CI665" s="9"/>
      <c r="CJ665" s="9"/>
    </row>
    <row r="666" spans="3:88" ht="12.75">
      <c r="C666" s="9"/>
      <c r="D666" s="9"/>
      <c r="E666" s="9"/>
      <c r="F666" s="9"/>
      <c r="K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c r="BC666" s="9"/>
      <c r="BD666" s="9"/>
      <c r="BE666" s="9"/>
      <c r="BF666" s="9"/>
      <c r="BG666" s="9"/>
      <c r="BH666" s="9"/>
      <c r="BI666" s="9"/>
      <c r="BJ666" s="9"/>
      <c r="BK666" s="9"/>
      <c r="BL666" s="9"/>
      <c r="BM666" s="9"/>
      <c r="BN666" s="9"/>
      <c r="BO666" s="9"/>
      <c r="BP666" s="9"/>
      <c r="BQ666" s="9"/>
      <c r="BR666" s="9"/>
      <c r="BS666" s="9"/>
      <c r="BT666" s="9"/>
      <c r="BU666" s="9"/>
      <c r="BV666" s="9"/>
      <c r="BW666" s="9"/>
      <c r="BX666" s="9"/>
      <c r="BY666" s="9"/>
      <c r="BZ666" s="9"/>
      <c r="CA666" s="9"/>
      <c r="CB666" s="9"/>
      <c r="CC666" s="9"/>
      <c r="CD666" s="9"/>
      <c r="CE666" s="9"/>
      <c r="CF666" s="9"/>
      <c r="CG666" s="9"/>
      <c r="CH666" s="9"/>
      <c r="CI666" s="9"/>
      <c r="CJ666" s="9"/>
    </row>
    <row r="667" spans="3:88" ht="12.75">
      <c r="C667" s="9"/>
      <c r="D667" s="9"/>
      <c r="E667" s="9"/>
      <c r="F667" s="9"/>
      <c r="K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c r="CE667" s="9"/>
      <c r="CF667" s="9"/>
      <c r="CG667" s="9"/>
      <c r="CH667" s="9"/>
      <c r="CI667" s="9"/>
      <c r="CJ667" s="9"/>
    </row>
    <row r="668" spans="3:88" ht="12.75">
      <c r="C668" s="9"/>
      <c r="D668" s="9"/>
      <c r="E668" s="9"/>
      <c r="F668" s="9"/>
      <c r="K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row>
    <row r="669" spans="3:88" ht="12.75">
      <c r="C669" s="9"/>
      <c r="D669" s="9"/>
      <c r="E669" s="9"/>
      <c r="F669" s="9"/>
      <c r="K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c r="BK669" s="9"/>
      <c r="BL669" s="9"/>
      <c r="BM669" s="9"/>
      <c r="BN669" s="9"/>
      <c r="BO669" s="9"/>
      <c r="BP669" s="9"/>
      <c r="BQ669" s="9"/>
      <c r="BR669" s="9"/>
      <c r="BS669" s="9"/>
      <c r="BT669" s="9"/>
      <c r="BU669" s="9"/>
      <c r="BV669" s="9"/>
      <c r="BW669" s="9"/>
      <c r="BX669" s="9"/>
      <c r="BY669" s="9"/>
      <c r="BZ669" s="9"/>
      <c r="CA669" s="9"/>
      <c r="CB669" s="9"/>
      <c r="CC669" s="9"/>
      <c r="CD669" s="9"/>
      <c r="CE669" s="9"/>
      <c r="CF669" s="9"/>
      <c r="CG669" s="9"/>
      <c r="CH669" s="9"/>
      <c r="CI669" s="9"/>
      <c r="CJ669" s="9"/>
    </row>
    <row r="670" spans="3:88" ht="12.75">
      <c r="C670" s="9"/>
      <c r="D670" s="9"/>
      <c r="E670" s="9"/>
      <c r="F670" s="9"/>
      <c r="K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9"/>
      <c r="BT670" s="9"/>
      <c r="BU670" s="9"/>
      <c r="BV670" s="9"/>
      <c r="BW670" s="9"/>
      <c r="BX670" s="9"/>
      <c r="BY670" s="9"/>
      <c r="BZ670" s="9"/>
      <c r="CA670" s="9"/>
      <c r="CB670" s="9"/>
      <c r="CC670" s="9"/>
      <c r="CD670" s="9"/>
      <c r="CE670" s="9"/>
      <c r="CF670" s="9"/>
      <c r="CG670" s="9"/>
      <c r="CH670" s="9"/>
      <c r="CI670" s="9"/>
      <c r="CJ670" s="9"/>
    </row>
    <row r="671" spans="3:88" ht="12.75">
      <c r="C671" s="9"/>
      <c r="D671" s="9"/>
      <c r="E671" s="9"/>
      <c r="F671" s="9"/>
      <c r="K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s="9"/>
      <c r="CA671" s="9"/>
      <c r="CB671" s="9"/>
      <c r="CC671" s="9"/>
      <c r="CD671" s="9"/>
      <c r="CE671" s="9"/>
      <c r="CF671" s="9"/>
      <c r="CG671" s="9"/>
      <c r="CH671" s="9"/>
      <c r="CI671" s="9"/>
      <c r="CJ671" s="9"/>
    </row>
    <row r="672" spans="3:88" ht="12.75">
      <c r="C672" s="9"/>
      <c r="D672" s="9"/>
      <c r="E672" s="9"/>
      <c r="F672" s="9"/>
      <c r="K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c r="BG672" s="9"/>
      <c r="BH672" s="9"/>
      <c r="BI672" s="9"/>
      <c r="BJ672" s="9"/>
      <c r="BK672" s="9"/>
      <c r="BL672" s="9"/>
      <c r="BM672" s="9"/>
      <c r="BN672" s="9"/>
      <c r="BO672" s="9"/>
      <c r="BP672" s="9"/>
      <c r="BQ672" s="9"/>
      <c r="BR672" s="9"/>
      <c r="BS672" s="9"/>
      <c r="BT672" s="9"/>
      <c r="BU672" s="9"/>
      <c r="BV672" s="9"/>
      <c r="BW672" s="9"/>
      <c r="BX672" s="9"/>
      <c r="BY672" s="9"/>
      <c r="BZ672" s="9"/>
      <c r="CA672" s="9"/>
      <c r="CB672" s="9"/>
      <c r="CC672" s="9"/>
      <c r="CD672" s="9"/>
      <c r="CE672" s="9"/>
      <c r="CF672" s="9"/>
      <c r="CG672" s="9"/>
      <c r="CH672" s="9"/>
      <c r="CI672" s="9"/>
      <c r="CJ672" s="9"/>
    </row>
    <row r="673" spans="3:88" ht="12.75">
      <c r="C673" s="9"/>
      <c r="D673" s="9"/>
      <c r="E673" s="9"/>
      <c r="F673" s="9"/>
      <c r="K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s="9"/>
      <c r="CA673" s="9"/>
      <c r="CB673" s="9"/>
      <c r="CC673" s="9"/>
      <c r="CD673" s="9"/>
      <c r="CE673" s="9"/>
      <c r="CF673" s="9"/>
      <c r="CG673" s="9"/>
      <c r="CH673" s="9"/>
      <c r="CI673" s="9"/>
      <c r="CJ673" s="9"/>
    </row>
    <row r="674" spans="3:88" ht="12.75">
      <c r="C674" s="9"/>
      <c r="D674" s="9"/>
      <c r="E674" s="9"/>
      <c r="F674" s="9"/>
      <c r="K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c r="BC674" s="9"/>
      <c r="BD674" s="9"/>
      <c r="BE674" s="9"/>
      <c r="BF674" s="9"/>
      <c r="BG674" s="9"/>
      <c r="BH674" s="9"/>
      <c r="BI674" s="9"/>
      <c r="BJ674" s="9"/>
      <c r="BK674" s="9"/>
      <c r="BL674" s="9"/>
      <c r="BM674" s="9"/>
      <c r="BN674" s="9"/>
      <c r="BO674" s="9"/>
      <c r="BP674" s="9"/>
      <c r="BQ674" s="9"/>
      <c r="BR674" s="9"/>
      <c r="BS674" s="9"/>
      <c r="BT674" s="9"/>
      <c r="BU674" s="9"/>
      <c r="BV674" s="9"/>
      <c r="BW674" s="9"/>
      <c r="BX674" s="9"/>
      <c r="BY674" s="9"/>
      <c r="BZ674" s="9"/>
      <c r="CA674" s="9"/>
      <c r="CB674" s="9"/>
      <c r="CC674" s="9"/>
      <c r="CD674" s="9"/>
      <c r="CE674" s="9"/>
      <c r="CF674" s="9"/>
      <c r="CG674" s="9"/>
      <c r="CH674" s="9"/>
      <c r="CI674" s="9"/>
      <c r="CJ674" s="9"/>
    </row>
    <row r="675" spans="3:88" ht="12.75">
      <c r="C675" s="9"/>
      <c r="D675" s="9"/>
      <c r="E675" s="9"/>
      <c r="F675" s="9"/>
      <c r="K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c r="BC675" s="9"/>
      <c r="BD675" s="9"/>
      <c r="BE675" s="9"/>
      <c r="BF675" s="9"/>
      <c r="BG675" s="9"/>
      <c r="BH675" s="9"/>
      <c r="BI675" s="9"/>
      <c r="BJ675" s="9"/>
      <c r="BK675" s="9"/>
      <c r="BL675" s="9"/>
      <c r="BM675" s="9"/>
      <c r="BN675" s="9"/>
      <c r="BO675" s="9"/>
      <c r="BP675" s="9"/>
      <c r="BQ675" s="9"/>
      <c r="BR675" s="9"/>
      <c r="BS675" s="9"/>
      <c r="BT675" s="9"/>
      <c r="BU675" s="9"/>
      <c r="BV675" s="9"/>
      <c r="BW675" s="9"/>
      <c r="BX675" s="9"/>
      <c r="BY675" s="9"/>
      <c r="BZ675" s="9"/>
      <c r="CA675" s="9"/>
      <c r="CB675" s="9"/>
      <c r="CC675" s="9"/>
      <c r="CD675" s="9"/>
      <c r="CE675" s="9"/>
      <c r="CF675" s="9"/>
      <c r="CG675" s="9"/>
      <c r="CH675" s="9"/>
      <c r="CI675" s="9"/>
      <c r="CJ675" s="9"/>
    </row>
    <row r="676" spans="3:88" ht="12.75">
      <c r="C676" s="9"/>
      <c r="D676" s="9"/>
      <c r="E676" s="9"/>
      <c r="F676" s="9"/>
      <c r="K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9"/>
      <c r="BL676" s="9"/>
      <c r="BM676" s="9"/>
      <c r="BN676" s="9"/>
      <c r="BO676" s="9"/>
      <c r="BP676" s="9"/>
      <c r="BQ676" s="9"/>
      <c r="BR676" s="9"/>
      <c r="BS676" s="9"/>
      <c r="BT676" s="9"/>
      <c r="BU676" s="9"/>
      <c r="BV676" s="9"/>
      <c r="BW676" s="9"/>
      <c r="BX676" s="9"/>
      <c r="BY676" s="9"/>
      <c r="BZ676" s="9"/>
      <c r="CA676" s="9"/>
      <c r="CB676" s="9"/>
      <c r="CC676" s="9"/>
      <c r="CD676" s="9"/>
      <c r="CE676" s="9"/>
      <c r="CF676" s="9"/>
      <c r="CG676" s="9"/>
      <c r="CH676" s="9"/>
      <c r="CI676" s="9"/>
      <c r="CJ676" s="9"/>
    </row>
    <row r="677" spans="3:88" ht="12.75">
      <c r="C677" s="9"/>
      <c r="D677" s="9"/>
      <c r="E677" s="9"/>
      <c r="F677" s="9"/>
      <c r="K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9"/>
      <c r="BJ677" s="9"/>
      <c r="BK677" s="9"/>
      <c r="BL677" s="9"/>
      <c r="BM677" s="9"/>
      <c r="BN677" s="9"/>
      <c r="BO677" s="9"/>
      <c r="BP677" s="9"/>
      <c r="BQ677" s="9"/>
      <c r="BR677" s="9"/>
      <c r="BS677" s="9"/>
      <c r="BT677" s="9"/>
      <c r="BU677" s="9"/>
      <c r="BV677" s="9"/>
      <c r="BW677" s="9"/>
      <c r="BX677" s="9"/>
      <c r="BY677" s="9"/>
      <c r="BZ677" s="9"/>
      <c r="CA677" s="9"/>
      <c r="CB677" s="9"/>
      <c r="CC677" s="9"/>
      <c r="CD677" s="9"/>
      <c r="CE677" s="9"/>
      <c r="CF677" s="9"/>
      <c r="CG677" s="9"/>
      <c r="CH677" s="9"/>
      <c r="CI677" s="9"/>
      <c r="CJ677" s="9"/>
    </row>
    <row r="678" spans="3:88" ht="12.75">
      <c r="C678" s="9"/>
      <c r="D678" s="9"/>
      <c r="E678" s="9"/>
      <c r="F678" s="9"/>
      <c r="K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9"/>
      <c r="BT678" s="9"/>
      <c r="BU678" s="9"/>
      <c r="BV678" s="9"/>
      <c r="BW678" s="9"/>
      <c r="BX678" s="9"/>
      <c r="BY678" s="9"/>
      <c r="BZ678" s="9"/>
      <c r="CA678" s="9"/>
      <c r="CB678" s="9"/>
      <c r="CC678" s="9"/>
      <c r="CD678" s="9"/>
      <c r="CE678" s="9"/>
      <c r="CF678" s="9"/>
      <c r="CG678" s="9"/>
      <c r="CH678" s="9"/>
      <c r="CI678" s="9"/>
      <c r="CJ678" s="9"/>
    </row>
    <row r="679" spans="3:88" ht="12.75">
      <c r="C679" s="9"/>
      <c r="D679" s="9"/>
      <c r="E679" s="9"/>
      <c r="F679" s="9"/>
      <c r="K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9"/>
      <c r="BL679" s="9"/>
      <c r="BM679" s="9"/>
      <c r="BN679" s="9"/>
      <c r="BO679" s="9"/>
      <c r="BP679" s="9"/>
      <c r="BQ679" s="9"/>
      <c r="BR679" s="9"/>
      <c r="BS679" s="9"/>
      <c r="BT679" s="9"/>
      <c r="BU679" s="9"/>
      <c r="BV679" s="9"/>
      <c r="BW679" s="9"/>
      <c r="BX679" s="9"/>
      <c r="BY679" s="9"/>
      <c r="BZ679" s="9"/>
      <c r="CA679" s="9"/>
      <c r="CB679" s="9"/>
      <c r="CC679" s="9"/>
      <c r="CD679" s="9"/>
      <c r="CE679" s="9"/>
      <c r="CF679" s="9"/>
      <c r="CG679" s="9"/>
      <c r="CH679" s="9"/>
      <c r="CI679" s="9"/>
      <c r="CJ679" s="9"/>
    </row>
    <row r="680" spans="3:88" ht="12.75">
      <c r="C680" s="9"/>
      <c r="D680" s="9"/>
      <c r="E680" s="9"/>
      <c r="F680" s="9"/>
      <c r="K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c r="CE680" s="9"/>
      <c r="CF680" s="9"/>
      <c r="CG680" s="9"/>
      <c r="CH680" s="9"/>
      <c r="CI680" s="9"/>
      <c r="CJ680" s="9"/>
    </row>
    <row r="681" spans="3:88" ht="12.75">
      <c r="C681" s="9"/>
      <c r="D681" s="9"/>
      <c r="E681" s="9"/>
      <c r="F681" s="9"/>
      <c r="K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c r="BG681" s="9"/>
      <c r="BH681" s="9"/>
      <c r="BI681" s="9"/>
      <c r="BJ681" s="9"/>
      <c r="BK681" s="9"/>
      <c r="BL681" s="9"/>
      <c r="BM681" s="9"/>
      <c r="BN681" s="9"/>
      <c r="BO681" s="9"/>
      <c r="BP681" s="9"/>
      <c r="BQ681" s="9"/>
      <c r="BR681" s="9"/>
      <c r="BS681" s="9"/>
      <c r="BT681" s="9"/>
      <c r="BU681" s="9"/>
      <c r="BV681" s="9"/>
      <c r="BW681" s="9"/>
      <c r="BX681" s="9"/>
      <c r="BY681" s="9"/>
      <c r="BZ681" s="9"/>
      <c r="CA681" s="9"/>
      <c r="CB681" s="9"/>
      <c r="CC681" s="9"/>
      <c r="CD681" s="9"/>
      <c r="CE681" s="9"/>
      <c r="CF681" s="9"/>
      <c r="CG681" s="9"/>
      <c r="CH681" s="9"/>
      <c r="CI681" s="9"/>
      <c r="CJ681" s="9"/>
    </row>
    <row r="682" spans="3:88" ht="12.75">
      <c r="C682" s="9"/>
      <c r="D682" s="9"/>
      <c r="E682" s="9"/>
      <c r="F682" s="9"/>
      <c r="K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s="9"/>
      <c r="CA682" s="9"/>
      <c r="CB682" s="9"/>
      <c r="CC682" s="9"/>
      <c r="CD682" s="9"/>
      <c r="CE682" s="9"/>
      <c r="CF682" s="9"/>
      <c r="CG682" s="9"/>
      <c r="CH682" s="9"/>
      <c r="CI682" s="9"/>
      <c r="CJ682" s="9"/>
    </row>
    <row r="683" spans="3:88" ht="12.75">
      <c r="C683" s="9"/>
      <c r="D683" s="9"/>
      <c r="E683" s="9"/>
      <c r="F683" s="9"/>
      <c r="K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9"/>
      <c r="CD683" s="9"/>
      <c r="CE683" s="9"/>
      <c r="CF683" s="9"/>
      <c r="CG683" s="9"/>
      <c r="CH683" s="9"/>
      <c r="CI683" s="9"/>
      <c r="CJ683" s="9"/>
    </row>
    <row r="684" spans="3:88" ht="12.75">
      <c r="C684" s="9"/>
      <c r="D684" s="9"/>
      <c r="E684" s="9"/>
      <c r="F684" s="9"/>
      <c r="K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9"/>
      <c r="CJ684" s="9"/>
    </row>
    <row r="685" spans="3:88" ht="12.75">
      <c r="C685" s="9"/>
      <c r="D685" s="9"/>
      <c r="E685" s="9"/>
      <c r="F685" s="9"/>
      <c r="K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9"/>
      <c r="CB685" s="9"/>
      <c r="CC685" s="9"/>
      <c r="CD685" s="9"/>
      <c r="CE685" s="9"/>
      <c r="CF685" s="9"/>
      <c r="CG685" s="9"/>
      <c r="CH685" s="9"/>
      <c r="CI685" s="9"/>
      <c r="CJ685" s="9"/>
    </row>
    <row r="686" spans="3:88" ht="12.75">
      <c r="C686" s="9"/>
      <c r="D686" s="9"/>
      <c r="E686" s="9"/>
      <c r="F686" s="9"/>
      <c r="K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9"/>
      <c r="BT686" s="9"/>
      <c r="BU686" s="9"/>
      <c r="BV686" s="9"/>
      <c r="BW686" s="9"/>
      <c r="BX686" s="9"/>
      <c r="BY686" s="9"/>
      <c r="BZ686" s="9"/>
      <c r="CA686" s="9"/>
      <c r="CB686" s="9"/>
      <c r="CC686" s="9"/>
      <c r="CD686" s="9"/>
      <c r="CE686" s="9"/>
      <c r="CF686" s="9"/>
      <c r="CG686" s="9"/>
      <c r="CH686" s="9"/>
      <c r="CI686" s="9"/>
      <c r="CJ686" s="9"/>
    </row>
    <row r="687" spans="3:88" ht="12.75">
      <c r="C687" s="9"/>
      <c r="D687" s="9"/>
      <c r="E687" s="9"/>
      <c r="F687" s="9"/>
      <c r="K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9"/>
      <c r="CD687" s="9"/>
      <c r="CE687" s="9"/>
      <c r="CF687" s="9"/>
      <c r="CG687" s="9"/>
      <c r="CH687" s="9"/>
      <c r="CI687" s="9"/>
      <c r="CJ687" s="9"/>
    </row>
    <row r="688" spans="3:88" ht="12.75">
      <c r="C688" s="9"/>
      <c r="D688" s="9"/>
      <c r="E688" s="9"/>
      <c r="F688" s="9"/>
      <c r="K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row>
    <row r="689" spans="3:88" ht="12.75">
      <c r="C689" s="9"/>
      <c r="D689" s="9"/>
      <c r="E689" s="9"/>
      <c r="F689" s="9"/>
      <c r="K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row>
    <row r="690" spans="3:88" ht="12.75">
      <c r="C690" s="9"/>
      <c r="D690" s="9"/>
      <c r="E690" s="9"/>
      <c r="F690" s="9"/>
      <c r="K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9"/>
      <c r="BV690" s="9"/>
      <c r="BW690" s="9"/>
      <c r="BX690" s="9"/>
      <c r="BY690" s="9"/>
      <c r="BZ690" s="9"/>
      <c r="CA690" s="9"/>
      <c r="CB690" s="9"/>
      <c r="CC690" s="9"/>
      <c r="CD690" s="9"/>
      <c r="CE690" s="9"/>
      <c r="CF690" s="9"/>
      <c r="CG690" s="9"/>
      <c r="CH690" s="9"/>
      <c r="CI690" s="9"/>
      <c r="CJ690" s="9"/>
    </row>
    <row r="691" spans="3:88" ht="12.75">
      <c r="C691" s="9"/>
      <c r="D691" s="9"/>
      <c r="E691" s="9"/>
      <c r="F691" s="9"/>
      <c r="K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9"/>
      <c r="CD691" s="9"/>
      <c r="CE691" s="9"/>
      <c r="CF691" s="9"/>
      <c r="CG691" s="9"/>
      <c r="CH691" s="9"/>
      <c r="CI691" s="9"/>
      <c r="CJ691" s="9"/>
    </row>
    <row r="692" spans="3:88" ht="12.75">
      <c r="C692" s="9"/>
      <c r="D692" s="9"/>
      <c r="E692" s="9"/>
      <c r="F692" s="9"/>
      <c r="K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9"/>
      <c r="BL692" s="9"/>
      <c r="BM692" s="9"/>
      <c r="BN692" s="9"/>
      <c r="BO692" s="9"/>
      <c r="BP692" s="9"/>
      <c r="BQ692" s="9"/>
      <c r="BR692" s="9"/>
      <c r="BS692" s="9"/>
      <c r="BT692" s="9"/>
      <c r="BU692" s="9"/>
      <c r="BV692" s="9"/>
      <c r="BW692" s="9"/>
      <c r="BX692" s="9"/>
      <c r="BY692" s="9"/>
      <c r="BZ692" s="9"/>
      <c r="CA692" s="9"/>
      <c r="CB692" s="9"/>
      <c r="CC692" s="9"/>
      <c r="CD692" s="9"/>
      <c r="CE692" s="9"/>
      <c r="CF692" s="9"/>
      <c r="CG692" s="9"/>
      <c r="CH692" s="9"/>
      <c r="CI692" s="9"/>
      <c r="CJ692" s="9"/>
    </row>
    <row r="693" spans="3:88" ht="12.75">
      <c r="C693" s="9"/>
      <c r="D693" s="9"/>
      <c r="E693" s="9"/>
      <c r="F693" s="9"/>
      <c r="K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9"/>
      <c r="BL693" s="9"/>
      <c r="BM693" s="9"/>
      <c r="BN693" s="9"/>
      <c r="BO693" s="9"/>
      <c r="BP693" s="9"/>
      <c r="BQ693" s="9"/>
      <c r="BR693" s="9"/>
      <c r="BS693" s="9"/>
      <c r="BT693" s="9"/>
      <c r="BU693" s="9"/>
      <c r="BV693" s="9"/>
      <c r="BW693" s="9"/>
      <c r="BX693" s="9"/>
      <c r="BY693" s="9"/>
      <c r="BZ693" s="9"/>
      <c r="CA693" s="9"/>
      <c r="CB693" s="9"/>
      <c r="CC693" s="9"/>
      <c r="CD693" s="9"/>
      <c r="CE693" s="9"/>
      <c r="CF693" s="9"/>
      <c r="CG693" s="9"/>
      <c r="CH693" s="9"/>
      <c r="CI693" s="9"/>
      <c r="CJ693" s="9"/>
    </row>
    <row r="694" spans="3:88" ht="12.75">
      <c r="C694" s="9"/>
      <c r="D694" s="9"/>
      <c r="E694" s="9"/>
      <c r="F694" s="9"/>
      <c r="K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9"/>
      <c r="BT694" s="9"/>
      <c r="BU694" s="9"/>
      <c r="BV694" s="9"/>
      <c r="BW694" s="9"/>
      <c r="BX694" s="9"/>
      <c r="BY694" s="9"/>
      <c r="BZ694" s="9"/>
      <c r="CA694" s="9"/>
      <c r="CB694" s="9"/>
      <c r="CC694" s="9"/>
      <c r="CD694" s="9"/>
      <c r="CE694" s="9"/>
      <c r="CF694" s="9"/>
      <c r="CG694" s="9"/>
      <c r="CH694" s="9"/>
      <c r="CI694" s="9"/>
      <c r="CJ694" s="9"/>
    </row>
    <row r="695" spans="3:88" ht="12.75">
      <c r="C695" s="9"/>
      <c r="D695" s="9"/>
      <c r="E695" s="9"/>
      <c r="F695" s="9"/>
      <c r="K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9"/>
      <c r="BL695" s="9"/>
      <c r="BM695" s="9"/>
      <c r="BN695" s="9"/>
      <c r="BO695" s="9"/>
      <c r="BP695" s="9"/>
      <c r="BQ695" s="9"/>
      <c r="BR695" s="9"/>
      <c r="BS695" s="9"/>
      <c r="BT695" s="9"/>
      <c r="BU695" s="9"/>
      <c r="BV695" s="9"/>
      <c r="BW695" s="9"/>
      <c r="BX695" s="9"/>
      <c r="BY695" s="9"/>
      <c r="BZ695" s="9"/>
      <c r="CA695" s="9"/>
      <c r="CB695" s="9"/>
      <c r="CC695" s="9"/>
      <c r="CD695" s="9"/>
      <c r="CE695" s="9"/>
      <c r="CF695" s="9"/>
      <c r="CG695" s="9"/>
      <c r="CH695" s="9"/>
      <c r="CI695" s="9"/>
      <c r="CJ695" s="9"/>
    </row>
    <row r="696" spans="3:88" ht="12.75">
      <c r="C696" s="9"/>
      <c r="D696" s="9"/>
      <c r="E696" s="9"/>
      <c r="F696" s="9"/>
      <c r="K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9"/>
      <c r="BL696" s="9"/>
      <c r="BM696" s="9"/>
      <c r="BN696" s="9"/>
      <c r="BO696" s="9"/>
      <c r="BP696" s="9"/>
      <c r="BQ696" s="9"/>
      <c r="BR696" s="9"/>
      <c r="BS696" s="9"/>
      <c r="BT696" s="9"/>
      <c r="BU696" s="9"/>
      <c r="BV696" s="9"/>
      <c r="BW696" s="9"/>
      <c r="BX696" s="9"/>
      <c r="BY696" s="9"/>
      <c r="BZ696" s="9"/>
      <c r="CA696" s="9"/>
      <c r="CB696" s="9"/>
      <c r="CC696" s="9"/>
      <c r="CD696" s="9"/>
      <c r="CE696" s="9"/>
      <c r="CF696" s="9"/>
      <c r="CG696" s="9"/>
      <c r="CH696" s="9"/>
      <c r="CI696" s="9"/>
      <c r="CJ696" s="9"/>
    </row>
    <row r="697" spans="3:88" ht="12.75">
      <c r="C697" s="9"/>
      <c r="D697" s="9"/>
      <c r="E697" s="9"/>
      <c r="F697" s="9"/>
      <c r="K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c r="BT697" s="9"/>
      <c r="BU697" s="9"/>
      <c r="BV697" s="9"/>
      <c r="BW697" s="9"/>
      <c r="BX697" s="9"/>
      <c r="BY697" s="9"/>
      <c r="BZ697" s="9"/>
      <c r="CA697" s="9"/>
      <c r="CB697" s="9"/>
      <c r="CC697" s="9"/>
      <c r="CD697" s="9"/>
      <c r="CE697" s="9"/>
      <c r="CF697" s="9"/>
      <c r="CG697" s="9"/>
      <c r="CH697" s="9"/>
      <c r="CI697" s="9"/>
      <c r="CJ697" s="9"/>
    </row>
    <row r="698" spans="3:88" ht="12.75">
      <c r="C698" s="9"/>
      <c r="D698" s="9"/>
      <c r="E698" s="9"/>
      <c r="F698" s="9"/>
      <c r="K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9"/>
      <c r="CD698" s="9"/>
      <c r="CE698" s="9"/>
      <c r="CF698" s="9"/>
      <c r="CG698" s="9"/>
      <c r="CH698" s="9"/>
      <c r="CI698" s="9"/>
      <c r="CJ698" s="9"/>
    </row>
    <row r="699" spans="3:88" ht="12.75">
      <c r="C699" s="9"/>
      <c r="D699" s="9"/>
      <c r="E699" s="9"/>
      <c r="F699" s="9"/>
      <c r="K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9"/>
      <c r="BJ699" s="9"/>
      <c r="BK699" s="9"/>
      <c r="BL699" s="9"/>
      <c r="BM699" s="9"/>
      <c r="BN699" s="9"/>
      <c r="BO699" s="9"/>
      <c r="BP699" s="9"/>
      <c r="BQ699" s="9"/>
      <c r="BR699" s="9"/>
      <c r="BS699" s="9"/>
      <c r="BT699" s="9"/>
      <c r="BU699" s="9"/>
      <c r="BV699" s="9"/>
      <c r="BW699" s="9"/>
      <c r="BX699" s="9"/>
      <c r="BY699" s="9"/>
      <c r="BZ699" s="9"/>
      <c r="CA699" s="9"/>
      <c r="CB699" s="9"/>
      <c r="CC699" s="9"/>
      <c r="CD699" s="9"/>
      <c r="CE699" s="9"/>
      <c r="CF699" s="9"/>
      <c r="CG699" s="9"/>
      <c r="CH699" s="9"/>
      <c r="CI699" s="9"/>
      <c r="CJ699" s="9"/>
    </row>
    <row r="700" spans="3:88" ht="12.75">
      <c r="C700" s="9"/>
      <c r="D700" s="9"/>
      <c r="E700" s="9"/>
      <c r="F700" s="9"/>
      <c r="K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9"/>
      <c r="BV700" s="9"/>
      <c r="BW700" s="9"/>
      <c r="BX700" s="9"/>
      <c r="BY700" s="9"/>
      <c r="BZ700" s="9"/>
      <c r="CA700" s="9"/>
      <c r="CB700" s="9"/>
      <c r="CC700" s="9"/>
      <c r="CD700" s="9"/>
      <c r="CE700" s="9"/>
      <c r="CF700" s="9"/>
      <c r="CG700" s="9"/>
      <c r="CH700" s="9"/>
      <c r="CI700" s="9"/>
      <c r="CJ700" s="9"/>
    </row>
    <row r="701" spans="3:88" ht="12.75">
      <c r="C701" s="9"/>
      <c r="D701" s="9"/>
      <c r="E701" s="9"/>
      <c r="F701" s="9"/>
      <c r="K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s="9"/>
      <c r="CA701" s="9"/>
      <c r="CB701" s="9"/>
      <c r="CC701" s="9"/>
      <c r="CD701" s="9"/>
      <c r="CE701" s="9"/>
      <c r="CF701" s="9"/>
      <c r="CG701" s="9"/>
      <c r="CH701" s="9"/>
      <c r="CI701" s="9"/>
      <c r="CJ701" s="9"/>
    </row>
    <row r="702" spans="3:88" ht="12.75">
      <c r="C702" s="9"/>
      <c r="D702" s="9"/>
      <c r="E702" s="9"/>
      <c r="F702" s="9"/>
      <c r="K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9"/>
      <c r="BT702" s="9"/>
      <c r="BU702" s="9"/>
      <c r="BV702" s="9"/>
      <c r="BW702" s="9"/>
      <c r="BX702" s="9"/>
      <c r="BY702" s="9"/>
      <c r="BZ702" s="9"/>
      <c r="CA702" s="9"/>
      <c r="CB702" s="9"/>
      <c r="CC702" s="9"/>
      <c r="CD702" s="9"/>
      <c r="CE702" s="9"/>
      <c r="CF702" s="9"/>
      <c r="CG702" s="9"/>
      <c r="CH702" s="9"/>
      <c r="CI702" s="9"/>
      <c r="CJ702" s="9"/>
    </row>
    <row r="703" spans="3:88" ht="12.75">
      <c r="C703" s="9"/>
      <c r="D703" s="9"/>
      <c r="E703" s="9"/>
      <c r="F703" s="9"/>
      <c r="K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row>
    <row r="704" spans="3:88" ht="12.75">
      <c r="C704" s="9"/>
      <c r="D704" s="9"/>
      <c r="E704" s="9"/>
      <c r="F704" s="9"/>
      <c r="K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row>
    <row r="705" spans="3:88" ht="12.75">
      <c r="C705" s="9"/>
      <c r="D705" s="9"/>
      <c r="E705" s="9"/>
      <c r="F705" s="9"/>
      <c r="K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s="9"/>
      <c r="CA705" s="9"/>
      <c r="CB705" s="9"/>
      <c r="CC705" s="9"/>
      <c r="CD705" s="9"/>
      <c r="CE705" s="9"/>
      <c r="CF705" s="9"/>
      <c r="CG705" s="9"/>
      <c r="CH705" s="9"/>
      <c r="CI705" s="9"/>
      <c r="CJ705" s="9"/>
    </row>
    <row r="706" spans="3:88" ht="12.75">
      <c r="C706" s="9"/>
      <c r="D706" s="9"/>
      <c r="E706" s="9"/>
      <c r="F706" s="9"/>
      <c r="K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s="9"/>
      <c r="CA706" s="9"/>
      <c r="CB706" s="9"/>
      <c r="CC706" s="9"/>
      <c r="CD706" s="9"/>
      <c r="CE706" s="9"/>
      <c r="CF706" s="9"/>
      <c r="CG706" s="9"/>
      <c r="CH706" s="9"/>
      <c r="CI706" s="9"/>
      <c r="CJ706" s="9"/>
    </row>
    <row r="707" spans="3:88" ht="12.75">
      <c r="C707" s="9"/>
      <c r="D707" s="9"/>
      <c r="E707" s="9"/>
      <c r="F707" s="9"/>
      <c r="K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9"/>
      <c r="CD707" s="9"/>
      <c r="CE707" s="9"/>
      <c r="CF707" s="9"/>
      <c r="CG707" s="9"/>
      <c r="CH707" s="9"/>
      <c r="CI707" s="9"/>
      <c r="CJ707" s="9"/>
    </row>
    <row r="708" spans="3:88" ht="12.75">
      <c r="C708" s="9"/>
      <c r="D708" s="9"/>
      <c r="E708" s="9"/>
      <c r="F708" s="9"/>
      <c r="K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9"/>
      <c r="BW708" s="9"/>
      <c r="BX708" s="9"/>
      <c r="BY708" s="9"/>
      <c r="BZ708" s="9"/>
      <c r="CA708" s="9"/>
      <c r="CB708" s="9"/>
      <c r="CC708" s="9"/>
      <c r="CD708" s="9"/>
      <c r="CE708" s="9"/>
      <c r="CF708" s="9"/>
      <c r="CG708" s="9"/>
      <c r="CH708" s="9"/>
      <c r="CI708" s="9"/>
      <c r="CJ708" s="9"/>
    </row>
    <row r="709" spans="3:88" ht="12.75">
      <c r="C709" s="9"/>
      <c r="D709" s="9"/>
      <c r="E709" s="9"/>
      <c r="F709" s="9"/>
      <c r="K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c r="BG709" s="9"/>
      <c r="BH709" s="9"/>
      <c r="BI709" s="9"/>
      <c r="BJ709" s="9"/>
      <c r="BK709" s="9"/>
      <c r="BL709" s="9"/>
      <c r="BM709" s="9"/>
      <c r="BN709" s="9"/>
      <c r="BO709" s="9"/>
      <c r="BP709" s="9"/>
      <c r="BQ709" s="9"/>
      <c r="BR709" s="9"/>
      <c r="BS709" s="9"/>
      <c r="BT709" s="9"/>
      <c r="BU709" s="9"/>
      <c r="BV709" s="9"/>
      <c r="BW709" s="9"/>
      <c r="BX709" s="9"/>
      <c r="BY709" s="9"/>
      <c r="BZ709" s="9"/>
      <c r="CA709" s="9"/>
      <c r="CB709" s="9"/>
      <c r="CC709" s="9"/>
      <c r="CD709" s="9"/>
      <c r="CE709" s="9"/>
      <c r="CF709" s="9"/>
      <c r="CG709" s="9"/>
      <c r="CH709" s="9"/>
      <c r="CI709" s="9"/>
      <c r="CJ709" s="9"/>
    </row>
    <row r="710" spans="3:88" ht="12.75">
      <c r="C710" s="9"/>
      <c r="D710" s="9"/>
      <c r="E710" s="9"/>
      <c r="F710" s="9"/>
      <c r="K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9"/>
      <c r="BT710" s="9"/>
      <c r="BU710" s="9"/>
      <c r="BV710" s="9"/>
      <c r="BW710" s="9"/>
      <c r="BX710" s="9"/>
      <c r="BY710" s="9"/>
      <c r="BZ710" s="9"/>
      <c r="CA710" s="9"/>
      <c r="CB710" s="9"/>
      <c r="CC710" s="9"/>
      <c r="CD710" s="9"/>
      <c r="CE710" s="9"/>
      <c r="CF710" s="9"/>
      <c r="CG710" s="9"/>
      <c r="CH710" s="9"/>
      <c r="CI710" s="9"/>
      <c r="CJ710" s="9"/>
    </row>
    <row r="711" spans="3:88" ht="12.75">
      <c r="C711" s="9"/>
      <c r="D711" s="9"/>
      <c r="E711" s="9"/>
      <c r="F711" s="9"/>
      <c r="K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c r="BG711" s="9"/>
      <c r="BH711" s="9"/>
      <c r="BI711" s="9"/>
      <c r="BJ711" s="9"/>
      <c r="BK711" s="9"/>
      <c r="BL711" s="9"/>
      <c r="BM711" s="9"/>
      <c r="BN711" s="9"/>
      <c r="BO711" s="9"/>
      <c r="BP711" s="9"/>
      <c r="BQ711" s="9"/>
      <c r="BR711" s="9"/>
      <c r="BS711" s="9"/>
      <c r="BT711" s="9"/>
      <c r="BU711" s="9"/>
      <c r="BV711" s="9"/>
      <c r="BW711" s="9"/>
      <c r="BX711" s="9"/>
      <c r="BY711" s="9"/>
      <c r="BZ711" s="9"/>
      <c r="CA711" s="9"/>
      <c r="CB711" s="9"/>
      <c r="CC711" s="9"/>
      <c r="CD711" s="9"/>
      <c r="CE711" s="9"/>
      <c r="CF711" s="9"/>
      <c r="CG711" s="9"/>
      <c r="CH711" s="9"/>
      <c r="CI711" s="9"/>
      <c r="CJ711" s="9"/>
    </row>
    <row r="712" spans="3:88" ht="12.75">
      <c r="C712" s="9"/>
      <c r="D712" s="9"/>
      <c r="E712" s="9"/>
      <c r="F712" s="9"/>
      <c r="K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c r="BK712" s="9"/>
      <c r="BL712" s="9"/>
      <c r="BM712" s="9"/>
      <c r="BN712" s="9"/>
      <c r="BO712" s="9"/>
      <c r="BP712" s="9"/>
      <c r="BQ712" s="9"/>
      <c r="BR712" s="9"/>
      <c r="BS712" s="9"/>
      <c r="BT712" s="9"/>
      <c r="BU712" s="9"/>
      <c r="BV712" s="9"/>
      <c r="BW712" s="9"/>
      <c r="BX712" s="9"/>
      <c r="BY712" s="9"/>
      <c r="BZ712" s="9"/>
      <c r="CA712" s="9"/>
      <c r="CB712" s="9"/>
      <c r="CC712" s="9"/>
      <c r="CD712" s="9"/>
      <c r="CE712" s="9"/>
      <c r="CF712" s="9"/>
      <c r="CG712" s="9"/>
      <c r="CH712" s="9"/>
      <c r="CI712" s="9"/>
      <c r="CJ712" s="9"/>
    </row>
    <row r="713" spans="3:88" ht="12.75">
      <c r="C713" s="9"/>
      <c r="D713" s="9"/>
      <c r="E713" s="9"/>
      <c r="F713" s="9"/>
      <c r="K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c r="CI713" s="9"/>
      <c r="CJ713" s="9"/>
    </row>
    <row r="714" spans="3:88" ht="12.75">
      <c r="C714" s="9"/>
      <c r="D714" s="9"/>
      <c r="E714" s="9"/>
      <c r="F714" s="9"/>
      <c r="K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c r="BK714" s="9"/>
      <c r="BL714" s="9"/>
      <c r="BM714" s="9"/>
      <c r="BN714" s="9"/>
      <c r="BO714" s="9"/>
      <c r="BP714" s="9"/>
      <c r="BQ714" s="9"/>
      <c r="BR714" s="9"/>
      <c r="BS714" s="9"/>
      <c r="BT714" s="9"/>
      <c r="BU714" s="9"/>
      <c r="BV714" s="9"/>
      <c r="BW714" s="9"/>
      <c r="BX714" s="9"/>
      <c r="BY714" s="9"/>
      <c r="BZ714" s="9"/>
      <c r="CA714" s="9"/>
      <c r="CB714" s="9"/>
      <c r="CC714" s="9"/>
      <c r="CD714" s="9"/>
      <c r="CE714" s="9"/>
      <c r="CF714" s="9"/>
      <c r="CG714" s="9"/>
      <c r="CH714" s="9"/>
      <c r="CI714" s="9"/>
      <c r="CJ714" s="9"/>
    </row>
    <row r="715" spans="3:88" ht="12.75">
      <c r="C715" s="9"/>
      <c r="D715" s="9"/>
      <c r="E715" s="9"/>
      <c r="F715" s="9"/>
      <c r="K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c r="BG715" s="9"/>
      <c r="BH715" s="9"/>
      <c r="BI715" s="9"/>
      <c r="BJ715" s="9"/>
      <c r="BK715" s="9"/>
      <c r="BL715" s="9"/>
      <c r="BM715" s="9"/>
      <c r="BN715" s="9"/>
      <c r="BO715" s="9"/>
      <c r="BP715" s="9"/>
      <c r="BQ715" s="9"/>
      <c r="BR715" s="9"/>
      <c r="BS715" s="9"/>
      <c r="BT715" s="9"/>
      <c r="BU715" s="9"/>
      <c r="BV715" s="9"/>
      <c r="BW715" s="9"/>
      <c r="BX715" s="9"/>
      <c r="BY715" s="9"/>
      <c r="BZ715" s="9"/>
      <c r="CA715" s="9"/>
      <c r="CB715" s="9"/>
      <c r="CC715" s="9"/>
      <c r="CD715" s="9"/>
      <c r="CE715" s="9"/>
      <c r="CF715" s="9"/>
      <c r="CG715" s="9"/>
      <c r="CH715" s="9"/>
      <c r="CI715" s="9"/>
      <c r="CJ715" s="9"/>
    </row>
    <row r="716" spans="3:88" ht="12.75">
      <c r="C716" s="9"/>
      <c r="D716" s="9"/>
      <c r="E716" s="9"/>
      <c r="F716" s="9"/>
      <c r="K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9"/>
      <c r="CD716" s="9"/>
      <c r="CE716" s="9"/>
      <c r="CF716" s="9"/>
      <c r="CG716" s="9"/>
      <c r="CH716" s="9"/>
      <c r="CI716" s="9"/>
      <c r="CJ716" s="9"/>
    </row>
    <row r="717" spans="3:88" ht="12.75">
      <c r="C717" s="9"/>
      <c r="D717" s="9"/>
      <c r="E717" s="9"/>
      <c r="F717" s="9"/>
      <c r="K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c r="BC717" s="9"/>
      <c r="BD717" s="9"/>
      <c r="BE717" s="9"/>
      <c r="BF717" s="9"/>
      <c r="BG717" s="9"/>
      <c r="BH717" s="9"/>
      <c r="BI717" s="9"/>
      <c r="BJ717" s="9"/>
      <c r="BK717" s="9"/>
      <c r="BL717" s="9"/>
      <c r="BM717" s="9"/>
      <c r="BN717" s="9"/>
      <c r="BO717" s="9"/>
      <c r="BP717" s="9"/>
      <c r="BQ717" s="9"/>
      <c r="BR717" s="9"/>
      <c r="BS717" s="9"/>
      <c r="BT717" s="9"/>
      <c r="BU717" s="9"/>
      <c r="BV717" s="9"/>
      <c r="BW717" s="9"/>
      <c r="BX717" s="9"/>
      <c r="BY717" s="9"/>
      <c r="BZ717" s="9"/>
      <c r="CA717" s="9"/>
      <c r="CB717" s="9"/>
      <c r="CC717" s="9"/>
      <c r="CD717" s="9"/>
      <c r="CE717" s="9"/>
      <c r="CF717" s="9"/>
      <c r="CG717" s="9"/>
      <c r="CH717" s="9"/>
      <c r="CI717" s="9"/>
      <c r="CJ717" s="9"/>
    </row>
    <row r="718" spans="3:88" ht="12.75">
      <c r="C718" s="9"/>
      <c r="D718" s="9"/>
      <c r="E718" s="9"/>
      <c r="F718" s="9"/>
      <c r="K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s="9"/>
      <c r="CA718" s="9"/>
      <c r="CB718" s="9"/>
      <c r="CC718" s="9"/>
      <c r="CD718" s="9"/>
      <c r="CE718" s="9"/>
      <c r="CF718" s="9"/>
      <c r="CG718" s="9"/>
      <c r="CH718" s="9"/>
      <c r="CI718" s="9"/>
      <c r="CJ718" s="9"/>
    </row>
    <row r="719" spans="3:88" ht="12.75">
      <c r="C719" s="9"/>
      <c r="D719" s="9"/>
      <c r="E719" s="9"/>
      <c r="F719" s="9"/>
      <c r="K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9"/>
      <c r="CD719" s="9"/>
      <c r="CE719" s="9"/>
      <c r="CF719" s="9"/>
      <c r="CG719" s="9"/>
      <c r="CH719" s="9"/>
      <c r="CI719" s="9"/>
      <c r="CJ719" s="9"/>
    </row>
    <row r="720" spans="3:88" ht="12.75">
      <c r="C720" s="9"/>
      <c r="D720" s="9"/>
      <c r="E720" s="9"/>
      <c r="F720" s="9"/>
      <c r="K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c r="BK720" s="9"/>
      <c r="BL720" s="9"/>
      <c r="BM720" s="9"/>
      <c r="BN720" s="9"/>
      <c r="BO720" s="9"/>
      <c r="BP720" s="9"/>
      <c r="BQ720" s="9"/>
      <c r="BR720" s="9"/>
      <c r="BS720" s="9"/>
      <c r="BT720" s="9"/>
      <c r="BU720" s="9"/>
      <c r="BV720" s="9"/>
      <c r="BW720" s="9"/>
      <c r="BX720" s="9"/>
      <c r="BY720" s="9"/>
      <c r="BZ720" s="9"/>
      <c r="CA720" s="9"/>
      <c r="CB720" s="9"/>
      <c r="CC720" s="9"/>
      <c r="CD720" s="9"/>
      <c r="CE720" s="9"/>
      <c r="CF720" s="9"/>
      <c r="CG720" s="9"/>
      <c r="CH720" s="9"/>
      <c r="CI720" s="9"/>
      <c r="CJ720" s="9"/>
    </row>
    <row r="721" spans="3:88" ht="12.75">
      <c r="C721" s="9"/>
      <c r="D721" s="9"/>
      <c r="E721" s="9"/>
      <c r="F721" s="9"/>
      <c r="K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c r="BK721" s="9"/>
      <c r="BL721" s="9"/>
      <c r="BM721" s="9"/>
      <c r="BN721" s="9"/>
      <c r="BO721" s="9"/>
      <c r="BP721" s="9"/>
      <c r="BQ721" s="9"/>
      <c r="BR721" s="9"/>
      <c r="BS721" s="9"/>
      <c r="BT721" s="9"/>
      <c r="BU721" s="9"/>
      <c r="BV721" s="9"/>
      <c r="BW721" s="9"/>
      <c r="BX721" s="9"/>
      <c r="BY721" s="9"/>
      <c r="BZ721" s="9"/>
      <c r="CA721" s="9"/>
      <c r="CB721" s="9"/>
      <c r="CC721" s="9"/>
      <c r="CD721" s="9"/>
      <c r="CE721" s="9"/>
      <c r="CF721" s="9"/>
      <c r="CG721" s="9"/>
      <c r="CH721" s="9"/>
      <c r="CI721" s="9"/>
      <c r="CJ721" s="9"/>
    </row>
    <row r="722" spans="3:88" ht="12.75">
      <c r="C722" s="9"/>
      <c r="D722" s="9"/>
      <c r="E722" s="9"/>
      <c r="F722" s="9"/>
      <c r="K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c r="BK722" s="9"/>
      <c r="BL722" s="9"/>
      <c r="BM722" s="9"/>
      <c r="BN722" s="9"/>
      <c r="BO722" s="9"/>
      <c r="BP722" s="9"/>
      <c r="BQ722" s="9"/>
      <c r="BR722" s="9"/>
      <c r="BS722" s="9"/>
      <c r="BT722" s="9"/>
      <c r="BU722" s="9"/>
      <c r="BV722" s="9"/>
      <c r="BW722" s="9"/>
      <c r="BX722" s="9"/>
      <c r="BY722" s="9"/>
      <c r="BZ722" s="9"/>
      <c r="CA722" s="9"/>
      <c r="CB722" s="9"/>
      <c r="CC722" s="9"/>
      <c r="CD722" s="9"/>
      <c r="CE722" s="9"/>
      <c r="CF722" s="9"/>
      <c r="CG722" s="9"/>
      <c r="CH722" s="9"/>
      <c r="CI722" s="9"/>
      <c r="CJ722" s="9"/>
    </row>
    <row r="723" spans="3:88" ht="12.75">
      <c r="C723" s="9"/>
      <c r="D723" s="9"/>
      <c r="E723" s="9"/>
      <c r="F723" s="9"/>
      <c r="K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row>
    <row r="724" spans="3:88" ht="12.75">
      <c r="C724" s="9"/>
      <c r="D724" s="9"/>
      <c r="E724" s="9"/>
      <c r="F724" s="9"/>
      <c r="K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c r="BK724" s="9"/>
      <c r="BL724" s="9"/>
      <c r="BM724" s="9"/>
      <c r="BN724" s="9"/>
      <c r="BO724" s="9"/>
      <c r="BP724" s="9"/>
      <c r="BQ724" s="9"/>
      <c r="BR724" s="9"/>
      <c r="BS724" s="9"/>
      <c r="BT724" s="9"/>
      <c r="BU724" s="9"/>
      <c r="BV724" s="9"/>
      <c r="BW724" s="9"/>
      <c r="BX724" s="9"/>
      <c r="BY724" s="9"/>
      <c r="BZ724" s="9"/>
      <c r="CA724" s="9"/>
      <c r="CB724" s="9"/>
      <c r="CC724" s="9"/>
      <c r="CD724" s="9"/>
      <c r="CE724" s="9"/>
      <c r="CF724" s="9"/>
      <c r="CG724" s="9"/>
      <c r="CH724" s="9"/>
      <c r="CI724" s="9"/>
      <c r="CJ724" s="9"/>
    </row>
    <row r="725" spans="3:88" ht="12.75">
      <c r="C725" s="9"/>
      <c r="D725" s="9"/>
      <c r="E725" s="9"/>
      <c r="F725" s="9"/>
      <c r="K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c r="BC725" s="9"/>
      <c r="BD725" s="9"/>
      <c r="BE725" s="9"/>
      <c r="BF725" s="9"/>
      <c r="BG725" s="9"/>
      <c r="BH725" s="9"/>
      <c r="BI725" s="9"/>
      <c r="BJ725" s="9"/>
      <c r="BK725" s="9"/>
      <c r="BL725" s="9"/>
      <c r="BM725" s="9"/>
      <c r="BN725" s="9"/>
      <c r="BO725" s="9"/>
      <c r="BP725" s="9"/>
      <c r="BQ725" s="9"/>
      <c r="BR725" s="9"/>
      <c r="BS725" s="9"/>
      <c r="BT725" s="9"/>
      <c r="BU725" s="9"/>
      <c r="BV725" s="9"/>
      <c r="BW725" s="9"/>
      <c r="BX725" s="9"/>
      <c r="BY725" s="9"/>
      <c r="BZ725" s="9"/>
      <c r="CA725" s="9"/>
      <c r="CB725" s="9"/>
      <c r="CC725" s="9"/>
      <c r="CD725" s="9"/>
      <c r="CE725" s="9"/>
      <c r="CF725" s="9"/>
      <c r="CG725" s="9"/>
      <c r="CH725" s="9"/>
      <c r="CI725" s="9"/>
      <c r="CJ725" s="9"/>
    </row>
    <row r="726" spans="3:88" ht="12.75">
      <c r="C726" s="9"/>
      <c r="D726" s="9"/>
      <c r="E726" s="9"/>
      <c r="F726" s="9"/>
      <c r="K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9"/>
      <c r="BV726" s="9"/>
      <c r="BW726" s="9"/>
      <c r="BX726" s="9"/>
      <c r="BY726" s="9"/>
      <c r="BZ726" s="9"/>
      <c r="CA726" s="9"/>
      <c r="CB726" s="9"/>
      <c r="CC726" s="9"/>
      <c r="CD726" s="9"/>
      <c r="CE726" s="9"/>
      <c r="CF726" s="9"/>
      <c r="CG726" s="9"/>
      <c r="CH726" s="9"/>
      <c r="CI726" s="9"/>
      <c r="CJ726" s="9"/>
    </row>
    <row r="727" spans="3:88" ht="12.75">
      <c r="C727" s="9"/>
      <c r="D727" s="9"/>
      <c r="E727" s="9"/>
      <c r="F727" s="9"/>
      <c r="K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c r="BB727" s="9"/>
      <c r="BC727" s="9"/>
      <c r="BD727" s="9"/>
      <c r="BE727" s="9"/>
      <c r="BF727" s="9"/>
      <c r="BG727" s="9"/>
      <c r="BH727" s="9"/>
      <c r="BI727" s="9"/>
      <c r="BJ727" s="9"/>
      <c r="BK727" s="9"/>
      <c r="BL727" s="9"/>
      <c r="BM727" s="9"/>
      <c r="BN727" s="9"/>
      <c r="BO727" s="9"/>
      <c r="BP727" s="9"/>
      <c r="BQ727" s="9"/>
      <c r="BR727" s="9"/>
      <c r="BS727" s="9"/>
      <c r="BT727" s="9"/>
      <c r="BU727" s="9"/>
      <c r="BV727" s="9"/>
      <c r="BW727" s="9"/>
      <c r="BX727" s="9"/>
      <c r="BY727" s="9"/>
      <c r="BZ727" s="9"/>
      <c r="CA727" s="9"/>
      <c r="CB727" s="9"/>
      <c r="CC727" s="9"/>
      <c r="CD727" s="9"/>
      <c r="CE727" s="9"/>
      <c r="CF727" s="9"/>
      <c r="CG727" s="9"/>
      <c r="CH727" s="9"/>
      <c r="CI727" s="9"/>
      <c r="CJ727" s="9"/>
    </row>
    <row r="728" spans="3:88" ht="12.75">
      <c r="C728" s="9"/>
      <c r="D728" s="9"/>
      <c r="E728" s="9"/>
      <c r="F728" s="9"/>
      <c r="K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c r="BC728" s="9"/>
      <c r="BD728" s="9"/>
      <c r="BE728" s="9"/>
      <c r="BF728" s="9"/>
      <c r="BG728" s="9"/>
      <c r="BH728" s="9"/>
      <c r="BI728" s="9"/>
      <c r="BJ728" s="9"/>
      <c r="BK728" s="9"/>
      <c r="BL728" s="9"/>
      <c r="BM728" s="9"/>
      <c r="BN728" s="9"/>
      <c r="BO728" s="9"/>
      <c r="BP728" s="9"/>
      <c r="BQ728" s="9"/>
      <c r="BR728" s="9"/>
      <c r="BS728" s="9"/>
      <c r="BT728" s="9"/>
      <c r="BU728" s="9"/>
      <c r="BV728" s="9"/>
      <c r="BW728" s="9"/>
      <c r="BX728" s="9"/>
      <c r="BY728" s="9"/>
      <c r="BZ728" s="9"/>
      <c r="CA728" s="9"/>
      <c r="CB728" s="9"/>
      <c r="CC728" s="9"/>
      <c r="CD728" s="9"/>
      <c r="CE728" s="9"/>
      <c r="CF728" s="9"/>
      <c r="CG728" s="9"/>
      <c r="CH728" s="9"/>
      <c r="CI728" s="9"/>
      <c r="CJ728" s="9"/>
    </row>
    <row r="729" spans="3:88" ht="12.75">
      <c r="C729" s="9"/>
      <c r="D729" s="9"/>
      <c r="E729" s="9"/>
      <c r="F729" s="9"/>
      <c r="K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c r="BG729" s="9"/>
      <c r="BH729" s="9"/>
      <c r="BI729" s="9"/>
      <c r="BJ729" s="9"/>
      <c r="BK729" s="9"/>
      <c r="BL729" s="9"/>
      <c r="BM729" s="9"/>
      <c r="BN729" s="9"/>
      <c r="BO729" s="9"/>
      <c r="BP729" s="9"/>
      <c r="BQ729" s="9"/>
      <c r="BR729" s="9"/>
      <c r="BS729" s="9"/>
      <c r="BT729" s="9"/>
      <c r="BU729" s="9"/>
      <c r="BV729" s="9"/>
      <c r="BW729" s="9"/>
      <c r="BX729" s="9"/>
      <c r="BY729" s="9"/>
      <c r="BZ729" s="9"/>
      <c r="CA729" s="9"/>
      <c r="CB729" s="9"/>
      <c r="CC729" s="9"/>
      <c r="CD729" s="9"/>
      <c r="CE729" s="9"/>
      <c r="CF729" s="9"/>
      <c r="CG729" s="9"/>
      <c r="CH729" s="9"/>
      <c r="CI729" s="9"/>
      <c r="CJ729" s="9"/>
    </row>
    <row r="730" spans="3:88" ht="12.75">
      <c r="C730" s="9"/>
      <c r="D730" s="9"/>
      <c r="E730" s="9"/>
      <c r="F730" s="9"/>
      <c r="K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c r="BK730" s="9"/>
      <c r="BL730" s="9"/>
      <c r="BM730" s="9"/>
      <c r="BN730" s="9"/>
      <c r="BO730" s="9"/>
      <c r="BP730" s="9"/>
      <c r="BQ730" s="9"/>
      <c r="BR730" s="9"/>
      <c r="BS730" s="9"/>
      <c r="BT730" s="9"/>
      <c r="BU730" s="9"/>
      <c r="BV730" s="9"/>
      <c r="BW730" s="9"/>
      <c r="BX730" s="9"/>
      <c r="BY730" s="9"/>
      <c r="BZ730" s="9"/>
      <c r="CA730" s="9"/>
      <c r="CB730" s="9"/>
      <c r="CC730" s="9"/>
      <c r="CD730" s="9"/>
      <c r="CE730" s="9"/>
      <c r="CF730" s="9"/>
      <c r="CG730" s="9"/>
      <c r="CH730" s="9"/>
      <c r="CI730" s="9"/>
      <c r="CJ730" s="9"/>
    </row>
    <row r="731" spans="3:88" ht="12.75">
      <c r="C731" s="9"/>
      <c r="D731" s="9"/>
      <c r="E731" s="9"/>
      <c r="F731" s="9"/>
      <c r="K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c r="BK731" s="9"/>
      <c r="BL731" s="9"/>
      <c r="BM731" s="9"/>
      <c r="BN731" s="9"/>
      <c r="BO731" s="9"/>
      <c r="BP731" s="9"/>
      <c r="BQ731" s="9"/>
      <c r="BR731" s="9"/>
      <c r="BS731" s="9"/>
      <c r="BT731" s="9"/>
      <c r="BU731" s="9"/>
      <c r="BV731" s="9"/>
      <c r="BW731" s="9"/>
      <c r="BX731" s="9"/>
      <c r="BY731" s="9"/>
      <c r="BZ731" s="9"/>
      <c r="CA731" s="9"/>
      <c r="CB731" s="9"/>
      <c r="CC731" s="9"/>
      <c r="CD731" s="9"/>
      <c r="CE731" s="9"/>
      <c r="CF731" s="9"/>
      <c r="CG731" s="9"/>
      <c r="CH731" s="9"/>
      <c r="CI731" s="9"/>
      <c r="CJ731" s="9"/>
    </row>
    <row r="732" spans="3:88" ht="12.75">
      <c r="C732" s="9"/>
      <c r="D732" s="9"/>
      <c r="E732" s="9"/>
      <c r="F732" s="9"/>
      <c r="K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c r="BC732" s="9"/>
      <c r="BD732" s="9"/>
      <c r="BE732" s="9"/>
      <c r="BF732" s="9"/>
      <c r="BG732" s="9"/>
      <c r="BH732" s="9"/>
      <c r="BI732" s="9"/>
      <c r="BJ732" s="9"/>
      <c r="BK732" s="9"/>
      <c r="BL732" s="9"/>
      <c r="BM732" s="9"/>
      <c r="BN732" s="9"/>
      <c r="BO732" s="9"/>
      <c r="BP732" s="9"/>
      <c r="BQ732" s="9"/>
      <c r="BR732" s="9"/>
      <c r="BS732" s="9"/>
      <c r="BT732" s="9"/>
      <c r="BU732" s="9"/>
      <c r="BV732" s="9"/>
      <c r="BW732" s="9"/>
      <c r="BX732" s="9"/>
      <c r="BY732" s="9"/>
      <c r="BZ732" s="9"/>
      <c r="CA732" s="9"/>
      <c r="CB732" s="9"/>
      <c r="CC732" s="9"/>
      <c r="CD732" s="9"/>
      <c r="CE732" s="9"/>
      <c r="CF732" s="9"/>
      <c r="CG732" s="9"/>
      <c r="CH732" s="9"/>
      <c r="CI732" s="9"/>
      <c r="CJ732" s="9"/>
    </row>
    <row r="733" spans="3:88" ht="12.75">
      <c r="C733" s="9"/>
      <c r="D733" s="9"/>
      <c r="E733" s="9"/>
      <c r="F733" s="9"/>
      <c r="K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c r="BC733" s="9"/>
      <c r="BD733" s="9"/>
      <c r="BE733" s="9"/>
      <c r="BF733" s="9"/>
      <c r="BG733" s="9"/>
      <c r="BH733" s="9"/>
      <c r="BI733" s="9"/>
      <c r="BJ733" s="9"/>
      <c r="BK733" s="9"/>
      <c r="BL733" s="9"/>
      <c r="BM733" s="9"/>
      <c r="BN733" s="9"/>
      <c r="BO733" s="9"/>
      <c r="BP733" s="9"/>
      <c r="BQ733" s="9"/>
      <c r="BR733" s="9"/>
      <c r="BS733" s="9"/>
      <c r="BT733" s="9"/>
      <c r="BU733" s="9"/>
      <c r="BV733" s="9"/>
      <c r="BW733" s="9"/>
      <c r="BX733" s="9"/>
      <c r="BY733" s="9"/>
      <c r="BZ733" s="9"/>
      <c r="CA733" s="9"/>
      <c r="CB733" s="9"/>
      <c r="CC733" s="9"/>
      <c r="CD733" s="9"/>
      <c r="CE733" s="9"/>
      <c r="CF733" s="9"/>
      <c r="CG733" s="9"/>
      <c r="CH733" s="9"/>
      <c r="CI733" s="9"/>
      <c r="CJ733" s="9"/>
    </row>
    <row r="734" spans="3:88" ht="12.75">
      <c r="C734" s="9"/>
      <c r="D734" s="9"/>
      <c r="E734" s="9"/>
      <c r="F734" s="9"/>
      <c r="K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9"/>
      <c r="BT734" s="9"/>
      <c r="BU734" s="9"/>
      <c r="BV734" s="9"/>
      <c r="BW734" s="9"/>
      <c r="BX734" s="9"/>
      <c r="BY734" s="9"/>
      <c r="BZ734" s="9"/>
      <c r="CA734" s="9"/>
      <c r="CB734" s="9"/>
      <c r="CC734" s="9"/>
      <c r="CD734" s="9"/>
      <c r="CE734" s="9"/>
      <c r="CF734" s="9"/>
      <c r="CG734" s="9"/>
      <c r="CH734" s="9"/>
      <c r="CI734" s="9"/>
      <c r="CJ734" s="9"/>
    </row>
    <row r="735" spans="3:88" ht="12.75">
      <c r="C735" s="9"/>
      <c r="D735" s="9"/>
      <c r="E735" s="9"/>
      <c r="F735" s="9"/>
      <c r="K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c r="BC735" s="9"/>
      <c r="BD735" s="9"/>
      <c r="BE735" s="9"/>
      <c r="BF735" s="9"/>
      <c r="BG735" s="9"/>
      <c r="BH735" s="9"/>
      <c r="BI735" s="9"/>
      <c r="BJ735" s="9"/>
      <c r="BK735" s="9"/>
      <c r="BL735" s="9"/>
      <c r="BM735" s="9"/>
      <c r="BN735" s="9"/>
      <c r="BO735" s="9"/>
      <c r="BP735" s="9"/>
      <c r="BQ735" s="9"/>
      <c r="BR735" s="9"/>
      <c r="BS735" s="9"/>
      <c r="BT735" s="9"/>
      <c r="BU735" s="9"/>
      <c r="BV735" s="9"/>
      <c r="BW735" s="9"/>
      <c r="BX735" s="9"/>
      <c r="BY735" s="9"/>
      <c r="BZ735" s="9"/>
      <c r="CA735" s="9"/>
      <c r="CB735" s="9"/>
      <c r="CC735" s="9"/>
      <c r="CD735" s="9"/>
      <c r="CE735" s="9"/>
      <c r="CF735" s="9"/>
      <c r="CG735" s="9"/>
      <c r="CH735" s="9"/>
      <c r="CI735" s="9"/>
      <c r="CJ735" s="9"/>
    </row>
    <row r="736" spans="3:88" ht="12.75">
      <c r="C736" s="9"/>
      <c r="D736" s="9"/>
      <c r="E736" s="9"/>
      <c r="F736" s="9"/>
      <c r="K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c r="BG736" s="9"/>
      <c r="BH736" s="9"/>
      <c r="BI736" s="9"/>
      <c r="BJ736" s="9"/>
      <c r="BK736" s="9"/>
      <c r="BL736" s="9"/>
      <c r="BM736" s="9"/>
      <c r="BN736" s="9"/>
      <c r="BO736" s="9"/>
      <c r="BP736" s="9"/>
      <c r="BQ736" s="9"/>
      <c r="BR736" s="9"/>
      <c r="BS736" s="9"/>
      <c r="BT736" s="9"/>
      <c r="BU736" s="9"/>
      <c r="BV736" s="9"/>
      <c r="BW736" s="9"/>
      <c r="BX736" s="9"/>
      <c r="BY736" s="9"/>
      <c r="BZ736" s="9"/>
      <c r="CA736" s="9"/>
      <c r="CB736" s="9"/>
      <c r="CC736" s="9"/>
      <c r="CD736" s="9"/>
      <c r="CE736" s="9"/>
      <c r="CF736" s="9"/>
      <c r="CG736" s="9"/>
      <c r="CH736" s="9"/>
      <c r="CI736" s="9"/>
      <c r="CJ736" s="9"/>
    </row>
    <row r="737" spans="3:88" ht="12.75">
      <c r="C737" s="9"/>
      <c r="D737" s="9"/>
      <c r="E737" s="9"/>
      <c r="F737" s="9"/>
      <c r="K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c r="BC737" s="9"/>
      <c r="BD737" s="9"/>
      <c r="BE737" s="9"/>
      <c r="BF737" s="9"/>
      <c r="BG737" s="9"/>
      <c r="BH737" s="9"/>
      <c r="BI737" s="9"/>
      <c r="BJ737" s="9"/>
      <c r="BK737" s="9"/>
      <c r="BL737" s="9"/>
      <c r="BM737" s="9"/>
      <c r="BN737" s="9"/>
      <c r="BO737" s="9"/>
      <c r="BP737" s="9"/>
      <c r="BQ737" s="9"/>
      <c r="BR737" s="9"/>
      <c r="BS737" s="9"/>
      <c r="BT737" s="9"/>
      <c r="BU737" s="9"/>
      <c r="BV737" s="9"/>
      <c r="BW737" s="9"/>
      <c r="BX737" s="9"/>
      <c r="BY737" s="9"/>
      <c r="BZ737" s="9"/>
      <c r="CA737" s="9"/>
      <c r="CB737" s="9"/>
      <c r="CC737" s="9"/>
      <c r="CD737" s="9"/>
      <c r="CE737" s="9"/>
      <c r="CF737" s="9"/>
      <c r="CG737" s="9"/>
      <c r="CH737" s="9"/>
      <c r="CI737" s="9"/>
      <c r="CJ737" s="9"/>
    </row>
    <row r="738" spans="3:88" ht="12.75">
      <c r="C738" s="9"/>
      <c r="D738" s="9"/>
      <c r="E738" s="9"/>
      <c r="F738" s="9"/>
      <c r="K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c r="BC738" s="9"/>
      <c r="BD738" s="9"/>
      <c r="BE738" s="9"/>
      <c r="BF738" s="9"/>
      <c r="BG738" s="9"/>
      <c r="BH738" s="9"/>
      <c r="BI738" s="9"/>
      <c r="BJ738" s="9"/>
      <c r="BK738" s="9"/>
      <c r="BL738" s="9"/>
      <c r="BM738" s="9"/>
      <c r="BN738" s="9"/>
      <c r="BO738" s="9"/>
      <c r="BP738" s="9"/>
      <c r="BQ738" s="9"/>
      <c r="BR738" s="9"/>
      <c r="BS738" s="9"/>
      <c r="BT738" s="9"/>
      <c r="BU738" s="9"/>
      <c r="BV738" s="9"/>
      <c r="BW738" s="9"/>
      <c r="BX738" s="9"/>
      <c r="BY738" s="9"/>
      <c r="BZ738" s="9"/>
      <c r="CA738" s="9"/>
      <c r="CB738" s="9"/>
      <c r="CC738" s="9"/>
      <c r="CD738" s="9"/>
      <c r="CE738" s="9"/>
      <c r="CF738" s="9"/>
      <c r="CG738" s="9"/>
      <c r="CH738" s="9"/>
      <c r="CI738" s="9"/>
      <c r="CJ738" s="9"/>
    </row>
    <row r="739" spans="3:88" ht="12.75">
      <c r="C739" s="9"/>
      <c r="D739" s="9"/>
      <c r="E739" s="9"/>
      <c r="F739" s="9"/>
      <c r="K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row>
    <row r="740" spans="3:88" ht="12.75">
      <c r="C740" s="9"/>
      <c r="D740" s="9"/>
      <c r="E740" s="9"/>
      <c r="F740" s="9"/>
      <c r="K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row>
    <row r="741" spans="3:88" ht="12.75">
      <c r="C741" s="9"/>
      <c r="D741" s="9"/>
      <c r="E741" s="9"/>
      <c r="F741" s="9"/>
      <c r="K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c r="BG741" s="9"/>
      <c r="BH741" s="9"/>
      <c r="BI741" s="9"/>
      <c r="BJ741" s="9"/>
      <c r="BK741" s="9"/>
      <c r="BL741" s="9"/>
      <c r="BM741" s="9"/>
      <c r="BN741" s="9"/>
      <c r="BO741" s="9"/>
      <c r="BP741" s="9"/>
      <c r="BQ741" s="9"/>
      <c r="BR741" s="9"/>
      <c r="BS741" s="9"/>
      <c r="BT741" s="9"/>
      <c r="BU741" s="9"/>
      <c r="BV741" s="9"/>
      <c r="BW741" s="9"/>
      <c r="BX741" s="9"/>
      <c r="BY741" s="9"/>
      <c r="BZ741" s="9"/>
      <c r="CA741" s="9"/>
      <c r="CB741" s="9"/>
      <c r="CC741" s="9"/>
      <c r="CD741" s="9"/>
      <c r="CE741" s="9"/>
      <c r="CF741" s="9"/>
      <c r="CG741" s="9"/>
      <c r="CH741" s="9"/>
      <c r="CI741" s="9"/>
      <c r="CJ741" s="9"/>
    </row>
    <row r="742" spans="3:88" ht="12.75">
      <c r="C742" s="9"/>
      <c r="D742" s="9"/>
      <c r="E742" s="9"/>
      <c r="F742" s="9"/>
      <c r="K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s="9"/>
      <c r="CA742" s="9"/>
      <c r="CB742" s="9"/>
      <c r="CC742" s="9"/>
      <c r="CD742" s="9"/>
      <c r="CE742" s="9"/>
      <c r="CF742" s="9"/>
      <c r="CG742" s="9"/>
      <c r="CH742" s="9"/>
      <c r="CI742" s="9"/>
      <c r="CJ742" s="9"/>
    </row>
    <row r="743" spans="3:88" ht="12.75">
      <c r="C743" s="9"/>
      <c r="D743" s="9"/>
      <c r="E743" s="9"/>
      <c r="F743" s="9"/>
      <c r="K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c r="BG743" s="9"/>
      <c r="BH743" s="9"/>
      <c r="BI743" s="9"/>
      <c r="BJ743" s="9"/>
      <c r="BK743" s="9"/>
      <c r="BL743" s="9"/>
      <c r="BM743" s="9"/>
      <c r="BN743" s="9"/>
      <c r="BO743" s="9"/>
      <c r="BP743" s="9"/>
      <c r="BQ743" s="9"/>
      <c r="BR743" s="9"/>
      <c r="BS743" s="9"/>
      <c r="BT743" s="9"/>
      <c r="BU743" s="9"/>
      <c r="BV743" s="9"/>
      <c r="BW743" s="9"/>
      <c r="BX743" s="9"/>
      <c r="BY743" s="9"/>
      <c r="BZ743" s="9"/>
      <c r="CA743" s="9"/>
      <c r="CB743" s="9"/>
      <c r="CC743" s="9"/>
      <c r="CD743" s="9"/>
      <c r="CE743" s="9"/>
      <c r="CF743" s="9"/>
      <c r="CG743" s="9"/>
      <c r="CH743" s="9"/>
      <c r="CI743" s="9"/>
      <c r="CJ743" s="9"/>
    </row>
    <row r="744" spans="3:88" ht="12.75">
      <c r="C744" s="9"/>
      <c r="D744" s="9"/>
      <c r="E744" s="9"/>
      <c r="F744" s="9"/>
      <c r="K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c r="BB744" s="9"/>
      <c r="BC744" s="9"/>
      <c r="BD744" s="9"/>
      <c r="BE744" s="9"/>
      <c r="BF744" s="9"/>
      <c r="BG744" s="9"/>
      <c r="BH744" s="9"/>
      <c r="BI744" s="9"/>
      <c r="BJ744" s="9"/>
      <c r="BK744" s="9"/>
      <c r="BL744" s="9"/>
      <c r="BM744" s="9"/>
      <c r="BN744" s="9"/>
      <c r="BO744" s="9"/>
      <c r="BP744" s="9"/>
      <c r="BQ744" s="9"/>
      <c r="BR744" s="9"/>
      <c r="BS744" s="9"/>
      <c r="BT744" s="9"/>
      <c r="BU744" s="9"/>
      <c r="BV744" s="9"/>
      <c r="BW744" s="9"/>
      <c r="BX744" s="9"/>
      <c r="BY744" s="9"/>
      <c r="BZ744" s="9"/>
      <c r="CA744" s="9"/>
      <c r="CB744" s="9"/>
      <c r="CC744" s="9"/>
      <c r="CD744" s="9"/>
      <c r="CE744" s="9"/>
      <c r="CF744" s="9"/>
      <c r="CG744" s="9"/>
      <c r="CH744" s="9"/>
      <c r="CI744" s="9"/>
      <c r="CJ744" s="9"/>
    </row>
    <row r="745" spans="3:88" ht="12.75">
      <c r="C745" s="9"/>
      <c r="D745" s="9"/>
      <c r="E745" s="9"/>
      <c r="F745" s="9"/>
      <c r="K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c r="BG745" s="9"/>
      <c r="BH745" s="9"/>
      <c r="BI745" s="9"/>
      <c r="BJ745" s="9"/>
      <c r="BK745" s="9"/>
      <c r="BL745" s="9"/>
      <c r="BM745" s="9"/>
      <c r="BN745" s="9"/>
      <c r="BO745" s="9"/>
      <c r="BP745" s="9"/>
      <c r="BQ745" s="9"/>
      <c r="BR745" s="9"/>
      <c r="BS745" s="9"/>
      <c r="BT745" s="9"/>
      <c r="BU745" s="9"/>
      <c r="BV745" s="9"/>
      <c r="BW745" s="9"/>
      <c r="BX745" s="9"/>
      <c r="BY745" s="9"/>
      <c r="BZ745" s="9"/>
      <c r="CA745" s="9"/>
      <c r="CB745" s="9"/>
      <c r="CC745" s="9"/>
      <c r="CD745" s="9"/>
      <c r="CE745" s="9"/>
      <c r="CF745" s="9"/>
      <c r="CG745" s="9"/>
      <c r="CH745" s="9"/>
      <c r="CI745" s="9"/>
      <c r="CJ745" s="9"/>
    </row>
    <row r="746" spans="3:88" ht="12.75">
      <c r="C746" s="9"/>
      <c r="D746" s="9"/>
      <c r="E746" s="9"/>
      <c r="F746" s="9"/>
      <c r="K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c r="BB746" s="9"/>
      <c r="BC746" s="9"/>
      <c r="BD746" s="9"/>
      <c r="BE746" s="9"/>
      <c r="BF746" s="9"/>
      <c r="BG746" s="9"/>
      <c r="BH746" s="9"/>
      <c r="BI746" s="9"/>
      <c r="BJ746" s="9"/>
      <c r="BK746" s="9"/>
      <c r="BL746" s="9"/>
      <c r="BM746" s="9"/>
      <c r="BN746" s="9"/>
      <c r="BO746" s="9"/>
      <c r="BP746" s="9"/>
      <c r="BQ746" s="9"/>
      <c r="BR746" s="9"/>
      <c r="BS746" s="9"/>
      <c r="BT746" s="9"/>
      <c r="BU746" s="9"/>
      <c r="BV746" s="9"/>
      <c r="BW746" s="9"/>
      <c r="BX746" s="9"/>
      <c r="BY746" s="9"/>
      <c r="BZ746" s="9"/>
      <c r="CA746" s="9"/>
      <c r="CB746" s="9"/>
      <c r="CC746" s="9"/>
      <c r="CD746" s="9"/>
      <c r="CE746" s="9"/>
      <c r="CF746" s="9"/>
      <c r="CG746" s="9"/>
      <c r="CH746" s="9"/>
      <c r="CI746" s="9"/>
      <c r="CJ746" s="9"/>
    </row>
    <row r="747" spans="3:88" ht="12.75">
      <c r="C747" s="9"/>
      <c r="D747" s="9"/>
      <c r="E747" s="9"/>
      <c r="F747" s="9"/>
      <c r="K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c r="BC747" s="9"/>
      <c r="BD747" s="9"/>
      <c r="BE747" s="9"/>
      <c r="BF747" s="9"/>
      <c r="BG747" s="9"/>
      <c r="BH747" s="9"/>
      <c r="BI747" s="9"/>
      <c r="BJ747" s="9"/>
      <c r="BK747" s="9"/>
      <c r="BL747" s="9"/>
      <c r="BM747" s="9"/>
      <c r="BN747" s="9"/>
      <c r="BO747" s="9"/>
      <c r="BP747" s="9"/>
      <c r="BQ747" s="9"/>
      <c r="BR747" s="9"/>
      <c r="BS747" s="9"/>
      <c r="BT747" s="9"/>
      <c r="BU747" s="9"/>
      <c r="BV747" s="9"/>
      <c r="BW747" s="9"/>
      <c r="BX747" s="9"/>
      <c r="BY747" s="9"/>
      <c r="BZ747" s="9"/>
      <c r="CA747" s="9"/>
      <c r="CB747" s="9"/>
      <c r="CC747" s="9"/>
      <c r="CD747" s="9"/>
      <c r="CE747" s="9"/>
      <c r="CF747" s="9"/>
      <c r="CG747" s="9"/>
      <c r="CH747" s="9"/>
      <c r="CI747" s="9"/>
      <c r="CJ747" s="9"/>
    </row>
    <row r="748" spans="3:88" ht="12.75">
      <c r="C748" s="9"/>
      <c r="D748" s="9"/>
      <c r="E748" s="9"/>
      <c r="F748" s="9"/>
      <c r="K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c r="BC748" s="9"/>
      <c r="BD748" s="9"/>
      <c r="BE748" s="9"/>
      <c r="BF748" s="9"/>
      <c r="BG748" s="9"/>
      <c r="BH748" s="9"/>
      <c r="BI748" s="9"/>
      <c r="BJ748" s="9"/>
      <c r="BK748" s="9"/>
      <c r="BL748" s="9"/>
      <c r="BM748" s="9"/>
      <c r="BN748" s="9"/>
      <c r="BO748" s="9"/>
      <c r="BP748" s="9"/>
      <c r="BQ748" s="9"/>
      <c r="BR748" s="9"/>
      <c r="BS748" s="9"/>
      <c r="BT748" s="9"/>
      <c r="BU748" s="9"/>
      <c r="BV748" s="9"/>
      <c r="BW748" s="9"/>
      <c r="BX748" s="9"/>
      <c r="BY748" s="9"/>
      <c r="BZ748" s="9"/>
      <c r="CA748" s="9"/>
      <c r="CB748" s="9"/>
      <c r="CC748" s="9"/>
      <c r="CD748" s="9"/>
      <c r="CE748" s="9"/>
      <c r="CF748" s="9"/>
      <c r="CG748" s="9"/>
      <c r="CH748" s="9"/>
      <c r="CI748" s="9"/>
      <c r="CJ748" s="9"/>
    </row>
    <row r="749" spans="3:88" ht="12.75">
      <c r="C749" s="9"/>
      <c r="D749" s="9"/>
      <c r="E749" s="9"/>
      <c r="F749" s="9"/>
      <c r="K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c r="BG749" s="9"/>
      <c r="BH749" s="9"/>
      <c r="BI749" s="9"/>
      <c r="BJ749" s="9"/>
      <c r="BK749" s="9"/>
      <c r="BL749" s="9"/>
      <c r="BM749" s="9"/>
      <c r="BN749" s="9"/>
      <c r="BO749" s="9"/>
      <c r="BP749" s="9"/>
      <c r="BQ749" s="9"/>
      <c r="BR749" s="9"/>
      <c r="BS749" s="9"/>
      <c r="BT749" s="9"/>
      <c r="BU749" s="9"/>
      <c r="BV749" s="9"/>
      <c r="BW749" s="9"/>
      <c r="BX749" s="9"/>
      <c r="BY749" s="9"/>
      <c r="BZ749" s="9"/>
      <c r="CA749" s="9"/>
      <c r="CB749" s="9"/>
      <c r="CC749" s="9"/>
      <c r="CD749" s="9"/>
      <c r="CE749" s="9"/>
      <c r="CF749" s="9"/>
      <c r="CG749" s="9"/>
      <c r="CH749" s="9"/>
      <c r="CI749" s="9"/>
      <c r="CJ749" s="9"/>
    </row>
    <row r="750" spans="3:88" ht="12.75">
      <c r="C750" s="9"/>
      <c r="D750" s="9"/>
      <c r="E750" s="9"/>
      <c r="F750" s="9"/>
      <c r="K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9"/>
      <c r="BT750" s="9"/>
      <c r="BU750" s="9"/>
      <c r="BV750" s="9"/>
      <c r="BW750" s="9"/>
      <c r="BX750" s="9"/>
      <c r="BY750" s="9"/>
      <c r="BZ750" s="9"/>
      <c r="CA750" s="9"/>
      <c r="CB750" s="9"/>
      <c r="CC750" s="9"/>
      <c r="CD750" s="9"/>
      <c r="CE750" s="9"/>
      <c r="CF750" s="9"/>
      <c r="CG750" s="9"/>
      <c r="CH750" s="9"/>
      <c r="CI750" s="9"/>
      <c r="CJ750" s="9"/>
    </row>
    <row r="751" spans="3:88" ht="12.75">
      <c r="C751" s="9"/>
      <c r="D751" s="9"/>
      <c r="E751" s="9"/>
      <c r="F751" s="9"/>
      <c r="K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9"/>
      <c r="BJ751" s="9"/>
      <c r="BK751" s="9"/>
      <c r="BL751" s="9"/>
      <c r="BM751" s="9"/>
      <c r="BN751" s="9"/>
      <c r="BO751" s="9"/>
      <c r="BP751" s="9"/>
      <c r="BQ751" s="9"/>
      <c r="BR751" s="9"/>
      <c r="BS751" s="9"/>
      <c r="BT751" s="9"/>
      <c r="BU751" s="9"/>
      <c r="BV751" s="9"/>
      <c r="BW751" s="9"/>
      <c r="BX751" s="9"/>
      <c r="BY751" s="9"/>
      <c r="BZ751" s="9"/>
      <c r="CA751" s="9"/>
      <c r="CB751" s="9"/>
      <c r="CC751" s="9"/>
      <c r="CD751" s="9"/>
      <c r="CE751" s="9"/>
      <c r="CF751" s="9"/>
      <c r="CG751" s="9"/>
      <c r="CH751" s="9"/>
      <c r="CI751" s="9"/>
      <c r="CJ751" s="9"/>
    </row>
    <row r="752" spans="3:88" ht="12.75">
      <c r="C752" s="9"/>
      <c r="D752" s="9"/>
      <c r="E752" s="9"/>
      <c r="F752" s="9"/>
      <c r="K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c r="BG752" s="9"/>
      <c r="BH752" s="9"/>
      <c r="BI752" s="9"/>
      <c r="BJ752" s="9"/>
      <c r="BK752" s="9"/>
      <c r="BL752" s="9"/>
      <c r="BM752" s="9"/>
      <c r="BN752" s="9"/>
      <c r="BO752" s="9"/>
      <c r="BP752" s="9"/>
      <c r="BQ752" s="9"/>
      <c r="BR752" s="9"/>
      <c r="BS752" s="9"/>
      <c r="BT752" s="9"/>
      <c r="BU752" s="9"/>
      <c r="BV752" s="9"/>
      <c r="BW752" s="9"/>
      <c r="BX752" s="9"/>
      <c r="BY752" s="9"/>
      <c r="BZ752" s="9"/>
      <c r="CA752" s="9"/>
      <c r="CB752" s="9"/>
      <c r="CC752" s="9"/>
      <c r="CD752" s="9"/>
      <c r="CE752" s="9"/>
      <c r="CF752" s="9"/>
      <c r="CG752" s="9"/>
      <c r="CH752" s="9"/>
      <c r="CI752" s="9"/>
      <c r="CJ752" s="9"/>
    </row>
    <row r="753" spans="3:88" ht="12.75">
      <c r="C753" s="9"/>
      <c r="D753" s="9"/>
      <c r="E753" s="9"/>
      <c r="F753" s="9"/>
      <c r="K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c r="BC753" s="9"/>
      <c r="BD753" s="9"/>
      <c r="BE753" s="9"/>
      <c r="BF753" s="9"/>
      <c r="BG753" s="9"/>
      <c r="BH753" s="9"/>
      <c r="BI753" s="9"/>
      <c r="BJ753" s="9"/>
      <c r="BK753" s="9"/>
      <c r="BL753" s="9"/>
      <c r="BM753" s="9"/>
      <c r="BN753" s="9"/>
      <c r="BO753" s="9"/>
      <c r="BP753" s="9"/>
      <c r="BQ753" s="9"/>
      <c r="BR753" s="9"/>
      <c r="BS753" s="9"/>
      <c r="BT753" s="9"/>
      <c r="BU753" s="9"/>
      <c r="BV753" s="9"/>
      <c r="BW753" s="9"/>
      <c r="BX753" s="9"/>
      <c r="BY753" s="9"/>
      <c r="BZ753" s="9"/>
      <c r="CA753" s="9"/>
      <c r="CB753" s="9"/>
      <c r="CC753" s="9"/>
      <c r="CD753" s="9"/>
      <c r="CE753" s="9"/>
      <c r="CF753" s="9"/>
      <c r="CG753" s="9"/>
      <c r="CH753" s="9"/>
      <c r="CI753" s="9"/>
      <c r="CJ753" s="9"/>
    </row>
    <row r="754" spans="3:88" ht="12.75">
      <c r="C754" s="9"/>
      <c r="D754" s="9"/>
      <c r="E754" s="9"/>
      <c r="F754" s="9"/>
      <c r="K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c r="BC754" s="9"/>
      <c r="BD754" s="9"/>
      <c r="BE754" s="9"/>
      <c r="BF754" s="9"/>
      <c r="BG754" s="9"/>
      <c r="BH754" s="9"/>
      <c r="BI754" s="9"/>
      <c r="BJ754" s="9"/>
      <c r="BK754" s="9"/>
      <c r="BL754" s="9"/>
      <c r="BM754" s="9"/>
      <c r="BN754" s="9"/>
      <c r="BO754" s="9"/>
      <c r="BP754" s="9"/>
      <c r="BQ754" s="9"/>
      <c r="BR754" s="9"/>
      <c r="BS754" s="9"/>
      <c r="BT754" s="9"/>
      <c r="BU754" s="9"/>
      <c r="BV754" s="9"/>
      <c r="BW754" s="9"/>
      <c r="BX754" s="9"/>
      <c r="BY754" s="9"/>
      <c r="BZ754" s="9"/>
      <c r="CA754" s="9"/>
      <c r="CB754" s="9"/>
      <c r="CC754" s="9"/>
      <c r="CD754" s="9"/>
      <c r="CE754" s="9"/>
      <c r="CF754" s="9"/>
      <c r="CG754" s="9"/>
      <c r="CH754" s="9"/>
      <c r="CI754" s="9"/>
      <c r="CJ754" s="9"/>
    </row>
    <row r="755" spans="3:88" ht="12.75">
      <c r="C755" s="9"/>
      <c r="D755" s="9"/>
      <c r="E755" s="9"/>
      <c r="F755" s="9"/>
      <c r="K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c r="BC755" s="9"/>
      <c r="BD755" s="9"/>
      <c r="BE755" s="9"/>
      <c r="BF755" s="9"/>
      <c r="BG755" s="9"/>
      <c r="BH755" s="9"/>
      <c r="BI755" s="9"/>
      <c r="BJ755" s="9"/>
      <c r="BK755" s="9"/>
      <c r="BL755" s="9"/>
      <c r="BM755" s="9"/>
      <c r="BN755" s="9"/>
      <c r="BO755" s="9"/>
      <c r="BP755" s="9"/>
      <c r="BQ755" s="9"/>
      <c r="BR755" s="9"/>
      <c r="BS755" s="9"/>
      <c r="BT755" s="9"/>
      <c r="BU755" s="9"/>
      <c r="BV755" s="9"/>
      <c r="BW755" s="9"/>
      <c r="BX755" s="9"/>
      <c r="BY755" s="9"/>
      <c r="BZ755" s="9"/>
      <c r="CA755" s="9"/>
      <c r="CB755" s="9"/>
      <c r="CC755" s="9"/>
      <c r="CD755" s="9"/>
      <c r="CE755" s="9"/>
      <c r="CF755" s="9"/>
      <c r="CG755" s="9"/>
      <c r="CH755" s="9"/>
      <c r="CI755" s="9"/>
      <c r="CJ755" s="9"/>
    </row>
    <row r="756" spans="3:88" ht="12.75">
      <c r="C756" s="9"/>
      <c r="D756" s="9"/>
      <c r="E756" s="9"/>
      <c r="F756" s="9"/>
      <c r="K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c r="BG756" s="9"/>
      <c r="BH756" s="9"/>
      <c r="BI756" s="9"/>
      <c r="BJ756" s="9"/>
      <c r="BK756" s="9"/>
      <c r="BL756" s="9"/>
      <c r="BM756" s="9"/>
      <c r="BN756" s="9"/>
      <c r="BO756" s="9"/>
      <c r="BP756" s="9"/>
      <c r="BQ756" s="9"/>
      <c r="BR756" s="9"/>
      <c r="BS756" s="9"/>
      <c r="BT756" s="9"/>
      <c r="BU756" s="9"/>
      <c r="BV756" s="9"/>
      <c r="BW756" s="9"/>
      <c r="BX756" s="9"/>
      <c r="BY756" s="9"/>
      <c r="BZ756" s="9"/>
      <c r="CA756" s="9"/>
      <c r="CB756" s="9"/>
      <c r="CC756" s="9"/>
      <c r="CD756" s="9"/>
      <c r="CE756" s="9"/>
      <c r="CF756" s="9"/>
      <c r="CG756" s="9"/>
      <c r="CH756" s="9"/>
      <c r="CI756" s="9"/>
      <c r="CJ756" s="9"/>
    </row>
    <row r="757" spans="3:88" ht="12.75">
      <c r="C757" s="9"/>
      <c r="D757" s="9"/>
      <c r="E757" s="9"/>
      <c r="F757" s="9"/>
      <c r="K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c r="BG757" s="9"/>
      <c r="BH757" s="9"/>
      <c r="BI757" s="9"/>
      <c r="BJ757" s="9"/>
      <c r="BK757" s="9"/>
      <c r="BL757" s="9"/>
      <c r="BM757" s="9"/>
      <c r="BN757" s="9"/>
      <c r="BO757" s="9"/>
      <c r="BP757" s="9"/>
      <c r="BQ757" s="9"/>
      <c r="BR757" s="9"/>
      <c r="BS757" s="9"/>
      <c r="BT757" s="9"/>
      <c r="BU757" s="9"/>
      <c r="BV757" s="9"/>
      <c r="BW757" s="9"/>
      <c r="BX757" s="9"/>
      <c r="BY757" s="9"/>
      <c r="BZ757" s="9"/>
      <c r="CA757" s="9"/>
      <c r="CB757" s="9"/>
      <c r="CC757" s="9"/>
      <c r="CD757" s="9"/>
      <c r="CE757" s="9"/>
      <c r="CF757" s="9"/>
      <c r="CG757" s="9"/>
      <c r="CH757" s="9"/>
      <c r="CI757" s="9"/>
      <c r="CJ757" s="9"/>
    </row>
    <row r="758" spans="3:88" ht="12.75">
      <c r="C758" s="9"/>
      <c r="D758" s="9"/>
      <c r="E758" s="9"/>
      <c r="F758" s="9"/>
      <c r="K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9"/>
      <c r="BT758" s="9"/>
      <c r="BU758" s="9"/>
      <c r="BV758" s="9"/>
      <c r="BW758" s="9"/>
      <c r="BX758" s="9"/>
      <c r="BY758" s="9"/>
      <c r="BZ758" s="9"/>
      <c r="CA758" s="9"/>
      <c r="CB758" s="9"/>
      <c r="CC758" s="9"/>
      <c r="CD758" s="9"/>
      <c r="CE758" s="9"/>
      <c r="CF758" s="9"/>
      <c r="CG758" s="9"/>
      <c r="CH758" s="9"/>
      <c r="CI758" s="9"/>
      <c r="CJ758" s="9"/>
    </row>
    <row r="759" spans="3:88" ht="12.75">
      <c r="C759" s="9"/>
      <c r="D759" s="9"/>
      <c r="E759" s="9"/>
      <c r="F759" s="9"/>
      <c r="K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c r="BK759" s="9"/>
      <c r="BL759" s="9"/>
      <c r="BM759" s="9"/>
      <c r="BN759" s="9"/>
      <c r="BO759" s="9"/>
      <c r="BP759" s="9"/>
      <c r="BQ759" s="9"/>
      <c r="BR759" s="9"/>
      <c r="BS759" s="9"/>
      <c r="BT759" s="9"/>
      <c r="BU759" s="9"/>
      <c r="BV759" s="9"/>
      <c r="BW759" s="9"/>
      <c r="BX759" s="9"/>
      <c r="BY759" s="9"/>
      <c r="BZ759" s="9"/>
      <c r="CA759" s="9"/>
      <c r="CB759" s="9"/>
      <c r="CC759" s="9"/>
      <c r="CD759" s="9"/>
      <c r="CE759" s="9"/>
      <c r="CF759" s="9"/>
      <c r="CG759" s="9"/>
      <c r="CH759" s="9"/>
      <c r="CI759" s="9"/>
      <c r="CJ759" s="9"/>
    </row>
    <row r="760" spans="3:88" ht="12.75">
      <c r="C760" s="9"/>
      <c r="D760" s="9"/>
      <c r="E760" s="9"/>
      <c r="F760" s="9"/>
      <c r="K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c r="BG760" s="9"/>
      <c r="BH760" s="9"/>
      <c r="BI760" s="9"/>
      <c r="BJ760" s="9"/>
      <c r="BK760" s="9"/>
      <c r="BL760" s="9"/>
      <c r="BM760" s="9"/>
      <c r="BN760" s="9"/>
      <c r="BO760" s="9"/>
      <c r="BP760" s="9"/>
      <c r="BQ760" s="9"/>
      <c r="BR760" s="9"/>
      <c r="BS760" s="9"/>
      <c r="BT760" s="9"/>
      <c r="BU760" s="9"/>
      <c r="BV760" s="9"/>
      <c r="BW760" s="9"/>
      <c r="BX760" s="9"/>
      <c r="BY760" s="9"/>
      <c r="BZ760" s="9"/>
      <c r="CA760" s="9"/>
      <c r="CB760" s="9"/>
      <c r="CC760" s="9"/>
      <c r="CD760" s="9"/>
      <c r="CE760" s="9"/>
      <c r="CF760" s="9"/>
      <c r="CG760" s="9"/>
      <c r="CH760" s="9"/>
      <c r="CI760" s="9"/>
      <c r="CJ760" s="9"/>
    </row>
    <row r="761" spans="3:88" ht="12.75">
      <c r="C761" s="9"/>
      <c r="D761" s="9"/>
      <c r="E761" s="9"/>
      <c r="F761" s="9"/>
      <c r="K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c r="AZ761" s="9"/>
      <c r="BA761" s="9"/>
      <c r="BB761" s="9"/>
      <c r="BC761" s="9"/>
      <c r="BD761" s="9"/>
      <c r="BE761" s="9"/>
      <c r="BF761" s="9"/>
      <c r="BG761" s="9"/>
      <c r="BH761" s="9"/>
      <c r="BI761" s="9"/>
      <c r="BJ761" s="9"/>
      <c r="BK761" s="9"/>
      <c r="BL761" s="9"/>
      <c r="BM761" s="9"/>
      <c r="BN761" s="9"/>
      <c r="BO761" s="9"/>
      <c r="BP761" s="9"/>
      <c r="BQ761" s="9"/>
      <c r="BR761" s="9"/>
      <c r="BS761" s="9"/>
      <c r="BT761" s="9"/>
      <c r="BU761" s="9"/>
      <c r="BV761" s="9"/>
      <c r="BW761" s="9"/>
      <c r="BX761" s="9"/>
      <c r="BY761" s="9"/>
      <c r="BZ761" s="9"/>
      <c r="CA761" s="9"/>
      <c r="CB761" s="9"/>
      <c r="CC761" s="9"/>
      <c r="CD761" s="9"/>
      <c r="CE761" s="9"/>
      <c r="CF761" s="9"/>
      <c r="CG761" s="9"/>
      <c r="CH761" s="9"/>
      <c r="CI761" s="9"/>
      <c r="CJ761" s="9"/>
    </row>
    <row r="762" spans="3:88" ht="12.75">
      <c r="C762" s="9"/>
      <c r="D762" s="9"/>
      <c r="E762" s="9"/>
      <c r="F762" s="9"/>
      <c r="K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c r="BC762" s="9"/>
      <c r="BD762" s="9"/>
      <c r="BE762" s="9"/>
      <c r="BF762" s="9"/>
      <c r="BG762" s="9"/>
      <c r="BH762" s="9"/>
      <c r="BI762" s="9"/>
      <c r="BJ762" s="9"/>
      <c r="BK762" s="9"/>
      <c r="BL762" s="9"/>
      <c r="BM762" s="9"/>
      <c r="BN762" s="9"/>
      <c r="BO762" s="9"/>
      <c r="BP762" s="9"/>
      <c r="BQ762" s="9"/>
      <c r="BR762" s="9"/>
      <c r="BS762" s="9"/>
      <c r="BT762" s="9"/>
      <c r="BU762" s="9"/>
      <c r="BV762" s="9"/>
      <c r="BW762" s="9"/>
      <c r="BX762" s="9"/>
      <c r="BY762" s="9"/>
      <c r="BZ762" s="9"/>
      <c r="CA762" s="9"/>
      <c r="CB762" s="9"/>
      <c r="CC762" s="9"/>
      <c r="CD762" s="9"/>
      <c r="CE762" s="9"/>
      <c r="CF762" s="9"/>
      <c r="CG762" s="9"/>
      <c r="CH762" s="9"/>
      <c r="CI762" s="9"/>
      <c r="CJ762" s="9"/>
    </row>
    <row r="763" spans="3:88" ht="12.75">
      <c r="C763" s="9"/>
      <c r="D763" s="9"/>
      <c r="E763" s="9"/>
      <c r="F763" s="9"/>
      <c r="K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9"/>
      <c r="BJ763" s="9"/>
      <c r="BK763" s="9"/>
      <c r="BL763" s="9"/>
      <c r="BM763" s="9"/>
      <c r="BN763" s="9"/>
      <c r="BO763" s="9"/>
      <c r="BP763" s="9"/>
      <c r="BQ763" s="9"/>
      <c r="BR763" s="9"/>
      <c r="BS763" s="9"/>
      <c r="BT763" s="9"/>
      <c r="BU763" s="9"/>
      <c r="BV763" s="9"/>
      <c r="BW763" s="9"/>
      <c r="BX763" s="9"/>
      <c r="BY763" s="9"/>
      <c r="BZ763" s="9"/>
      <c r="CA763" s="9"/>
      <c r="CB763" s="9"/>
      <c r="CC763" s="9"/>
      <c r="CD763" s="9"/>
      <c r="CE763" s="9"/>
      <c r="CF763" s="9"/>
      <c r="CG763" s="9"/>
      <c r="CH763" s="9"/>
      <c r="CI763" s="9"/>
      <c r="CJ763" s="9"/>
    </row>
    <row r="764" spans="3:88" ht="12.75">
      <c r="C764" s="9"/>
      <c r="D764" s="9"/>
      <c r="E764" s="9"/>
      <c r="F764" s="9"/>
      <c r="K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c r="BG764" s="9"/>
      <c r="BH764" s="9"/>
      <c r="BI764" s="9"/>
      <c r="BJ764" s="9"/>
      <c r="BK764" s="9"/>
      <c r="BL764" s="9"/>
      <c r="BM764" s="9"/>
      <c r="BN764" s="9"/>
      <c r="BO764" s="9"/>
      <c r="BP764" s="9"/>
      <c r="BQ764" s="9"/>
      <c r="BR764" s="9"/>
      <c r="BS764" s="9"/>
      <c r="BT764" s="9"/>
      <c r="BU764" s="9"/>
      <c r="BV764" s="9"/>
      <c r="BW764" s="9"/>
      <c r="BX764" s="9"/>
      <c r="BY764" s="9"/>
      <c r="BZ764" s="9"/>
      <c r="CA764" s="9"/>
      <c r="CB764" s="9"/>
      <c r="CC764" s="9"/>
      <c r="CD764" s="9"/>
      <c r="CE764" s="9"/>
      <c r="CF764" s="9"/>
      <c r="CG764" s="9"/>
      <c r="CH764" s="9"/>
      <c r="CI764" s="9"/>
      <c r="CJ764" s="9"/>
    </row>
    <row r="765" spans="3:88" ht="12.75">
      <c r="C765" s="9"/>
      <c r="D765" s="9"/>
      <c r="E765" s="9"/>
      <c r="F765" s="9"/>
      <c r="K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c r="BK765" s="9"/>
      <c r="BL765" s="9"/>
      <c r="BM765" s="9"/>
      <c r="BN765" s="9"/>
      <c r="BO765" s="9"/>
      <c r="BP765" s="9"/>
      <c r="BQ765" s="9"/>
      <c r="BR765" s="9"/>
      <c r="BS765" s="9"/>
      <c r="BT765" s="9"/>
      <c r="BU765" s="9"/>
      <c r="BV765" s="9"/>
      <c r="BW765" s="9"/>
      <c r="BX765" s="9"/>
      <c r="BY765" s="9"/>
      <c r="BZ765" s="9"/>
      <c r="CA765" s="9"/>
      <c r="CB765" s="9"/>
      <c r="CC765" s="9"/>
      <c r="CD765" s="9"/>
      <c r="CE765" s="9"/>
      <c r="CF765" s="9"/>
      <c r="CG765" s="9"/>
      <c r="CH765" s="9"/>
      <c r="CI765" s="9"/>
      <c r="CJ765" s="9"/>
    </row>
    <row r="766" spans="3:88" ht="12.75">
      <c r="C766" s="9"/>
      <c r="D766" s="9"/>
      <c r="E766" s="9"/>
      <c r="F766" s="9"/>
      <c r="K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9"/>
      <c r="BT766" s="9"/>
      <c r="BU766" s="9"/>
      <c r="BV766" s="9"/>
      <c r="BW766" s="9"/>
      <c r="BX766" s="9"/>
      <c r="BY766" s="9"/>
      <c r="BZ766" s="9"/>
      <c r="CA766" s="9"/>
      <c r="CB766" s="9"/>
      <c r="CC766" s="9"/>
      <c r="CD766" s="9"/>
      <c r="CE766" s="9"/>
      <c r="CF766" s="9"/>
      <c r="CG766" s="9"/>
      <c r="CH766" s="9"/>
      <c r="CI766" s="9"/>
      <c r="CJ766" s="9"/>
    </row>
    <row r="767" spans="3:88" ht="12.75">
      <c r="C767" s="9"/>
      <c r="D767" s="9"/>
      <c r="E767" s="9"/>
      <c r="F767" s="9"/>
      <c r="K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c r="BC767" s="9"/>
      <c r="BD767" s="9"/>
      <c r="BE767" s="9"/>
      <c r="BF767" s="9"/>
      <c r="BG767" s="9"/>
      <c r="BH767" s="9"/>
      <c r="BI767" s="9"/>
      <c r="BJ767" s="9"/>
      <c r="BK767" s="9"/>
      <c r="BL767" s="9"/>
      <c r="BM767" s="9"/>
      <c r="BN767" s="9"/>
      <c r="BO767" s="9"/>
      <c r="BP767" s="9"/>
      <c r="BQ767" s="9"/>
      <c r="BR767" s="9"/>
      <c r="BS767" s="9"/>
      <c r="BT767" s="9"/>
      <c r="BU767" s="9"/>
      <c r="BV767" s="9"/>
      <c r="BW767" s="9"/>
      <c r="BX767" s="9"/>
      <c r="BY767" s="9"/>
      <c r="BZ767" s="9"/>
      <c r="CA767" s="9"/>
      <c r="CB767" s="9"/>
      <c r="CC767" s="9"/>
      <c r="CD767" s="9"/>
      <c r="CE767" s="9"/>
      <c r="CF767" s="9"/>
      <c r="CG767" s="9"/>
      <c r="CH767" s="9"/>
      <c r="CI767" s="9"/>
      <c r="CJ767" s="9"/>
    </row>
    <row r="768" spans="3:88" ht="12.75">
      <c r="C768" s="9"/>
      <c r="D768" s="9"/>
      <c r="E768" s="9"/>
      <c r="F768" s="9"/>
      <c r="K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c r="AZ768" s="9"/>
      <c r="BA768" s="9"/>
      <c r="BB768" s="9"/>
      <c r="BC768" s="9"/>
      <c r="BD768" s="9"/>
      <c r="BE768" s="9"/>
      <c r="BF768" s="9"/>
      <c r="BG768" s="9"/>
      <c r="BH768" s="9"/>
      <c r="BI768" s="9"/>
      <c r="BJ768" s="9"/>
      <c r="BK768" s="9"/>
      <c r="BL768" s="9"/>
      <c r="BM768" s="9"/>
      <c r="BN768" s="9"/>
      <c r="BO768" s="9"/>
      <c r="BP768" s="9"/>
      <c r="BQ768" s="9"/>
      <c r="BR768" s="9"/>
      <c r="BS768" s="9"/>
      <c r="BT768" s="9"/>
      <c r="BU768" s="9"/>
      <c r="BV768" s="9"/>
      <c r="BW768" s="9"/>
      <c r="BX768" s="9"/>
      <c r="BY768" s="9"/>
      <c r="BZ768" s="9"/>
      <c r="CA768" s="9"/>
      <c r="CB768" s="9"/>
      <c r="CC768" s="9"/>
      <c r="CD768" s="9"/>
      <c r="CE768" s="9"/>
      <c r="CF768" s="9"/>
      <c r="CG768" s="9"/>
      <c r="CH768" s="9"/>
      <c r="CI768" s="9"/>
      <c r="CJ768" s="9"/>
    </row>
    <row r="769" spans="3:88" ht="12.75">
      <c r="C769" s="9"/>
      <c r="D769" s="9"/>
      <c r="E769" s="9"/>
      <c r="F769" s="9"/>
      <c r="K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c r="BG769" s="9"/>
      <c r="BH769" s="9"/>
      <c r="BI769" s="9"/>
      <c r="BJ769" s="9"/>
      <c r="BK769" s="9"/>
      <c r="BL769" s="9"/>
      <c r="BM769" s="9"/>
      <c r="BN769" s="9"/>
      <c r="BO769" s="9"/>
      <c r="BP769" s="9"/>
      <c r="BQ769" s="9"/>
      <c r="BR769" s="9"/>
      <c r="BS769" s="9"/>
      <c r="BT769" s="9"/>
      <c r="BU769" s="9"/>
      <c r="BV769" s="9"/>
      <c r="BW769" s="9"/>
      <c r="BX769" s="9"/>
      <c r="BY769" s="9"/>
      <c r="BZ769" s="9"/>
      <c r="CA769" s="9"/>
      <c r="CB769" s="9"/>
      <c r="CC769" s="9"/>
      <c r="CD769" s="9"/>
      <c r="CE769" s="9"/>
      <c r="CF769" s="9"/>
      <c r="CG769" s="9"/>
      <c r="CH769" s="9"/>
      <c r="CI769" s="9"/>
      <c r="CJ769" s="9"/>
    </row>
    <row r="770" spans="3:88" ht="12.75">
      <c r="C770" s="9"/>
      <c r="D770" s="9"/>
      <c r="E770" s="9"/>
      <c r="F770" s="9"/>
      <c r="K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c r="BC770" s="9"/>
      <c r="BD770" s="9"/>
      <c r="BE770" s="9"/>
      <c r="BF770" s="9"/>
      <c r="BG770" s="9"/>
      <c r="BH770" s="9"/>
      <c r="BI770" s="9"/>
      <c r="BJ770" s="9"/>
      <c r="BK770" s="9"/>
      <c r="BL770" s="9"/>
      <c r="BM770" s="9"/>
      <c r="BN770" s="9"/>
      <c r="BO770" s="9"/>
      <c r="BP770" s="9"/>
      <c r="BQ770" s="9"/>
      <c r="BR770" s="9"/>
      <c r="BS770" s="9"/>
      <c r="BT770" s="9"/>
      <c r="BU770" s="9"/>
      <c r="BV770" s="9"/>
      <c r="BW770" s="9"/>
      <c r="BX770" s="9"/>
      <c r="BY770" s="9"/>
      <c r="BZ770" s="9"/>
      <c r="CA770" s="9"/>
      <c r="CB770" s="9"/>
      <c r="CC770" s="9"/>
      <c r="CD770" s="9"/>
      <c r="CE770" s="9"/>
      <c r="CF770" s="9"/>
      <c r="CG770" s="9"/>
      <c r="CH770" s="9"/>
      <c r="CI770" s="9"/>
      <c r="CJ770" s="9"/>
    </row>
    <row r="771" spans="3:88" ht="12.75">
      <c r="C771" s="9"/>
      <c r="D771" s="9"/>
      <c r="E771" s="9"/>
      <c r="F771" s="9"/>
      <c r="K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c r="BC771" s="9"/>
      <c r="BD771" s="9"/>
      <c r="BE771" s="9"/>
      <c r="BF771" s="9"/>
      <c r="BG771" s="9"/>
      <c r="BH771" s="9"/>
      <c r="BI771" s="9"/>
      <c r="BJ771" s="9"/>
      <c r="BK771" s="9"/>
      <c r="BL771" s="9"/>
      <c r="BM771" s="9"/>
      <c r="BN771" s="9"/>
      <c r="BO771" s="9"/>
      <c r="BP771" s="9"/>
      <c r="BQ771" s="9"/>
      <c r="BR771" s="9"/>
      <c r="BS771" s="9"/>
      <c r="BT771" s="9"/>
      <c r="BU771" s="9"/>
      <c r="BV771" s="9"/>
      <c r="BW771" s="9"/>
      <c r="BX771" s="9"/>
      <c r="BY771" s="9"/>
      <c r="BZ771" s="9"/>
      <c r="CA771" s="9"/>
      <c r="CB771" s="9"/>
      <c r="CC771" s="9"/>
      <c r="CD771" s="9"/>
      <c r="CE771" s="9"/>
      <c r="CF771" s="9"/>
      <c r="CG771" s="9"/>
      <c r="CH771" s="9"/>
      <c r="CI771" s="9"/>
      <c r="CJ771" s="9"/>
    </row>
    <row r="772" spans="3:88" ht="12.75">
      <c r="C772" s="9"/>
      <c r="D772" s="9"/>
      <c r="E772" s="9"/>
      <c r="F772" s="9"/>
      <c r="K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c r="AZ772" s="9"/>
      <c r="BA772" s="9"/>
      <c r="BB772" s="9"/>
      <c r="BC772" s="9"/>
      <c r="BD772" s="9"/>
      <c r="BE772" s="9"/>
      <c r="BF772" s="9"/>
      <c r="BG772" s="9"/>
      <c r="BH772" s="9"/>
      <c r="BI772" s="9"/>
      <c r="BJ772" s="9"/>
      <c r="BK772" s="9"/>
      <c r="BL772" s="9"/>
      <c r="BM772" s="9"/>
      <c r="BN772" s="9"/>
      <c r="BO772" s="9"/>
      <c r="BP772" s="9"/>
      <c r="BQ772" s="9"/>
      <c r="BR772" s="9"/>
      <c r="BS772" s="9"/>
      <c r="BT772" s="9"/>
      <c r="BU772" s="9"/>
      <c r="BV772" s="9"/>
      <c r="BW772" s="9"/>
      <c r="BX772" s="9"/>
      <c r="BY772" s="9"/>
      <c r="BZ772" s="9"/>
      <c r="CA772" s="9"/>
      <c r="CB772" s="9"/>
      <c r="CC772" s="9"/>
      <c r="CD772" s="9"/>
      <c r="CE772" s="9"/>
      <c r="CF772" s="9"/>
      <c r="CG772" s="9"/>
      <c r="CH772" s="9"/>
      <c r="CI772" s="9"/>
      <c r="CJ772" s="9"/>
    </row>
    <row r="773" spans="3:88" ht="12.75">
      <c r="C773" s="9"/>
      <c r="D773" s="9"/>
      <c r="E773" s="9"/>
      <c r="F773" s="9"/>
      <c r="K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c r="BC773" s="9"/>
      <c r="BD773" s="9"/>
      <c r="BE773" s="9"/>
      <c r="BF773" s="9"/>
      <c r="BG773" s="9"/>
      <c r="BH773" s="9"/>
      <c r="BI773" s="9"/>
      <c r="BJ773" s="9"/>
      <c r="BK773" s="9"/>
      <c r="BL773" s="9"/>
      <c r="BM773" s="9"/>
      <c r="BN773" s="9"/>
      <c r="BO773" s="9"/>
      <c r="BP773" s="9"/>
      <c r="BQ773" s="9"/>
      <c r="BR773" s="9"/>
      <c r="BS773" s="9"/>
      <c r="BT773" s="9"/>
      <c r="BU773" s="9"/>
      <c r="BV773" s="9"/>
      <c r="BW773" s="9"/>
      <c r="BX773" s="9"/>
      <c r="BY773" s="9"/>
      <c r="BZ773" s="9"/>
      <c r="CA773" s="9"/>
      <c r="CB773" s="9"/>
      <c r="CC773" s="9"/>
      <c r="CD773" s="9"/>
      <c r="CE773" s="9"/>
      <c r="CF773" s="9"/>
      <c r="CG773" s="9"/>
      <c r="CH773" s="9"/>
      <c r="CI773" s="9"/>
      <c r="CJ773" s="9"/>
    </row>
    <row r="774" spans="3:88" ht="12.75">
      <c r="C774" s="9"/>
      <c r="D774" s="9"/>
      <c r="E774" s="9"/>
      <c r="F774" s="9"/>
      <c r="K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c r="BK774" s="9"/>
      <c r="BL774" s="9"/>
      <c r="BM774" s="9"/>
      <c r="BN774" s="9"/>
      <c r="BO774" s="9"/>
      <c r="BP774" s="9"/>
      <c r="BQ774" s="9"/>
      <c r="BR774" s="9"/>
      <c r="BS774" s="9"/>
      <c r="BT774" s="9"/>
      <c r="BU774" s="9"/>
      <c r="BV774" s="9"/>
      <c r="BW774" s="9"/>
      <c r="BX774" s="9"/>
      <c r="BY774" s="9"/>
      <c r="BZ774" s="9"/>
      <c r="CA774" s="9"/>
      <c r="CB774" s="9"/>
      <c r="CC774" s="9"/>
      <c r="CD774" s="9"/>
      <c r="CE774" s="9"/>
      <c r="CF774" s="9"/>
      <c r="CG774" s="9"/>
      <c r="CH774" s="9"/>
      <c r="CI774" s="9"/>
      <c r="CJ774" s="9"/>
    </row>
    <row r="775" spans="3:88" ht="12.75">
      <c r="C775" s="9"/>
      <c r="D775" s="9"/>
      <c r="E775" s="9"/>
      <c r="F775" s="9"/>
      <c r="K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c r="AZ775" s="9"/>
      <c r="BA775" s="9"/>
      <c r="BB775" s="9"/>
      <c r="BC775" s="9"/>
      <c r="BD775" s="9"/>
      <c r="BE775" s="9"/>
      <c r="BF775" s="9"/>
      <c r="BG775" s="9"/>
      <c r="BH775" s="9"/>
      <c r="BI775" s="9"/>
      <c r="BJ775" s="9"/>
      <c r="BK775" s="9"/>
      <c r="BL775" s="9"/>
      <c r="BM775" s="9"/>
      <c r="BN775" s="9"/>
      <c r="BO775" s="9"/>
      <c r="BP775" s="9"/>
      <c r="BQ775" s="9"/>
      <c r="BR775" s="9"/>
      <c r="BS775" s="9"/>
      <c r="BT775" s="9"/>
      <c r="BU775" s="9"/>
      <c r="BV775" s="9"/>
      <c r="BW775" s="9"/>
      <c r="BX775" s="9"/>
      <c r="BY775" s="9"/>
      <c r="BZ775" s="9"/>
      <c r="CA775" s="9"/>
      <c r="CB775" s="9"/>
      <c r="CC775" s="9"/>
      <c r="CD775" s="9"/>
      <c r="CE775" s="9"/>
      <c r="CF775" s="9"/>
      <c r="CG775" s="9"/>
      <c r="CH775" s="9"/>
      <c r="CI775" s="9"/>
      <c r="CJ775" s="9"/>
    </row>
    <row r="776" spans="3:88" ht="12.75">
      <c r="C776" s="9"/>
      <c r="D776" s="9"/>
      <c r="E776" s="9"/>
      <c r="F776" s="9"/>
      <c r="K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c r="BC776" s="9"/>
      <c r="BD776" s="9"/>
      <c r="BE776" s="9"/>
      <c r="BF776" s="9"/>
      <c r="BG776" s="9"/>
      <c r="BH776" s="9"/>
      <c r="BI776" s="9"/>
      <c r="BJ776" s="9"/>
      <c r="BK776" s="9"/>
      <c r="BL776" s="9"/>
      <c r="BM776" s="9"/>
      <c r="BN776" s="9"/>
      <c r="BO776" s="9"/>
      <c r="BP776" s="9"/>
      <c r="BQ776" s="9"/>
      <c r="BR776" s="9"/>
      <c r="BS776" s="9"/>
      <c r="BT776" s="9"/>
      <c r="BU776" s="9"/>
      <c r="BV776" s="9"/>
      <c r="BW776" s="9"/>
      <c r="BX776" s="9"/>
      <c r="BY776" s="9"/>
      <c r="BZ776" s="9"/>
      <c r="CA776" s="9"/>
      <c r="CB776" s="9"/>
      <c r="CC776" s="9"/>
      <c r="CD776" s="9"/>
      <c r="CE776" s="9"/>
      <c r="CF776" s="9"/>
      <c r="CG776" s="9"/>
      <c r="CH776" s="9"/>
      <c r="CI776" s="9"/>
      <c r="CJ776" s="9"/>
    </row>
    <row r="777" spans="3:88" ht="12.75">
      <c r="C777" s="9"/>
      <c r="D777" s="9"/>
      <c r="E777" s="9"/>
      <c r="F777" s="9"/>
      <c r="K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c r="BH777" s="9"/>
      <c r="BI777" s="9"/>
      <c r="BJ777" s="9"/>
      <c r="BK777" s="9"/>
      <c r="BL777" s="9"/>
      <c r="BM777" s="9"/>
      <c r="BN777" s="9"/>
      <c r="BO777" s="9"/>
      <c r="BP777" s="9"/>
      <c r="BQ777" s="9"/>
      <c r="BR777" s="9"/>
      <c r="BS777" s="9"/>
      <c r="BT777" s="9"/>
      <c r="BU777" s="9"/>
      <c r="BV777" s="9"/>
      <c r="BW777" s="9"/>
      <c r="BX777" s="9"/>
      <c r="BY777" s="9"/>
      <c r="BZ777" s="9"/>
      <c r="CA777" s="9"/>
      <c r="CB777" s="9"/>
      <c r="CC777" s="9"/>
      <c r="CD777" s="9"/>
      <c r="CE777" s="9"/>
      <c r="CF777" s="9"/>
      <c r="CG777" s="9"/>
      <c r="CH777" s="9"/>
      <c r="CI777" s="9"/>
      <c r="CJ777" s="9"/>
    </row>
    <row r="778" spans="3:88" ht="12.75">
      <c r="C778" s="9"/>
      <c r="D778" s="9"/>
      <c r="E778" s="9"/>
      <c r="F778" s="9"/>
      <c r="K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c r="BG778" s="9"/>
      <c r="BH778" s="9"/>
      <c r="BI778" s="9"/>
      <c r="BJ778" s="9"/>
      <c r="BK778" s="9"/>
      <c r="BL778" s="9"/>
      <c r="BM778" s="9"/>
      <c r="BN778" s="9"/>
      <c r="BO778" s="9"/>
      <c r="BP778" s="9"/>
      <c r="BQ778" s="9"/>
      <c r="BR778" s="9"/>
      <c r="BS778" s="9"/>
      <c r="BT778" s="9"/>
      <c r="BU778" s="9"/>
      <c r="BV778" s="9"/>
      <c r="BW778" s="9"/>
      <c r="BX778" s="9"/>
      <c r="BY778" s="9"/>
      <c r="BZ778" s="9"/>
      <c r="CA778" s="9"/>
      <c r="CB778" s="9"/>
      <c r="CC778" s="9"/>
      <c r="CD778" s="9"/>
      <c r="CE778" s="9"/>
      <c r="CF778" s="9"/>
      <c r="CG778" s="9"/>
      <c r="CH778" s="9"/>
      <c r="CI778" s="9"/>
      <c r="CJ778" s="9"/>
    </row>
    <row r="779" spans="3:88" ht="12.75">
      <c r="C779" s="9"/>
      <c r="D779" s="9"/>
      <c r="E779" s="9"/>
      <c r="F779" s="9"/>
      <c r="K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c r="BG779" s="9"/>
      <c r="BH779" s="9"/>
      <c r="BI779" s="9"/>
      <c r="BJ779" s="9"/>
      <c r="BK779" s="9"/>
      <c r="BL779" s="9"/>
      <c r="BM779" s="9"/>
      <c r="BN779" s="9"/>
      <c r="BO779" s="9"/>
      <c r="BP779" s="9"/>
      <c r="BQ779" s="9"/>
      <c r="BR779" s="9"/>
      <c r="BS779" s="9"/>
      <c r="BT779" s="9"/>
      <c r="BU779" s="9"/>
      <c r="BV779" s="9"/>
      <c r="BW779" s="9"/>
      <c r="BX779" s="9"/>
      <c r="BY779" s="9"/>
      <c r="BZ779" s="9"/>
      <c r="CA779" s="9"/>
      <c r="CB779" s="9"/>
      <c r="CC779" s="9"/>
      <c r="CD779" s="9"/>
      <c r="CE779" s="9"/>
      <c r="CF779" s="9"/>
      <c r="CG779" s="9"/>
      <c r="CH779" s="9"/>
      <c r="CI779" s="9"/>
      <c r="CJ779" s="9"/>
    </row>
    <row r="780" spans="3:88" ht="12.75">
      <c r="C780" s="9"/>
      <c r="D780" s="9"/>
      <c r="E780" s="9"/>
      <c r="F780" s="9"/>
      <c r="K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c r="BK780" s="9"/>
      <c r="BL780" s="9"/>
      <c r="BM780" s="9"/>
      <c r="BN780" s="9"/>
      <c r="BO780" s="9"/>
      <c r="BP780" s="9"/>
      <c r="BQ780" s="9"/>
      <c r="BR780" s="9"/>
      <c r="BS780" s="9"/>
      <c r="BT780" s="9"/>
      <c r="BU780" s="9"/>
      <c r="BV780" s="9"/>
      <c r="BW780" s="9"/>
      <c r="BX780" s="9"/>
      <c r="BY780" s="9"/>
      <c r="BZ780" s="9"/>
      <c r="CA780" s="9"/>
      <c r="CB780" s="9"/>
      <c r="CC780" s="9"/>
      <c r="CD780" s="9"/>
      <c r="CE780" s="9"/>
      <c r="CF780" s="9"/>
      <c r="CG780" s="9"/>
      <c r="CH780" s="9"/>
      <c r="CI780" s="9"/>
      <c r="CJ780" s="9"/>
    </row>
    <row r="781" spans="3:88" ht="12.75">
      <c r="C781" s="9"/>
      <c r="D781" s="9"/>
      <c r="E781" s="9"/>
      <c r="F781" s="9"/>
      <c r="K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c r="BG781" s="9"/>
      <c r="BH781" s="9"/>
      <c r="BI781" s="9"/>
      <c r="BJ781" s="9"/>
      <c r="BK781" s="9"/>
      <c r="BL781" s="9"/>
      <c r="BM781" s="9"/>
      <c r="BN781" s="9"/>
      <c r="BO781" s="9"/>
      <c r="BP781" s="9"/>
      <c r="BQ781" s="9"/>
      <c r="BR781" s="9"/>
      <c r="BS781" s="9"/>
      <c r="BT781" s="9"/>
      <c r="BU781" s="9"/>
      <c r="BV781" s="9"/>
      <c r="BW781" s="9"/>
      <c r="BX781" s="9"/>
      <c r="BY781" s="9"/>
      <c r="BZ781" s="9"/>
      <c r="CA781" s="9"/>
      <c r="CB781" s="9"/>
      <c r="CC781" s="9"/>
      <c r="CD781" s="9"/>
      <c r="CE781" s="9"/>
      <c r="CF781" s="9"/>
      <c r="CG781" s="9"/>
      <c r="CH781" s="9"/>
      <c r="CI781" s="9"/>
      <c r="CJ781" s="9"/>
    </row>
    <row r="782" spans="3:88" ht="12.75">
      <c r="C782" s="9"/>
      <c r="D782" s="9"/>
      <c r="E782" s="9"/>
      <c r="F782" s="9"/>
      <c r="K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9"/>
      <c r="BT782" s="9"/>
      <c r="BU782" s="9"/>
      <c r="BV782" s="9"/>
      <c r="BW782" s="9"/>
      <c r="BX782" s="9"/>
      <c r="BY782" s="9"/>
      <c r="BZ782" s="9"/>
      <c r="CA782" s="9"/>
      <c r="CB782" s="9"/>
      <c r="CC782" s="9"/>
      <c r="CD782" s="9"/>
      <c r="CE782" s="9"/>
      <c r="CF782" s="9"/>
      <c r="CG782" s="9"/>
      <c r="CH782" s="9"/>
      <c r="CI782" s="9"/>
      <c r="CJ782" s="9"/>
    </row>
    <row r="783" spans="3:88" ht="12.75">
      <c r="C783" s="9"/>
      <c r="D783" s="9"/>
      <c r="E783" s="9"/>
      <c r="F783" s="9"/>
      <c r="K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c r="BG783" s="9"/>
      <c r="BH783" s="9"/>
      <c r="BI783" s="9"/>
      <c r="BJ783" s="9"/>
      <c r="BK783" s="9"/>
      <c r="BL783" s="9"/>
      <c r="BM783" s="9"/>
      <c r="BN783" s="9"/>
      <c r="BO783" s="9"/>
      <c r="BP783" s="9"/>
      <c r="BQ783" s="9"/>
      <c r="BR783" s="9"/>
      <c r="BS783" s="9"/>
      <c r="BT783" s="9"/>
      <c r="BU783" s="9"/>
      <c r="BV783" s="9"/>
      <c r="BW783" s="9"/>
      <c r="BX783" s="9"/>
      <c r="BY783" s="9"/>
      <c r="BZ783" s="9"/>
      <c r="CA783" s="9"/>
      <c r="CB783" s="9"/>
      <c r="CC783" s="9"/>
      <c r="CD783" s="9"/>
      <c r="CE783" s="9"/>
      <c r="CF783" s="9"/>
      <c r="CG783" s="9"/>
      <c r="CH783" s="9"/>
      <c r="CI783" s="9"/>
      <c r="CJ783" s="9"/>
    </row>
    <row r="784" spans="3:88" ht="12.75">
      <c r="C784" s="9"/>
      <c r="D784" s="9"/>
      <c r="E784" s="9"/>
      <c r="F784" s="9"/>
      <c r="K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c r="BC784" s="9"/>
      <c r="BD784" s="9"/>
      <c r="BE784" s="9"/>
      <c r="BF784" s="9"/>
      <c r="BG784" s="9"/>
      <c r="BH784" s="9"/>
      <c r="BI784" s="9"/>
      <c r="BJ784" s="9"/>
      <c r="BK784" s="9"/>
      <c r="BL784" s="9"/>
      <c r="BM784" s="9"/>
      <c r="BN784" s="9"/>
      <c r="BO784" s="9"/>
      <c r="BP784" s="9"/>
      <c r="BQ784" s="9"/>
      <c r="BR784" s="9"/>
      <c r="BS784" s="9"/>
      <c r="BT784" s="9"/>
      <c r="BU784" s="9"/>
      <c r="BV784" s="9"/>
      <c r="BW784" s="9"/>
      <c r="BX784" s="9"/>
      <c r="BY784" s="9"/>
      <c r="BZ784" s="9"/>
      <c r="CA784" s="9"/>
      <c r="CB784" s="9"/>
      <c r="CC784" s="9"/>
      <c r="CD784" s="9"/>
      <c r="CE784" s="9"/>
      <c r="CF784" s="9"/>
      <c r="CG784" s="9"/>
      <c r="CH784" s="9"/>
      <c r="CI784" s="9"/>
      <c r="CJ784" s="9"/>
    </row>
    <row r="785" spans="3:88" ht="12.75">
      <c r="C785" s="9"/>
      <c r="D785" s="9"/>
      <c r="E785" s="9"/>
      <c r="F785" s="9"/>
      <c r="K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c r="BC785" s="9"/>
      <c r="BD785" s="9"/>
      <c r="BE785" s="9"/>
      <c r="BF785" s="9"/>
      <c r="BG785" s="9"/>
      <c r="BH785" s="9"/>
      <c r="BI785" s="9"/>
      <c r="BJ785" s="9"/>
      <c r="BK785" s="9"/>
      <c r="BL785" s="9"/>
      <c r="BM785" s="9"/>
      <c r="BN785" s="9"/>
      <c r="BO785" s="9"/>
      <c r="BP785" s="9"/>
      <c r="BQ785" s="9"/>
      <c r="BR785" s="9"/>
      <c r="BS785" s="9"/>
      <c r="BT785" s="9"/>
      <c r="BU785" s="9"/>
      <c r="BV785" s="9"/>
      <c r="BW785" s="9"/>
      <c r="BX785" s="9"/>
      <c r="BY785" s="9"/>
      <c r="BZ785" s="9"/>
      <c r="CA785" s="9"/>
      <c r="CB785" s="9"/>
      <c r="CC785" s="9"/>
      <c r="CD785" s="9"/>
      <c r="CE785" s="9"/>
      <c r="CF785" s="9"/>
      <c r="CG785" s="9"/>
      <c r="CH785" s="9"/>
      <c r="CI785" s="9"/>
      <c r="CJ785" s="9"/>
    </row>
    <row r="786" spans="3:88" ht="12.75">
      <c r="C786" s="9"/>
      <c r="D786" s="9"/>
      <c r="E786" s="9"/>
      <c r="F786" s="9"/>
      <c r="K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c r="BT786" s="9"/>
      <c r="BU786" s="9"/>
      <c r="BV786" s="9"/>
      <c r="BW786" s="9"/>
      <c r="BX786" s="9"/>
      <c r="BY786" s="9"/>
      <c r="BZ786" s="9"/>
      <c r="CA786" s="9"/>
      <c r="CB786" s="9"/>
      <c r="CC786" s="9"/>
      <c r="CD786" s="9"/>
      <c r="CE786" s="9"/>
      <c r="CF786" s="9"/>
      <c r="CG786" s="9"/>
      <c r="CH786" s="9"/>
      <c r="CI786" s="9"/>
      <c r="CJ786" s="9"/>
    </row>
    <row r="787" spans="3:88" ht="12.75">
      <c r="C787" s="9"/>
      <c r="D787" s="9"/>
      <c r="E787" s="9"/>
      <c r="F787" s="9"/>
      <c r="K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9"/>
      <c r="BV787" s="9"/>
      <c r="BW787" s="9"/>
      <c r="BX787" s="9"/>
      <c r="BY787" s="9"/>
      <c r="BZ787" s="9"/>
      <c r="CA787" s="9"/>
      <c r="CB787" s="9"/>
      <c r="CC787" s="9"/>
      <c r="CD787" s="9"/>
      <c r="CE787" s="9"/>
      <c r="CF787" s="9"/>
      <c r="CG787" s="9"/>
      <c r="CH787" s="9"/>
      <c r="CI787" s="9"/>
      <c r="CJ787" s="9"/>
    </row>
    <row r="788" spans="3:88" ht="12.75">
      <c r="C788" s="9"/>
      <c r="D788" s="9"/>
      <c r="E788" s="9"/>
      <c r="F788" s="9"/>
      <c r="K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c r="BK788" s="9"/>
      <c r="BL788" s="9"/>
      <c r="BM788" s="9"/>
      <c r="BN788" s="9"/>
      <c r="BO788" s="9"/>
      <c r="BP788" s="9"/>
      <c r="BQ788" s="9"/>
      <c r="BR788" s="9"/>
      <c r="BS788" s="9"/>
      <c r="BT788" s="9"/>
      <c r="BU788" s="9"/>
      <c r="BV788" s="9"/>
      <c r="BW788" s="9"/>
      <c r="BX788" s="9"/>
      <c r="BY788" s="9"/>
      <c r="BZ788" s="9"/>
      <c r="CA788" s="9"/>
      <c r="CB788" s="9"/>
      <c r="CC788" s="9"/>
      <c r="CD788" s="9"/>
      <c r="CE788" s="9"/>
      <c r="CF788" s="9"/>
      <c r="CG788" s="9"/>
      <c r="CH788" s="9"/>
      <c r="CI788" s="9"/>
      <c r="CJ788" s="9"/>
    </row>
    <row r="789" spans="3:88" ht="12.75">
      <c r="C789" s="9"/>
      <c r="D789" s="9"/>
      <c r="E789" s="9"/>
      <c r="F789" s="9"/>
      <c r="K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c r="BT789" s="9"/>
      <c r="BU789" s="9"/>
      <c r="BV789" s="9"/>
      <c r="BW789" s="9"/>
      <c r="BX789" s="9"/>
      <c r="BY789" s="9"/>
      <c r="BZ789" s="9"/>
      <c r="CA789" s="9"/>
      <c r="CB789" s="9"/>
      <c r="CC789" s="9"/>
      <c r="CD789" s="9"/>
      <c r="CE789" s="9"/>
      <c r="CF789" s="9"/>
      <c r="CG789" s="9"/>
      <c r="CH789" s="9"/>
      <c r="CI789" s="9"/>
      <c r="CJ789" s="9"/>
    </row>
    <row r="790" spans="3:88" ht="12.75">
      <c r="C790" s="9"/>
      <c r="D790" s="9"/>
      <c r="E790" s="9"/>
      <c r="F790" s="9"/>
      <c r="K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9"/>
      <c r="BT790" s="9"/>
      <c r="BU790" s="9"/>
      <c r="BV790" s="9"/>
      <c r="BW790" s="9"/>
      <c r="BX790" s="9"/>
      <c r="BY790" s="9"/>
      <c r="BZ790" s="9"/>
      <c r="CA790" s="9"/>
      <c r="CB790" s="9"/>
      <c r="CC790" s="9"/>
      <c r="CD790" s="9"/>
      <c r="CE790" s="9"/>
      <c r="CF790" s="9"/>
      <c r="CG790" s="9"/>
      <c r="CH790" s="9"/>
      <c r="CI790" s="9"/>
      <c r="CJ790" s="9"/>
    </row>
    <row r="791" spans="3:88" ht="12.75">
      <c r="C791" s="9"/>
      <c r="D791" s="9"/>
      <c r="E791" s="9"/>
      <c r="F791" s="9"/>
      <c r="K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c r="BT791" s="9"/>
      <c r="BU791" s="9"/>
      <c r="BV791" s="9"/>
      <c r="BW791" s="9"/>
      <c r="BX791" s="9"/>
      <c r="BY791" s="9"/>
      <c r="BZ791" s="9"/>
      <c r="CA791" s="9"/>
      <c r="CB791" s="9"/>
      <c r="CC791" s="9"/>
      <c r="CD791" s="9"/>
      <c r="CE791" s="9"/>
      <c r="CF791" s="9"/>
      <c r="CG791" s="9"/>
      <c r="CH791" s="9"/>
      <c r="CI791" s="9"/>
      <c r="CJ791" s="9"/>
    </row>
    <row r="792" spans="3:88" ht="12.75">
      <c r="C792" s="9"/>
      <c r="D792" s="9"/>
      <c r="E792" s="9"/>
      <c r="F792" s="9"/>
      <c r="K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c r="BT792" s="9"/>
      <c r="BU792" s="9"/>
      <c r="BV792" s="9"/>
      <c r="BW792" s="9"/>
      <c r="BX792" s="9"/>
      <c r="BY792" s="9"/>
      <c r="BZ792" s="9"/>
      <c r="CA792" s="9"/>
      <c r="CB792" s="9"/>
      <c r="CC792" s="9"/>
      <c r="CD792" s="9"/>
      <c r="CE792" s="9"/>
      <c r="CF792" s="9"/>
      <c r="CG792" s="9"/>
      <c r="CH792" s="9"/>
      <c r="CI792" s="9"/>
      <c r="CJ792" s="9"/>
    </row>
    <row r="793" spans="3:88" ht="12.75">
      <c r="C793" s="9"/>
      <c r="D793" s="9"/>
      <c r="E793" s="9"/>
      <c r="F793" s="9"/>
      <c r="K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K793" s="9"/>
      <c r="BL793" s="9"/>
      <c r="BM793" s="9"/>
      <c r="BN793" s="9"/>
      <c r="BO793" s="9"/>
      <c r="BP793" s="9"/>
      <c r="BQ793" s="9"/>
      <c r="BR793" s="9"/>
      <c r="BS793" s="9"/>
      <c r="BT793" s="9"/>
      <c r="BU793" s="9"/>
      <c r="BV793" s="9"/>
      <c r="BW793" s="9"/>
      <c r="BX793" s="9"/>
      <c r="BY793" s="9"/>
      <c r="BZ793" s="9"/>
      <c r="CA793" s="9"/>
      <c r="CB793" s="9"/>
      <c r="CC793" s="9"/>
      <c r="CD793" s="9"/>
      <c r="CE793" s="9"/>
      <c r="CF793" s="9"/>
      <c r="CG793" s="9"/>
      <c r="CH793" s="9"/>
      <c r="CI793" s="9"/>
      <c r="CJ793" s="9"/>
    </row>
    <row r="794" spans="3:88" ht="12.75">
      <c r="C794" s="9"/>
      <c r="D794" s="9"/>
      <c r="E794" s="9"/>
      <c r="F794" s="9"/>
      <c r="K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c r="BK794" s="9"/>
      <c r="BL794" s="9"/>
      <c r="BM794" s="9"/>
      <c r="BN794" s="9"/>
      <c r="BO794" s="9"/>
      <c r="BP794" s="9"/>
      <c r="BQ794" s="9"/>
      <c r="BR794" s="9"/>
      <c r="BS794" s="9"/>
      <c r="BT794" s="9"/>
      <c r="BU794" s="9"/>
      <c r="BV794" s="9"/>
      <c r="BW794" s="9"/>
      <c r="BX794" s="9"/>
      <c r="BY794" s="9"/>
      <c r="BZ794" s="9"/>
      <c r="CA794" s="9"/>
      <c r="CB794" s="9"/>
      <c r="CC794" s="9"/>
      <c r="CD794" s="9"/>
      <c r="CE794" s="9"/>
      <c r="CF794" s="9"/>
      <c r="CG794" s="9"/>
      <c r="CH794" s="9"/>
      <c r="CI794" s="9"/>
      <c r="CJ794" s="9"/>
    </row>
    <row r="795" spans="3:88" ht="12.75">
      <c r="C795" s="9"/>
      <c r="D795" s="9"/>
      <c r="E795" s="9"/>
      <c r="F795" s="9"/>
      <c r="K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c r="BK795" s="9"/>
      <c r="BL795" s="9"/>
      <c r="BM795" s="9"/>
      <c r="BN795" s="9"/>
      <c r="BO795" s="9"/>
      <c r="BP795" s="9"/>
      <c r="BQ795" s="9"/>
      <c r="BR795" s="9"/>
      <c r="BS795" s="9"/>
      <c r="BT795" s="9"/>
      <c r="BU795" s="9"/>
      <c r="BV795" s="9"/>
      <c r="BW795" s="9"/>
      <c r="BX795" s="9"/>
      <c r="BY795" s="9"/>
      <c r="BZ795" s="9"/>
      <c r="CA795" s="9"/>
      <c r="CB795" s="9"/>
      <c r="CC795" s="9"/>
      <c r="CD795" s="9"/>
      <c r="CE795" s="9"/>
      <c r="CF795" s="9"/>
      <c r="CG795" s="9"/>
      <c r="CH795" s="9"/>
      <c r="CI795" s="9"/>
      <c r="CJ795" s="9"/>
    </row>
    <row r="796" spans="3:88" ht="12.75">
      <c r="C796" s="9"/>
      <c r="D796" s="9"/>
      <c r="E796" s="9"/>
      <c r="F796" s="9"/>
      <c r="K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c r="BG796" s="9"/>
      <c r="BH796" s="9"/>
      <c r="BI796" s="9"/>
      <c r="BJ796" s="9"/>
      <c r="BK796" s="9"/>
      <c r="BL796" s="9"/>
      <c r="BM796" s="9"/>
      <c r="BN796" s="9"/>
      <c r="BO796" s="9"/>
      <c r="BP796" s="9"/>
      <c r="BQ796" s="9"/>
      <c r="BR796" s="9"/>
      <c r="BS796" s="9"/>
      <c r="BT796" s="9"/>
      <c r="BU796" s="9"/>
      <c r="BV796" s="9"/>
      <c r="BW796" s="9"/>
      <c r="BX796" s="9"/>
      <c r="BY796" s="9"/>
      <c r="BZ796" s="9"/>
      <c r="CA796" s="9"/>
      <c r="CB796" s="9"/>
      <c r="CC796" s="9"/>
      <c r="CD796" s="9"/>
      <c r="CE796" s="9"/>
      <c r="CF796" s="9"/>
      <c r="CG796" s="9"/>
      <c r="CH796" s="9"/>
      <c r="CI796" s="9"/>
      <c r="CJ796" s="9"/>
    </row>
    <row r="797" spans="3:88" ht="12.75">
      <c r="C797" s="9"/>
      <c r="D797" s="9"/>
      <c r="E797" s="9"/>
      <c r="F797" s="9"/>
      <c r="K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c r="BK797" s="9"/>
      <c r="BL797" s="9"/>
      <c r="BM797" s="9"/>
      <c r="BN797" s="9"/>
      <c r="BO797" s="9"/>
      <c r="BP797" s="9"/>
      <c r="BQ797" s="9"/>
      <c r="BR797" s="9"/>
      <c r="BS797" s="9"/>
      <c r="BT797" s="9"/>
      <c r="BU797" s="9"/>
      <c r="BV797" s="9"/>
      <c r="BW797" s="9"/>
      <c r="BX797" s="9"/>
      <c r="BY797" s="9"/>
      <c r="BZ797" s="9"/>
      <c r="CA797" s="9"/>
      <c r="CB797" s="9"/>
      <c r="CC797" s="9"/>
      <c r="CD797" s="9"/>
      <c r="CE797" s="9"/>
      <c r="CF797" s="9"/>
      <c r="CG797" s="9"/>
      <c r="CH797" s="9"/>
      <c r="CI797" s="9"/>
      <c r="CJ797" s="9"/>
    </row>
    <row r="798" spans="3:88" ht="12.75">
      <c r="C798" s="9"/>
      <c r="D798" s="9"/>
      <c r="E798" s="9"/>
      <c r="F798" s="9"/>
      <c r="K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9"/>
      <c r="BT798" s="9"/>
      <c r="BU798" s="9"/>
      <c r="BV798" s="9"/>
      <c r="BW798" s="9"/>
      <c r="BX798" s="9"/>
      <c r="BY798" s="9"/>
      <c r="BZ798" s="9"/>
      <c r="CA798" s="9"/>
      <c r="CB798" s="9"/>
      <c r="CC798" s="9"/>
      <c r="CD798" s="9"/>
      <c r="CE798" s="9"/>
      <c r="CF798" s="9"/>
      <c r="CG798" s="9"/>
      <c r="CH798" s="9"/>
      <c r="CI798" s="9"/>
      <c r="CJ798" s="9"/>
    </row>
    <row r="799" spans="3:88" ht="12.75">
      <c r="C799" s="9"/>
      <c r="D799" s="9"/>
      <c r="E799" s="9"/>
      <c r="F799" s="9"/>
      <c r="K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c r="BG799" s="9"/>
      <c r="BH799" s="9"/>
      <c r="BI799" s="9"/>
      <c r="BJ799" s="9"/>
      <c r="BK799" s="9"/>
      <c r="BL799" s="9"/>
      <c r="BM799" s="9"/>
      <c r="BN799" s="9"/>
      <c r="BO799" s="9"/>
      <c r="BP799" s="9"/>
      <c r="BQ799" s="9"/>
      <c r="BR799" s="9"/>
      <c r="BS799" s="9"/>
      <c r="BT799" s="9"/>
      <c r="BU799" s="9"/>
      <c r="BV799" s="9"/>
      <c r="BW799" s="9"/>
      <c r="BX799" s="9"/>
      <c r="BY799" s="9"/>
      <c r="BZ799" s="9"/>
      <c r="CA799" s="9"/>
      <c r="CB799" s="9"/>
      <c r="CC799" s="9"/>
      <c r="CD799" s="9"/>
      <c r="CE799" s="9"/>
      <c r="CF799" s="9"/>
      <c r="CG799" s="9"/>
      <c r="CH799" s="9"/>
      <c r="CI799" s="9"/>
      <c r="CJ799" s="9"/>
    </row>
    <row r="800" spans="3:88" ht="12.75">
      <c r="C800" s="9"/>
      <c r="D800" s="9"/>
      <c r="E800" s="9"/>
      <c r="F800" s="9"/>
      <c r="K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c r="BK800" s="9"/>
      <c r="BL800" s="9"/>
      <c r="BM800" s="9"/>
      <c r="BN800" s="9"/>
      <c r="BO800" s="9"/>
      <c r="BP800" s="9"/>
      <c r="BQ800" s="9"/>
      <c r="BR800" s="9"/>
      <c r="BS800" s="9"/>
      <c r="BT800" s="9"/>
      <c r="BU800" s="9"/>
      <c r="BV800" s="9"/>
      <c r="BW800" s="9"/>
      <c r="BX800" s="9"/>
      <c r="BY800" s="9"/>
      <c r="BZ800" s="9"/>
      <c r="CA800" s="9"/>
      <c r="CB800" s="9"/>
      <c r="CC800" s="9"/>
      <c r="CD800" s="9"/>
      <c r="CE800" s="9"/>
      <c r="CF800" s="9"/>
      <c r="CG800" s="9"/>
      <c r="CH800" s="9"/>
      <c r="CI800" s="9"/>
      <c r="CJ800" s="9"/>
    </row>
    <row r="801" spans="3:88" ht="12.75">
      <c r="C801" s="9"/>
      <c r="D801" s="9"/>
      <c r="E801" s="9"/>
      <c r="F801" s="9"/>
      <c r="K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c r="BG801" s="9"/>
      <c r="BH801" s="9"/>
      <c r="BI801" s="9"/>
      <c r="BJ801" s="9"/>
      <c r="BK801" s="9"/>
      <c r="BL801" s="9"/>
      <c r="BM801" s="9"/>
      <c r="BN801" s="9"/>
      <c r="BO801" s="9"/>
      <c r="BP801" s="9"/>
      <c r="BQ801" s="9"/>
      <c r="BR801" s="9"/>
      <c r="BS801" s="9"/>
      <c r="BT801" s="9"/>
      <c r="BU801" s="9"/>
      <c r="BV801" s="9"/>
      <c r="BW801" s="9"/>
      <c r="BX801" s="9"/>
      <c r="BY801" s="9"/>
      <c r="BZ801" s="9"/>
      <c r="CA801" s="9"/>
      <c r="CB801" s="9"/>
      <c r="CC801" s="9"/>
      <c r="CD801" s="9"/>
      <c r="CE801" s="9"/>
      <c r="CF801" s="9"/>
      <c r="CG801" s="9"/>
      <c r="CH801" s="9"/>
      <c r="CI801" s="9"/>
      <c r="CJ801" s="9"/>
    </row>
    <row r="802" spans="3:88" ht="12.75">
      <c r="C802" s="9"/>
      <c r="D802" s="9"/>
      <c r="E802" s="9"/>
      <c r="F802" s="9"/>
      <c r="K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c r="BG802" s="9"/>
      <c r="BH802" s="9"/>
      <c r="BI802" s="9"/>
      <c r="BJ802" s="9"/>
      <c r="BK802" s="9"/>
      <c r="BL802" s="9"/>
      <c r="BM802" s="9"/>
      <c r="BN802" s="9"/>
      <c r="BO802" s="9"/>
      <c r="BP802" s="9"/>
      <c r="BQ802" s="9"/>
      <c r="BR802" s="9"/>
      <c r="BS802" s="9"/>
      <c r="BT802" s="9"/>
      <c r="BU802" s="9"/>
      <c r="BV802" s="9"/>
      <c r="BW802" s="9"/>
      <c r="BX802" s="9"/>
      <c r="BY802" s="9"/>
      <c r="BZ802" s="9"/>
      <c r="CA802" s="9"/>
      <c r="CB802" s="9"/>
      <c r="CC802" s="9"/>
      <c r="CD802" s="9"/>
      <c r="CE802" s="9"/>
      <c r="CF802" s="9"/>
      <c r="CG802" s="9"/>
      <c r="CH802" s="9"/>
      <c r="CI802" s="9"/>
      <c r="CJ802" s="9"/>
    </row>
    <row r="803" spans="3:88" ht="12.75">
      <c r="C803" s="9"/>
      <c r="D803" s="9"/>
      <c r="E803" s="9"/>
      <c r="F803" s="9"/>
      <c r="K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c r="BG803" s="9"/>
      <c r="BH803" s="9"/>
      <c r="BI803" s="9"/>
      <c r="BJ803" s="9"/>
      <c r="BK803" s="9"/>
      <c r="BL803" s="9"/>
      <c r="BM803" s="9"/>
      <c r="BN803" s="9"/>
      <c r="BO803" s="9"/>
      <c r="BP803" s="9"/>
      <c r="BQ803" s="9"/>
      <c r="BR803" s="9"/>
      <c r="BS803" s="9"/>
      <c r="BT803" s="9"/>
      <c r="BU803" s="9"/>
      <c r="BV803" s="9"/>
      <c r="BW803" s="9"/>
      <c r="BX803" s="9"/>
      <c r="BY803" s="9"/>
      <c r="BZ803" s="9"/>
      <c r="CA803" s="9"/>
      <c r="CB803" s="9"/>
      <c r="CC803" s="9"/>
      <c r="CD803" s="9"/>
      <c r="CE803" s="9"/>
      <c r="CF803" s="9"/>
      <c r="CG803" s="9"/>
      <c r="CH803" s="9"/>
      <c r="CI803" s="9"/>
      <c r="CJ803" s="9"/>
    </row>
    <row r="804" spans="3:88" ht="12.75">
      <c r="C804" s="9"/>
      <c r="D804" s="9"/>
      <c r="E804" s="9"/>
      <c r="F804" s="9"/>
      <c r="K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c r="BC804" s="9"/>
      <c r="BD804" s="9"/>
      <c r="BE804" s="9"/>
      <c r="BF804" s="9"/>
      <c r="BG804" s="9"/>
      <c r="BH804" s="9"/>
      <c r="BI804" s="9"/>
      <c r="BJ804" s="9"/>
      <c r="BK804" s="9"/>
      <c r="BL804" s="9"/>
      <c r="BM804" s="9"/>
      <c r="BN804" s="9"/>
      <c r="BO804" s="9"/>
      <c r="BP804" s="9"/>
      <c r="BQ804" s="9"/>
      <c r="BR804" s="9"/>
      <c r="BS804" s="9"/>
      <c r="BT804" s="9"/>
      <c r="BU804" s="9"/>
      <c r="BV804" s="9"/>
      <c r="BW804" s="9"/>
      <c r="BX804" s="9"/>
      <c r="BY804" s="9"/>
      <c r="BZ804" s="9"/>
      <c r="CA804" s="9"/>
      <c r="CB804" s="9"/>
      <c r="CC804" s="9"/>
      <c r="CD804" s="9"/>
      <c r="CE804" s="9"/>
      <c r="CF804" s="9"/>
      <c r="CG804" s="9"/>
      <c r="CH804" s="9"/>
      <c r="CI804" s="9"/>
      <c r="CJ804" s="9"/>
    </row>
    <row r="805" spans="3:88" ht="12.75">
      <c r="C805" s="9"/>
      <c r="D805" s="9"/>
      <c r="E805" s="9"/>
      <c r="F805" s="9"/>
      <c r="K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c r="BC805" s="9"/>
      <c r="BD805" s="9"/>
      <c r="BE805" s="9"/>
      <c r="BF805" s="9"/>
      <c r="BG805" s="9"/>
      <c r="BH805" s="9"/>
      <c r="BI805" s="9"/>
      <c r="BJ805" s="9"/>
      <c r="BK805" s="9"/>
      <c r="BL805" s="9"/>
      <c r="BM805" s="9"/>
      <c r="BN805" s="9"/>
      <c r="BO805" s="9"/>
      <c r="BP805" s="9"/>
      <c r="BQ805" s="9"/>
      <c r="BR805" s="9"/>
      <c r="BS805" s="9"/>
      <c r="BT805" s="9"/>
      <c r="BU805" s="9"/>
      <c r="BV805" s="9"/>
      <c r="BW805" s="9"/>
      <c r="BX805" s="9"/>
      <c r="BY805" s="9"/>
      <c r="BZ805" s="9"/>
      <c r="CA805" s="9"/>
      <c r="CB805" s="9"/>
      <c r="CC805" s="9"/>
      <c r="CD805" s="9"/>
      <c r="CE805" s="9"/>
      <c r="CF805" s="9"/>
      <c r="CG805" s="9"/>
      <c r="CH805" s="9"/>
      <c r="CI805" s="9"/>
      <c r="CJ805" s="9"/>
    </row>
    <row r="806" spans="3:88" ht="12.75">
      <c r="C806" s="9"/>
      <c r="D806" s="9"/>
      <c r="E806" s="9"/>
      <c r="F806" s="9"/>
      <c r="K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9"/>
      <c r="BT806" s="9"/>
      <c r="BU806" s="9"/>
      <c r="BV806" s="9"/>
      <c r="BW806" s="9"/>
      <c r="BX806" s="9"/>
      <c r="BY806" s="9"/>
      <c r="BZ806" s="9"/>
      <c r="CA806" s="9"/>
      <c r="CB806" s="9"/>
      <c r="CC806" s="9"/>
      <c r="CD806" s="9"/>
      <c r="CE806" s="9"/>
      <c r="CF806" s="9"/>
      <c r="CG806" s="9"/>
      <c r="CH806" s="9"/>
      <c r="CI806" s="9"/>
      <c r="CJ806" s="9"/>
    </row>
    <row r="807" spans="3:88" ht="12.75">
      <c r="C807" s="9"/>
      <c r="D807" s="9"/>
      <c r="E807" s="9"/>
      <c r="F807" s="9"/>
      <c r="K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c r="BK807" s="9"/>
      <c r="BL807" s="9"/>
      <c r="BM807" s="9"/>
      <c r="BN807" s="9"/>
      <c r="BO807" s="9"/>
      <c r="BP807" s="9"/>
      <c r="BQ807" s="9"/>
      <c r="BR807" s="9"/>
      <c r="BS807" s="9"/>
      <c r="BT807" s="9"/>
      <c r="BU807" s="9"/>
      <c r="BV807" s="9"/>
      <c r="BW807" s="9"/>
      <c r="BX807" s="9"/>
      <c r="BY807" s="9"/>
      <c r="BZ807" s="9"/>
      <c r="CA807" s="9"/>
      <c r="CB807" s="9"/>
      <c r="CC807" s="9"/>
      <c r="CD807" s="9"/>
      <c r="CE807" s="9"/>
      <c r="CF807" s="9"/>
      <c r="CG807" s="9"/>
      <c r="CH807" s="9"/>
      <c r="CI807" s="9"/>
      <c r="CJ807" s="9"/>
    </row>
    <row r="808" spans="3:88" ht="12.75">
      <c r="C808" s="9"/>
      <c r="D808" s="9"/>
      <c r="E808" s="9"/>
      <c r="F808" s="9"/>
      <c r="K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c r="BG808" s="9"/>
      <c r="BH808" s="9"/>
      <c r="BI808" s="9"/>
      <c r="BJ808" s="9"/>
      <c r="BK808" s="9"/>
      <c r="BL808" s="9"/>
      <c r="BM808" s="9"/>
      <c r="BN808" s="9"/>
      <c r="BO808" s="9"/>
      <c r="BP808" s="9"/>
      <c r="BQ808" s="9"/>
      <c r="BR808" s="9"/>
      <c r="BS808" s="9"/>
      <c r="BT808" s="9"/>
      <c r="BU808" s="9"/>
      <c r="BV808" s="9"/>
      <c r="BW808" s="9"/>
      <c r="BX808" s="9"/>
      <c r="BY808" s="9"/>
      <c r="BZ808" s="9"/>
      <c r="CA808" s="9"/>
      <c r="CB808" s="9"/>
      <c r="CC808" s="9"/>
      <c r="CD808" s="9"/>
      <c r="CE808" s="9"/>
      <c r="CF808" s="9"/>
      <c r="CG808" s="9"/>
      <c r="CH808" s="9"/>
      <c r="CI808" s="9"/>
      <c r="CJ808" s="9"/>
    </row>
    <row r="809" spans="3:88" ht="12.75">
      <c r="C809" s="9"/>
      <c r="D809" s="9"/>
      <c r="E809" s="9"/>
      <c r="F809" s="9"/>
      <c r="K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c r="BG809" s="9"/>
      <c r="BH809" s="9"/>
      <c r="BI809" s="9"/>
      <c r="BJ809" s="9"/>
      <c r="BK809" s="9"/>
      <c r="BL809" s="9"/>
      <c r="BM809" s="9"/>
      <c r="BN809" s="9"/>
      <c r="BO809" s="9"/>
      <c r="BP809" s="9"/>
      <c r="BQ809" s="9"/>
      <c r="BR809" s="9"/>
      <c r="BS809" s="9"/>
      <c r="BT809" s="9"/>
      <c r="BU809" s="9"/>
      <c r="BV809" s="9"/>
      <c r="BW809" s="9"/>
      <c r="BX809" s="9"/>
      <c r="BY809" s="9"/>
      <c r="BZ809" s="9"/>
      <c r="CA809" s="9"/>
      <c r="CB809" s="9"/>
      <c r="CC809" s="9"/>
      <c r="CD809" s="9"/>
      <c r="CE809" s="9"/>
      <c r="CF809" s="9"/>
      <c r="CG809" s="9"/>
      <c r="CH809" s="9"/>
      <c r="CI809" s="9"/>
      <c r="CJ809" s="9"/>
    </row>
    <row r="810" spans="3:88" ht="12.75">
      <c r="C810" s="9"/>
      <c r="D810" s="9"/>
      <c r="E810" s="9"/>
      <c r="F810" s="9"/>
      <c r="K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c r="BG810" s="9"/>
      <c r="BH810" s="9"/>
      <c r="BI810" s="9"/>
      <c r="BJ810" s="9"/>
      <c r="BK810" s="9"/>
      <c r="BL810" s="9"/>
      <c r="BM810" s="9"/>
      <c r="BN810" s="9"/>
      <c r="BO810" s="9"/>
      <c r="BP810" s="9"/>
      <c r="BQ810" s="9"/>
      <c r="BR810" s="9"/>
      <c r="BS810" s="9"/>
      <c r="BT810" s="9"/>
      <c r="BU810" s="9"/>
      <c r="BV810" s="9"/>
      <c r="BW810" s="9"/>
      <c r="BX810" s="9"/>
      <c r="BY810" s="9"/>
      <c r="BZ810" s="9"/>
      <c r="CA810" s="9"/>
      <c r="CB810" s="9"/>
      <c r="CC810" s="9"/>
      <c r="CD810" s="9"/>
      <c r="CE810" s="9"/>
      <c r="CF810" s="9"/>
      <c r="CG810" s="9"/>
      <c r="CH810" s="9"/>
      <c r="CI810" s="9"/>
      <c r="CJ810" s="9"/>
    </row>
    <row r="811" spans="3:88" ht="12.75">
      <c r="C811" s="9"/>
      <c r="D811" s="9"/>
      <c r="E811" s="9"/>
      <c r="F811" s="9"/>
      <c r="K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c r="BC811" s="9"/>
      <c r="BD811" s="9"/>
      <c r="BE811" s="9"/>
      <c r="BF811" s="9"/>
      <c r="BG811" s="9"/>
      <c r="BH811" s="9"/>
      <c r="BI811" s="9"/>
      <c r="BJ811" s="9"/>
      <c r="BK811" s="9"/>
      <c r="BL811" s="9"/>
      <c r="BM811" s="9"/>
      <c r="BN811" s="9"/>
      <c r="BO811" s="9"/>
      <c r="BP811" s="9"/>
      <c r="BQ811" s="9"/>
      <c r="BR811" s="9"/>
      <c r="BS811" s="9"/>
      <c r="BT811" s="9"/>
      <c r="BU811" s="9"/>
      <c r="BV811" s="9"/>
      <c r="BW811" s="9"/>
      <c r="BX811" s="9"/>
      <c r="BY811" s="9"/>
      <c r="BZ811" s="9"/>
      <c r="CA811" s="9"/>
      <c r="CB811" s="9"/>
      <c r="CC811" s="9"/>
      <c r="CD811" s="9"/>
      <c r="CE811" s="9"/>
      <c r="CF811" s="9"/>
      <c r="CG811" s="9"/>
      <c r="CH811" s="9"/>
      <c r="CI811" s="9"/>
      <c r="CJ811" s="9"/>
    </row>
    <row r="812" spans="3:88" ht="12.75">
      <c r="C812" s="9"/>
      <c r="D812" s="9"/>
      <c r="E812" s="9"/>
      <c r="F812" s="9"/>
      <c r="K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c r="BC812" s="9"/>
      <c r="BD812" s="9"/>
      <c r="BE812" s="9"/>
      <c r="BF812" s="9"/>
      <c r="BG812" s="9"/>
      <c r="BH812" s="9"/>
      <c r="BI812" s="9"/>
      <c r="BJ812" s="9"/>
      <c r="BK812" s="9"/>
      <c r="BL812" s="9"/>
      <c r="BM812" s="9"/>
      <c r="BN812" s="9"/>
      <c r="BO812" s="9"/>
      <c r="BP812" s="9"/>
      <c r="BQ812" s="9"/>
      <c r="BR812" s="9"/>
      <c r="BS812" s="9"/>
      <c r="BT812" s="9"/>
      <c r="BU812" s="9"/>
      <c r="BV812" s="9"/>
      <c r="BW812" s="9"/>
      <c r="BX812" s="9"/>
      <c r="BY812" s="9"/>
      <c r="BZ812" s="9"/>
      <c r="CA812" s="9"/>
      <c r="CB812" s="9"/>
      <c r="CC812" s="9"/>
      <c r="CD812" s="9"/>
      <c r="CE812" s="9"/>
      <c r="CF812" s="9"/>
      <c r="CG812" s="9"/>
      <c r="CH812" s="9"/>
      <c r="CI812" s="9"/>
      <c r="CJ812" s="9"/>
    </row>
    <row r="813" spans="3:88" ht="12.75">
      <c r="C813" s="9"/>
      <c r="D813" s="9"/>
      <c r="E813" s="9"/>
      <c r="F813" s="9"/>
      <c r="K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c r="BC813" s="9"/>
      <c r="BD813" s="9"/>
      <c r="BE813" s="9"/>
      <c r="BF813" s="9"/>
      <c r="BG813" s="9"/>
      <c r="BH813" s="9"/>
      <c r="BI813" s="9"/>
      <c r="BJ813" s="9"/>
      <c r="BK813" s="9"/>
      <c r="BL813" s="9"/>
      <c r="BM813" s="9"/>
      <c r="BN813" s="9"/>
      <c r="BO813" s="9"/>
      <c r="BP813" s="9"/>
      <c r="BQ813" s="9"/>
      <c r="BR813" s="9"/>
      <c r="BS813" s="9"/>
      <c r="BT813" s="9"/>
      <c r="BU813" s="9"/>
      <c r="BV813" s="9"/>
      <c r="BW813" s="9"/>
      <c r="BX813" s="9"/>
      <c r="BY813" s="9"/>
      <c r="BZ813" s="9"/>
      <c r="CA813" s="9"/>
      <c r="CB813" s="9"/>
      <c r="CC813" s="9"/>
      <c r="CD813" s="9"/>
      <c r="CE813" s="9"/>
      <c r="CF813" s="9"/>
      <c r="CG813" s="9"/>
      <c r="CH813" s="9"/>
      <c r="CI813" s="9"/>
      <c r="CJ813" s="9"/>
    </row>
    <row r="814" spans="3:88" ht="12.75">
      <c r="C814" s="9"/>
      <c r="D814" s="9"/>
      <c r="E814" s="9"/>
      <c r="F814" s="9"/>
      <c r="K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K814" s="9"/>
      <c r="BL814" s="9"/>
      <c r="BM814" s="9"/>
      <c r="BN814" s="9"/>
      <c r="BO814" s="9"/>
      <c r="BP814" s="9"/>
      <c r="BQ814" s="9"/>
      <c r="BR814" s="9"/>
      <c r="BS814" s="9"/>
      <c r="BT814" s="9"/>
      <c r="BU814" s="9"/>
      <c r="BV814" s="9"/>
      <c r="BW814" s="9"/>
      <c r="BX814" s="9"/>
      <c r="BY814" s="9"/>
      <c r="BZ814" s="9"/>
      <c r="CA814" s="9"/>
      <c r="CB814" s="9"/>
      <c r="CC814" s="9"/>
      <c r="CD814" s="9"/>
      <c r="CE814" s="9"/>
      <c r="CF814" s="9"/>
      <c r="CG814" s="9"/>
      <c r="CH814" s="9"/>
      <c r="CI814" s="9"/>
      <c r="CJ814" s="9"/>
    </row>
    <row r="815" spans="3:88" ht="12.75">
      <c r="C815" s="9"/>
      <c r="D815" s="9"/>
      <c r="E815" s="9"/>
      <c r="F815" s="9"/>
      <c r="K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9"/>
      <c r="BK815" s="9"/>
      <c r="BL815" s="9"/>
      <c r="BM815" s="9"/>
      <c r="BN815" s="9"/>
      <c r="BO815" s="9"/>
      <c r="BP815" s="9"/>
      <c r="BQ815" s="9"/>
      <c r="BR815" s="9"/>
      <c r="BS815" s="9"/>
      <c r="BT815" s="9"/>
      <c r="BU815" s="9"/>
      <c r="BV815" s="9"/>
      <c r="BW815" s="9"/>
      <c r="BX815" s="9"/>
      <c r="BY815" s="9"/>
      <c r="BZ815" s="9"/>
      <c r="CA815" s="9"/>
      <c r="CB815" s="9"/>
      <c r="CC815" s="9"/>
      <c r="CD815" s="9"/>
      <c r="CE815" s="9"/>
      <c r="CF815" s="9"/>
      <c r="CG815" s="9"/>
      <c r="CH815" s="9"/>
      <c r="CI815" s="9"/>
      <c r="CJ815" s="9"/>
    </row>
    <row r="816" spans="3:88" ht="12.75">
      <c r="C816" s="9"/>
      <c r="D816" s="9"/>
      <c r="E816" s="9"/>
      <c r="F816" s="9"/>
      <c r="K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c r="BK816" s="9"/>
      <c r="BL816" s="9"/>
      <c r="BM816" s="9"/>
      <c r="BN816" s="9"/>
      <c r="BO816" s="9"/>
      <c r="BP816" s="9"/>
      <c r="BQ816" s="9"/>
      <c r="BR816" s="9"/>
      <c r="BS816" s="9"/>
      <c r="BT816" s="9"/>
      <c r="BU816" s="9"/>
      <c r="BV816" s="9"/>
      <c r="BW816" s="9"/>
      <c r="BX816" s="9"/>
      <c r="BY816" s="9"/>
      <c r="BZ816" s="9"/>
      <c r="CA816" s="9"/>
      <c r="CB816" s="9"/>
      <c r="CC816" s="9"/>
      <c r="CD816" s="9"/>
      <c r="CE816" s="9"/>
      <c r="CF816" s="9"/>
      <c r="CG816" s="9"/>
      <c r="CH816" s="9"/>
      <c r="CI816" s="9"/>
      <c r="CJ816" s="9"/>
    </row>
    <row r="817" spans="3:88" ht="12.75">
      <c r="C817" s="9"/>
      <c r="D817" s="9"/>
      <c r="E817" s="9"/>
      <c r="F817" s="9"/>
      <c r="K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9"/>
      <c r="BK817" s="9"/>
      <c r="BL817" s="9"/>
      <c r="BM817" s="9"/>
      <c r="BN817" s="9"/>
      <c r="BO817" s="9"/>
      <c r="BP817" s="9"/>
      <c r="BQ817" s="9"/>
      <c r="BR817" s="9"/>
      <c r="BS817" s="9"/>
      <c r="BT817" s="9"/>
      <c r="BU817" s="9"/>
      <c r="BV817" s="9"/>
      <c r="BW817" s="9"/>
      <c r="BX817" s="9"/>
      <c r="BY817" s="9"/>
      <c r="BZ817" s="9"/>
      <c r="CA817" s="9"/>
      <c r="CB817" s="9"/>
      <c r="CC817" s="9"/>
      <c r="CD817" s="9"/>
      <c r="CE817" s="9"/>
      <c r="CF817" s="9"/>
      <c r="CG817" s="9"/>
      <c r="CH817" s="9"/>
      <c r="CI817" s="9"/>
      <c r="CJ817" s="9"/>
    </row>
    <row r="818" spans="3:88" ht="12.75">
      <c r="C818" s="9"/>
      <c r="D818" s="9"/>
      <c r="E818" s="9"/>
      <c r="F818" s="9"/>
      <c r="K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9"/>
      <c r="BK818" s="9"/>
      <c r="BL818" s="9"/>
      <c r="BM818" s="9"/>
      <c r="BN818" s="9"/>
      <c r="BO818" s="9"/>
      <c r="BP818" s="9"/>
      <c r="BQ818" s="9"/>
      <c r="BR818" s="9"/>
      <c r="BS818" s="9"/>
      <c r="BT818" s="9"/>
      <c r="BU818" s="9"/>
      <c r="BV818" s="9"/>
      <c r="BW818" s="9"/>
      <c r="BX818" s="9"/>
      <c r="BY818" s="9"/>
      <c r="BZ818" s="9"/>
      <c r="CA818" s="9"/>
      <c r="CB818" s="9"/>
      <c r="CC818" s="9"/>
      <c r="CD818" s="9"/>
      <c r="CE818" s="9"/>
      <c r="CF818" s="9"/>
      <c r="CG818" s="9"/>
      <c r="CH818" s="9"/>
      <c r="CI818" s="9"/>
      <c r="CJ818" s="9"/>
    </row>
    <row r="819" spans="3:88" ht="12.75">
      <c r="C819" s="9"/>
      <c r="D819" s="9"/>
      <c r="E819" s="9"/>
      <c r="F819" s="9"/>
      <c r="K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9"/>
      <c r="BK819" s="9"/>
      <c r="BL819" s="9"/>
      <c r="BM819" s="9"/>
      <c r="BN819" s="9"/>
      <c r="BO819" s="9"/>
      <c r="BP819" s="9"/>
      <c r="BQ819" s="9"/>
      <c r="BR819" s="9"/>
      <c r="BS819" s="9"/>
      <c r="BT819" s="9"/>
      <c r="BU819" s="9"/>
      <c r="BV819" s="9"/>
      <c r="BW819" s="9"/>
      <c r="BX819" s="9"/>
      <c r="BY819" s="9"/>
      <c r="BZ819" s="9"/>
      <c r="CA819" s="9"/>
      <c r="CB819" s="9"/>
      <c r="CC819" s="9"/>
      <c r="CD819" s="9"/>
      <c r="CE819" s="9"/>
      <c r="CF819" s="9"/>
      <c r="CG819" s="9"/>
      <c r="CH819" s="9"/>
      <c r="CI819" s="9"/>
      <c r="CJ819" s="9"/>
    </row>
    <row r="820" spans="3:88" ht="12.75">
      <c r="C820" s="9"/>
      <c r="D820" s="9"/>
      <c r="E820" s="9"/>
      <c r="F820" s="9"/>
      <c r="K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9"/>
      <c r="BK820" s="9"/>
      <c r="BL820" s="9"/>
      <c r="BM820" s="9"/>
      <c r="BN820" s="9"/>
      <c r="BO820" s="9"/>
      <c r="BP820" s="9"/>
      <c r="BQ820" s="9"/>
      <c r="BR820" s="9"/>
      <c r="BS820" s="9"/>
      <c r="BT820" s="9"/>
      <c r="BU820" s="9"/>
      <c r="BV820" s="9"/>
      <c r="BW820" s="9"/>
      <c r="BX820" s="9"/>
      <c r="BY820" s="9"/>
      <c r="BZ820" s="9"/>
      <c r="CA820" s="9"/>
      <c r="CB820" s="9"/>
      <c r="CC820" s="9"/>
      <c r="CD820" s="9"/>
      <c r="CE820" s="9"/>
      <c r="CF820" s="9"/>
      <c r="CG820" s="9"/>
      <c r="CH820" s="9"/>
      <c r="CI820" s="9"/>
      <c r="CJ820" s="9"/>
    </row>
    <row r="821" spans="3:88" ht="12.75">
      <c r="C821" s="9"/>
      <c r="D821" s="9"/>
      <c r="E821" s="9"/>
      <c r="F821" s="9"/>
      <c r="K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9"/>
      <c r="BK821" s="9"/>
      <c r="BL821" s="9"/>
      <c r="BM821" s="9"/>
      <c r="BN821" s="9"/>
      <c r="BO821" s="9"/>
      <c r="BP821" s="9"/>
      <c r="BQ821" s="9"/>
      <c r="BR821" s="9"/>
      <c r="BS821" s="9"/>
      <c r="BT821" s="9"/>
      <c r="BU821" s="9"/>
      <c r="BV821" s="9"/>
      <c r="BW821" s="9"/>
      <c r="BX821" s="9"/>
      <c r="BY821" s="9"/>
      <c r="BZ821" s="9"/>
      <c r="CA821" s="9"/>
      <c r="CB821" s="9"/>
      <c r="CC821" s="9"/>
      <c r="CD821" s="9"/>
      <c r="CE821" s="9"/>
      <c r="CF821" s="9"/>
      <c r="CG821" s="9"/>
      <c r="CH821" s="9"/>
      <c r="CI821" s="9"/>
      <c r="CJ821" s="9"/>
    </row>
    <row r="822" spans="3:88" ht="12.75">
      <c r="C822" s="9"/>
      <c r="D822" s="9"/>
      <c r="E822" s="9"/>
      <c r="F822" s="9"/>
      <c r="K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9"/>
      <c r="BT822" s="9"/>
      <c r="BU822" s="9"/>
      <c r="BV822" s="9"/>
      <c r="BW822" s="9"/>
      <c r="BX822" s="9"/>
      <c r="BY822" s="9"/>
      <c r="BZ822" s="9"/>
      <c r="CA822" s="9"/>
      <c r="CB822" s="9"/>
      <c r="CC822" s="9"/>
      <c r="CD822" s="9"/>
      <c r="CE822" s="9"/>
      <c r="CF822" s="9"/>
      <c r="CG822" s="9"/>
      <c r="CH822" s="9"/>
      <c r="CI822" s="9"/>
      <c r="CJ822" s="9"/>
    </row>
    <row r="823" spans="3:88" ht="12.75">
      <c r="C823" s="9"/>
      <c r="D823" s="9"/>
      <c r="E823" s="9"/>
      <c r="F823" s="9"/>
      <c r="K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c r="BK823" s="9"/>
      <c r="BL823" s="9"/>
      <c r="BM823" s="9"/>
      <c r="BN823" s="9"/>
      <c r="BO823" s="9"/>
      <c r="BP823" s="9"/>
      <c r="BQ823" s="9"/>
      <c r="BR823" s="9"/>
      <c r="BS823" s="9"/>
      <c r="BT823" s="9"/>
      <c r="BU823" s="9"/>
      <c r="BV823" s="9"/>
      <c r="BW823" s="9"/>
      <c r="BX823" s="9"/>
      <c r="BY823" s="9"/>
      <c r="BZ823" s="9"/>
      <c r="CA823" s="9"/>
      <c r="CB823" s="9"/>
      <c r="CC823" s="9"/>
      <c r="CD823" s="9"/>
      <c r="CE823" s="9"/>
      <c r="CF823" s="9"/>
      <c r="CG823" s="9"/>
      <c r="CH823" s="9"/>
      <c r="CI823" s="9"/>
      <c r="CJ823" s="9"/>
    </row>
    <row r="824" spans="3:88" ht="12.75">
      <c r="C824" s="9"/>
      <c r="D824" s="9"/>
      <c r="E824" s="9"/>
      <c r="F824" s="9"/>
      <c r="K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c r="BG824" s="9"/>
      <c r="BH824" s="9"/>
      <c r="BI824" s="9"/>
      <c r="BJ824" s="9"/>
      <c r="BK824" s="9"/>
      <c r="BL824" s="9"/>
      <c r="BM824" s="9"/>
      <c r="BN824" s="9"/>
      <c r="BO824" s="9"/>
      <c r="BP824" s="9"/>
      <c r="BQ824" s="9"/>
      <c r="BR824" s="9"/>
      <c r="BS824" s="9"/>
      <c r="BT824" s="9"/>
      <c r="BU824" s="9"/>
      <c r="BV824" s="9"/>
      <c r="BW824" s="9"/>
      <c r="BX824" s="9"/>
      <c r="BY824" s="9"/>
      <c r="BZ824" s="9"/>
      <c r="CA824" s="9"/>
      <c r="CB824" s="9"/>
      <c r="CC824" s="9"/>
      <c r="CD824" s="9"/>
      <c r="CE824" s="9"/>
      <c r="CF824" s="9"/>
      <c r="CG824" s="9"/>
      <c r="CH824" s="9"/>
      <c r="CI824" s="9"/>
      <c r="CJ824" s="9"/>
    </row>
    <row r="825" spans="3:88" ht="12.75">
      <c r="C825" s="9"/>
      <c r="D825" s="9"/>
      <c r="E825" s="9"/>
      <c r="F825" s="9"/>
      <c r="K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c r="BG825" s="9"/>
      <c r="BH825" s="9"/>
      <c r="BI825" s="9"/>
      <c r="BJ825" s="9"/>
      <c r="BK825" s="9"/>
      <c r="BL825" s="9"/>
      <c r="BM825" s="9"/>
      <c r="BN825" s="9"/>
      <c r="BO825" s="9"/>
      <c r="BP825" s="9"/>
      <c r="BQ825" s="9"/>
      <c r="BR825" s="9"/>
      <c r="BS825" s="9"/>
      <c r="BT825" s="9"/>
      <c r="BU825" s="9"/>
      <c r="BV825" s="9"/>
      <c r="BW825" s="9"/>
      <c r="BX825" s="9"/>
      <c r="BY825" s="9"/>
      <c r="BZ825" s="9"/>
      <c r="CA825" s="9"/>
      <c r="CB825" s="9"/>
      <c r="CC825" s="9"/>
      <c r="CD825" s="9"/>
      <c r="CE825" s="9"/>
      <c r="CF825" s="9"/>
      <c r="CG825" s="9"/>
      <c r="CH825" s="9"/>
      <c r="CI825" s="9"/>
      <c r="CJ825" s="9"/>
    </row>
    <row r="826" spans="3:88" ht="12.75">
      <c r="C826" s="9"/>
      <c r="D826" s="9"/>
      <c r="E826" s="9"/>
      <c r="F826" s="9"/>
      <c r="K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c r="BG826" s="9"/>
      <c r="BH826" s="9"/>
      <c r="BI826" s="9"/>
      <c r="BJ826" s="9"/>
      <c r="BK826" s="9"/>
      <c r="BL826" s="9"/>
      <c r="BM826" s="9"/>
      <c r="BN826" s="9"/>
      <c r="BO826" s="9"/>
      <c r="BP826" s="9"/>
      <c r="BQ826" s="9"/>
      <c r="BR826" s="9"/>
      <c r="BS826" s="9"/>
      <c r="BT826" s="9"/>
      <c r="BU826" s="9"/>
      <c r="BV826" s="9"/>
      <c r="BW826" s="9"/>
      <c r="BX826" s="9"/>
      <c r="BY826" s="9"/>
      <c r="BZ826" s="9"/>
      <c r="CA826" s="9"/>
      <c r="CB826" s="9"/>
      <c r="CC826" s="9"/>
      <c r="CD826" s="9"/>
      <c r="CE826" s="9"/>
      <c r="CF826" s="9"/>
      <c r="CG826" s="9"/>
      <c r="CH826" s="9"/>
      <c r="CI826" s="9"/>
      <c r="CJ826" s="9"/>
    </row>
    <row r="827" spans="3:88" ht="12.75">
      <c r="C827" s="9"/>
      <c r="D827" s="9"/>
      <c r="E827" s="9"/>
      <c r="F827" s="9"/>
      <c r="K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c r="BG827" s="9"/>
      <c r="BH827" s="9"/>
      <c r="BI827" s="9"/>
      <c r="BJ827" s="9"/>
      <c r="BK827" s="9"/>
      <c r="BL827" s="9"/>
      <c r="BM827" s="9"/>
      <c r="BN827" s="9"/>
      <c r="BO827" s="9"/>
      <c r="BP827" s="9"/>
      <c r="BQ827" s="9"/>
      <c r="BR827" s="9"/>
      <c r="BS827" s="9"/>
      <c r="BT827" s="9"/>
      <c r="BU827" s="9"/>
      <c r="BV827" s="9"/>
      <c r="BW827" s="9"/>
      <c r="BX827" s="9"/>
      <c r="BY827" s="9"/>
      <c r="BZ827" s="9"/>
      <c r="CA827" s="9"/>
      <c r="CB827" s="9"/>
      <c r="CC827" s="9"/>
      <c r="CD827" s="9"/>
      <c r="CE827" s="9"/>
      <c r="CF827" s="9"/>
      <c r="CG827" s="9"/>
      <c r="CH827" s="9"/>
      <c r="CI827" s="9"/>
      <c r="CJ827" s="9"/>
    </row>
    <row r="828" spans="3:88" ht="12.75">
      <c r="C828" s="9"/>
      <c r="D828" s="9"/>
      <c r="E828" s="9"/>
      <c r="F828" s="9"/>
      <c r="K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c r="BG828" s="9"/>
      <c r="BH828" s="9"/>
      <c r="BI828" s="9"/>
      <c r="BJ828" s="9"/>
      <c r="BK828" s="9"/>
      <c r="BL828" s="9"/>
      <c r="BM828" s="9"/>
      <c r="BN828" s="9"/>
      <c r="BO828" s="9"/>
      <c r="BP828" s="9"/>
      <c r="BQ828" s="9"/>
      <c r="BR828" s="9"/>
      <c r="BS828" s="9"/>
      <c r="BT828" s="9"/>
      <c r="BU828" s="9"/>
      <c r="BV828" s="9"/>
      <c r="BW828" s="9"/>
      <c r="BX828" s="9"/>
      <c r="BY828" s="9"/>
      <c r="BZ828" s="9"/>
      <c r="CA828" s="9"/>
      <c r="CB828" s="9"/>
      <c r="CC828" s="9"/>
      <c r="CD828" s="9"/>
      <c r="CE828" s="9"/>
      <c r="CF828" s="9"/>
      <c r="CG828" s="9"/>
      <c r="CH828" s="9"/>
      <c r="CI828" s="9"/>
      <c r="CJ828" s="9"/>
    </row>
    <row r="829" spans="3:88" ht="12.75">
      <c r="C829" s="9"/>
      <c r="D829" s="9"/>
      <c r="E829" s="9"/>
      <c r="F829" s="9"/>
      <c r="K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c r="BK829" s="9"/>
      <c r="BL829" s="9"/>
      <c r="BM829" s="9"/>
      <c r="BN829" s="9"/>
      <c r="BO829" s="9"/>
      <c r="BP829" s="9"/>
      <c r="BQ829" s="9"/>
      <c r="BR829" s="9"/>
      <c r="BS829" s="9"/>
      <c r="BT829" s="9"/>
      <c r="BU829" s="9"/>
      <c r="BV829" s="9"/>
      <c r="BW829" s="9"/>
      <c r="BX829" s="9"/>
      <c r="BY829" s="9"/>
      <c r="BZ829" s="9"/>
      <c r="CA829" s="9"/>
      <c r="CB829" s="9"/>
      <c r="CC829" s="9"/>
      <c r="CD829" s="9"/>
      <c r="CE829" s="9"/>
      <c r="CF829" s="9"/>
      <c r="CG829" s="9"/>
      <c r="CH829" s="9"/>
      <c r="CI829" s="9"/>
      <c r="CJ829" s="9"/>
    </row>
    <row r="830" spans="3:88" ht="12.75">
      <c r="C830" s="9"/>
      <c r="D830" s="9"/>
      <c r="E830" s="9"/>
      <c r="F830" s="9"/>
      <c r="K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9"/>
      <c r="BT830" s="9"/>
      <c r="BU830" s="9"/>
      <c r="BV830" s="9"/>
      <c r="BW830" s="9"/>
      <c r="BX830" s="9"/>
      <c r="BY830" s="9"/>
      <c r="BZ830" s="9"/>
      <c r="CA830" s="9"/>
      <c r="CB830" s="9"/>
      <c r="CC830" s="9"/>
      <c r="CD830" s="9"/>
      <c r="CE830" s="9"/>
      <c r="CF830" s="9"/>
      <c r="CG830" s="9"/>
      <c r="CH830" s="9"/>
      <c r="CI830" s="9"/>
      <c r="CJ830" s="9"/>
    </row>
    <row r="831" spans="3:88" ht="12.75">
      <c r="C831" s="9"/>
      <c r="D831" s="9"/>
      <c r="E831" s="9"/>
      <c r="F831" s="9"/>
      <c r="K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c r="BG831" s="9"/>
      <c r="BH831" s="9"/>
      <c r="BI831" s="9"/>
      <c r="BJ831" s="9"/>
      <c r="BK831" s="9"/>
      <c r="BL831" s="9"/>
      <c r="BM831" s="9"/>
      <c r="BN831" s="9"/>
      <c r="BO831" s="9"/>
      <c r="BP831" s="9"/>
      <c r="BQ831" s="9"/>
      <c r="BR831" s="9"/>
      <c r="BS831" s="9"/>
      <c r="BT831" s="9"/>
      <c r="BU831" s="9"/>
      <c r="BV831" s="9"/>
      <c r="BW831" s="9"/>
      <c r="BX831" s="9"/>
      <c r="BY831" s="9"/>
      <c r="BZ831" s="9"/>
      <c r="CA831" s="9"/>
      <c r="CB831" s="9"/>
      <c r="CC831" s="9"/>
      <c r="CD831" s="9"/>
      <c r="CE831" s="9"/>
      <c r="CF831" s="9"/>
      <c r="CG831" s="9"/>
      <c r="CH831" s="9"/>
      <c r="CI831" s="9"/>
      <c r="CJ831" s="9"/>
    </row>
    <row r="832" spans="3:88" ht="12.75">
      <c r="C832" s="9"/>
      <c r="D832" s="9"/>
      <c r="E832" s="9"/>
      <c r="F832" s="9"/>
      <c r="K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c r="BK832" s="9"/>
      <c r="BL832" s="9"/>
      <c r="BM832" s="9"/>
      <c r="BN832" s="9"/>
      <c r="BO832" s="9"/>
      <c r="BP832" s="9"/>
      <c r="BQ832" s="9"/>
      <c r="BR832" s="9"/>
      <c r="BS832" s="9"/>
      <c r="BT832" s="9"/>
      <c r="BU832" s="9"/>
      <c r="BV832" s="9"/>
      <c r="BW832" s="9"/>
      <c r="BX832" s="9"/>
      <c r="BY832" s="9"/>
      <c r="BZ832" s="9"/>
      <c r="CA832" s="9"/>
      <c r="CB832" s="9"/>
      <c r="CC832" s="9"/>
      <c r="CD832" s="9"/>
      <c r="CE832" s="9"/>
      <c r="CF832" s="9"/>
      <c r="CG832" s="9"/>
      <c r="CH832" s="9"/>
      <c r="CI832" s="9"/>
      <c r="CJ832" s="9"/>
    </row>
    <row r="833" spans="3:88" ht="12.75">
      <c r="C833" s="9"/>
      <c r="D833" s="9"/>
      <c r="E833" s="9"/>
      <c r="F833" s="9"/>
      <c r="K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c r="BG833" s="9"/>
      <c r="BH833" s="9"/>
      <c r="BI833" s="9"/>
      <c r="BJ833" s="9"/>
      <c r="BK833" s="9"/>
      <c r="BL833" s="9"/>
      <c r="BM833" s="9"/>
      <c r="BN833" s="9"/>
      <c r="BO833" s="9"/>
      <c r="BP833" s="9"/>
      <c r="BQ833" s="9"/>
      <c r="BR833" s="9"/>
      <c r="BS833" s="9"/>
      <c r="BT833" s="9"/>
      <c r="BU833" s="9"/>
      <c r="BV833" s="9"/>
      <c r="BW833" s="9"/>
      <c r="BX833" s="9"/>
      <c r="BY833" s="9"/>
      <c r="BZ833" s="9"/>
      <c r="CA833" s="9"/>
      <c r="CB833" s="9"/>
      <c r="CC833" s="9"/>
      <c r="CD833" s="9"/>
      <c r="CE833" s="9"/>
      <c r="CF833" s="9"/>
      <c r="CG833" s="9"/>
      <c r="CH833" s="9"/>
      <c r="CI833" s="9"/>
      <c r="CJ833" s="9"/>
    </row>
    <row r="834" spans="3:88" ht="12.75">
      <c r="C834" s="9"/>
      <c r="D834" s="9"/>
      <c r="E834" s="9"/>
      <c r="F834" s="9"/>
      <c r="K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c r="BG834" s="9"/>
      <c r="BH834" s="9"/>
      <c r="BI834" s="9"/>
      <c r="BJ834" s="9"/>
      <c r="BK834" s="9"/>
      <c r="BL834" s="9"/>
      <c r="BM834" s="9"/>
      <c r="BN834" s="9"/>
      <c r="BO834" s="9"/>
      <c r="BP834" s="9"/>
      <c r="BQ834" s="9"/>
      <c r="BR834" s="9"/>
      <c r="BS834" s="9"/>
      <c r="BT834" s="9"/>
      <c r="BU834" s="9"/>
      <c r="BV834" s="9"/>
      <c r="BW834" s="9"/>
      <c r="BX834" s="9"/>
      <c r="BY834" s="9"/>
      <c r="BZ834" s="9"/>
      <c r="CA834" s="9"/>
      <c r="CB834" s="9"/>
      <c r="CC834" s="9"/>
      <c r="CD834" s="9"/>
      <c r="CE834" s="9"/>
      <c r="CF834" s="9"/>
      <c r="CG834" s="9"/>
      <c r="CH834" s="9"/>
      <c r="CI834" s="9"/>
      <c r="CJ834" s="9"/>
    </row>
    <row r="835" spans="3:88" ht="12.75">
      <c r="C835" s="9"/>
      <c r="D835" s="9"/>
      <c r="E835" s="9"/>
      <c r="F835" s="9"/>
      <c r="K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c r="BH835" s="9"/>
      <c r="BI835" s="9"/>
      <c r="BJ835" s="9"/>
      <c r="BK835" s="9"/>
      <c r="BL835" s="9"/>
      <c r="BM835" s="9"/>
      <c r="BN835" s="9"/>
      <c r="BO835" s="9"/>
      <c r="BP835" s="9"/>
      <c r="BQ835" s="9"/>
      <c r="BR835" s="9"/>
      <c r="BS835" s="9"/>
      <c r="BT835" s="9"/>
      <c r="BU835" s="9"/>
      <c r="BV835" s="9"/>
      <c r="BW835" s="9"/>
      <c r="BX835" s="9"/>
      <c r="BY835" s="9"/>
      <c r="BZ835" s="9"/>
      <c r="CA835" s="9"/>
      <c r="CB835" s="9"/>
      <c r="CC835" s="9"/>
      <c r="CD835" s="9"/>
      <c r="CE835" s="9"/>
      <c r="CF835" s="9"/>
      <c r="CG835" s="9"/>
      <c r="CH835" s="9"/>
      <c r="CI835" s="9"/>
      <c r="CJ835" s="9"/>
    </row>
    <row r="836" spans="3:88" ht="12.75">
      <c r="C836" s="9"/>
      <c r="D836" s="9"/>
      <c r="E836" s="9"/>
      <c r="F836" s="9"/>
      <c r="K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c r="BH836" s="9"/>
      <c r="BI836" s="9"/>
      <c r="BJ836" s="9"/>
      <c r="BK836" s="9"/>
      <c r="BL836" s="9"/>
      <c r="BM836" s="9"/>
      <c r="BN836" s="9"/>
      <c r="BO836" s="9"/>
      <c r="BP836" s="9"/>
      <c r="BQ836" s="9"/>
      <c r="BR836" s="9"/>
      <c r="BS836" s="9"/>
      <c r="BT836" s="9"/>
      <c r="BU836" s="9"/>
      <c r="BV836" s="9"/>
      <c r="BW836" s="9"/>
      <c r="BX836" s="9"/>
      <c r="BY836" s="9"/>
      <c r="BZ836" s="9"/>
      <c r="CA836" s="9"/>
      <c r="CB836" s="9"/>
      <c r="CC836" s="9"/>
      <c r="CD836" s="9"/>
      <c r="CE836" s="9"/>
      <c r="CF836" s="9"/>
      <c r="CG836" s="9"/>
      <c r="CH836" s="9"/>
      <c r="CI836" s="9"/>
      <c r="CJ836" s="9"/>
    </row>
    <row r="837" spans="3:88" ht="12.75">
      <c r="C837" s="9"/>
      <c r="D837" s="9"/>
      <c r="E837" s="9"/>
      <c r="F837" s="9"/>
      <c r="K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c r="BG837" s="9"/>
      <c r="BH837" s="9"/>
      <c r="BI837" s="9"/>
      <c r="BJ837" s="9"/>
      <c r="BK837" s="9"/>
      <c r="BL837" s="9"/>
      <c r="BM837" s="9"/>
      <c r="BN837" s="9"/>
      <c r="BO837" s="9"/>
      <c r="BP837" s="9"/>
      <c r="BQ837" s="9"/>
      <c r="BR837" s="9"/>
      <c r="BS837" s="9"/>
      <c r="BT837" s="9"/>
      <c r="BU837" s="9"/>
      <c r="BV837" s="9"/>
      <c r="BW837" s="9"/>
      <c r="BX837" s="9"/>
      <c r="BY837" s="9"/>
      <c r="BZ837" s="9"/>
      <c r="CA837" s="9"/>
      <c r="CB837" s="9"/>
      <c r="CC837" s="9"/>
      <c r="CD837" s="9"/>
      <c r="CE837" s="9"/>
      <c r="CF837" s="9"/>
      <c r="CG837" s="9"/>
      <c r="CH837" s="9"/>
      <c r="CI837" s="9"/>
      <c r="CJ837" s="9"/>
    </row>
    <row r="838" spans="3:88" ht="12.75">
      <c r="C838" s="9"/>
      <c r="D838" s="9"/>
      <c r="E838" s="9"/>
      <c r="F838" s="9"/>
      <c r="K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9"/>
      <c r="BT838" s="9"/>
      <c r="BU838" s="9"/>
      <c r="BV838" s="9"/>
      <c r="BW838" s="9"/>
      <c r="BX838" s="9"/>
      <c r="BY838" s="9"/>
      <c r="BZ838" s="9"/>
      <c r="CA838" s="9"/>
      <c r="CB838" s="9"/>
      <c r="CC838" s="9"/>
      <c r="CD838" s="9"/>
      <c r="CE838" s="9"/>
      <c r="CF838" s="9"/>
      <c r="CG838" s="9"/>
      <c r="CH838" s="9"/>
      <c r="CI838" s="9"/>
      <c r="CJ838" s="9"/>
    </row>
    <row r="839" spans="3:88" ht="12.75">
      <c r="C839" s="9"/>
      <c r="D839" s="9"/>
      <c r="E839" s="9"/>
      <c r="F839" s="9"/>
      <c r="K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c r="BG839" s="9"/>
      <c r="BH839" s="9"/>
      <c r="BI839" s="9"/>
      <c r="BJ839" s="9"/>
      <c r="BK839" s="9"/>
      <c r="BL839" s="9"/>
      <c r="BM839" s="9"/>
      <c r="BN839" s="9"/>
      <c r="BO839" s="9"/>
      <c r="BP839" s="9"/>
      <c r="BQ839" s="9"/>
      <c r="BR839" s="9"/>
      <c r="BS839" s="9"/>
      <c r="BT839" s="9"/>
      <c r="BU839" s="9"/>
      <c r="BV839" s="9"/>
      <c r="BW839" s="9"/>
      <c r="BX839" s="9"/>
      <c r="BY839" s="9"/>
      <c r="BZ839" s="9"/>
      <c r="CA839" s="9"/>
      <c r="CB839" s="9"/>
      <c r="CC839" s="9"/>
      <c r="CD839" s="9"/>
      <c r="CE839" s="9"/>
      <c r="CF839" s="9"/>
      <c r="CG839" s="9"/>
      <c r="CH839" s="9"/>
      <c r="CI839" s="9"/>
      <c r="CJ839" s="9"/>
    </row>
    <row r="840" spans="3:88" ht="12.75">
      <c r="C840" s="9"/>
      <c r="D840" s="9"/>
      <c r="E840" s="9"/>
      <c r="F840" s="9"/>
      <c r="K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c r="BG840" s="9"/>
      <c r="BH840" s="9"/>
      <c r="BI840" s="9"/>
      <c r="BJ840" s="9"/>
      <c r="BK840" s="9"/>
      <c r="BL840" s="9"/>
      <c r="BM840" s="9"/>
      <c r="BN840" s="9"/>
      <c r="BO840" s="9"/>
      <c r="BP840" s="9"/>
      <c r="BQ840" s="9"/>
      <c r="BR840" s="9"/>
      <c r="BS840" s="9"/>
      <c r="BT840" s="9"/>
      <c r="BU840" s="9"/>
      <c r="BV840" s="9"/>
      <c r="BW840" s="9"/>
      <c r="BX840" s="9"/>
      <c r="BY840" s="9"/>
      <c r="BZ840" s="9"/>
      <c r="CA840" s="9"/>
      <c r="CB840" s="9"/>
      <c r="CC840" s="9"/>
      <c r="CD840" s="9"/>
      <c r="CE840" s="9"/>
      <c r="CF840" s="9"/>
      <c r="CG840" s="9"/>
      <c r="CH840" s="9"/>
      <c r="CI840" s="9"/>
      <c r="CJ840" s="9"/>
    </row>
    <row r="841" spans="3:88" ht="12.75">
      <c r="C841" s="9"/>
      <c r="D841" s="9"/>
      <c r="E841" s="9"/>
      <c r="F841" s="9"/>
      <c r="K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c r="BG841" s="9"/>
      <c r="BH841" s="9"/>
      <c r="BI841" s="9"/>
      <c r="BJ841" s="9"/>
      <c r="BK841" s="9"/>
      <c r="BL841" s="9"/>
      <c r="BM841" s="9"/>
      <c r="BN841" s="9"/>
      <c r="BO841" s="9"/>
      <c r="BP841" s="9"/>
      <c r="BQ841" s="9"/>
      <c r="BR841" s="9"/>
      <c r="BS841" s="9"/>
      <c r="BT841" s="9"/>
      <c r="BU841" s="9"/>
      <c r="BV841" s="9"/>
      <c r="BW841" s="9"/>
      <c r="BX841" s="9"/>
      <c r="BY841" s="9"/>
      <c r="BZ841" s="9"/>
      <c r="CA841" s="9"/>
      <c r="CB841" s="9"/>
      <c r="CC841" s="9"/>
      <c r="CD841" s="9"/>
      <c r="CE841" s="9"/>
      <c r="CF841" s="9"/>
      <c r="CG841" s="9"/>
      <c r="CH841" s="9"/>
      <c r="CI841" s="9"/>
      <c r="CJ841" s="9"/>
    </row>
    <row r="842" spans="3:88" ht="12.75">
      <c r="C842" s="9"/>
      <c r="D842" s="9"/>
      <c r="E842" s="9"/>
      <c r="F842" s="9"/>
      <c r="K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c r="BB842" s="9"/>
      <c r="BC842" s="9"/>
      <c r="BD842" s="9"/>
      <c r="BE842" s="9"/>
      <c r="BF842" s="9"/>
      <c r="BG842" s="9"/>
      <c r="BH842" s="9"/>
      <c r="BI842" s="9"/>
      <c r="BJ842" s="9"/>
      <c r="BK842" s="9"/>
      <c r="BL842" s="9"/>
      <c r="BM842" s="9"/>
      <c r="BN842" s="9"/>
      <c r="BO842" s="9"/>
      <c r="BP842" s="9"/>
      <c r="BQ842" s="9"/>
      <c r="BR842" s="9"/>
      <c r="BS842" s="9"/>
      <c r="BT842" s="9"/>
      <c r="BU842" s="9"/>
      <c r="BV842" s="9"/>
      <c r="BW842" s="9"/>
      <c r="BX842" s="9"/>
      <c r="BY842" s="9"/>
      <c r="BZ842" s="9"/>
      <c r="CA842" s="9"/>
      <c r="CB842" s="9"/>
      <c r="CC842" s="9"/>
      <c r="CD842" s="9"/>
      <c r="CE842" s="9"/>
      <c r="CF842" s="9"/>
      <c r="CG842" s="9"/>
      <c r="CH842" s="9"/>
      <c r="CI842" s="9"/>
      <c r="CJ842" s="9"/>
    </row>
    <row r="843" spans="3:88" ht="12.75">
      <c r="C843" s="9"/>
      <c r="D843" s="9"/>
      <c r="E843" s="9"/>
      <c r="F843" s="9"/>
      <c r="K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c r="AZ843" s="9"/>
      <c r="BA843" s="9"/>
      <c r="BB843" s="9"/>
      <c r="BC843" s="9"/>
      <c r="BD843" s="9"/>
      <c r="BE843" s="9"/>
      <c r="BF843" s="9"/>
      <c r="BG843" s="9"/>
      <c r="BH843" s="9"/>
      <c r="BI843" s="9"/>
      <c r="BJ843" s="9"/>
      <c r="BK843" s="9"/>
      <c r="BL843" s="9"/>
      <c r="BM843" s="9"/>
      <c r="BN843" s="9"/>
      <c r="BO843" s="9"/>
      <c r="BP843" s="9"/>
      <c r="BQ843" s="9"/>
      <c r="BR843" s="9"/>
      <c r="BS843" s="9"/>
      <c r="BT843" s="9"/>
      <c r="BU843" s="9"/>
      <c r="BV843" s="9"/>
      <c r="BW843" s="9"/>
      <c r="BX843" s="9"/>
      <c r="BY843" s="9"/>
      <c r="BZ843" s="9"/>
      <c r="CA843" s="9"/>
      <c r="CB843" s="9"/>
      <c r="CC843" s="9"/>
      <c r="CD843" s="9"/>
      <c r="CE843" s="9"/>
      <c r="CF843" s="9"/>
      <c r="CG843" s="9"/>
      <c r="CH843" s="9"/>
      <c r="CI843" s="9"/>
      <c r="CJ843" s="9"/>
    </row>
    <row r="844" spans="3:88" ht="12.75">
      <c r="C844" s="9"/>
      <c r="D844" s="9"/>
      <c r="E844" s="9"/>
      <c r="F844" s="9"/>
      <c r="K844" s="9"/>
      <c r="Q844" s="9"/>
      <c r="R844" s="9"/>
      <c r="S844" s="9"/>
      <c r="T844" s="9"/>
      <c r="U844" s="9"/>
      <c r="V844" s="9"/>
      <c r="W844" s="9"/>
      <c r="X844" s="9"/>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c r="AW844" s="9"/>
      <c r="AX844" s="9"/>
      <c r="AY844" s="9"/>
      <c r="AZ844" s="9"/>
      <c r="BA844" s="9"/>
      <c r="BB844" s="9"/>
      <c r="BC844" s="9"/>
      <c r="BD844" s="9"/>
      <c r="BE844" s="9"/>
      <c r="BF844" s="9"/>
      <c r="BG844" s="9"/>
      <c r="BH844" s="9"/>
      <c r="BI844" s="9"/>
      <c r="BJ844" s="9"/>
      <c r="BK844" s="9"/>
      <c r="BL844" s="9"/>
      <c r="BM844" s="9"/>
      <c r="BN844" s="9"/>
      <c r="BO844" s="9"/>
      <c r="BP844" s="9"/>
      <c r="BQ844" s="9"/>
      <c r="BR844" s="9"/>
      <c r="BS844" s="9"/>
      <c r="BT844" s="9"/>
      <c r="BU844" s="9"/>
      <c r="BV844" s="9"/>
      <c r="BW844" s="9"/>
      <c r="BX844" s="9"/>
      <c r="BY844" s="9"/>
      <c r="BZ844" s="9"/>
      <c r="CA844" s="9"/>
      <c r="CB844" s="9"/>
      <c r="CC844" s="9"/>
      <c r="CD844" s="9"/>
      <c r="CE844" s="9"/>
      <c r="CF844" s="9"/>
      <c r="CG844" s="9"/>
      <c r="CH844" s="9"/>
      <c r="CI844" s="9"/>
      <c r="CJ844" s="9"/>
    </row>
    <row r="845" spans="3:88" ht="12.75">
      <c r="C845" s="9"/>
      <c r="D845" s="9"/>
      <c r="E845" s="9"/>
      <c r="F845" s="9"/>
      <c r="K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c r="AW845" s="9"/>
      <c r="AX845" s="9"/>
      <c r="AY845" s="9"/>
      <c r="AZ845" s="9"/>
      <c r="BA845" s="9"/>
      <c r="BB845" s="9"/>
      <c r="BC845" s="9"/>
      <c r="BD845" s="9"/>
      <c r="BE845" s="9"/>
      <c r="BF845" s="9"/>
      <c r="BG845" s="9"/>
      <c r="BH845" s="9"/>
      <c r="BI845" s="9"/>
      <c r="BJ845" s="9"/>
      <c r="BK845" s="9"/>
      <c r="BL845" s="9"/>
      <c r="BM845" s="9"/>
      <c r="BN845" s="9"/>
      <c r="BO845" s="9"/>
      <c r="BP845" s="9"/>
      <c r="BQ845" s="9"/>
      <c r="BR845" s="9"/>
      <c r="BS845" s="9"/>
      <c r="BT845" s="9"/>
      <c r="BU845" s="9"/>
      <c r="BV845" s="9"/>
      <c r="BW845" s="9"/>
      <c r="BX845" s="9"/>
      <c r="BY845" s="9"/>
      <c r="BZ845" s="9"/>
      <c r="CA845" s="9"/>
      <c r="CB845" s="9"/>
      <c r="CC845" s="9"/>
      <c r="CD845" s="9"/>
      <c r="CE845" s="9"/>
      <c r="CF845" s="9"/>
      <c r="CG845" s="9"/>
      <c r="CH845" s="9"/>
      <c r="CI845" s="9"/>
      <c r="CJ845" s="9"/>
    </row>
    <row r="846" spans="3:88" ht="12.75">
      <c r="C846" s="9"/>
      <c r="D846" s="9"/>
      <c r="E846" s="9"/>
      <c r="F846" s="9"/>
      <c r="K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c r="BK846" s="9"/>
      <c r="BL846" s="9"/>
      <c r="BM846" s="9"/>
      <c r="BN846" s="9"/>
      <c r="BO846" s="9"/>
      <c r="BP846" s="9"/>
      <c r="BQ846" s="9"/>
      <c r="BR846" s="9"/>
      <c r="BS846" s="9"/>
      <c r="BT846" s="9"/>
      <c r="BU846" s="9"/>
      <c r="BV846" s="9"/>
      <c r="BW846" s="9"/>
      <c r="BX846" s="9"/>
      <c r="BY846" s="9"/>
      <c r="BZ846" s="9"/>
      <c r="CA846" s="9"/>
      <c r="CB846" s="9"/>
      <c r="CC846" s="9"/>
      <c r="CD846" s="9"/>
      <c r="CE846" s="9"/>
      <c r="CF846" s="9"/>
      <c r="CG846" s="9"/>
      <c r="CH846" s="9"/>
      <c r="CI846" s="9"/>
      <c r="CJ846" s="9"/>
    </row>
    <row r="847" spans="3:88" ht="12.75">
      <c r="C847" s="9"/>
      <c r="D847" s="9"/>
      <c r="E847" s="9"/>
      <c r="F847" s="9"/>
      <c r="K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c r="AZ847" s="9"/>
      <c r="BA847" s="9"/>
      <c r="BB847" s="9"/>
      <c r="BC847" s="9"/>
      <c r="BD847" s="9"/>
      <c r="BE847" s="9"/>
      <c r="BF847" s="9"/>
      <c r="BG847" s="9"/>
      <c r="BH847" s="9"/>
      <c r="BI847" s="9"/>
      <c r="BJ847" s="9"/>
      <c r="BK847" s="9"/>
      <c r="BL847" s="9"/>
      <c r="BM847" s="9"/>
      <c r="BN847" s="9"/>
      <c r="BO847" s="9"/>
      <c r="BP847" s="9"/>
      <c r="BQ847" s="9"/>
      <c r="BR847" s="9"/>
      <c r="BS847" s="9"/>
      <c r="BT847" s="9"/>
      <c r="BU847" s="9"/>
      <c r="BV847" s="9"/>
      <c r="BW847" s="9"/>
      <c r="BX847" s="9"/>
      <c r="BY847" s="9"/>
      <c r="BZ847" s="9"/>
      <c r="CA847" s="9"/>
      <c r="CB847" s="9"/>
      <c r="CC847" s="9"/>
      <c r="CD847" s="9"/>
      <c r="CE847" s="9"/>
      <c r="CF847" s="9"/>
      <c r="CG847" s="9"/>
      <c r="CH847" s="9"/>
      <c r="CI847" s="9"/>
      <c r="CJ847" s="9"/>
    </row>
    <row r="848" spans="3:88" ht="12.75">
      <c r="C848" s="9"/>
      <c r="D848" s="9"/>
      <c r="E848" s="9"/>
      <c r="F848" s="9"/>
      <c r="K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c r="AZ848" s="9"/>
      <c r="BA848" s="9"/>
      <c r="BB848" s="9"/>
      <c r="BC848" s="9"/>
      <c r="BD848" s="9"/>
      <c r="BE848" s="9"/>
      <c r="BF848" s="9"/>
      <c r="BG848" s="9"/>
      <c r="BH848" s="9"/>
      <c r="BI848" s="9"/>
      <c r="BJ848" s="9"/>
      <c r="BK848" s="9"/>
      <c r="BL848" s="9"/>
      <c r="BM848" s="9"/>
      <c r="BN848" s="9"/>
      <c r="BO848" s="9"/>
      <c r="BP848" s="9"/>
      <c r="BQ848" s="9"/>
      <c r="BR848" s="9"/>
      <c r="BS848" s="9"/>
      <c r="BT848" s="9"/>
      <c r="BU848" s="9"/>
      <c r="BV848" s="9"/>
      <c r="BW848" s="9"/>
      <c r="BX848" s="9"/>
      <c r="BY848" s="9"/>
      <c r="BZ848" s="9"/>
      <c r="CA848" s="9"/>
      <c r="CB848" s="9"/>
      <c r="CC848" s="9"/>
      <c r="CD848" s="9"/>
      <c r="CE848" s="9"/>
      <c r="CF848" s="9"/>
      <c r="CG848" s="9"/>
      <c r="CH848" s="9"/>
      <c r="CI848" s="9"/>
      <c r="CJ848" s="9"/>
    </row>
    <row r="849" spans="3:88" ht="12.75">
      <c r="C849" s="9"/>
      <c r="D849" s="9"/>
      <c r="E849" s="9"/>
      <c r="F849" s="9"/>
      <c r="K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c r="AZ849" s="9"/>
      <c r="BA849" s="9"/>
      <c r="BB849" s="9"/>
      <c r="BC849" s="9"/>
      <c r="BD849" s="9"/>
      <c r="BE849" s="9"/>
      <c r="BF849" s="9"/>
      <c r="BG849" s="9"/>
      <c r="BH849" s="9"/>
      <c r="BI849" s="9"/>
      <c r="BJ849" s="9"/>
      <c r="BK849" s="9"/>
      <c r="BL849" s="9"/>
      <c r="BM849" s="9"/>
      <c r="BN849" s="9"/>
      <c r="BO849" s="9"/>
      <c r="BP849" s="9"/>
      <c r="BQ849" s="9"/>
      <c r="BR849" s="9"/>
      <c r="BS849" s="9"/>
      <c r="BT849" s="9"/>
      <c r="BU849" s="9"/>
      <c r="BV849" s="9"/>
      <c r="BW849" s="9"/>
      <c r="BX849" s="9"/>
      <c r="BY849" s="9"/>
      <c r="BZ849" s="9"/>
      <c r="CA849" s="9"/>
      <c r="CB849" s="9"/>
      <c r="CC849" s="9"/>
      <c r="CD849" s="9"/>
      <c r="CE849" s="9"/>
      <c r="CF849" s="9"/>
      <c r="CG849" s="9"/>
      <c r="CH849" s="9"/>
      <c r="CI849" s="9"/>
      <c r="CJ849" s="9"/>
    </row>
    <row r="850" spans="3:88" ht="12.75">
      <c r="C850" s="9"/>
      <c r="D850" s="9"/>
      <c r="E850" s="9"/>
      <c r="F850" s="9"/>
      <c r="K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c r="AZ850" s="9"/>
      <c r="BA850" s="9"/>
      <c r="BB850" s="9"/>
      <c r="BC850" s="9"/>
      <c r="BD850" s="9"/>
      <c r="BE850" s="9"/>
      <c r="BF850" s="9"/>
      <c r="BG850" s="9"/>
      <c r="BH850" s="9"/>
      <c r="BI850" s="9"/>
      <c r="BJ850" s="9"/>
      <c r="BK850" s="9"/>
      <c r="BL850" s="9"/>
      <c r="BM850" s="9"/>
      <c r="BN850" s="9"/>
      <c r="BO850" s="9"/>
      <c r="BP850" s="9"/>
      <c r="BQ850" s="9"/>
      <c r="BR850" s="9"/>
      <c r="BS850" s="9"/>
      <c r="BT850" s="9"/>
      <c r="BU850" s="9"/>
      <c r="BV850" s="9"/>
      <c r="BW850" s="9"/>
      <c r="BX850" s="9"/>
      <c r="BY850" s="9"/>
      <c r="BZ850" s="9"/>
      <c r="CA850" s="9"/>
      <c r="CB850" s="9"/>
      <c r="CC850" s="9"/>
      <c r="CD850" s="9"/>
      <c r="CE850" s="9"/>
      <c r="CF850" s="9"/>
      <c r="CG850" s="9"/>
      <c r="CH850" s="9"/>
      <c r="CI850" s="9"/>
      <c r="CJ850" s="9"/>
    </row>
    <row r="851" spans="3:88" ht="12.75">
      <c r="C851" s="9"/>
      <c r="D851" s="9"/>
      <c r="E851" s="9"/>
      <c r="F851" s="9"/>
      <c r="K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c r="AZ851" s="9"/>
      <c r="BA851" s="9"/>
      <c r="BB851" s="9"/>
      <c r="BC851" s="9"/>
      <c r="BD851" s="9"/>
      <c r="BE851" s="9"/>
      <c r="BF851" s="9"/>
      <c r="BG851" s="9"/>
      <c r="BH851" s="9"/>
      <c r="BI851" s="9"/>
      <c r="BJ851" s="9"/>
      <c r="BK851" s="9"/>
      <c r="BL851" s="9"/>
      <c r="BM851" s="9"/>
      <c r="BN851" s="9"/>
      <c r="BO851" s="9"/>
      <c r="BP851" s="9"/>
      <c r="BQ851" s="9"/>
      <c r="BR851" s="9"/>
      <c r="BS851" s="9"/>
      <c r="BT851" s="9"/>
      <c r="BU851" s="9"/>
      <c r="BV851" s="9"/>
      <c r="BW851" s="9"/>
      <c r="BX851" s="9"/>
      <c r="BY851" s="9"/>
      <c r="BZ851" s="9"/>
      <c r="CA851" s="9"/>
      <c r="CB851" s="9"/>
      <c r="CC851" s="9"/>
      <c r="CD851" s="9"/>
      <c r="CE851" s="9"/>
      <c r="CF851" s="9"/>
      <c r="CG851" s="9"/>
      <c r="CH851" s="9"/>
      <c r="CI851" s="9"/>
      <c r="CJ851" s="9"/>
    </row>
    <row r="852" spans="3:88" ht="12.75">
      <c r="C852" s="9"/>
      <c r="D852" s="9"/>
      <c r="E852" s="9"/>
      <c r="F852" s="9"/>
      <c r="K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c r="AW852" s="9"/>
      <c r="AX852" s="9"/>
      <c r="AY852" s="9"/>
      <c r="AZ852" s="9"/>
      <c r="BA852" s="9"/>
      <c r="BB852" s="9"/>
      <c r="BC852" s="9"/>
      <c r="BD852" s="9"/>
      <c r="BE852" s="9"/>
      <c r="BF852" s="9"/>
      <c r="BG852" s="9"/>
      <c r="BH852" s="9"/>
      <c r="BI852" s="9"/>
      <c r="BJ852" s="9"/>
      <c r="BK852" s="9"/>
      <c r="BL852" s="9"/>
      <c r="BM852" s="9"/>
      <c r="BN852" s="9"/>
      <c r="BO852" s="9"/>
      <c r="BP852" s="9"/>
      <c r="BQ852" s="9"/>
      <c r="BR852" s="9"/>
      <c r="BS852" s="9"/>
      <c r="BT852" s="9"/>
      <c r="BU852" s="9"/>
      <c r="BV852" s="9"/>
      <c r="BW852" s="9"/>
      <c r="BX852" s="9"/>
      <c r="BY852" s="9"/>
      <c r="BZ852" s="9"/>
      <c r="CA852" s="9"/>
      <c r="CB852" s="9"/>
      <c r="CC852" s="9"/>
      <c r="CD852" s="9"/>
      <c r="CE852" s="9"/>
      <c r="CF852" s="9"/>
      <c r="CG852" s="9"/>
      <c r="CH852" s="9"/>
      <c r="CI852" s="9"/>
      <c r="CJ852" s="9"/>
    </row>
    <row r="853" spans="3:88" ht="12.75">
      <c r="C853" s="9"/>
      <c r="D853" s="9"/>
      <c r="E853" s="9"/>
      <c r="F853" s="9"/>
      <c r="K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c r="AZ853" s="9"/>
      <c r="BA853" s="9"/>
      <c r="BB853" s="9"/>
      <c r="BC853" s="9"/>
      <c r="BD853" s="9"/>
      <c r="BE853" s="9"/>
      <c r="BF853" s="9"/>
      <c r="BG853" s="9"/>
      <c r="BH853" s="9"/>
      <c r="BI853" s="9"/>
      <c r="BJ853" s="9"/>
      <c r="BK853" s="9"/>
      <c r="BL853" s="9"/>
      <c r="BM853" s="9"/>
      <c r="BN853" s="9"/>
      <c r="BO853" s="9"/>
      <c r="BP853" s="9"/>
      <c r="BQ853" s="9"/>
      <c r="BR853" s="9"/>
      <c r="BS853" s="9"/>
      <c r="BT853" s="9"/>
      <c r="BU853" s="9"/>
      <c r="BV853" s="9"/>
      <c r="BW853" s="9"/>
      <c r="BX853" s="9"/>
      <c r="BY853" s="9"/>
      <c r="BZ853" s="9"/>
      <c r="CA853" s="9"/>
      <c r="CB853" s="9"/>
      <c r="CC853" s="9"/>
      <c r="CD853" s="9"/>
      <c r="CE853" s="9"/>
      <c r="CF853" s="9"/>
      <c r="CG853" s="9"/>
      <c r="CH853" s="9"/>
      <c r="CI853" s="9"/>
      <c r="CJ853" s="9"/>
    </row>
    <row r="854" spans="3:88" ht="12.75">
      <c r="C854" s="9"/>
      <c r="D854" s="9"/>
      <c r="E854" s="9"/>
      <c r="F854" s="9"/>
      <c r="K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c r="BG854" s="9"/>
      <c r="BH854" s="9"/>
      <c r="BI854" s="9"/>
      <c r="BJ854" s="9"/>
      <c r="BK854" s="9"/>
      <c r="BL854" s="9"/>
      <c r="BM854" s="9"/>
      <c r="BN854" s="9"/>
      <c r="BO854" s="9"/>
      <c r="BP854" s="9"/>
      <c r="BQ854" s="9"/>
      <c r="BR854" s="9"/>
      <c r="BS854" s="9"/>
      <c r="BT854" s="9"/>
      <c r="BU854" s="9"/>
      <c r="BV854" s="9"/>
      <c r="BW854" s="9"/>
      <c r="BX854" s="9"/>
      <c r="BY854" s="9"/>
      <c r="BZ854" s="9"/>
      <c r="CA854" s="9"/>
      <c r="CB854" s="9"/>
      <c r="CC854" s="9"/>
      <c r="CD854" s="9"/>
      <c r="CE854" s="9"/>
      <c r="CF854" s="9"/>
      <c r="CG854" s="9"/>
      <c r="CH854" s="9"/>
      <c r="CI854" s="9"/>
      <c r="CJ854" s="9"/>
    </row>
    <row r="855" spans="3:88" ht="12.75">
      <c r="C855" s="9"/>
      <c r="D855" s="9"/>
      <c r="E855" s="9"/>
      <c r="F855" s="9"/>
      <c r="K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c r="AZ855" s="9"/>
      <c r="BA855" s="9"/>
      <c r="BB855" s="9"/>
      <c r="BC855" s="9"/>
      <c r="BD855" s="9"/>
      <c r="BE855" s="9"/>
      <c r="BF855" s="9"/>
      <c r="BG855" s="9"/>
      <c r="BH855" s="9"/>
      <c r="BI855" s="9"/>
      <c r="BJ855" s="9"/>
      <c r="BK855" s="9"/>
      <c r="BL855" s="9"/>
      <c r="BM855" s="9"/>
      <c r="BN855" s="9"/>
      <c r="BO855" s="9"/>
      <c r="BP855" s="9"/>
      <c r="BQ855" s="9"/>
      <c r="BR855" s="9"/>
      <c r="BS855" s="9"/>
      <c r="BT855" s="9"/>
      <c r="BU855" s="9"/>
      <c r="BV855" s="9"/>
      <c r="BW855" s="9"/>
      <c r="BX855" s="9"/>
      <c r="BY855" s="9"/>
      <c r="BZ855" s="9"/>
      <c r="CA855" s="9"/>
      <c r="CB855" s="9"/>
      <c r="CC855" s="9"/>
      <c r="CD855" s="9"/>
      <c r="CE855" s="9"/>
      <c r="CF855" s="9"/>
      <c r="CG855" s="9"/>
      <c r="CH855" s="9"/>
      <c r="CI855" s="9"/>
      <c r="CJ855" s="9"/>
    </row>
    <row r="856" spans="3:88" ht="12.75">
      <c r="C856" s="9"/>
      <c r="D856" s="9"/>
      <c r="E856" s="9"/>
      <c r="F856" s="9"/>
      <c r="K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c r="BB856" s="9"/>
      <c r="BC856" s="9"/>
      <c r="BD856" s="9"/>
      <c r="BE856" s="9"/>
      <c r="BF856" s="9"/>
      <c r="BG856" s="9"/>
      <c r="BH856" s="9"/>
      <c r="BI856" s="9"/>
      <c r="BJ856" s="9"/>
      <c r="BK856" s="9"/>
      <c r="BL856" s="9"/>
      <c r="BM856" s="9"/>
      <c r="BN856" s="9"/>
      <c r="BO856" s="9"/>
      <c r="BP856" s="9"/>
      <c r="BQ856" s="9"/>
      <c r="BR856" s="9"/>
      <c r="BS856" s="9"/>
      <c r="BT856" s="9"/>
      <c r="BU856" s="9"/>
      <c r="BV856" s="9"/>
      <c r="BW856" s="9"/>
      <c r="BX856" s="9"/>
      <c r="BY856" s="9"/>
      <c r="BZ856" s="9"/>
      <c r="CA856" s="9"/>
      <c r="CB856" s="9"/>
      <c r="CC856" s="9"/>
      <c r="CD856" s="9"/>
      <c r="CE856" s="9"/>
      <c r="CF856" s="9"/>
      <c r="CG856" s="9"/>
      <c r="CH856" s="9"/>
      <c r="CI856" s="9"/>
      <c r="CJ856" s="9"/>
    </row>
    <row r="857" spans="3:88" ht="12.75">
      <c r="C857" s="9"/>
      <c r="D857" s="9"/>
      <c r="E857" s="9"/>
      <c r="F857" s="9"/>
      <c r="K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c r="BC857" s="9"/>
      <c r="BD857" s="9"/>
      <c r="BE857" s="9"/>
      <c r="BF857" s="9"/>
      <c r="BG857" s="9"/>
      <c r="BH857" s="9"/>
      <c r="BI857" s="9"/>
      <c r="BJ857" s="9"/>
      <c r="BK857" s="9"/>
      <c r="BL857" s="9"/>
      <c r="BM857" s="9"/>
      <c r="BN857" s="9"/>
      <c r="BO857" s="9"/>
      <c r="BP857" s="9"/>
      <c r="BQ857" s="9"/>
      <c r="BR857" s="9"/>
      <c r="BS857" s="9"/>
      <c r="BT857" s="9"/>
      <c r="BU857" s="9"/>
      <c r="BV857" s="9"/>
      <c r="BW857" s="9"/>
      <c r="BX857" s="9"/>
      <c r="BY857" s="9"/>
      <c r="BZ857" s="9"/>
      <c r="CA857" s="9"/>
      <c r="CB857" s="9"/>
      <c r="CC857" s="9"/>
      <c r="CD857" s="9"/>
      <c r="CE857" s="9"/>
      <c r="CF857" s="9"/>
      <c r="CG857" s="9"/>
      <c r="CH857" s="9"/>
      <c r="CI857" s="9"/>
      <c r="CJ857" s="9"/>
    </row>
    <row r="858" spans="3:88" ht="12.75">
      <c r="C858" s="9"/>
      <c r="D858" s="9"/>
      <c r="E858" s="9"/>
      <c r="F858" s="9"/>
      <c r="K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c r="BB858" s="9"/>
      <c r="BC858" s="9"/>
      <c r="BD858" s="9"/>
      <c r="BE858" s="9"/>
      <c r="BF858" s="9"/>
      <c r="BG858" s="9"/>
      <c r="BH858" s="9"/>
      <c r="BI858" s="9"/>
      <c r="BJ858" s="9"/>
      <c r="BK858" s="9"/>
      <c r="BL858" s="9"/>
      <c r="BM858" s="9"/>
      <c r="BN858" s="9"/>
      <c r="BO858" s="9"/>
      <c r="BP858" s="9"/>
      <c r="BQ858" s="9"/>
      <c r="BR858" s="9"/>
      <c r="BS858" s="9"/>
      <c r="BT858" s="9"/>
      <c r="BU858" s="9"/>
      <c r="BV858" s="9"/>
      <c r="BW858" s="9"/>
      <c r="BX858" s="9"/>
      <c r="BY858" s="9"/>
      <c r="BZ858" s="9"/>
      <c r="CA858" s="9"/>
      <c r="CB858" s="9"/>
      <c r="CC858" s="9"/>
      <c r="CD858" s="9"/>
      <c r="CE858" s="9"/>
      <c r="CF858" s="9"/>
      <c r="CG858" s="9"/>
      <c r="CH858" s="9"/>
      <c r="CI858" s="9"/>
      <c r="CJ858" s="9"/>
    </row>
    <row r="859" spans="3:88" ht="12.75">
      <c r="C859" s="9"/>
      <c r="D859" s="9"/>
      <c r="E859" s="9"/>
      <c r="F859" s="9"/>
      <c r="K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c r="BB859" s="9"/>
      <c r="BC859" s="9"/>
      <c r="BD859" s="9"/>
      <c r="BE859" s="9"/>
      <c r="BF859" s="9"/>
      <c r="BG859" s="9"/>
      <c r="BH859" s="9"/>
      <c r="BI859" s="9"/>
      <c r="BJ859" s="9"/>
      <c r="BK859" s="9"/>
      <c r="BL859" s="9"/>
      <c r="BM859" s="9"/>
      <c r="BN859" s="9"/>
      <c r="BO859" s="9"/>
      <c r="BP859" s="9"/>
      <c r="BQ859" s="9"/>
      <c r="BR859" s="9"/>
      <c r="BS859" s="9"/>
      <c r="BT859" s="9"/>
      <c r="BU859" s="9"/>
      <c r="BV859" s="9"/>
      <c r="BW859" s="9"/>
      <c r="BX859" s="9"/>
      <c r="BY859" s="9"/>
      <c r="BZ859" s="9"/>
      <c r="CA859" s="9"/>
      <c r="CB859" s="9"/>
      <c r="CC859" s="9"/>
      <c r="CD859" s="9"/>
      <c r="CE859" s="9"/>
      <c r="CF859" s="9"/>
      <c r="CG859" s="9"/>
      <c r="CH859" s="9"/>
      <c r="CI859" s="9"/>
      <c r="CJ859" s="9"/>
    </row>
    <row r="860" spans="3:88" ht="12.75">
      <c r="C860" s="9"/>
      <c r="D860" s="9"/>
      <c r="E860" s="9"/>
      <c r="F860" s="9"/>
      <c r="K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9"/>
      <c r="BI860" s="9"/>
      <c r="BJ860" s="9"/>
      <c r="BK860" s="9"/>
      <c r="BL860" s="9"/>
      <c r="BM860" s="9"/>
      <c r="BN860" s="9"/>
      <c r="BO860" s="9"/>
      <c r="BP860" s="9"/>
      <c r="BQ860" s="9"/>
      <c r="BR860" s="9"/>
      <c r="BS860" s="9"/>
      <c r="BT860" s="9"/>
      <c r="BU860" s="9"/>
      <c r="BV860" s="9"/>
      <c r="BW860" s="9"/>
      <c r="BX860" s="9"/>
      <c r="BY860" s="9"/>
      <c r="BZ860" s="9"/>
      <c r="CA860" s="9"/>
      <c r="CB860" s="9"/>
      <c r="CC860" s="9"/>
      <c r="CD860" s="9"/>
      <c r="CE860" s="9"/>
      <c r="CF860" s="9"/>
      <c r="CG860" s="9"/>
      <c r="CH860" s="9"/>
      <c r="CI860" s="9"/>
      <c r="CJ860" s="9"/>
    </row>
    <row r="861" spans="3:88" ht="12.75">
      <c r="C861" s="9"/>
      <c r="D861" s="9"/>
      <c r="E861" s="9"/>
      <c r="F861" s="9"/>
      <c r="K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9"/>
      <c r="BI861" s="9"/>
      <c r="BJ861" s="9"/>
      <c r="BK861" s="9"/>
      <c r="BL861" s="9"/>
      <c r="BM861" s="9"/>
      <c r="BN861" s="9"/>
      <c r="BO861" s="9"/>
      <c r="BP861" s="9"/>
      <c r="BQ861" s="9"/>
      <c r="BR861" s="9"/>
      <c r="BS861" s="9"/>
      <c r="BT861" s="9"/>
      <c r="BU861" s="9"/>
      <c r="BV861" s="9"/>
      <c r="BW861" s="9"/>
      <c r="BX861" s="9"/>
      <c r="BY861" s="9"/>
      <c r="BZ861" s="9"/>
      <c r="CA861" s="9"/>
      <c r="CB861" s="9"/>
      <c r="CC861" s="9"/>
      <c r="CD861" s="9"/>
      <c r="CE861" s="9"/>
      <c r="CF861" s="9"/>
      <c r="CG861" s="9"/>
      <c r="CH861" s="9"/>
      <c r="CI861" s="9"/>
      <c r="CJ861" s="9"/>
    </row>
    <row r="862" spans="3:88" ht="12.75">
      <c r="C862" s="9"/>
      <c r="D862" s="9"/>
      <c r="E862" s="9"/>
      <c r="F862" s="9"/>
      <c r="K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c r="BK862" s="9"/>
      <c r="BL862" s="9"/>
      <c r="BM862" s="9"/>
      <c r="BN862" s="9"/>
      <c r="BO862" s="9"/>
      <c r="BP862" s="9"/>
      <c r="BQ862" s="9"/>
      <c r="BR862" s="9"/>
      <c r="BS862" s="9"/>
      <c r="BT862" s="9"/>
      <c r="BU862" s="9"/>
      <c r="BV862" s="9"/>
      <c r="BW862" s="9"/>
      <c r="BX862" s="9"/>
      <c r="BY862" s="9"/>
      <c r="BZ862" s="9"/>
      <c r="CA862" s="9"/>
      <c r="CB862" s="9"/>
      <c r="CC862" s="9"/>
      <c r="CD862" s="9"/>
      <c r="CE862" s="9"/>
      <c r="CF862" s="9"/>
      <c r="CG862" s="9"/>
      <c r="CH862" s="9"/>
      <c r="CI862" s="9"/>
      <c r="CJ862" s="9"/>
    </row>
    <row r="863" spans="3:88" ht="12.75">
      <c r="C863" s="9"/>
      <c r="D863" s="9"/>
      <c r="E863" s="9"/>
      <c r="F863" s="9"/>
      <c r="K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9"/>
      <c r="BI863" s="9"/>
      <c r="BJ863" s="9"/>
      <c r="BK863" s="9"/>
      <c r="BL863" s="9"/>
      <c r="BM863" s="9"/>
      <c r="BN863" s="9"/>
      <c r="BO863" s="9"/>
      <c r="BP863" s="9"/>
      <c r="BQ863" s="9"/>
      <c r="BR863" s="9"/>
      <c r="BS863" s="9"/>
      <c r="BT863" s="9"/>
      <c r="BU863" s="9"/>
      <c r="BV863" s="9"/>
      <c r="BW863" s="9"/>
      <c r="BX863" s="9"/>
      <c r="BY863" s="9"/>
      <c r="BZ863" s="9"/>
      <c r="CA863" s="9"/>
      <c r="CB863" s="9"/>
      <c r="CC863" s="9"/>
      <c r="CD863" s="9"/>
      <c r="CE863" s="9"/>
      <c r="CF863" s="9"/>
      <c r="CG863" s="9"/>
      <c r="CH863" s="9"/>
      <c r="CI863" s="9"/>
      <c r="CJ863" s="9"/>
    </row>
    <row r="864" spans="3:88" ht="12.75">
      <c r="C864" s="9"/>
      <c r="D864" s="9"/>
      <c r="E864" s="9"/>
      <c r="F864" s="9"/>
      <c r="K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c r="BG864" s="9"/>
      <c r="BH864" s="9"/>
      <c r="BI864" s="9"/>
      <c r="BJ864" s="9"/>
      <c r="BK864" s="9"/>
      <c r="BL864" s="9"/>
      <c r="BM864" s="9"/>
      <c r="BN864" s="9"/>
      <c r="BO864" s="9"/>
      <c r="BP864" s="9"/>
      <c r="BQ864" s="9"/>
      <c r="BR864" s="9"/>
      <c r="BS864" s="9"/>
      <c r="BT864" s="9"/>
      <c r="BU864" s="9"/>
      <c r="BV864" s="9"/>
      <c r="BW864" s="9"/>
      <c r="BX864" s="9"/>
      <c r="BY864" s="9"/>
      <c r="BZ864" s="9"/>
      <c r="CA864" s="9"/>
      <c r="CB864" s="9"/>
      <c r="CC864" s="9"/>
      <c r="CD864" s="9"/>
      <c r="CE864" s="9"/>
      <c r="CF864" s="9"/>
      <c r="CG864" s="9"/>
      <c r="CH864" s="9"/>
      <c r="CI864" s="9"/>
      <c r="CJ864" s="9"/>
    </row>
    <row r="865" spans="3:88" ht="12.75">
      <c r="C865" s="9"/>
      <c r="D865" s="9"/>
      <c r="E865" s="9"/>
      <c r="F865" s="9"/>
      <c r="K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c r="BC865" s="9"/>
      <c r="BD865" s="9"/>
      <c r="BE865" s="9"/>
      <c r="BF865" s="9"/>
      <c r="BG865" s="9"/>
      <c r="BH865" s="9"/>
      <c r="BI865" s="9"/>
      <c r="BJ865" s="9"/>
      <c r="BK865" s="9"/>
      <c r="BL865" s="9"/>
      <c r="BM865" s="9"/>
      <c r="BN865" s="9"/>
      <c r="BO865" s="9"/>
      <c r="BP865" s="9"/>
      <c r="BQ865" s="9"/>
      <c r="BR865" s="9"/>
      <c r="BS865" s="9"/>
      <c r="BT865" s="9"/>
      <c r="BU865" s="9"/>
      <c r="BV865" s="9"/>
      <c r="BW865" s="9"/>
      <c r="BX865" s="9"/>
      <c r="BY865" s="9"/>
      <c r="BZ865" s="9"/>
      <c r="CA865" s="9"/>
      <c r="CB865" s="9"/>
      <c r="CC865" s="9"/>
      <c r="CD865" s="9"/>
      <c r="CE865" s="9"/>
      <c r="CF865" s="9"/>
      <c r="CG865" s="9"/>
      <c r="CH865" s="9"/>
      <c r="CI865" s="9"/>
      <c r="CJ865" s="9"/>
    </row>
    <row r="866" spans="3:88" ht="12.75">
      <c r="C866" s="9"/>
      <c r="D866" s="9"/>
      <c r="E866" s="9"/>
      <c r="F866" s="9"/>
      <c r="K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c r="BC866" s="9"/>
      <c r="BD866" s="9"/>
      <c r="BE866" s="9"/>
      <c r="BF866" s="9"/>
      <c r="BG866" s="9"/>
      <c r="BH866" s="9"/>
      <c r="BI866" s="9"/>
      <c r="BJ866" s="9"/>
      <c r="BK866" s="9"/>
      <c r="BL866" s="9"/>
      <c r="BM866" s="9"/>
      <c r="BN866" s="9"/>
      <c r="BO866" s="9"/>
      <c r="BP866" s="9"/>
      <c r="BQ866" s="9"/>
      <c r="BR866" s="9"/>
      <c r="BS866" s="9"/>
      <c r="BT866" s="9"/>
      <c r="BU866" s="9"/>
      <c r="BV866" s="9"/>
      <c r="BW866" s="9"/>
      <c r="BX866" s="9"/>
      <c r="BY866" s="9"/>
      <c r="BZ866" s="9"/>
      <c r="CA866" s="9"/>
      <c r="CB866" s="9"/>
      <c r="CC866" s="9"/>
      <c r="CD866" s="9"/>
      <c r="CE866" s="9"/>
      <c r="CF866" s="9"/>
      <c r="CG866" s="9"/>
      <c r="CH866" s="9"/>
      <c r="CI866" s="9"/>
      <c r="CJ866" s="9"/>
    </row>
    <row r="867" spans="3:88" ht="12.75">
      <c r="C867" s="9"/>
      <c r="D867" s="9"/>
      <c r="E867" s="9"/>
      <c r="F867" s="9"/>
      <c r="K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c r="BC867" s="9"/>
      <c r="BD867" s="9"/>
      <c r="BE867" s="9"/>
      <c r="BF867" s="9"/>
      <c r="BG867" s="9"/>
      <c r="BH867" s="9"/>
      <c r="BI867" s="9"/>
      <c r="BJ867" s="9"/>
      <c r="BK867" s="9"/>
      <c r="BL867" s="9"/>
      <c r="BM867" s="9"/>
      <c r="BN867" s="9"/>
      <c r="BO867" s="9"/>
      <c r="BP867" s="9"/>
      <c r="BQ867" s="9"/>
      <c r="BR867" s="9"/>
      <c r="BS867" s="9"/>
      <c r="BT867" s="9"/>
      <c r="BU867" s="9"/>
      <c r="BV867" s="9"/>
      <c r="BW867" s="9"/>
      <c r="BX867" s="9"/>
      <c r="BY867" s="9"/>
      <c r="BZ867" s="9"/>
      <c r="CA867" s="9"/>
      <c r="CB867" s="9"/>
      <c r="CC867" s="9"/>
      <c r="CD867" s="9"/>
      <c r="CE867" s="9"/>
      <c r="CF867" s="9"/>
      <c r="CG867" s="9"/>
      <c r="CH867" s="9"/>
      <c r="CI867" s="9"/>
      <c r="CJ867" s="9"/>
    </row>
    <row r="868" spans="3:88" ht="12.75">
      <c r="C868" s="9"/>
      <c r="D868" s="9"/>
      <c r="E868" s="9"/>
      <c r="F868" s="9"/>
      <c r="K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c r="BB868" s="9"/>
      <c r="BC868" s="9"/>
      <c r="BD868" s="9"/>
      <c r="BE868" s="9"/>
      <c r="BF868" s="9"/>
      <c r="BG868" s="9"/>
      <c r="BH868" s="9"/>
      <c r="BI868" s="9"/>
      <c r="BJ868" s="9"/>
      <c r="BK868" s="9"/>
      <c r="BL868" s="9"/>
      <c r="BM868" s="9"/>
      <c r="BN868" s="9"/>
      <c r="BO868" s="9"/>
      <c r="BP868" s="9"/>
      <c r="BQ868" s="9"/>
      <c r="BR868" s="9"/>
      <c r="BS868" s="9"/>
      <c r="BT868" s="9"/>
      <c r="BU868" s="9"/>
      <c r="BV868" s="9"/>
      <c r="BW868" s="9"/>
      <c r="BX868" s="9"/>
      <c r="BY868" s="9"/>
      <c r="BZ868" s="9"/>
      <c r="CA868" s="9"/>
      <c r="CB868" s="9"/>
      <c r="CC868" s="9"/>
      <c r="CD868" s="9"/>
      <c r="CE868" s="9"/>
      <c r="CF868" s="9"/>
      <c r="CG868" s="9"/>
      <c r="CH868" s="9"/>
      <c r="CI868" s="9"/>
      <c r="CJ868" s="9"/>
    </row>
    <row r="869" spans="3:88" ht="12.75">
      <c r="C869" s="9"/>
      <c r="D869" s="9"/>
      <c r="E869" s="9"/>
      <c r="F869" s="9"/>
      <c r="K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c r="BC869" s="9"/>
      <c r="BD869" s="9"/>
      <c r="BE869" s="9"/>
      <c r="BF869" s="9"/>
      <c r="BG869" s="9"/>
      <c r="BH869" s="9"/>
      <c r="BI869" s="9"/>
      <c r="BJ869" s="9"/>
      <c r="BK869" s="9"/>
      <c r="BL869" s="9"/>
      <c r="BM869" s="9"/>
      <c r="BN869" s="9"/>
      <c r="BO869" s="9"/>
      <c r="BP869" s="9"/>
      <c r="BQ869" s="9"/>
      <c r="BR869" s="9"/>
      <c r="BS869" s="9"/>
      <c r="BT869" s="9"/>
      <c r="BU869" s="9"/>
      <c r="BV869" s="9"/>
      <c r="BW869" s="9"/>
      <c r="BX869" s="9"/>
      <c r="BY869" s="9"/>
      <c r="BZ869" s="9"/>
      <c r="CA869" s="9"/>
      <c r="CB869" s="9"/>
      <c r="CC869" s="9"/>
      <c r="CD869" s="9"/>
      <c r="CE869" s="9"/>
      <c r="CF869" s="9"/>
      <c r="CG869" s="9"/>
      <c r="CH869" s="9"/>
      <c r="CI869" s="9"/>
      <c r="CJ869" s="9"/>
    </row>
    <row r="870" spans="3:88" ht="12.75">
      <c r="C870" s="9"/>
      <c r="D870" s="9"/>
      <c r="E870" s="9"/>
      <c r="F870" s="9"/>
      <c r="K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c r="BK870" s="9"/>
      <c r="BL870" s="9"/>
      <c r="BM870" s="9"/>
      <c r="BN870" s="9"/>
      <c r="BO870" s="9"/>
      <c r="BP870" s="9"/>
      <c r="BQ870" s="9"/>
      <c r="BR870" s="9"/>
      <c r="BS870" s="9"/>
      <c r="BT870" s="9"/>
      <c r="BU870" s="9"/>
      <c r="BV870" s="9"/>
      <c r="BW870" s="9"/>
      <c r="BX870" s="9"/>
      <c r="BY870" s="9"/>
      <c r="BZ870" s="9"/>
      <c r="CA870" s="9"/>
      <c r="CB870" s="9"/>
      <c r="CC870" s="9"/>
      <c r="CD870" s="9"/>
      <c r="CE870" s="9"/>
      <c r="CF870" s="9"/>
      <c r="CG870" s="9"/>
      <c r="CH870" s="9"/>
      <c r="CI870" s="9"/>
      <c r="CJ870" s="9"/>
    </row>
    <row r="871" spans="3:88" ht="12.75">
      <c r="C871" s="9"/>
      <c r="D871" s="9"/>
      <c r="E871" s="9"/>
      <c r="F871" s="9"/>
      <c r="K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c r="BB871" s="9"/>
      <c r="BC871" s="9"/>
      <c r="BD871" s="9"/>
      <c r="BE871" s="9"/>
      <c r="BF871" s="9"/>
      <c r="BG871" s="9"/>
      <c r="BH871" s="9"/>
      <c r="BI871" s="9"/>
      <c r="BJ871" s="9"/>
      <c r="BK871" s="9"/>
      <c r="BL871" s="9"/>
      <c r="BM871" s="9"/>
      <c r="BN871" s="9"/>
      <c r="BO871" s="9"/>
      <c r="BP871" s="9"/>
      <c r="BQ871" s="9"/>
      <c r="BR871" s="9"/>
      <c r="BS871" s="9"/>
      <c r="BT871" s="9"/>
      <c r="BU871" s="9"/>
      <c r="BV871" s="9"/>
      <c r="BW871" s="9"/>
      <c r="BX871" s="9"/>
      <c r="BY871" s="9"/>
      <c r="BZ871" s="9"/>
      <c r="CA871" s="9"/>
      <c r="CB871" s="9"/>
      <c r="CC871" s="9"/>
      <c r="CD871" s="9"/>
      <c r="CE871" s="9"/>
      <c r="CF871" s="9"/>
      <c r="CG871" s="9"/>
      <c r="CH871" s="9"/>
      <c r="CI871" s="9"/>
      <c r="CJ871" s="9"/>
    </row>
    <row r="872" spans="3:88" ht="12.75">
      <c r="C872" s="9"/>
      <c r="D872" s="9"/>
      <c r="E872" s="9"/>
      <c r="F872" s="9"/>
      <c r="K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9"/>
      <c r="BK872" s="9"/>
      <c r="BL872" s="9"/>
      <c r="BM872" s="9"/>
      <c r="BN872" s="9"/>
      <c r="BO872" s="9"/>
      <c r="BP872" s="9"/>
      <c r="BQ872" s="9"/>
      <c r="BR872" s="9"/>
      <c r="BS872" s="9"/>
      <c r="BT872" s="9"/>
      <c r="BU872" s="9"/>
      <c r="BV872" s="9"/>
      <c r="BW872" s="9"/>
      <c r="BX872" s="9"/>
      <c r="BY872" s="9"/>
      <c r="BZ872" s="9"/>
      <c r="CA872" s="9"/>
      <c r="CB872" s="9"/>
      <c r="CC872" s="9"/>
      <c r="CD872" s="9"/>
      <c r="CE872" s="9"/>
      <c r="CF872" s="9"/>
      <c r="CG872" s="9"/>
      <c r="CH872" s="9"/>
      <c r="CI872" s="9"/>
      <c r="CJ872" s="9"/>
    </row>
    <row r="873" spans="3:88" ht="12.75">
      <c r="C873" s="9"/>
      <c r="D873" s="9"/>
      <c r="E873" s="9"/>
      <c r="F873" s="9"/>
      <c r="K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c r="BC873" s="9"/>
      <c r="BD873" s="9"/>
      <c r="BE873" s="9"/>
      <c r="BF873" s="9"/>
      <c r="BG873" s="9"/>
      <c r="BH873" s="9"/>
      <c r="BI873" s="9"/>
      <c r="BJ873" s="9"/>
      <c r="BK873" s="9"/>
      <c r="BL873" s="9"/>
      <c r="BM873" s="9"/>
      <c r="BN873" s="9"/>
      <c r="BO873" s="9"/>
      <c r="BP873" s="9"/>
      <c r="BQ873" s="9"/>
      <c r="BR873" s="9"/>
      <c r="BS873" s="9"/>
      <c r="BT873" s="9"/>
      <c r="BU873" s="9"/>
      <c r="BV873" s="9"/>
      <c r="BW873" s="9"/>
      <c r="BX873" s="9"/>
      <c r="BY873" s="9"/>
      <c r="BZ873" s="9"/>
      <c r="CA873" s="9"/>
      <c r="CB873" s="9"/>
      <c r="CC873" s="9"/>
      <c r="CD873" s="9"/>
      <c r="CE873" s="9"/>
      <c r="CF873" s="9"/>
      <c r="CG873" s="9"/>
      <c r="CH873" s="9"/>
      <c r="CI873" s="9"/>
      <c r="CJ873" s="9"/>
    </row>
    <row r="874" spans="3:88" ht="12.75">
      <c r="C874" s="9"/>
      <c r="D874" s="9"/>
      <c r="E874" s="9"/>
      <c r="F874" s="9"/>
      <c r="K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c r="AZ874" s="9"/>
      <c r="BA874" s="9"/>
      <c r="BB874" s="9"/>
      <c r="BC874" s="9"/>
      <c r="BD874" s="9"/>
      <c r="BE874" s="9"/>
      <c r="BF874" s="9"/>
      <c r="BG874" s="9"/>
      <c r="BH874" s="9"/>
      <c r="BI874" s="9"/>
      <c r="BJ874" s="9"/>
      <c r="BK874" s="9"/>
      <c r="BL874" s="9"/>
      <c r="BM874" s="9"/>
      <c r="BN874" s="9"/>
      <c r="BO874" s="9"/>
      <c r="BP874" s="9"/>
      <c r="BQ874" s="9"/>
      <c r="BR874" s="9"/>
      <c r="BS874" s="9"/>
      <c r="BT874" s="9"/>
      <c r="BU874" s="9"/>
      <c r="BV874" s="9"/>
      <c r="BW874" s="9"/>
      <c r="BX874" s="9"/>
      <c r="BY874" s="9"/>
      <c r="BZ874" s="9"/>
      <c r="CA874" s="9"/>
      <c r="CB874" s="9"/>
      <c r="CC874" s="9"/>
      <c r="CD874" s="9"/>
      <c r="CE874" s="9"/>
      <c r="CF874" s="9"/>
      <c r="CG874" s="9"/>
      <c r="CH874" s="9"/>
      <c r="CI874" s="9"/>
      <c r="CJ874" s="9"/>
    </row>
    <row r="875" spans="3:88" ht="12.75">
      <c r="C875" s="9"/>
      <c r="D875" s="9"/>
      <c r="E875" s="9"/>
      <c r="F875" s="9"/>
      <c r="K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c r="AZ875" s="9"/>
      <c r="BA875" s="9"/>
      <c r="BB875" s="9"/>
      <c r="BC875" s="9"/>
      <c r="BD875" s="9"/>
      <c r="BE875" s="9"/>
      <c r="BF875" s="9"/>
      <c r="BG875" s="9"/>
      <c r="BH875" s="9"/>
      <c r="BI875" s="9"/>
      <c r="BJ875" s="9"/>
      <c r="BK875" s="9"/>
      <c r="BL875" s="9"/>
      <c r="BM875" s="9"/>
      <c r="BN875" s="9"/>
      <c r="BO875" s="9"/>
      <c r="BP875" s="9"/>
      <c r="BQ875" s="9"/>
      <c r="BR875" s="9"/>
      <c r="BS875" s="9"/>
      <c r="BT875" s="9"/>
      <c r="BU875" s="9"/>
      <c r="BV875" s="9"/>
      <c r="BW875" s="9"/>
      <c r="BX875" s="9"/>
      <c r="BY875" s="9"/>
      <c r="BZ875" s="9"/>
      <c r="CA875" s="9"/>
      <c r="CB875" s="9"/>
      <c r="CC875" s="9"/>
      <c r="CD875" s="9"/>
      <c r="CE875" s="9"/>
      <c r="CF875" s="9"/>
      <c r="CG875" s="9"/>
      <c r="CH875" s="9"/>
      <c r="CI875" s="9"/>
      <c r="CJ875" s="9"/>
    </row>
    <row r="876" spans="3:88" ht="12.75">
      <c r="C876" s="9"/>
      <c r="D876" s="9"/>
      <c r="E876" s="9"/>
      <c r="F876" s="9"/>
      <c r="K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c r="BB876" s="9"/>
      <c r="BC876" s="9"/>
      <c r="BD876" s="9"/>
      <c r="BE876" s="9"/>
      <c r="BF876" s="9"/>
      <c r="BG876" s="9"/>
      <c r="BH876" s="9"/>
      <c r="BI876" s="9"/>
      <c r="BJ876" s="9"/>
      <c r="BK876" s="9"/>
      <c r="BL876" s="9"/>
      <c r="BM876" s="9"/>
      <c r="BN876" s="9"/>
      <c r="BO876" s="9"/>
      <c r="BP876" s="9"/>
      <c r="BQ876" s="9"/>
      <c r="BR876" s="9"/>
      <c r="BS876" s="9"/>
      <c r="BT876" s="9"/>
      <c r="BU876" s="9"/>
      <c r="BV876" s="9"/>
      <c r="BW876" s="9"/>
      <c r="BX876" s="9"/>
      <c r="BY876" s="9"/>
      <c r="BZ876" s="9"/>
      <c r="CA876" s="9"/>
      <c r="CB876" s="9"/>
      <c r="CC876" s="9"/>
      <c r="CD876" s="9"/>
      <c r="CE876" s="9"/>
      <c r="CF876" s="9"/>
      <c r="CG876" s="9"/>
      <c r="CH876" s="9"/>
      <c r="CI876" s="9"/>
      <c r="CJ876" s="9"/>
    </row>
    <row r="877" spans="3:88" ht="12.75">
      <c r="C877" s="9"/>
      <c r="D877" s="9"/>
      <c r="E877" s="9"/>
      <c r="F877" s="9"/>
      <c r="K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c r="BB877" s="9"/>
      <c r="BC877" s="9"/>
      <c r="BD877" s="9"/>
      <c r="BE877" s="9"/>
      <c r="BF877" s="9"/>
      <c r="BG877" s="9"/>
      <c r="BH877" s="9"/>
      <c r="BI877" s="9"/>
      <c r="BJ877" s="9"/>
      <c r="BK877" s="9"/>
      <c r="BL877" s="9"/>
      <c r="BM877" s="9"/>
      <c r="BN877" s="9"/>
      <c r="BO877" s="9"/>
      <c r="BP877" s="9"/>
      <c r="BQ877" s="9"/>
      <c r="BR877" s="9"/>
      <c r="BS877" s="9"/>
      <c r="BT877" s="9"/>
      <c r="BU877" s="9"/>
      <c r="BV877" s="9"/>
      <c r="BW877" s="9"/>
      <c r="BX877" s="9"/>
      <c r="BY877" s="9"/>
      <c r="BZ877" s="9"/>
      <c r="CA877" s="9"/>
      <c r="CB877" s="9"/>
      <c r="CC877" s="9"/>
      <c r="CD877" s="9"/>
      <c r="CE877" s="9"/>
      <c r="CF877" s="9"/>
      <c r="CG877" s="9"/>
      <c r="CH877" s="9"/>
      <c r="CI877" s="9"/>
      <c r="CJ877" s="9"/>
    </row>
    <row r="878" spans="3:88" ht="12.75">
      <c r="C878" s="9"/>
      <c r="D878" s="9"/>
      <c r="E878" s="9"/>
      <c r="F878" s="9"/>
      <c r="K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c r="BK878" s="9"/>
      <c r="BL878" s="9"/>
      <c r="BM878" s="9"/>
      <c r="BN878" s="9"/>
      <c r="BO878" s="9"/>
      <c r="BP878" s="9"/>
      <c r="BQ878" s="9"/>
      <c r="BR878" s="9"/>
      <c r="BS878" s="9"/>
      <c r="BT878" s="9"/>
      <c r="BU878" s="9"/>
      <c r="BV878" s="9"/>
      <c r="BW878" s="9"/>
      <c r="BX878" s="9"/>
      <c r="BY878" s="9"/>
      <c r="BZ878" s="9"/>
      <c r="CA878" s="9"/>
      <c r="CB878" s="9"/>
      <c r="CC878" s="9"/>
      <c r="CD878" s="9"/>
      <c r="CE878" s="9"/>
      <c r="CF878" s="9"/>
      <c r="CG878" s="9"/>
      <c r="CH878" s="9"/>
      <c r="CI878" s="9"/>
      <c r="CJ878" s="9"/>
    </row>
    <row r="879" spans="3:88" ht="12.75">
      <c r="C879" s="9"/>
      <c r="D879" s="9"/>
      <c r="E879" s="9"/>
      <c r="F879" s="9"/>
      <c r="K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c r="BC879" s="9"/>
      <c r="BD879" s="9"/>
      <c r="BE879" s="9"/>
      <c r="BF879" s="9"/>
      <c r="BG879" s="9"/>
      <c r="BH879" s="9"/>
      <c r="BI879" s="9"/>
      <c r="BJ879" s="9"/>
      <c r="BK879" s="9"/>
      <c r="BL879" s="9"/>
      <c r="BM879" s="9"/>
      <c r="BN879" s="9"/>
      <c r="BO879" s="9"/>
      <c r="BP879" s="9"/>
      <c r="BQ879" s="9"/>
      <c r="BR879" s="9"/>
      <c r="BS879" s="9"/>
      <c r="BT879" s="9"/>
      <c r="BU879" s="9"/>
      <c r="BV879" s="9"/>
      <c r="BW879" s="9"/>
      <c r="BX879" s="9"/>
      <c r="BY879" s="9"/>
      <c r="BZ879" s="9"/>
      <c r="CA879" s="9"/>
      <c r="CB879" s="9"/>
      <c r="CC879" s="9"/>
      <c r="CD879" s="9"/>
      <c r="CE879" s="9"/>
      <c r="CF879" s="9"/>
      <c r="CG879" s="9"/>
      <c r="CH879" s="9"/>
      <c r="CI879" s="9"/>
      <c r="CJ879" s="9"/>
    </row>
    <row r="880" spans="3:88" ht="12.75">
      <c r="C880" s="9"/>
      <c r="D880" s="9"/>
      <c r="E880" s="9"/>
      <c r="F880" s="9"/>
      <c r="K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c r="BC880" s="9"/>
      <c r="BD880" s="9"/>
      <c r="BE880" s="9"/>
      <c r="BF880" s="9"/>
      <c r="BG880" s="9"/>
      <c r="BH880" s="9"/>
      <c r="BI880" s="9"/>
      <c r="BJ880" s="9"/>
      <c r="BK880" s="9"/>
      <c r="BL880" s="9"/>
      <c r="BM880" s="9"/>
      <c r="BN880" s="9"/>
      <c r="BO880" s="9"/>
      <c r="BP880" s="9"/>
      <c r="BQ880" s="9"/>
      <c r="BR880" s="9"/>
      <c r="BS880" s="9"/>
      <c r="BT880" s="9"/>
      <c r="BU880" s="9"/>
      <c r="BV880" s="9"/>
      <c r="BW880" s="9"/>
      <c r="BX880" s="9"/>
      <c r="BY880" s="9"/>
      <c r="BZ880" s="9"/>
      <c r="CA880" s="9"/>
      <c r="CB880" s="9"/>
      <c r="CC880" s="9"/>
      <c r="CD880" s="9"/>
      <c r="CE880" s="9"/>
      <c r="CF880" s="9"/>
      <c r="CG880" s="9"/>
      <c r="CH880" s="9"/>
      <c r="CI880" s="9"/>
      <c r="CJ880" s="9"/>
    </row>
    <row r="881" spans="3:88" ht="12.75">
      <c r="C881" s="9"/>
      <c r="D881" s="9"/>
      <c r="E881" s="9"/>
      <c r="F881" s="9"/>
      <c r="K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c r="AZ881" s="9"/>
      <c r="BA881" s="9"/>
      <c r="BB881" s="9"/>
      <c r="BC881" s="9"/>
      <c r="BD881" s="9"/>
      <c r="BE881" s="9"/>
      <c r="BF881" s="9"/>
      <c r="BG881" s="9"/>
      <c r="BH881" s="9"/>
      <c r="BI881" s="9"/>
      <c r="BJ881" s="9"/>
      <c r="BK881" s="9"/>
      <c r="BL881" s="9"/>
      <c r="BM881" s="9"/>
      <c r="BN881" s="9"/>
      <c r="BO881" s="9"/>
      <c r="BP881" s="9"/>
      <c r="BQ881" s="9"/>
      <c r="BR881" s="9"/>
      <c r="BS881" s="9"/>
      <c r="BT881" s="9"/>
      <c r="BU881" s="9"/>
      <c r="BV881" s="9"/>
      <c r="BW881" s="9"/>
      <c r="BX881" s="9"/>
      <c r="BY881" s="9"/>
      <c r="BZ881" s="9"/>
      <c r="CA881" s="9"/>
      <c r="CB881" s="9"/>
      <c r="CC881" s="9"/>
      <c r="CD881" s="9"/>
      <c r="CE881" s="9"/>
      <c r="CF881" s="9"/>
      <c r="CG881" s="9"/>
      <c r="CH881" s="9"/>
      <c r="CI881" s="9"/>
      <c r="CJ881" s="9"/>
    </row>
    <row r="882" spans="3:88" ht="12.75">
      <c r="C882" s="9"/>
      <c r="D882" s="9"/>
      <c r="E882" s="9"/>
      <c r="F882" s="9"/>
      <c r="K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c r="AZ882" s="9"/>
      <c r="BA882" s="9"/>
      <c r="BB882" s="9"/>
      <c r="BC882" s="9"/>
      <c r="BD882" s="9"/>
      <c r="BE882" s="9"/>
      <c r="BF882" s="9"/>
      <c r="BG882" s="9"/>
      <c r="BH882" s="9"/>
      <c r="BI882" s="9"/>
      <c r="BJ882" s="9"/>
      <c r="BK882" s="9"/>
      <c r="BL882" s="9"/>
      <c r="BM882" s="9"/>
      <c r="BN882" s="9"/>
      <c r="BO882" s="9"/>
      <c r="BP882" s="9"/>
      <c r="BQ882" s="9"/>
      <c r="BR882" s="9"/>
      <c r="BS882" s="9"/>
      <c r="BT882" s="9"/>
      <c r="BU882" s="9"/>
      <c r="BV882" s="9"/>
      <c r="BW882" s="9"/>
      <c r="BX882" s="9"/>
      <c r="BY882" s="9"/>
      <c r="BZ882" s="9"/>
      <c r="CA882" s="9"/>
      <c r="CB882" s="9"/>
      <c r="CC882" s="9"/>
      <c r="CD882" s="9"/>
      <c r="CE882" s="9"/>
      <c r="CF882" s="9"/>
      <c r="CG882" s="9"/>
      <c r="CH882" s="9"/>
      <c r="CI882" s="9"/>
      <c r="CJ882" s="9"/>
    </row>
    <row r="883" spans="3:88" ht="12.75">
      <c r="C883" s="9"/>
      <c r="D883" s="9"/>
      <c r="E883" s="9"/>
      <c r="F883" s="9"/>
      <c r="K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c r="BC883" s="9"/>
      <c r="BD883" s="9"/>
      <c r="BE883" s="9"/>
      <c r="BF883" s="9"/>
      <c r="BG883" s="9"/>
      <c r="BH883" s="9"/>
      <c r="BI883" s="9"/>
      <c r="BJ883" s="9"/>
      <c r="BK883" s="9"/>
      <c r="BL883" s="9"/>
      <c r="BM883" s="9"/>
      <c r="BN883" s="9"/>
      <c r="BO883" s="9"/>
      <c r="BP883" s="9"/>
      <c r="BQ883" s="9"/>
      <c r="BR883" s="9"/>
      <c r="BS883" s="9"/>
      <c r="BT883" s="9"/>
      <c r="BU883" s="9"/>
      <c r="BV883" s="9"/>
      <c r="BW883" s="9"/>
      <c r="BX883" s="9"/>
      <c r="BY883" s="9"/>
      <c r="BZ883" s="9"/>
      <c r="CA883" s="9"/>
      <c r="CB883" s="9"/>
      <c r="CC883" s="9"/>
      <c r="CD883" s="9"/>
      <c r="CE883" s="9"/>
      <c r="CF883" s="9"/>
      <c r="CG883" s="9"/>
      <c r="CH883" s="9"/>
      <c r="CI883" s="9"/>
      <c r="CJ883" s="9"/>
    </row>
    <row r="884" spans="3:88" ht="12.75">
      <c r="C884" s="9"/>
      <c r="D884" s="9"/>
      <c r="E884" s="9"/>
      <c r="F884" s="9"/>
      <c r="K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c r="AZ884" s="9"/>
      <c r="BA884" s="9"/>
      <c r="BB884" s="9"/>
      <c r="BC884" s="9"/>
      <c r="BD884" s="9"/>
      <c r="BE884" s="9"/>
      <c r="BF884" s="9"/>
      <c r="BG884" s="9"/>
      <c r="BH884" s="9"/>
      <c r="BI884" s="9"/>
      <c r="BJ884" s="9"/>
      <c r="BK884" s="9"/>
      <c r="BL884" s="9"/>
      <c r="BM884" s="9"/>
      <c r="BN884" s="9"/>
      <c r="BO884" s="9"/>
      <c r="BP884" s="9"/>
      <c r="BQ884" s="9"/>
      <c r="BR884" s="9"/>
      <c r="BS884" s="9"/>
      <c r="BT884" s="9"/>
      <c r="BU884" s="9"/>
      <c r="BV884" s="9"/>
      <c r="BW884" s="9"/>
      <c r="BX884" s="9"/>
      <c r="BY884" s="9"/>
      <c r="BZ884" s="9"/>
      <c r="CA884" s="9"/>
      <c r="CB884" s="9"/>
      <c r="CC884" s="9"/>
      <c r="CD884" s="9"/>
      <c r="CE884" s="9"/>
      <c r="CF884" s="9"/>
      <c r="CG884" s="9"/>
      <c r="CH884" s="9"/>
      <c r="CI884" s="9"/>
      <c r="CJ884" s="9"/>
    </row>
    <row r="885" spans="3:88" ht="12.75">
      <c r="C885" s="9"/>
      <c r="D885" s="9"/>
      <c r="E885" s="9"/>
      <c r="F885" s="9"/>
      <c r="K885" s="9"/>
      <c r="Q885" s="9"/>
      <c r="R885" s="9"/>
      <c r="S885" s="9"/>
      <c r="T885" s="9"/>
      <c r="U885" s="9"/>
      <c r="V885" s="9"/>
      <c r="W885" s="9"/>
      <c r="X885" s="9"/>
      <c r="Y885" s="9"/>
      <c r="Z885" s="9"/>
      <c r="AA885" s="9"/>
      <c r="AB885" s="9"/>
      <c r="AC885" s="9"/>
      <c r="AD885" s="9"/>
      <c r="AE885" s="9"/>
      <c r="AF885" s="9"/>
      <c r="AG885" s="9"/>
      <c r="AH885" s="9"/>
      <c r="AI885" s="9"/>
      <c r="AJ885" s="9"/>
      <c r="AK885" s="9"/>
      <c r="AL885" s="9"/>
      <c r="AM885" s="9"/>
      <c r="AN885" s="9"/>
      <c r="AO885" s="9"/>
      <c r="AP885" s="9"/>
      <c r="AQ885" s="9"/>
      <c r="AR885" s="9"/>
      <c r="AS885" s="9"/>
      <c r="AT885" s="9"/>
      <c r="AU885" s="9"/>
      <c r="AV885" s="9"/>
      <c r="AW885" s="9"/>
      <c r="AX885" s="9"/>
      <c r="AY885" s="9"/>
      <c r="AZ885" s="9"/>
      <c r="BA885" s="9"/>
      <c r="BB885" s="9"/>
      <c r="BC885" s="9"/>
      <c r="BD885" s="9"/>
      <c r="BE885" s="9"/>
      <c r="BF885" s="9"/>
      <c r="BG885" s="9"/>
      <c r="BH885" s="9"/>
      <c r="BI885" s="9"/>
      <c r="BJ885" s="9"/>
      <c r="BK885" s="9"/>
      <c r="BL885" s="9"/>
      <c r="BM885" s="9"/>
      <c r="BN885" s="9"/>
      <c r="BO885" s="9"/>
      <c r="BP885" s="9"/>
      <c r="BQ885" s="9"/>
      <c r="BR885" s="9"/>
      <c r="BS885" s="9"/>
      <c r="BT885" s="9"/>
      <c r="BU885" s="9"/>
      <c r="BV885" s="9"/>
      <c r="BW885" s="9"/>
      <c r="BX885" s="9"/>
      <c r="BY885" s="9"/>
      <c r="BZ885" s="9"/>
      <c r="CA885" s="9"/>
      <c r="CB885" s="9"/>
      <c r="CC885" s="9"/>
      <c r="CD885" s="9"/>
      <c r="CE885" s="9"/>
      <c r="CF885" s="9"/>
      <c r="CG885" s="9"/>
      <c r="CH885" s="9"/>
      <c r="CI885" s="9"/>
      <c r="CJ885" s="9"/>
    </row>
    <row r="886" spans="3:88" ht="12.75">
      <c r="C886" s="9"/>
      <c r="D886" s="9"/>
      <c r="E886" s="9"/>
      <c r="F886" s="9"/>
      <c r="K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c r="BG886" s="9"/>
      <c r="BH886" s="9"/>
      <c r="BI886" s="9"/>
      <c r="BJ886" s="9"/>
      <c r="BK886" s="9"/>
      <c r="BL886" s="9"/>
      <c r="BM886" s="9"/>
      <c r="BN886" s="9"/>
      <c r="BO886" s="9"/>
      <c r="BP886" s="9"/>
      <c r="BQ886" s="9"/>
      <c r="BR886" s="9"/>
      <c r="BS886" s="9"/>
      <c r="BT886" s="9"/>
      <c r="BU886" s="9"/>
      <c r="BV886" s="9"/>
      <c r="BW886" s="9"/>
      <c r="BX886" s="9"/>
      <c r="BY886" s="9"/>
      <c r="BZ886" s="9"/>
      <c r="CA886" s="9"/>
      <c r="CB886" s="9"/>
      <c r="CC886" s="9"/>
      <c r="CD886" s="9"/>
      <c r="CE886" s="9"/>
      <c r="CF886" s="9"/>
      <c r="CG886" s="9"/>
      <c r="CH886" s="9"/>
      <c r="CI886" s="9"/>
      <c r="CJ886" s="9"/>
    </row>
    <row r="887" spans="3:88" ht="12.75">
      <c r="C887" s="9"/>
      <c r="D887" s="9"/>
      <c r="E887" s="9"/>
      <c r="F887" s="9"/>
      <c r="K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c r="BB887" s="9"/>
      <c r="BC887" s="9"/>
      <c r="BD887" s="9"/>
      <c r="BE887" s="9"/>
      <c r="BF887" s="9"/>
      <c r="BG887" s="9"/>
      <c r="BH887" s="9"/>
      <c r="BI887" s="9"/>
      <c r="BJ887" s="9"/>
      <c r="BK887" s="9"/>
      <c r="BL887" s="9"/>
      <c r="BM887" s="9"/>
      <c r="BN887" s="9"/>
      <c r="BO887" s="9"/>
      <c r="BP887" s="9"/>
      <c r="BQ887" s="9"/>
      <c r="BR887" s="9"/>
      <c r="BS887" s="9"/>
      <c r="BT887" s="9"/>
      <c r="BU887" s="9"/>
      <c r="BV887" s="9"/>
      <c r="BW887" s="9"/>
      <c r="BX887" s="9"/>
      <c r="BY887" s="9"/>
      <c r="BZ887" s="9"/>
      <c r="CA887" s="9"/>
      <c r="CB887" s="9"/>
      <c r="CC887" s="9"/>
      <c r="CD887" s="9"/>
      <c r="CE887" s="9"/>
      <c r="CF887" s="9"/>
      <c r="CG887" s="9"/>
      <c r="CH887" s="9"/>
      <c r="CI887" s="9"/>
      <c r="CJ887" s="9"/>
    </row>
    <row r="888" spans="3:88" ht="12.75">
      <c r="C888" s="9"/>
      <c r="D888" s="9"/>
      <c r="E888" s="9"/>
      <c r="F888" s="9"/>
      <c r="K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c r="AZ888" s="9"/>
      <c r="BA888" s="9"/>
      <c r="BB888" s="9"/>
      <c r="BC888" s="9"/>
      <c r="BD888" s="9"/>
      <c r="BE888" s="9"/>
      <c r="BF888" s="9"/>
      <c r="BG888" s="9"/>
      <c r="BH888" s="9"/>
      <c r="BI888" s="9"/>
      <c r="BJ888" s="9"/>
      <c r="BK888" s="9"/>
      <c r="BL888" s="9"/>
      <c r="BM888" s="9"/>
      <c r="BN888" s="9"/>
      <c r="BO888" s="9"/>
      <c r="BP888" s="9"/>
      <c r="BQ888" s="9"/>
      <c r="BR888" s="9"/>
      <c r="BS888" s="9"/>
      <c r="BT888" s="9"/>
      <c r="BU888" s="9"/>
      <c r="BV888" s="9"/>
      <c r="BW888" s="9"/>
      <c r="BX888" s="9"/>
      <c r="BY888" s="9"/>
      <c r="BZ888" s="9"/>
      <c r="CA888" s="9"/>
      <c r="CB888" s="9"/>
      <c r="CC888" s="9"/>
      <c r="CD888" s="9"/>
      <c r="CE888" s="9"/>
      <c r="CF888" s="9"/>
      <c r="CG888" s="9"/>
      <c r="CH888" s="9"/>
      <c r="CI888" s="9"/>
      <c r="CJ888" s="9"/>
    </row>
    <row r="889" spans="3:88" ht="12.75">
      <c r="C889" s="9"/>
      <c r="D889" s="9"/>
      <c r="E889" s="9"/>
      <c r="F889" s="9"/>
      <c r="K889" s="9"/>
      <c r="Q889" s="9"/>
      <c r="R889" s="9"/>
      <c r="S889" s="9"/>
      <c r="T889" s="9"/>
      <c r="U889" s="9"/>
      <c r="V889" s="9"/>
      <c r="W889" s="9"/>
      <c r="X889" s="9"/>
      <c r="Y889" s="9"/>
      <c r="Z889" s="9"/>
      <c r="AA889" s="9"/>
      <c r="AB889" s="9"/>
      <c r="AC889" s="9"/>
      <c r="AD889" s="9"/>
      <c r="AE889" s="9"/>
      <c r="AF889" s="9"/>
      <c r="AG889" s="9"/>
      <c r="AH889" s="9"/>
      <c r="AI889" s="9"/>
      <c r="AJ889" s="9"/>
      <c r="AK889" s="9"/>
      <c r="AL889" s="9"/>
      <c r="AM889" s="9"/>
      <c r="AN889" s="9"/>
      <c r="AO889" s="9"/>
      <c r="AP889" s="9"/>
      <c r="AQ889" s="9"/>
      <c r="AR889" s="9"/>
      <c r="AS889" s="9"/>
      <c r="AT889" s="9"/>
      <c r="AU889" s="9"/>
      <c r="AV889" s="9"/>
      <c r="AW889" s="9"/>
      <c r="AX889" s="9"/>
      <c r="AY889" s="9"/>
      <c r="AZ889" s="9"/>
      <c r="BA889" s="9"/>
      <c r="BB889" s="9"/>
      <c r="BC889" s="9"/>
      <c r="BD889" s="9"/>
      <c r="BE889" s="9"/>
      <c r="BF889" s="9"/>
      <c r="BG889" s="9"/>
      <c r="BH889" s="9"/>
      <c r="BI889" s="9"/>
      <c r="BJ889" s="9"/>
      <c r="BK889" s="9"/>
      <c r="BL889" s="9"/>
      <c r="BM889" s="9"/>
      <c r="BN889" s="9"/>
      <c r="BO889" s="9"/>
      <c r="BP889" s="9"/>
      <c r="BQ889" s="9"/>
      <c r="BR889" s="9"/>
      <c r="BS889" s="9"/>
      <c r="BT889" s="9"/>
      <c r="BU889" s="9"/>
      <c r="BV889" s="9"/>
      <c r="BW889" s="9"/>
      <c r="BX889" s="9"/>
      <c r="BY889" s="9"/>
      <c r="BZ889" s="9"/>
      <c r="CA889" s="9"/>
      <c r="CB889" s="9"/>
      <c r="CC889" s="9"/>
      <c r="CD889" s="9"/>
      <c r="CE889" s="9"/>
      <c r="CF889" s="9"/>
      <c r="CG889" s="9"/>
      <c r="CH889" s="9"/>
      <c r="CI889" s="9"/>
      <c r="CJ889" s="9"/>
    </row>
    <row r="890" spans="3:88" ht="12.75">
      <c r="C890" s="9"/>
      <c r="D890" s="9"/>
      <c r="E890" s="9"/>
      <c r="F890" s="9"/>
      <c r="K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c r="AW890" s="9"/>
      <c r="AX890" s="9"/>
      <c r="AY890" s="9"/>
      <c r="AZ890" s="9"/>
      <c r="BA890" s="9"/>
      <c r="BB890" s="9"/>
      <c r="BC890" s="9"/>
      <c r="BD890" s="9"/>
      <c r="BE890" s="9"/>
      <c r="BF890" s="9"/>
      <c r="BG890" s="9"/>
      <c r="BH890" s="9"/>
      <c r="BI890" s="9"/>
      <c r="BJ890" s="9"/>
      <c r="BK890" s="9"/>
      <c r="BL890" s="9"/>
      <c r="BM890" s="9"/>
      <c r="BN890" s="9"/>
      <c r="BO890" s="9"/>
      <c r="BP890" s="9"/>
      <c r="BQ890" s="9"/>
      <c r="BR890" s="9"/>
      <c r="BS890" s="9"/>
      <c r="BT890" s="9"/>
      <c r="BU890" s="9"/>
      <c r="BV890" s="9"/>
      <c r="BW890" s="9"/>
      <c r="BX890" s="9"/>
      <c r="BY890" s="9"/>
      <c r="BZ890" s="9"/>
      <c r="CA890" s="9"/>
      <c r="CB890" s="9"/>
      <c r="CC890" s="9"/>
      <c r="CD890" s="9"/>
      <c r="CE890" s="9"/>
      <c r="CF890" s="9"/>
      <c r="CG890" s="9"/>
      <c r="CH890" s="9"/>
      <c r="CI890" s="9"/>
      <c r="CJ890" s="9"/>
    </row>
    <row r="891" spans="3:88" ht="12.75">
      <c r="C891" s="9"/>
      <c r="D891" s="9"/>
      <c r="E891" s="9"/>
      <c r="F891" s="9"/>
      <c r="K891" s="9"/>
      <c r="Q891" s="9"/>
      <c r="R891" s="9"/>
      <c r="S891" s="9"/>
      <c r="T891" s="9"/>
      <c r="U891" s="9"/>
      <c r="V891" s="9"/>
      <c r="W891" s="9"/>
      <c r="X891" s="9"/>
      <c r="Y891" s="9"/>
      <c r="Z891" s="9"/>
      <c r="AA891" s="9"/>
      <c r="AB891" s="9"/>
      <c r="AC891" s="9"/>
      <c r="AD891" s="9"/>
      <c r="AE891" s="9"/>
      <c r="AF891" s="9"/>
      <c r="AG891" s="9"/>
      <c r="AH891" s="9"/>
      <c r="AI891" s="9"/>
      <c r="AJ891" s="9"/>
      <c r="AK891" s="9"/>
      <c r="AL891" s="9"/>
      <c r="AM891" s="9"/>
      <c r="AN891" s="9"/>
      <c r="AO891" s="9"/>
      <c r="AP891" s="9"/>
      <c r="AQ891" s="9"/>
      <c r="AR891" s="9"/>
      <c r="AS891" s="9"/>
      <c r="AT891" s="9"/>
      <c r="AU891" s="9"/>
      <c r="AV891" s="9"/>
      <c r="AW891" s="9"/>
      <c r="AX891" s="9"/>
      <c r="AY891" s="9"/>
      <c r="AZ891" s="9"/>
      <c r="BA891" s="9"/>
      <c r="BB891" s="9"/>
      <c r="BC891" s="9"/>
      <c r="BD891" s="9"/>
      <c r="BE891" s="9"/>
      <c r="BF891" s="9"/>
      <c r="BG891" s="9"/>
      <c r="BH891" s="9"/>
      <c r="BI891" s="9"/>
      <c r="BJ891" s="9"/>
      <c r="BK891" s="9"/>
      <c r="BL891" s="9"/>
      <c r="BM891" s="9"/>
      <c r="BN891" s="9"/>
      <c r="BO891" s="9"/>
      <c r="BP891" s="9"/>
      <c r="BQ891" s="9"/>
      <c r="BR891" s="9"/>
      <c r="BS891" s="9"/>
      <c r="BT891" s="9"/>
      <c r="BU891" s="9"/>
      <c r="BV891" s="9"/>
      <c r="BW891" s="9"/>
      <c r="BX891" s="9"/>
      <c r="BY891" s="9"/>
      <c r="BZ891" s="9"/>
      <c r="CA891" s="9"/>
      <c r="CB891" s="9"/>
      <c r="CC891" s="9"/>
      <c r="CD891" s="9"/>
      <c r="CE891" s="9"/>
      <c r="CF891" s="9"/>
      <c r="CG891" s="9"/>
      <c r="CH891" s="9"/>
      <c r="CI891" s="9"/>
      <c r="CJ891" s="9"/>
    </row>
    <row r="892" spans="3:88" ht="12.75">
      <c r="C892" s="9"/>
      <c r="D892" s="9"/>
      <c r="E892" s="9"/>
      <c r="F892" s="9"/>
      <c r="K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c r="BB892" s="9"/>
      <c r="BC892" s="9"/>
      <c r="BD892" s="9"/>
      <c r="BE892" s="9"/>
      <c r="BF892" s="9"/>
      <c r="BG892" s="9"/>
      <c r="BH892" s="9"/>
      <c r="BI892" s="9"/>
      <c r="BJ892" s="9"/>
      <c r="BK892" s="9"/>
      <c r="BL892" s="9"/>
      <c r="BM892" s="9"/>
      <c r="BN892" s="9"/>
      <c r="BO892" s="9"/>
      <c r="BP892" s="9"/>
      <c r="BQ892" s="9"/>
      <c r="BR892" s="9"/>
      <c r="BS892" s="9"/>
      <c r="BT892" s="9"/>
      <c r="BU892" s="9"/>
      <c r="BV892" s="9"/>
      <c r="BW892" s="9"/>
      <c r="BX892" s="9"/>
      <c r="BY892" s="9"/>
      <c r="BZ892" s="9"/>
      <c r="CA892" s="9"/>
      <c r="CB892" s="9"/>
      <c r="CC892" s="9"/>
      <c r="CD892" s="9"/>
      <c r="CE892" s="9"/>
      <c r="CF892" s="9"/>
      <c r="CG892" s="9"/>
      <c r="CH892" s="9"/>
      <c r="CI892" s="9"/>
      <c r="CJ892" s="9"/>
    </row>
    <row r="893" spans="3:88" ht="12.75">
      <c r="C893" s="9"/>
      <c r="D893" s="9"/>
      <c r="E893" s="9"/>
      <c r="F893" s="9"/>
      <c r="K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c r="AZ893" s="9"/>
      <c r="BA893" s="9"/>
      <c r="BB893" s="9"/>
      <c r="BC893" s="9"/>
      <c r="BD893" s="9"/>
      <c r="BE893" s="9"/>
      <c r="BF893" s="9"/>
      <c r="BG893" s="9"/>
      <c r="BH893" s="9"/>
      <c r="BI893" s="9"/>
      <c r="BJ893" s="9"/>
      <c r="BK893" s="9"/>
      <c r="BL893" s="9"/>
      <c r="BM893" s="9"/>
      <c r="BN893" s="9"/>
      <c r="BO893" s="9"/>
      <c r="BP893" s="9"/>
      <c r="BQ893" s="9"/>
      <c r="BR893" s="9"/>
      <c r="BS893" s="9"/>
      <c r="BT893" s="9"/>
      <c r="BU893" s="9"/>
      <c r="BV893" s="9"/>
      <c r="BW893" s="9"/>
      <c r="BX893" s="9"/>
      <c r="BY893" s="9"/>
      <c r="BZ893" s="9"/>
      <c r="CA893" s="9"/>
      <c r="CB893" s="9"/>
      <c r="CC893" s="9"/>
      <c r="CD893" s="9"/>
      <c r="CE893" s="9"/>
      <c r="CF893" s="9"/>
      <c r="CG893" s="9"/>
      <c r="CH893" s="9"/>
      <c r="CI893" s="9"/>
      <c r="CJ893" s="9"/>
    </row>
    <row r="894" spans="3:88" ht="12.75">
      <c r="C894" s="9"/>
      <c r="D894" s="9"/>
      <c r="E894" s="9"/>
      <c r="F894" s="9"/>
      <c r="K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c r="BK894" s="9"/>
      <c r="BL894" s="9"/>
      <c r="BM894" s="9"/>
      <c r="BN894" s="9"/>
      <c r="BO894" s="9"/>
      <c r="BP894" s="9"/>
      <c r="BQ894" s="9"/>
      <c r="BR894" s="9"/>
      <c r="BS894" s="9"/>
      <c r="BT894" s="9"/>
      <c r="BU894" s="9"/>
      <c r="BV894" s="9"/>
      <c r="BW894" s="9"/>
      <c r="BX894" s="9"/>
      <c r="BY894" s="9"/>
      <c r="BZ894" s="9"/>
      <c r="CA894" s="9"/>
      <c r="CB894" s="9"/>
      <c r="CC894" s="9"/>
      <c r="CD894" s="9"/>
      <c r="CE894" s="9"/>
      <c r="CF894" s="9"/>
      <c r="CG894" s="9"/>
      <c r="CH894" s="9"/>
      <c r="CI894" s="9"/>
      <c r="CJ894" s="9"/>
    </row>
    <row r="895" spans="3:88" ht="12.75">
      <c r="C895" s="9"/>
      <c r="D895" s="9"/>
      <c r="E895" s="9"/>
      <c r="F895" s="9"/>
      <c r="K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c r="AZ895" s="9"/>
      <c r="BA895" s="9"/>
      <c r="BB895" s="9"/>
      <c r="BC895" s="9"/>
      <c r="BD895" s="9"/>
      <c r="BE895" s="9"/>
      <c r="BF895" s="9"/>
      <c r="BG895" s="9"/>
      <c r="BH895" s="9"/>
      <c r="BI895" s="9"/>
      <c r="BJ895" s="9"/>
      <c r="BK895" s="9"/>
      <c r="BL895" s="9"/>
      <c r="BM895" s="9"/>
      <c r="BN895" s="9"/>
      <c r="BO895" s="9"/>
      <c r="BP895" s="9"/>
      <c r="BQ895" s="9"/>
      <c r="BR895" s="9"/>
      <c r="BS895" s="9"/>
      <c r="BT895" s="9"/>
      <c r="BU895" s="9"/>
      <c r="BV895" s="9"/>
      <c r="BW895" s="9"/>
      <c r="BX895" s="9"/>
      <c r="BY895" s="9"/>
      <c r="BZ895" s="9"/>
      <c r="CA895" s="9"/>
      <c r="CB895" s="9"/>
      <c r="CC895" s="9"/>
      <c r="CD895" s="9"/>
      <c r="CE895" s="9"/>
      <c r="CF895" s="9"/>
      <c r="CG895" s="9"/>
      <c r="CH895" s="9"/>
      <c r="CI895" s="9"/>
      <c r="CJ895" s="9"/>
    </row>
    <row r="896" spans="3:88" ht="12.75">
      <c r="C896" s="9"/>
      <c r="D896" s="9"/>
      <c r="E896" s="9"/>
      <c r="F896" s="9"/>
      <c r="K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c r="BC896" s="9"/>
      <c r="BD896" s="9"/>
      <c r="BE896" s="9"/>
      <c r="BF896" s="9"/>
      <c r="BG896" s="9"/>
      <c r="BH896" s="9"/>
      <c r="BI896" s="9"/>
      <c r="BJ896" s="9"/>
      <c r="BK896" s="9"/>
      <c r="BL896" s="9"/>
      <c r="BM896" s="9"/>
      <c r="BN896" s="9"/>
      <c r="BO896" s="9"/>
      <c r="BP896" s="9"/>
      <c r="BQ896" s="9"/>
      <c r="BR896" s="9"/>
      <c r="BS896" s="9"/>
      <c r="BT896" s="9"/>
      <c r="BU896" s="9"/>
      <c r="BV896" s="9"/>
      <c r="BW896" s="9"/>
      <c r="BX896" s="9"/>
      <c r="BY896" s="9"/>
      <c r="BZ896" s="9"/>
      <c r="CA896" s="9"/>
      <c r="CB896" s="9"/>
      <c r="CC896" s="9"/>
      <c r="CD896" s="9"/>
      <c r="CE896" s="9"/>
      <c r="CF896" s="9"/>
      <c r="CG896" s="9"/>
      <c r="CH896" s="9"/>
      <c r="CI896" s="9"/>
      <c r="CJ896" s="9"/>
    </row>
    <row r="897" spans="3:88" ht="12.75">
      <c r="C897" s="9"/>
      <c r="D897" s="9"/>
      <c r="E897" s="9"/>
      <c r="F897" s="9"/>
      <c r="K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c r="BC897" s="9"/>
      <c r="BD897" s="9"/>
      <c r="BE897" s="9"/>
      <c r="BF897" s="9"/>
      <c r="BG897" s="9"/>
      <c r="BH897" s="9"/>
      <c r="BI897" s="9"/>
      <c r="BJ897" s="9"/>
      <c r="BK897" s="9"/>
      <c r="BL897" s="9"/>
      <c r="BM897" s="9"/>
      <c r="BN897" s="9"/>
      <c r="BO897" s="9"/>
      <c r="BP897" s="9"/>
      <c r="BQ897" s="9"/>
      <c r="BR897" s="9"/>
      <c r="BS897" s="9"/>
      <c r="BT897" s="9"/>
      <c r="BU897" s="9"/>
      <c r="BV897" s="9"/>
      <c r="BW897" s="9"/>
      <c r="BX897" s="9"/>
      <c r="BY897" s="9"/>
      <c r="BZ897" s="9"/>
      <c r="CA897" s="9"/>
      <c r="CB897" s="9"/>
      <c r="CC897" s="9"/>
      <c r="CD897" s="9"/>
      <c r="CE897" s="9"/>
      <c r="CF897" s="9"/>
      <c r="CG897" s="9"/>
      <c r="CH897" s="9"/>
      <c r="CI897" s="9"/>
      <c r="CJ897" s="9"/>
    </row>
    <row r="898" spans="3:88" ht="12.75">
      <c r="C898" s="9"/>
      <c r="D898" s="9"/>
      <c r="E898" s="9"/>
      <c r="F898" s="9"/>
      <c r="K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c r="BC898" s="9"/>
      <c r="BD898" s="9"/>
      <c r="BE898" s="9"/>
      <c r="BF898" s="9"/>
      <c r="BG898" s="9"/>
      <c r="BH898" s="9"/>
      <c r="BI898" s="9"/>
      <c r="BJ898" s="9"/>
      <c r="BK898" s="9"/>
      <c r="BL898" s="9"/>
      <c r="BM898" s="9"/>
      <c r="BN898" s="9"/>
      <c r="BO898" s="9"/>
      <c r="BP898" s="9"/>
      <c r="BQ898" s="9"/>
      <c r="BR898" s="9"/>
      <c r="BS898" s="9"/>
      <c r="BT898" s="9"/>
      <c r="BU898" s="9"/>
      <c r="BV898" s="9"/>
      <c r="BW898" s="9"/>
      <c r="BX898" s="9"/>
      <c r="BY898" s="9"/>
      <c r="BZ898" s="9"/>
      <c r="CA898" s="9"/>
      <c r="CB898" s="9"/>
      <c r="CC898" s="9"/>
      <c r="CD898" s="9"/>
      <c r="CE898" s="9"/>
      <c r="CF898" s="9"/>
      <c r="CG898" s="9"/>
      <c r="CH898" s="9"/>
      <c r="CI898" s="9"/>
      <c r="CJ898" s="9"/>
    </row>
    <row r="899" spans="3:88" ht="12.75">
      <c r="C899" s="9"/>
      <c r="D899" s="9"/>
      <c r="E899" s="9"/>
      <c r="F899" s="9"/>
      <c r="K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c r="BK899" s="9"/>
      <c r="BL899" s="9"/>
      <c r="BM899" s="9"/>
      <c r="BN899" s="9"/>
      <c r="BO899" s="9"/>
      <c r="BP899" s="9"/>
      <c r="BQ899" s="9"/>
      <c r="BR899" s="9"/>
      <c r="BS899" s="9"/>
      <c r="BT899" s="9"/>
      <c r="BU899" s="9"/>
      <c r="BV899" s="9"/>
      <c r="BW899" s="9"/>
      <c r="BX899" s="9"/>
      <c r="BY899" s="9"/>
      <c r="BZ899" s="9"/>
      <c r="CA899" s="9"/>
      <c r="CB899" s="9"/>
      <c r="CC899" s="9"/>
      <c r="CD899" s="9"/>
      <c r="CE899" s="9"/>
      <c r="CF899" s="9"/>
      <c r="CG899" s="9"/>
      <c r="CH899" s="9"/>
      <c r="CI899" s="9"/>
      <c r="CJ899" s="9"/>
    </row>
    <row r="900" spans="3:88" ht="12.75">
      <c r="C900" s="9"/>
      <c r="D900" s="9"/>
      <c r="E900" s="9"/>
      <c r="F900" s="9"/>
      <c r="K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c r="BC900" s="9"/>
      <c r="BD900" s="9"/>
      <c r="BE900" s="9"/>
      <c r="BF900" s="9"/>
      <c r="BG900" s="9"/>
      <c r="BH900" s="9"/>
      <c r="BI900" s="9"/>
      <c r="BJ900" s="9"/>
      <c r="BK900" s="9"/>
      <c r="BL900" s="9"/>
      <c r="BM900" s="9"/>
      <c r="BN900" s="9"/>
      <c r="BO900" s="9"/>
      <c r="BP900" s="9"/>
      <c r="BQ900" s="9"/>
      <c r="BR900" s="9"/>
      <c r="BS900" s="9"/>
      <c r="BT900" s="9"/>
      <c r="BU900" s="9"/>
      <c r="BV900" s="9"/>
      <c r="BW900" s="9"/>
      <c r="BX900" s="9"/>
      <c r="BY900" s="9"/>
      <c r="BZ900" s="9"/>
      <c r="CA900" s="9"/>
      <c r="CB900" s="9"/>
      <c r="CC900" s="9"/>
      <c r="CD900" s="9"/>
      <c r="CE900" s="9"/>
      <c r="CF900" s="9"/>
      <c r="CG900" s="9"/>
      <c r="CH900" s="9"/>
      <c r="CI900" s="9"/>
      <c r="CJ900" s="9"/>
    </row>
    <row r="901" spans="3:88" ht="12.75">
      <c r="C901" s="9"/>
      <c r="D901" s="9"/>
      <c r="E901" s="9"/>
      <c r="F901" s="9"/>
      <c r="K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c r="BB901" s="9"/>
      <c r="BC901" s="9"/>
      <c r="BD901" s="9"/>
      <c r="BE901" s="9"/>
      <c r="BF901" s="9"/>
      <c r="BG901" s="9"/>
      <c r="BH901" s="9"/>
      <c r="BI901" s="9"/>
      <c r="BJ901" s="9"/>
      <c r="BK901" s="9"/>
      <c r="BL901" s="9"/>
      <c r="BM901" s="9"/>
      <c r="BN901" s="9"/>
      <c r="BO901" s="9"/>
      <c r="BP901" s="9"/>
      <c r="BQ901" s="9"/>
      <c r="BR901" s="9"/>
      <c r="BS901" s="9"/>
      <c r="BT901" s="9"/>
      <c r="BU901" s="9"/>
      <c r="BV901" s="9"/>
      <c r="BW901" s="9"/>
      <c r="BX901" s="9"/>
      <c r="BY901" s="9"/>
      <c r="BZ901" s="9"/>
      <c r="CA901" s="9"/>
      <c r="CB901" s="9"/>
      <c r="CC901" s="9"/>
      <c r="CD901" s="9"/>
      <c r="CE901" s="9"/>
      <c r="CF901" s="9"/>
      <c r="CG901" s="9"/>
      <c r="CH901" s="9"/>
      <c r="CI901" s="9"/>
      <c r="CJ901" s="9"/>
    </row>
    <row r="902" spans="3:88" ht="12.75">
      <c r="C902" s="9"/>
      <c r="D902" s="9"/>
      <c r="E902" s="9"/>
      <c r="F902" s="9"/>
      <c r="K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c r="BK902" s="9"/>
      <c r="BL902" s="9"/>
      <c r="BM902" s="9"/>
      <c r="BN902" s="9"/>
      <c r="BO902" s="9"/>
      <c r="BP902" s="9"/>
      <c r="BQ902" s="9"/>
      <c r="BR902" s="9"/>
      <c r="BS902" s="9"/>
      <c r="BT902" s="9"/>
      <c r="BU902" s="9"/>
      <c r="BV902" s="9"/>
      <c r="BW902" s="9"/>
      <c r="BX902" s="9"/>
      <c r="BY902" s="9"/>
      <c r="BZ902" s="9"/>
      <c r="CA902" s="9"/>
      <c r="CB902" s="9"/>
      <c r="CC902" s="9"/>
      <c r="CD902" s="9"/>
      <c r="CE902" s="9"/>
      <c r="CF902" s="9"/>
      <c r="CG902" s="9"/>
      <c r="CH902" s="9"/>
      <c r="CI902" s="9"/>
      <c r="CJ902" s="9"/>
    </row>
    <row r="903" spans="3:88" ht="12.75">
      <c r="C903" s="9"/>
      <c r="D903" s="9"/>
      <c r="E903" s="9"/>
      <c r="F903" s="9"/>
      <c r="K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9"/>
      <c r="BK903" s="9"/>
      <c r="BL903" s="9"/>
      <c r="BM903" s="9"/>
      <c r="BN903" s="9"/>
      <c r="BO903" s="9"/>
      <c r="BP903" s="9"/>
      <c r="BQ903" s="9"/>
      <c r="BR903" s="9"/>
      <c r="BS903" s="9"/>
      <c r="BT903" s="9"/>
      <c r="BU903" s="9"/>
      <c r="BV903" s="9"/>
      <c r="BW903" s="9"/>
      <c r="BX903" s="9"/>
      <c r="BY903" s="9"/>
      <c r="BZ903" s="9"/>
      <c r="CA903" s="9"/>
      <c r="CB903" s="9"/>
      <c r="CC903" s="9"/>
      <c r="CD903" s="9"/>
      <c r="CE903" s="9"/>
      <c r="CF903" s="9"/>
      <c r="CG903" s="9"/>
      <c r="CH903" s="9"/>
      <c r="CI903" s="9"/>
      <c r="CJ903" s="9"/>
    </row>
    <row r="904" spans="3:88" ht="12.75">
      <c r="C904" s="9"/>
      <c r="D904" s="9"/>
      <c r="E904" s="9"/>
      <c r="F904" s="9"/>
      <c r="K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9"/>
      <c r="BK904" s="9"/>
      <c r="BL904" s="9"/>
      <c r="BM904" s="9"/>
      <c r="BN904" s="9"/>
      <c r="BO904" s="9"/>
      <c r="BP904" s="9"/>
      <c r="BQ904" s="9"/>
      <c r="BR904" s="9"/>
      <c r="BS904" s="9"/>
      <c r="BT904" s="9"/>
      <c r="BU904" s="9"/>
      <c r="BV904" s="9"/>
      <c r="BW904" s="9"/>
      <c r="BX904" s="9"/>
      <c r="BY904" s="9"/>
      <c r="BZ904" s="9"/>
      <c r="CA904" s="9"/>
      <c r="CB904" s="9"/>
      <c r="CC904" s="9"/>
      <c r="CD904" s="9"/>
      <c r="CE904" s="9"/>
      <c r="CF904" s="9"/>
      <c r="CG904" s="9"/>
      <c r="CH904" s="9"/>
      <c r="CI904" s="9"/>
      <c r="CJ904" s="9"/>
    </row>
    <row r="905" spans="3:88" ht="12.75">
      <c r="C905" s="9"/>
      <c r="D905" s="9"/>
      <c r="E905" s="9"/>
      <c r="F905" s="9"/>
      <c r="K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9"/>
      <c r="BK905" s="9"/>
      <c r="BL905" s="9"/>
      <c r="BM905" s="9"/>
      <c r="BN905" s="9"/>
      <c r="BO905" s="9"/>
      <c r="BP905" s="9"/>
      <c r="BQ905" s="9"/>
      <c r="BR905" s="9"/>
      <c r="BS905" s="9"/>
      <c r="BT905" s="9"/>
      <c r="BU905" s="9"/>
      <c r="BV905" s="9"/>
      <c r="BW905" s="9"/>
      <c r="BX905" s="9"/>
      <c r="BY905" s="9"/>
      <c r="BZ905" s="9"/>
      <c r="CA905" s="9"/>
      <c r="CB905" s="9"/>
      <c r="CC905" s="9"/>
      <c r="CD905" s="9"/>
      <c r="CE905" s="9"/>
      <c r="CF905" s="9"/>
      <c r="CG905" s="9"/>
      <c r="CH905" s="9"/>
      <c r="CI905" s="9"/>
      <c r="CJ905" s="9"/>
    </row>
    <row r="906" spans="3:88" ht="12.75">
      <c r="C906" s="9"/>
      <c r="D906" s="9"/>
      <c r="E906" s="9"/>
      <c r="F906" s="9"/>
      <c r="K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c r="BB906" s="9"/>
      <c r="BC906" s="9"/>
      <c r="BD906" s="9"/>
      <c r="BE906" s="9"/>
      <c r="BF906" s="9"/>
      <c r="BG906" s="9"/>
      <c r="BH906" s="9"/>
      <c r="BI906" s="9"/>
      <c r="BJ906" s="9"/>
      <c r="BK906" s="9"/>
      <c r="BL906" s="9"/>
      <c r="BM906" s="9"/>
      <c r="BN906" s="9"/>
      <c r="BO906" s="9"/>
      <c r="BP906" s="9"/>
      <c r="BQ906" s="9"/>
      <c r="BR906" s="9"/>
      <c r="BS906" s="9"/>
      <c r="BT906" s="9"/>
      <c r="BU906" s="9"/>
      <c r="BV906" s="9"/>
      <c r="BW906" s="9"/>
      <c r="BX906" s="9"/>
      <c r="BY906" s="9"/>
      <c r="BZ906" s="9"/>
      <c r="CA906" s="9"/>
      <c r="CB906" s="9"/>
      <c r="CC906" s="9"/>
      <c r="CD906" s="9"/>
      <c r="CE906" s="9"/>
      <c r="CF906" s="9"/>
      <c r="CG906" s="9"/>
      <c r="CH906" s="9"/>
      <c r="CI906" s="9"/>
      <c r="CJ906" s="9"/>
    </row>
    <row r="907" spans="3:88" ht="12.75">
      <c r="C907" s="9"/>
      <c r="D907" s="9"/>
      <c r="E907" s="9"/>
      <c r="F907" s="9"/>
      <c r="K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c r="AZ907" s="9"/>
      <c r="BA907" s="9"/>
      <c r="BB907" s="9"/>
      <c r="BC907" s="9"/>
      <c r="BD907" s="9"/>
      <c r="BE907" s="9"/>
      <c r="BF907" s="9"/>
      <c r="BG907" s="9"/>
      <c r="BH907" s="9"/>
      <c r="BI907" s="9"/>
      <c r="BJ907" s="9"/>
      <c r="BK907" s="9"/>
      <c r="BL907" s="9"/>
      <c r="BM907" s="9"/>
      <c r="BN907" s="9"/>
      <c r="BO907" s="9"/>
      <c r="BP907" s="9"/>
      <c r="BQ907" s="9"/>
      <c r="BR907" s="9"/>
      <c r="BS907" s="9"/>
      <c r="BT907" s="9"/>
      <c r="BU907" s="9"/>
      <c r="BV907" s="9"/>
      <c r="BW907" s="9"/>
      <c r="BX907" s="9"/>
      <c r="BY907" s="9"/>
      <c r="BZ907" s="9"/>
      <c r="CA907" s="9"/>
      <c r="CB907" s="9"/>
      <c r="CC907" s="9"/>
      <c r="CD907" s="9"/>
      <c r="CE907" s="9"/>
      <c r="CF907" s="9"/>
      <c r="CG907" s="9"/>
      <c r="CH907" s="9"/>
      <c r="CI907" s="9"/>
      <c r="CJ907" s="9"/>
    </row>
    <row r="908" spans="3:88" ht="12.75">
      <c r="C908" s="9"/>
      <c r="D908" s="9"/>
      <c r="E908" s="9"/>
      <c r="F908" s="9"/>
      <c r="K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c r="BC908" s="9"/>
      <c r="BD908" s="9"/>
      <c r="BE908" s="9"/>
      <c r="BF908" s="9"/>
      <c r="BG908" s="9"/>
      <c r="BH908" s="9"/>
      <c r="BI908" s="9"/>
      <c r="BJ908" s="9"/>
      <c r="BK908" s="9"/>
      <c r="BL908" s="9"/>
      <c r="BM908" s="9"/>
      <c r="BN908" s="9"/>
      <c r="BO908" s="9"/>
      <c r="BP908" s="9"/>
      <c r="BQ908" s="9"/>
      <c r="BR908" s="9"/>
      <c r="BS908" s="9"/>
      <c r="BT908" s="9"/>
      <c r="BU908" s="9"/>
      <c r="BV908" s="9"/>
      <c r="BW908" s="9"/>
      <c r="BX908" s="9"/>
      <c r="BY908" s="9"/>
      <c r="BZ908" s="9"/>
      <c r="CA908" s="9"/>
      <c r="CB908" s="9"/>
      <c r="CC908" s="9"/>
      <c r="CD908" s="9"/>
      <c r="CE908" s="9"/>
      <c r="CF908" s="9"/>
      <c r="CG908" s="9"/>
      <c r="CH908" s="9"/>
      <c r="CI908" s="9"/>
      <c r="CJ908" s="9"/>
    </row>
    <row r="909" spans="3:88" ht="12.75">
      <c r="C909" s="9"/>
      <c r="D909" s="9"/>
      <c r="E909" s="9"/>
      <c r="F909" s="9"/>
      <c r="K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c r="BB909" s="9"/>
      <c r="BC909" s="9"/>
      <c r="BD909" s="9"/>
      <c r="BE909" s="9"/>
      <c r="BF909" s="9"/>
      <c r="BG909" s="9"/>
      <c r="BH909" s="9"/>
      <c r="BI909" s="9"/>
      <c r="BJ909" s="9"/>
      <c r="BK909" s="9"/>
      <c r="BL909" s="9"/>
      <c r="BM909" s="9"/>
      <c r="BN909" s="9"/>
      <c r="BO909" s="9"/>
      <c r="BP909" s="9"/>
      <c r="BQ909" s="9"/>
      <c r="BR909" s="9"/>
      <c r="BS909" s="9"/>
      <c r="BT909" s="9"/>
      <c r="BU909" s="9"/>
      <c r="BV909" s="9"/>
      <c r="BW909" s="9"/>
      <c r="BX909" s="9"/>
      <c r="BY909" s="9"/>
      <c r="BZ909" s="9"/>
      <c r="CA909" s="9"/>
      <c r="CB909" s="9"/>
      <c r="CC909" s="9"/>
      <c r="CD909" s="9"/>
      <c r="CE909" s="9"/>
      <c r="CF909" s="9"/>
      <c r="CG909" s="9"/>
      <c r="CH909" s="9"/>
      <c r="CI909" s="9"/>
      <c r="CJ909" s="9"/>
    </row>
    <row r="910" spans="3:88" ht="12.75">
      <c r="C910" s="9"/>
      <c r="D910" s="9"/>
      <c r="E910" s="9"/>
      <c r="F910" s="9"/>
      <c r="K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c r="BK910" s="9"/>
      <c r="BL910" s="9"/>
      <c r="BM910" s="9"/>
      <c r="BN910" s="9"/>
      <c r="BO910" s="9"/>
      <c r="BP910" s="9"/>
      <c r="BQ910" s="9"/>
      <c r="BR910" s="9"/>
      <c r="BS910" s="9"/>
      <c r="BT910" s="9"/>
      <c r="BU910" s="9"/>
      <c r="BV910" s="9"/>
      <c r="BW910" s="9"/>
      <c r="BX910" s="9"/>
      <c r="BY910" s="9"/>
      <c r="BZ910" s="9"/>
      <c r="CA910" s="9"/>
      <c r="CB910" s="9"/>
      <c r="CC910" s="9"/>
      <c r="CD910" s="9"/>
      <c r="CE910" s="9"/>
      <c r="CF910" s="9"/>
      <c r="CG910" s="9"/>
      <c r="CH910" s="9"/>
      <c r="CI910" s="9"/>
      <c r="CJ910" s="9"/>
    </row>
    <row r="911" spans="3:88" ht="12.75">
      <c r="C911" s="9"/>
      <c r="D911" s="9"/>
      <c r="E911" s="9"/>
      <c r="F911" s="9"/>
      <c r="K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c r="AW911" s="9"/>
      <c r="AX911" s="9"/>
      <c r="AY911" s="9"/>
      <c r="AZ911" s="9"/>
      <c r="BA911" s="9"/>
      <c r="BB911" s="9"/>
      <c r="BC911" s="9"/>
      <c r="BD911" s="9"/>
      <c r="BE911" s="9"/>
      <c r="BF911" s="9"/>
      <c r="BG911" s="9"/>
      <c r="BH911" s="9"/>
      <c r="BI911" s="9"/>
      <c r="BJ911" s="9"/>
      <c r="BK911" s="9"/>
      <c r="BL911" s="9"/>
      <c r="BM911" s="9"/>
      <c r="BN911" s="9"/>
      <c r="BO911" s="9"/>
      <c r="BP911" s="9"/>
      <c r="BQ911" s="9"/>
      <c r="BR911" s="9"/>
      <c r="BS911" s="9"/>
      <c r="BT911" s="9"/>
      <c r="BU911" s="9"/>
      <c r="BV911" s="9"/>
      <c r="BW911" s="9"/>
      <c r="BX911" s="9"/>
      <c r="BY911" s="9"/>
      <c r="BZ911" s="9"/>
      <c r="CA911" s="9"/>
      <c r="CB911" s="9"/>
      <c r="CC911" s="9"/>
      <c r="CD911" s="9"/>
      <c r="CE911" s="9"/>
      <c r="CF911" s="9"/>
      <c r="CG911" s="9"/>
      <c r="CH911" s="9"/>
      <c r="CI911" s="9"/>
      <c r="CJ911" s="9"/>
    </row>
    <row r="912" spans="3:88" ht="12.75">
      <c r="C912" s="9"/>
      <c r="D912" s="9"/>
      <c r="E912" s="9"/>
      <c r="F912" s="9"/>
      <c r="K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c r="AZ912" s="9"/>
      <c r="BA912" s="9"/>
      <c r="BB912" s="9"/>
      <c r="BC912" s="9"/>
      <c r="BD912" s="9"/>
      <c r="BE912" s="9"/>
      <c r="BF912" s="9"/>
      <c r="BG912" s="9"/>
      <c r="BH912" s="9"/>
      <c r="BI912" s="9"/>
      <c r="BJ912" s="9"/>
      <c r="BK912" s="9"/>
      <c r="BL912" s="9"/>
      <c r="BM912" s="9"/>
      <c r="BN912" s="9"/>
      <c r="BO912" s="9"/>
      <c r="BP912" s="9"/>
      <c r="BQ912" s="9"/>
      <c r="BR912" s="9"/>
      <c r="BS912" s="9"/>
      <c r="BT912" s="9"/>
      <c r="BU912" s="9"/>
      <c r="BV912" s="9"/>
      <c r="BW912" s="9"/>
      <c r="BX912" s="9"/>
      <c r="BY912" s="9"/>
      <c r="BZ912" s="9"/>
      <c r="CA912" s="9"/>
      <c r="CB912" s="9"/>
      <c r="CC912" s="9"/>
      <c r="CD912" s="9"/>
      <c r="CE912" s="9"/>
      <c r="CF912" s="9"/>
      <c r="CG912" s="9"/>
      <c r="CH912" s="9"/>
      <c r="CI912" s="9"/>
      <c r="CJ912" s="9"/>
    </row>
    <row r="913" spans="3:88" ht="12.75">
      <c r="C913" s="9"/>
      <c r="D913" s="9"/>
      <c r="E913" s="9"/>
      <c r="F913" s="9"/>
      <c r="K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c r="AZ913" s="9"/>
      <c r="BA913" s="9"/>
      <c r="BB913" s="9"/>
      <c r="BC913" s="9"/>
      <c r="BD913" s="9"/>
      <c r="BE913" s="9"/>
      <c r="BF913" s="9"/>
      <c r="BG913" s="9"/>
      <c r="BH913" s="9"/>
      <c r="BI913" s="9"/>
      <c r="BJ913" s="9"/>
      <c r="BK913" s="9"/>
      <c r="BL913" s="9"/>
      <c r="BM913" s="9"/>
      <c r="BN913" s="9"/>
      <c r="BO913" s="9"/>
      <c r="BP913" s="9"/>
      <c r="BQ913" s="9"/>
      <c r="BR913" s="9"/>
      <c r="BS913" s="9"/>
      <c r="BT913" s="9"/>
      <c r="BU913" s="9"/>
      <c r="BV913" s="9"/>
      <c r="BW913" s="9"/>
      <c r="BX913" s="9"/>
      <c r="BY913" s="9"/>
      <c r="BZ913" s="9"/>
      <c r="CA913" s="9"/>
      <c r="CB913" s="9"/>
      <c r="CC913" s="9"/>
      <c r="CD913" s="9"/>
      <c r="CE913" s="9"/>
      <c r="CF913" s="9"/>
      <c r="CG913" s="9"/>
      <c r="CH913" s="9"/>
      <c r="CI913" s="9"/>
      <c r="CJ913" s="9"/>
    </row>
    <row r="914" spans="3:88" ht="12.75">
      <c r="C914" s="9"/>
      <c r="D914" s="9"/>
      <c r="E914" s="9"/>
      <c r="F914" s="9"/>
      <c r="K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c r="AZ914" s="9"/>
      <c r="BA914" s="9"/>
      <c r="BB914" s="9"/>
      <c r="BC914" s="9"/>
      <c r="BD914" s="9"/>
      <c r="BE914" s="9"/>
      <c r="BF914" s="9"/>
      <c r="BG914" s="9"/>
      <c r="BH914" s="9"/>
      <c r="BI914" s="9"/>
      <c r="BJ914" s="9"/>
      <c r="BK914" s="9"/>
      <c r="BL914" s="9"/>
      <c r="BM914" s="9"/>
      <c r="BN914" s="9"/>
      <c r="BO914" s="9"/>
      <c r="BP914" s="9"/>
      <c r="BQ914" s="9"/>
      <c r="BR914" s="9"/>
      <c r="BS914" s="9"/>
      <c r="BT914" s="9"/>
      <c r="BU914" s="9"/>
      <c r="BV914" s="9"/>
      <c r="BW914" s="9"/>
      <c r="BX914" s="9"/>
      <c r="BY914" s="9"/>
      <c r="BZ914" s="9"/>
      <c r="CA914" s="9"/>
      <c r="CB914" s="9"/>
      <c r="CC914" s="9"/>
      <c r="CD914" s="9"/>
      <c r="CE914" s="9"/>
      <c r="CF914" s="9"/>
      <c r="CG914" s="9"/>
      <c r="CH914" s="9"/>
      <c r="CI914" s="9"/>
      <c r="CJ914" s="9"/>
    </row>
    <row r="915" spans="3:88" ht="12.75">
      <c r="C915" s="9"/>
      <c r="D915" s="9"/>
      <c r="E915" s="9"/>
      <c r="F915" s="9"/>
      <c r="K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c r="AZ915" s="9"/>
      <c r="BA915" s="9"/>
      <c r="BB915" s="9"/>
      <c r="BC915" s="9"/>
      <c r="BD915" s="9"/>
      <c r="BE915" s="9"/>
      <c r="BF915" s="9"/>
      <c r="BG915" s="9"/>
      <c r="BH915" s="9"/>
      <c r="BI915" s="9"/>
      <c r="BJ915" s="9"/>
      <c r="BK915" s="9"/>
      <c r="BL915" s="9"/>
      <c r="BM915" s="9"/>
      <c r="BN915" s="9"/>
      <c r="BO915" s="9"/>
      <c r="BP915" s="9"/>
      <c r="BQ915" s="9"/>
      <c r="BR915" s="9"/>
      <c r="BS915" s="9"/>
      <c r="BT915" s="9"/>
      <c r="BU915" s="9"/>
      <c r="BV915" s="9"/>
      <c r="BW915" s="9"/>
      <c r="BX915" s="9"/>
      <c r="BY915" s="9"/>
      <c r="BZ915" s="9"/>
      <c r="CA915" s="9"/>
      <c r="CB915" s="9"/>
      <c r="CC915" s="9"/>
      <c r="CD915" s="9"/>
      <c r="CE915" s="9"/>
      <c r="CF915" s="9"/>
      <c r="CG915" s="9"/>
      <c r="CH915" s="9"/>
      <c r="CI915" s="9"/>
      <c r="CJ915" s="9"/>
    </row>
    <row r="916" spans="3:88" ht="12.75">
      <c r="C916" s="9"/>
      <c r="D916" s="9"/>
      <c r="E916" s="9"/>
      <c r="F916" s="9"/>
      <c r="K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c r="AZ916" s="9"/>
      <c r="BA916" s="9"/>
      <c r="BB916" s="9"/>
      <c r="BC916" s="9"/>
      <c r="BD916" s="9"/>
      <c r="BE916" s="9"/>
      <c r="BF916" s="9"/>
      <c r="BG916" s="9"/>
      <c r="BH916" s="9"/>
      <c r="BI916" s="9"/>
      <c r="BJ916" s="9"/>
      <c r="BK916" s="9"/>
      <c r="BL916" s="9"/>
      <c r="BM916" s="9"/>
      <c r="BN916" s="9"/>
      <c r="BO916" s="9"/>
      <c r="BP916" s="9"/>
      <c r="BQ916" s="9"/>
      <c r="BR916" s="9"/>
      <c r="BS916" s="9"/>
      <c r="BT916" s="9"/>
      <c r="BU916" s="9"/>
      <c r="BV916" s="9"/>
      <c r="BW916" s="9"/>
      <c r="BX916" s="9"/>
      <c r="BY916" s="9"/>
      <c r="BZ916" s="9"/>
      <c r="CA916" s="9"/>
      <c r="CB916" s="9"/>
      <c r="CC916" s="9"/>
      <c r="CD916" s="9"/>
      <c r="CE916" s="9"/>
      <c r="CF916" s="9"/>
      <c r="CG916" s="9"/>
      <c r="CH916" s="9"/>
      <c r="CI916" s="9"/>
      <c r="CJ916" s="9"/>
    </row>
    <row r="917" spans="3:88" ht="12.75">
      <c r="C917" s="9"/>
      <c r="D917" s="9"/>
      <c r="E917" s="9"/>
      <c r="F917" s="9"/>
      <c r="K917" s="9"/>
      <c r="Q917" s="9"/>
      <c r="R917" s="9"/>
      <c r="S917" s="9"/>
      <c r="T917" s="9"/>
      <c r="U917" s="9"/>
      <c r="V917" s="9"/>
      <c r="W917" s="9"/>
      <c r="X917" s="9"/>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c r="AW917" s="9"/>
      <c r="AX917" s="9"/>
      <c r="AY917" s="9"/>
      <c r="AZ917" s="9"/>
      <c r="BA917" s="9"/>
      <c r="BB917" s="9"/>
      <c r="BC917" s="9"/>
      <c r="BD917" s="9"/>
      <c r="BE917" s="9"/>
      <c r="BF917" s="9"/>
      <c r="BG917" s="9"/>
      <c r="BH917" s="9"/>
      <c r="BI917" s="9"/>
      <c r="BJ917" s="9"/>
      <c r="BK917" s="9"/>
      <c r="BL917" s="9"/>
      <c r="BM917" s="9"/>
      <c r="BN917" s="9"/>
      <c r="BO917" s="9"/>
      <c r="BP917" s="9"/>
      <c r="BQ917" s="9"/>
      <c r="BR917" s="9"/>
      <c r="BS917" s="9"/>
      <c r="BT917" s="9"/>
      <c r="BU917" s="9"/>
      <c r="BV917" s="9"/>
      <c r="BW917" s="9"/>
      <c r="BX917" s="9"/>
      <c r="BY917" s="9"/>
      <c r="BZ917" s="9"/>
      <c r="CA917" s="9"/>
      <c r="CB917" s="9"/>
      <c r="CC917" s="9"/>
      <c r="CD917" s="9"/>
      <c r="CE917" s="9"/>
      <c r="CF917" s="9"/>
      <c r="CG917" s="9"/>
      <c r="CH917" s="9"/>
      <c r="CI917" s="9"/>
      <c r="CJ917" s="9"/>
    </row>
    <row r="918" spans="3:88" ht="12.75">
      <c r="C918" s="9"/>
      <c r="D918" s="9"/>
      <c r="E918" s="9"/>
      <c r="F918" s="9"/>
      <c r="K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c r="BG918" s="9"/>
      <c r="BH918" s="9"/>
      <c r="BI918" s="9"/>
      <c r="BJ918" s="9"/>
      <c r="BK918" s="9"/>
      <c r="BL918" s="9"/>
      <c r="BM918" s="9"/>
      <c r="BN918" s="9"/>
      <c r="BO918" s="9"/>
      <c r="BP918" s="9"/>
      <c r="BQ918" s="9"/>
      <c r="BR918" s="9"/>
      <c r="BS918" s="9"/>
      <c r="BT918" s="9"/>
      <c r="BU918" s="9"/>
      <c r="BV918" s="9"/>
      <c r="BW918" s="9"/>
      <c r="BX918" s="9"/>
      <c r="BY918" s="9"/>
      <c r="BZ918" s="9"/>
      <c r="CA918" s="9"/>
      <c r="CB918" s="9"/>
      <c r="CC918" s="9"/>
      <c r="CD918" s="9"/>
      <c r="CE918" s="9"/>
      <c r="CF918" s="9"/>
      <c r="CG918" s="9"/>
      <c r="CH918" s="9"/>
      <c r="CI918" s="9"/>
      <c r="CJ918" s="9"/>
    </row>
    <row r="919" spans="3:88" ht="12.75">
      <c r="C919" s="9"/>
      <c r="D919" s="9"/>
      <c r="E919" s="9"/>
      <c r="F919" s="9"/>
      <c r="K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c r="AZ919" s="9"/>
      <c r="BA919" s="9"/>
      <c r="BB919" s="9"/>
      <c r="BC919" s="9"/>
      <c r="BD919" s="9"/>
      <c r="BE919" s="9"/>
      <c r="BF919" s="9"/>
      <c r="BG919" s="9"/>
      <c r="BH919" s="9"/>
      <c r="BI919" s="9"/>
      <c r="BJ919" s="9"/>
      <c r="BK919" s="9"/>
      <c r="BL919" s="9"/>
      <c r="BM919" s="9"/>
      <c r="BN919" s="9"/>
      <c r="BO919" s="9"/>
      <c r="BP919" s="9"/>
      <c r="BQ919" s="9"/>
      <c r="BR919" s="9"/>
      <c r="BS919" s="9"/>
      <c r="BT919" s="9"/>
      <c r="BU919" s="9"/>
      <c r="BV919" s="9"/>
      <c r="BW919" s="9"/>
      <c r="BX919" s="9"/>
      <c r="BY919" s="9"/>
      <c r="BZ919" s="9"/>
      <c r="CA919" s="9"/>
      <c r="CB919" s="9"/>
      <c r="CC919" s="9"/>
      <c r="CD919" s="9"/>
      <c r="CE919" s="9"/>
      <c r="CF919" s="9"/>
      <c r="CG919" s="9"/>
      <c r="CH919" s="9"/>
      <c r="CI919" s="9"/>
      <c r="CJ919" s="9"/>
    </row>
    <row r="920" spans="3:88" ht="12.75">
      <c r="C920" s="9"/>
      <c r="D920" s="9"/>
      <c r="E920" s="9"/>
      <c r="F920" s="9"/>
      <c r="K920" s="9"/>
      <c r="Q920" s="9"/>
      <c r="R920" s="9"/>
      <c r="S920" s="9"/>
      <c r="T920" s="9"/>
      <c r="U920" s="9"/>
      <c r="V920" s="9"/>
      <c r="W920" s="9"/>
      <c r="X920" s="9"/>
      <c r="Y920" s="9"/>
      <c r="Z920" s="9"/>
      <c r="AA920" s="9"/>
      <c r="AB920" s="9"/>
      <c r="AC920" s="9"/>
      <c r="AD920" s="9"/>
      <c r="AE920" s="9"/>
      <c r="AF920" s="9"/>
      <c r="AG920" s="9"/>
      <c r="AH920" s="9"/>
      <c r="AI920" s="9"/>
      <c r="AJ920" s="9"/>
      <c r="AK920" s="9"/>
      <c r="AL920" s="9"/>
      <c r="AM920" s="9"/>
      <c r="AN920" s="9"/>
      <c r="AO920" s="9"/>
      <c r="AP920" s="9"/>
      <c r="AQ920" s="9"/>
      <c r="AR920" s="9"/>
      <c r="AS920" s="9"/>
      <c r="AT920" s="9"/>
      <c r="AU920" s="9"/>
      <c r="AV920" s="9"/>
      <c r="AW920" s="9"/>
      <c r="AX920" s="9"/>
      <c r="AY920" s="9"/>
      <c r="AZ920" s="9"/>
      <c r="BA920" s="9"/>
      <c r="BB920" s="9"/>
      <c r="BC920" s="9"/>
      <c r="BD920" s="9"/>
      <c r="BE920" s="9"/>
      <c r="BF920" s="9"/>
      <c r="BG920" s="9"/>
      <c r="BH920" s="9"/>
      <c r="BI920" s="9"/>
      <c r="BJ920" s="9"/>
      <c r="BK920" s="9"/>
      <c r="BL920" s="9"/>
      <c r="BM920" s="9"/>
      <c r="BN920" s="9"/>
      <c r="BO920" s="9"/>
      <c r="BP920" s="9"/>
      <c r="BQ920" s="9"/>
      <c r="BR920" s="9"/>
      <c r="BS920" s="9"/>
      <c r="BT920" s="9"/>
      <c r="BU920" s="9"/>
      <c r="BV920" s="9"/>
      <c r="BW920" s="9"/>
      <c r="BX920" s="9"/>
      <c r="BY920" s="9"/>
      <c r="BZ920" s="9"/>
      <c r="CA920" s="9"/>
      <c r="CB920" s="9"/>
      <c r="CC920" s="9"/>
      <c r="CD920" s="9"/>
      <c r="CE920" s="9"/>
      <c r="CF920" s="9"/>
      <c r="CG920" s="9"/>
      <c r="CH920" s="9"/>
      <c r="CI920" s="9"/>
      <c r="CJ920" s="9"/>
    </row>
    <row r="921" spans="3:88" ht="12.75">
      <c r="C921" s="9"/>
      <c r="D921" s="9"/>
      <c r="E921" s="9"/>
      <c r="F921" s="9"/>
      <c r="K921" s="9"/>
      <c r="Q921" s="9"/>
      <c r="R921" s="9"/>
      <c r="S921" s="9"/>
      <c r="T921" s="9"/>
      <c r="U921" s="9"/>
      <c r="V921" s="9"/>
      <c r="W921" s="9"/>
      <c r="X921" s="9"/>
      <c r="Y921" s="9"/>
      <c r="Z921" s="9"/>
      <c r="AA921" s="9"/>
      <c r="AB921" s="9"/>
      <c r="AC921" s="9"/>
      <c r="AD921" s="9"/>
      <c r="AE921" s="9"/>
      <c r="AF921" s="9"/>
      <c r="AG921" s="9"/>
      <c r="AH921" s="9"/>
      <c r="AI921" s="9"/>
      <c r="AJ921" s="9"/>
      <c r="AK921" s="9"/>
      <c r="AL921" s="9"/>
      <c r="AM921" s="9"/>
      <c r="AN921" s="9"/>
      <c r="AO921" s="9"/>
      <c r="AP921" s="9"/>
      <c r="AQ921" s="9"/>
      <c r="AR921" s="9"/>
      <c r="AS921" s="9"/>
      <c r="AT921" s="9"/>
      <c r="AU921" s="9"/>
      <c r="AV921" s="9"/>
      <c r="AW921" s="9"/>
      <c r="AX921" s="9"/>
      <c r="AY921" s="9"/>
      <c r="AZ921" s="9"/>
      <c r="BA921" s="9"/>
      <c r="BB921" s="9"/>
      <c r="BC921" s="9"/>
      <c r="BD921" s="9"/>
      <c r="BE921" s="9"/>
      <c r="BF921" s="9"/>
      <c r="BG921" s="9"/>
      <c r="BH921" s="9"/>
      <c r="BI921" s="9"/>
      <c r="BJ921" s="9"/>
      <c r="BK921" s="9"/>
      <c r="BL921" s="9"/>
      <c r="BM921" s="9"/>
      <c r="BN921" s="9"/>
      <c r="BO921" s="9"/>
      <c r="BP921" s="9"/>
      <c r="BQ921" s="9"/>
      <c r="BR921" s="9"/>
      <c r="BS921" s="9"/>
      <c r="BT921" s="9"/>
      <c r="BU921" s="9"/>
      <c r="BV921" s="9"/>
      <c r="BW921" s="9"/>
      <c r="BX921" s="9"/>
      <c r="BY921" s="9"/>
      <c r="BZ921" s="9"/>
      <c r="CA921" s="9"/>
      <c r="CB921" s="9"/>
      <c r="CC921" s="9"/>
      <c r="CD921" s="9"/>
      <c r="CE921" s="9"/>
      <c r="CF921" s="9"/>
      <c r="CG921" s="9"/>
      <c r="CH921" s="9"/>
      <c r="CI921" s="9"/>
      <c r="CJ921" s="9"/>
    </row>
    <row r="922" spans="3:88" ht="12.75">
      <c r="C922" s="9"/>
      <c r="D922" s="9"/>
      <c r="E922" s="9"/>
      <c r="F922" s="9"/>
      <c r="K922" s="9"/>
      <c r="Q922" s="9"/>
      <c r="R922" s="9"/>
      <c r="S922" s="9"/>
      <c r="T922" s="9"/>
      <c r="U922" s="9"/>
      <c r="V922" s="9"/>
      <c r="W922" s="9"/>
      <c r="X922" s="9"/>
      <c r="Y922" s="9"/>
      <c r="Z922" s="9"/>
      <c r="AA922" s="9"/>
      <c r="AB922" s="9"/>
      <c r="AC922" s="9"/>
      <c r="AD922" s="9"/>
      <c r="AE922" s="9"/>
      <c r="AF922" s="9"/>
      <c r="AG922" s="9"/>
      <c r="AH922" s="9"/>
      <c r="AI922" s="9"/>
      <c r="AJ922" s="9"/>
      <c r="AK922" s="9"/>
      <c r="AL922" s="9"/>
      <c r="AM922" s="9"/>
      <c r="AN922" s="9"/>
      <c r="AO922" s="9"/>
      <c r="AP922" s="9"/>
      <c r="AQ922" s="9"/>
      <c r="AR922" s="9"/>
      <c r="AS922" s="9"/>
      <c r="AT922" s="9"/>
      <c r="AU922" s="9"/>
      <c r="AV922" s="9"/>
      <c r="AW922" s="9"/>
      <c r="AX922" s="9"/>
      <c r="AY922" s="9"/>
      <c r="AZ922" s="9"/>
      <c r="BA922" s="9"/>
      <c r="BB922" s="9"/>
      <c r="BC922" s="9"/>
      <c r="BD922" s="9"/>
      <c r="BE922" s="9"/>
      <c r="BF922" s="9"/>
      <c r="BG922" s="9"/>
      <c r="BH922" s="9"/>
      <c r="BI922" s="9"/>
      <c r="BJ922" s="9"/>
      <c r="BK922" s="9"/>
      <c r="BL922" s="9"/>
      <c r="BM922" s="9"/>
      <c r="BN922" s="9"/>
      <c r="BO922" s="9"/>
      <c r="BP922" s="9"/>
      <c r="BQ922" s="9"/>
      <c r="BR922" s="9"/>
      <c r="BS922" s="9"/>
      <c r="BT922" s="9"/>
      <c r="BU922" s="9"/>
      <c r="BV922" s="9"/>
      <c r="BW922" s="9"/>
      <c r="BX922" s="9"/>
      <c r="BY922" s="9"/>
      <c r="BZ922" s="9"/>
      <c r="CA922" s="9"/>
      <c r="CB922" s="9"/>
      <c r="CC922" s="9"/>
      <c r="CD922" s="9"/>
      <c r="CE922" s="9"/>
      <c r="CF922" s="9"/>
      <c r="CG922" s="9"/>
      <c r="CH922" s="9"/>
      <c r="CI922" s="9"/>
      <c r="CJ922" s="9"/>
    </row>
    <row r="923" spans="3:88" ht="12.75">
      <c r="C923" s="9"/>
      <c r="D923" s="9"/>
      <c r="E923" s="9"/>
      <c r="F923" s="9"/>
      <c r="K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c r="AW923" s="9"/>
      <c r="AX923" s="9"/>
      <c r="AY923" s="9"/>
      <c r="AZ923" s="9"/>
      <c r="BA923" s="9"/>
      <c r="BB923" s="9"/>
      <c r="BC923" s="9"/>
      <c r="BD923" s="9"/>
      <c r="BE923" s="9"/>
      <c r="BF923" s="9"/>
      <c r="BG923" s="9"/>
      <c r="BH923" s="9"/>
      <c r="BI923" s="9"/>
      <c r="BJ923" s="9"/>
      <c r="BK923" s="9"/>
      <c r="BL923" s="9"/>
      <c r="BM923" s="9"/>
      <c r="BN923" s="9"/>
      <c r="BO923" s="9"/>
      <c r="BP923" s="9"/>
      <c r="BQ923" s="9"/>
      <c r="BR923" s="9"/>
      <c r="BS923" s="9"/>
      <c r="BT923" s="9"/>
      <c r="BU923" s="9"/>
      <c r="BV923" s="9"/>
      <c r="BW923" s="9"/>
      <c r="BX923" s="9"/>
      <c r="BY923" s="9"/>
      <c r="BZ923" s="9"/>
      <c r="CA923" s="9"/>
      <c r="CB923" s="9"/>
      <c r="CC923" s="9"/>
      <c r="CD923" s="9"/>
      <c r="CE923" s="9"/>
      <c r="CF923" s="9"/>
      <c r="CG923" s="9"/>
      <c r="CH923" s="9"/>
      <c r="CI923" s="9"/>
      <c r="CJ923" s="9"/>
    </row>
    <row r="924" spans="3:88" ht="12.75">
      <c r="C924" s="9"/>
      <c r="D924" s="9"/>
      <c r="E924" s="9"/>
      <c r="F924" s="9"/>
      <c r="K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c r="AZ924" s="9"/>
      <c r="BA924" s="9"/>
      <c r="BB924" s="9"/>
      <c r="BC924" s="9"/>
      <c r="BD924" s="9"/>
      <c r="BE924" s="9"/>
      <c r="BF924" s="9"/>
      <c r="BG924" s="9"/>
      <c r="BH924" s="9"/>
      <c r="BI924" s="9"/>
      <c r="BJ924" s="9"/>
      <c r="BK924" s="9"/>
      <c r="BL924" s="9"/>
      <c r="BM924" s="9"/>
      <c r="BN924" s="9"/>
      <c r="BO924" s="9"/>
      <c r="BP924" s="9"/>
      <c r="BQ924" s="9"/>
      <c r="BR924" s="9"/>
      <c r="BS924" s="9"/>
      <c r="BT924" s="9"/>
      <c r="BU924" s="9"/>
      <c r="BV924" s="9"/>
      <c r="BW924" s="9"/>
      <c r="BX924" s="9"/>
      <c r="BY924" s="9"/>
      <c r="BZ924" s="9"/>
      <c r="CA924" s="9"/>
      <c r="CB924" s="9"/>
      <c r="CC924" s="9"/>
      <c r="CD924" s="9"/>
      <c r="CE924" s="9"/>
      <c r="CF924" s="9"/>
      <c r="CG924" s="9"/>
      <c r="CH924" s="9"/>
      <c r="CI924" s="9"/>
      <c r="CJ924" s="9"/>
    </row>
    <row r="925" spans="3:88" ht="12.75">
      <c r="C925" s="9"/>
      <c r="D925" s="9"/>
      <c r="E925" s="9"/>
      <c r="F925" s="9"/>
      <c r="K925" s="9"/>
      <c r="Q925" s="9"/>
      <c r="R925" s="9"/>
      <c r="S925" s="9"/>
      <c r="T925" s="9"/>
      <c r="U925" s="9"/>
      <c r="V925" s="9"/>
      <c r="W925" s="9"/>
      <c r="X925" s="9"/>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c r="AW925" s="9"/>
      <c r="AX925" s="9"/>
      <c r="AY925" s="9"/>
      <c r="AZ925" s="9"/>
      <c r="BA925" s="9"/>
      <c r="BB925" s="9"/>
      <c r="BC925" s="9"/>
      <c r="BD925" s="9"/>
      <c r="BE925" s="9"/>
      <c r="BF925" s="9"/>
      <c r="BG925" s="9"/>
      <c r="BH925" s="9"/>
      <c r="BI925" s="9"/>
      <c r="BJ925" s="9"/>
      <c r="BK925" s="9"/>
      <c r="BL925" s="9"/>
      <c r="BM925" s="9"/>
      <c r="BN925" s="9"/>
      <c r="BO925" s="9"/>
      <c r="BP925" s="9"/>
      <c r="BQ925" s="9"/>
      <c r="BR925" s="9"/>
      <c r="BS925" s="9"/>
      <c r="BT925" s="9"/>
      <c r="BU925" s="9"/>
      <c r="BV925" s="9"/>
      <c r="BW925" s="9"/>
      <c r="BX925" s="9"/>
      <c r="BY925" s="9"/>
      <c r="BZ925" s="9"/>
      <c r="CA925" s="9"/>
      <c r="CB925" s="9"/>
      <c r="CC925" s="9"/>
      <c r="CD925" s="9"/>
      <c r="CE925" s="9"/>
      <c r="CF925" s="9"/>
      <c r="CG925" s="9"/>
      <c r="CH925" s="9"/>
      <c r="CI925" s="9"/>
      <c r="CJ925" s="9"/>
    </row>
    <row r="926" spans="3:88" ht="12.75">
      <c r="C926" s="9"/>
      <c r="D926" s="9"/>
      <c r="E926" s="9"/>
      <c r="F926" s="9"/>
      <c r="K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c r="BC926" s="9"/>
      <c r="BD926" s="9"/>
      <c r="BE926" s="9"/>
      <c r="BF926" s="9"/>
      <c r="BG926" s="9"/>
      <c r="BH926" s="9"/>
      <c r="BI926" s="9"/>
      <c r="BJ926" s="9"/>
      <c r="BK926" s="9"/>
      <c r="BL926" s="9"/>
      <c r="BM926" s="9"/>
      <c r="BN926" s="9"/>
      <c r="BO926" s="9"/>
      <c r="BP926" s="9"/>
      <c r="BQ926" s="9"/>
      <c r="BR926" s="9"/>
      <c r="BS926" s="9"/>
      <c r="BT926" s="9"/>
      <c r="BU926" s="9"/>
      <c r="BV926" s="9"/>
      <c r="BW926" s="9"/>
      <c r="BX926" s="9"/>
      <c r="BY926" s="9"/>
      <c r="BZ926" s="9"/>
      <c r="CA926" s="9"/>
      <c r="CB926" s="9"/>
      <c r="CC926" s="9"/>
      <c r="CD926" s="9"/>
      <c r="CE926" s="9"/>
      <c r="CF926" s="9"/>
      <c r="CG926" s="9"/>
      <c r="CH926" s="9"/>
      <c r="CI926" s="9"/>
      <c r="CJ926" s="9"/>
    </row>
    <row r="927" spans="3:88" ht="12.75">
      <c r="C927" s="9"/>
      <c r="D927" s="9"/>
      <c r="E927" s="9"/>
      <c r="F927" s="9"/>
      <c r="K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c r="AZ927" s="9"/>
      <c r="BA927" s="9"/>
      <c r="BB927" s="9"/>
      <c r="BC927" s="9"/>
      <c r="BD927" s="9"/>
      <c r="BE927" s="9"/>
      <c r="BF927" s="9"/>
      <c r="BG927" s="9"/>
      <c r="BH927" s="9"/>
      <c r="BI927" s="9"/>
      <c r="BJ927" s="9"/>
      <c r="BK927" s="9"/>
      <c r="BL927" s="9"/>
      <c r="BM927" s="9"/>
      <c r="BN927" s="9"/>
      <c r="BO927" s="9"/>
      <c r="BP927" s="9"/>
      <c r="BQ927" s="9"/>
      <c r="BR927" s="9"/>
      <c r="BS927" s="9"/>
      <c r="BT927" s="9"/>
      <c r="BU927" s="9"/>
      <c r="BV927" s="9"/>
      <c r="BW927" s="9"/>
      <c r="BX927" s="9"/>
      <c r="BY927" s="9"/>
      <c r="BZ927" s="9"/>
      <c r="CA927" s="9"/>
      <c r="CB927" s="9"/>
      <c r="CC927" s="9"/>
      <c r="CD927" s="9"/>
      <c r="CE927" s="9"/>
      <c r="CF927" s="9"/>
      <c r="CG927" s="9"/>
      <c r="CH927" s="9"/>
      <c r="CI927" s="9"/>
      <c r="CJ927" s="9"/>
    </row>
    <row r="928" spans="3:88" ht="12.75">
      <c r="C928" s="9"/>
      <c r="D928" s="9"/>
      <c r="E928" s="9"/>
      <c r="F928" s="9"/>
      <c r="K928" s="9"/>
      <c r="Q928" s="9"/>
      <c r="R928" s="9"/>
      <c r="S928" s="9"/>
      <c r="T928" s="9"/>
      <c r="U928" s="9"/>
      <c r="V928" s="9"/>
      <c r="W928" s="9"/>
      <c r="X928" s="9"/>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c r="AW928" s="9"/>
      <c r="AX928" s="9"/>
      <c r="AY928" s="9"/>
      <c r="AZ928" s="9"/>
      <c r="BA928" s="9"/>
      <c r="BB928" s="9"/>
      <c r="BC928" s="9"/>
      <c r="BD928" s="9"/>
      <c r="BE928" s="9"/>
      <c r="BF928" s="9"/>
      <c r="BG928" s="9"/>
      <c r="BH928" s="9"/>
      <c r="BI928" s="9"/>
      <c r="BJ928" s="9"/>
      <c r="BK928" s="9"/>
      <c r="BL928" s="9"/>
      <c r="BM928" s="9"/>
      <c r="BN928" s="9"/>
      <c r="BO928" s="9"/>
      <c r="BP928" s="9"/>
      <c r="BQ928" s="9"/>
      <c r="BR928" s="9"/>
      <c r="BS928" s="9"/>
      <c r="BT928" s="9"/>
      <c r="BU928" s="9"/>
      <c r="BV928" s="9"/>
      <c r="BW928" s="9"/>
      <c r="BX928" s="9"/>
      <c r="BY928" s="9"/>
      <c r="BZ928" s="9"/>
      <c r="CA928" s="9"/>
      <c r="CB928" s="9"/>
      <c r="CC928" s="9"/>
      <c r="CD928" s="9"/>
      <c r="CE928" s="9"/>
      <c r="CF928" s="9"/>
      <c r="CG928" s="9"/>
      <c r="CH928" s="9"/>
      <c r="CI928" s="9"/>
      <c r="CJ928" s="9"/>
    </row>
    <row r="929" spans="3:88" ht="12.75">
      <c r="C929" s="9"/>
      <c r="D929" s="9"/>
      <c r="E929" s="9"/>
      <c r="F929" s="9"/>
      <c r="K929" s="9"/>
      <c r="Q929" s="9"/>
      <c r="R929" s="9"/>
      <c r="S929" s="9"/>
      <c r="T929" s="9"/>
      <c r="U929" s="9"/>
      <c r="V929" s="9"/>
      <c r="W929" s="9"/>
      <c r="X929" s="9"/>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c r="AW929" s="9"/>
      <c r="AX929" s="9"/>
      <c r="AY929" s="9"/>
      <c r="AZ929" s="9"/>
      <c r="BA929" s="9"/>
      <c r="BB929" s="9"/>
      <c r="BC929" s="9"/>
      <c r="BD929" s="9"/>
      <c r="BE929" s="9"/>
      <c r="BF929" s="9"/>
      <c r="BG929" s="9"/>
      <c r="BH929" s="9"/>
      <c r="BI929" s="9"/>
      <c r="BJ929" s="9"/>
      <c r="BK929" s="9"/>
      <c r="BL929" s="9"/>
      <c r="BM929" s="9"/>
      <c r="BN929" s="9"/>
      <c r="BO929" s="9"/>
      <c r="BP929" s="9"/>
      <c r="BQ929" s="9"/>
      <c r="BR929" s="9"/>
      <c r="BS929" s="9"/>
      <c r="BT929" s="9"/>
      <c r="BU929" s="9"/>
      <c r="BV929" s="9"/>
      <c r="BW929" s="9"/>
      <c r="BX929" s="9"/>
      <c r="BY929" s="9"/>
      <c r="BZ929" s="9"/>
      <c r="CA929" s="9"/>
      <c r="CB929" s="9"/>
      <c r="CC929" s="9"/>
      <c r="CD929" s="9"/>
      <c r="CE929" s="9"/>
      <c r="CF929" s="9"/>
      <c r="CG929" s="9"/>
      <c r="CH929" s="9"/>
      <c r="CI929" s="9"/>
      <c r="CJ929" s="9"/>
    </row>
    <row r="930" spans="3:88" ht="12.75">
      <c r="C930" s="9"/>
      <c r="D930" s="9"/>
      <c r="E930" s="9"/>
      <c r="F930" s="9"/>
      <c r="K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c r="AZ930" s="9"/>
      <c r="BA930" s="9"/>
      <c r="BB930" s="9"/>
      <c r="BC930" s="9"/>
      <c r="BD930" s="9"/>
      <c r="BE930" s="9"/>
      <c r="BF930" s="9"/>
      <c r="BG930" s="9"/>
      <c r="BH930" s="9"/>
      <c r="BI930" s="9"/>
      <c r="BJ930" s="9"/>
      <c r="BK930" s="9"/>
      <c r="BL930" s="9"/>
      <c r="BM930" s="9"/>
      <c r="BN930" s="9"/>
      <c r="BO930" s="9"/>
      <c r="BP930" s="9"/>
      <c r="BQ930" s="9"/>
      <c r="BR930" s="9"/>
      <c r="BS930" s="9"/>
      <c r="BT930" s="9"/>
      <c r="BU930" s="9"/>
      <c r="BV930" s="9"/>
      <c r="BW930" s="9"/>
      <c r="BX930" s="9"/>
      <c r="BY930" s="9"/>
      <c r="BZ930" s="9"/>
      <c r="CA930" s="9"/>
      <c r="CB930" s="9"/>
      <c r="CC930" s="9"/>
      <c r="CD930" s="9"/>
      <c r="CE930" s="9"/>
      <c r="CF930" s="9"/>
      <c r="CG930" s="9"/>
      <c r="CH930" s="9"/>
      <c r="CI930" s="9"/>
      <c r="CJ930" s="9"/>
    </row>
    <row r="931" spans="3:88" ht="12.75">
      <c r="C931" s="9"/>
      <c r="D931" s="9"/>
      <c r="E931" s="9"/>
      <c r="F931" s="9"/>
      <c r="K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c r="AZ931" s="9"/>
      <c r="BA931" s="9"/>
      <c r="BB931" s="9"/>
      <c r="BC931" s="9"/>
      <c r="BD931" s="9"/>
      <c r="BE931" s="9"/>
      <c r="BF931" s="9"/>
      <c r="BG931" s="9"/>
      <c r="BH931" s="9"/>
      <c r="BI931" s="9"/>
      <c r="BJ931" s="9"/>
      <c r="BK931" s="9"/>
      <c r="BL931" s="9"/>
      <c r="BM931" s="9"/>
      <c r="BN931" s="9"/>
      <c r="BO931" s="9"/>
      <c r="BP931" s="9"/>
      <c r="BQ931" s="9"/>
      <c r="BR931" s="9"/>
      <c r="BS931" s="9"/>
      <c r="BT931" s="9"/>
      <c r="BU931" s="9"/>
      <c r="BV931" s="9"/>
      <c r="BW931" s="9"/>
      <c r="BX931" s="9"/>
      <c r="BY931" s="9"/>
      <c r="BZ931" s="9"/>
      <c r="CA931" s="9"/>
      <c r="CB931" s="9"/>
      <c r="CC931" s="9"/>
      <c r="CD931" s="9"/>
      <c r="CE931" s="9"/>
      <c r="CF931" s="9"/>
      <c r="CG931" s="9"/>
      <c r="CH931" s="9"/>
      <c r="CI931" s="9"/>
      <c r="CJ931" s="9"/>
    </row>
    <row r="932" spans="3:88" ht="12.75">
      <c r="C932" s="9"/>
      <c r="D932" s="9"/>
      <c r="E932" s="9"/>
      <c r="F932" s="9"/>
      <c r="K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c r="AZ932" s="9"/>
      <c r="BA932" s="9"/>
      <c r="BB932" s="9"/>
      <c r="BC932" s="9"/>
      <c r="BD932" s="9"/>
      <c r="BE932" s="9"/>
      <c r="BF932" s="9"/>
      <c r="BG932" s="9"/>
      <c r="BH932" s="9"/>
      <c r="BI932" s="9"/>
      <c r="BJ932" s="9"/>
      <c r="BK932" s="9"/>
      <c r="BL932" s="9"/>
      <c r="BM932" s="9"/>
      <c r="BN932" s="9"/>
      <c r="BO932" s="9"/>
      <c r="BP932" s="9"/>
      <c r="BQ932" s="9"/>
      <c r="BR932" s="9"/>
      <c r="BS932" s="9"/>
      <c r="BT932" s="9"/>
      <c r="BU932" s="9"/>
      <c r="BV932" s="9"/>
      <c r="BW932" s="9"/>
      <c r="BX932" s="9"/>
      <c r="BY932" s="9"/>
      <c r="BZ932" s="9"/>
      <c r="CA932" s="9"/>
      <c r="CB932" s="9"/>
      <c r="CC932" s="9"/>
      <c r="CD932" s="9"/>
      <c r="CE932" s="9"/>
      <c r="CF932" s="9"/>
      <c r="CG932" s="9"/>
      <c r="CH932" s="9"/>
      <c r="CI932" s="9"/>
      <c r="CJ932" s="9"/>
    </row>
    <row r="933" spans="3:88" ht="12.75">
      <c r="C933" s="9"/>
      <c r="D933" s="9"/>
      <c r="E933" s="9"/>
      <c r="F933" s="9"/>
      <c r="K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c r="AZ933" s="9"/>
      <c r="BA933" s="9"/>
      <c r="BB933" s="9"/>
      <c r="BC933" s="9"/>
      <c r="BD933" s="9"/>
      <c r="BE933" s="9"/>
      <c r="BF933" s="9"/>
      <c r="BG933" s="9"/>
      <c r="BH933" s="9"/>
      <c r="BI933" s="9"/>
      <c r="BJ933" s="9"/>
      <c r="BK933" s="9"/>
      <c r="BL933" s="9"/>
      <c r="BM933" s="9"/>
      <c r="BN933" s="9"/>
      <c r="BO933" s="9"/>
      <c r="BP933" s="9"/>
      <c r="BQ933" s="9"/>
      <c r="BR933" s="9"/>
      <c r="BS933" s="9"/>
      <c r="BT933" s="9"/>
      <c r="BU933" s="9"/>
      <c r="BV933" s="9"/>
      <c r="BW933" s="9"/>
      <c r="BX933" s="9"/>
      <c r="BY933" s="9"/>
      <c r="BZ933" s="9"/>
      <c r="CA933" s="9"/>
      <c r="CB933" s="9"/>
      <c r="CC933" s="9"/>
      <c r="CD933" s="9"/>
      <c r="CE933" s="9"/>
      <c r="CF933" s="9"/>
      <c r="CG933" s="9"/>
      <c r="CH933" s="9"/>
      <c r="CI933" s="9"/>
      <c r="CJ933" s="9"/>
    </row>
    <row r="934" spans="3:88" ht="12.75">
      <c r="C934" s="9"/>
      <c r="D934" s="9"/>
      <c r="E934" s="9"/>
      <c r="F934" s="9"/>
      <c r="K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c r="BC934" s="9"/>
      <c r="BD934" s="9"/>
      <c r="BE934" s="9"/>
      <c r="BF934" s="9"/>
      <c r="BG934" s="9"/>
      <c r="BH934" s="9"/>
      <c r="BI934" s="9"/>
      <c r="BJ934" s="9"/>
      <c r="BK934" s="9"/>
      <c r="BL934" s="9"/>
      <c r="BM934" s="9"/>
      <c r="BN934" s="9"/>
      <c r="BO934" s="9"/>
      <c r="BP934" s="9"/>
      <c r="BQ934" s="9"/>
      <c r="BR934" s="9"/>
      <c r="BS934" s="9"/>
      <c r="BT934" s="9"/>
      <c r="BU934" s="9"/>
      <c r="BV934" s="9"/>
      <c r="BW934" s="9"/>
      <c r="BX934" s="9"/>
      <c r="BY934" s="9"/>
      <c r="BZ934" s="9"/>
      <c r="CA934" s="9"/>
      <c r="CB934" s="9"/>
      <c r="CC934" s="9"/>
      <c r="CD934" s="9"/>
      <c r="CE934" s="9"/>
      <c r="CF934" s="9"/>
      <c r="CG934" s="9"/>
      <c r="CH934" s="9"/>
      <c r="CI934" s="9"/>
      <c r="CJ934" s="9"/>
    </row>
    <row r="935" spans="3:88" ht="12.75">
      <c r="C935" s="9"/>
      <c r="D935" s="9"/>
      <c r="E935" s="9"/>
      <c r="F935" s="9"/>
      <c r="K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c r="AZ935" s="9"/>
      <c r="BA935" s="9"/>
      <c r="BB935" s="9"/>
      <c r="BC935" s="9"/>
      <c r="BD935" s="9"/>
      <c r="BE935" s="9"/>
      <c r="BF935" s="9"/>
      <c r="BG935" s="9"/>
      <c r="BH935" s="9"/>
      <c r="BI935" s="9"/>
      <c r="BJ935" s="9"/>
      <c r="BK935" s="9"/>
      <c r="BL935" s="9"/>
      <c r="BM935" s="9"/>
      <c r="BN935" s="9"/>
      <c r="BO935" s="9"/>
      <c r="BP935" s="9"/>
      <c r="BQ935" s="9"/>
      <c r="BR935" s="9"/>
      <c r="BS935" s="9"/>
      <c r="BT935" s="9"/>
      <c r="BU935" s="9"/>
      <c r="BV935" s="9"/>
      <c r="BW935" s="9"/>
      <c r="BX935" s="9"/>
      <c r="BY935" s="9"/>
      <c r="BZ935" s="9"/>
      <c r="CA935" s="9"/>
      <c r="CB935" s="9"/>
      <c r="CC935" s="9"/>
      <c r="CD935" s="9"/>
      <c r="CE935" s="9"/>
      <c r="CF935" s="9"/>
      <c r="CG935" s="9"/>
      <c r="CH935" s="9"/>
      <c r="CI935" s="9"/>
      <c r="CJ935" s="9"/>
    </row>
    <row r="936" spans="3:88" ht="12.75">
      <c r="C936" s="9"/>
      <c r="D936" s="9"/>
      <c r="E936" s="9"/>
      <c r="F936" s="9"/>
      <c r="K936" s="9"/>
      <c r="Q936" s="9"/>
      <c r="R936" s="9"/>
      <c r="S936" s="9"/>
      <c r="T936" s="9"/>
      <c r="U936" s="9"/>
      <c r="V936" s="9"/>
      <c r="W936" s="9"/>
      <c r="X936" s="9"/>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c r="AW936" s="9"/>
      <c r="AX936" s="9"/>
      <c r="AY936" s="9"/>
      <c r="AZ936" s="9"/>
      <c r="BA936" s="9"/>
      <c r="BB936" s="9"/>
      <c r="BC936" s="9"/>
      <c r="BD936" s="9"/>
      <c r="BE936" s="9"/>
      <c r="BF936" s="9"/>
      <c r="BG936" s="9"/>
      <c r="BH936" s="9"/>
      <c r="BI936" s="9"/>
      <c r="BJ936" s="9"/>
      <c r="BK936" s="9"/>
      <c r="BL936" s="9"/>
      <c r="BM936" s="9"/>
      <c r="BN936" s="9"/>
      <c r="BO936" s="9"/>
      <c r="BP936" s="9"/>
      <c r="BQ936" s="9"/>
      <c r="BR936" s="9"/>
      <c r="BS936" s="9"/>
      <c r="BT936" s="9"/>
      <c r="BU936" s="9"/>
      <c r="BV936" s="9"/>
      <c r="BW936" s="9"/>
      <c r="BX936" s="9"/>
      <c r="BY936" s="9"/>
      <c r="BZ936" s="9"/>
      <c r="CA936" s="9"/>
      <c r="CB936" s="9"/>
      <c r="CC936" s="9"/>
      <c r="CD936" s="9"/>
      <c r="CE936" s="9"/>
      <c r="CF936" s="9"/>
      <c r="CG936" s="9"/>
      <c r="CH936" s="9"/>
      <c r="CI936" s="9"/>
      <c r="CJ936" s="9"/>
    </row>
    <row r="937" spans="3:88" ht="12.75">
      <c r="C937" s="9"/>
      <c r="D937" s="9"/>
      <c r="E937" s="9"/>
      <c r="F937" s="9"/>
      <c r="K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c r="AZ937" s="9"/>
      <c r="BA937" s="9"/>
      <c r="BB937" s="9"/>
      <c r="BC937" s="9"/>
      <c r="BD937" s="9"/>
      <c r="BE937" s="9"/>
      <c r="BF937" s="9"/>
      <c r="BG937" s="9"/>
      <c r="BH937" s="9"/>
      <c r="BI937" s="9"/>
      <c r="BJ937" s="9"/>
      <c r="BK937" s="9"/>
      <c r="BL937" s="9"/>
      <c r="BM937" s="9"/>
      <c r="BN937" s="9"/>
      <c r="BO937" s="9"/>
      <c r="BP937" s="9"/>
      <c r="BQ937" s="9"/>
      <c r="BR937" s="9"/>
      <c r="BS937" s="9"/>
      <c r="BT937" s="9"/>
      <c r="BU937" s="9"/>
      <c r="BV937" s="9"/>
      <c r="BW937" s="9"/>
      <c r="BX937" s="9"/>
      <c r="BY937" s="9"/>
      <c r="BZ937" s="9"/>
      <c r="CA937" s="9"/>
      <c r="CB937" s="9"/>
      <c r="CC937" s="9"/>
      <c r="CD937" s="9"/>
      <c r="CE937" s="9"/>
      <c r="CF937" s="9"/>
      <c r="CG937" s="9"/>
      <c r="CH937" s="9"/>
      <c r="CI937" s="9"/>
      <c r="CJ937" s="9"/>
    </row>
    <row r="938" spans="3:88" ht="12.75">
      <c r="C938" s="9"/>
      <c r="D938" s="9"/>
      <c r="E938" s="9"/>
      <c r="F938" s="9"/>
      <c r="K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c r="AZ938" s="9"/>
      <c r="BA938" s="9"/>
      <c r="BB938" s="9"/>
      <c r="BC938" s="9"/>
      <c r="BD938" s="9"/>
      <c r="BE938" s="9"/>
      <c r="BF938" s="9"/>
      <c r="BG938" s="9"/>
      <c r="BH938" s="9"/>
      <c r="BI938" s="9"/>
      <c r="BJ938" s="9"/>
      <c r="BK938" s="9"/>
      <c r="BL938" s="9"/>
      <c r="BM938" s="9"/>
      <c r="BN938" s="9"/>
      <c r="BO938" s="9"/>
      <c r="BP938" s="9"/>
      <c r="BQ938" s="9"/>
      <c r="BR938" s="9"/>
      <c r="BS938" s="9"/>
      <c r="BT938" s="9"/>
      <c r="BU938" s="9"/>
      <c r="BV938" s="9"/>
      <c r="BW938" s="9"/>
      <c r="BX938" s="9"/>
      <c r="BY938" s="9"/>
      <c r="BZ938" s="9"/>
      <c r="CA938" s="9"/>
      <c r="CB938" s="9"/>
      <c r="CC938" s="9"/>
      <c r="CD938" s="9"/>
      <c r="CE938" s="9"/>
      <c r="CF938" s="9"/>
      <c r="CG938" s="9"/>
      <c r="CH938" s="9"/>
      <c r="CI938" s="9"/>
      <c r="CJ938" s="9"/>
    </row>
    <row r="939" spans="3:88" ht="12.75">
      <c r="C939" s="9"/>
      <c r="D939" s="9"/>
      <c r="E939" s="9"/>
      <c r="F939" s="9"/>
      <c r="K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c r="AW939" s="9"/>
      <c r="AX939" s="9"/>
      <c r="AY939" s="9"/>
      <c r="AZ939" s="9"/>
      <c r="BA939" s="9"/>
      <c r="BB939" s="9"/>
      <c r="BC939" s="9"/>
      <c r="BD939" s="9"/>
      <c r="BE939" s="9"/>
      <c r="BF939" s="9"/>
      <c r="BG939" s="9"/>
      <c r="BH939" s="9"/>
      <c r="BI939" s="9"/>
      <c r="BJ939" s="9"/>
      <c r="BK939" s="9"/>
      <c r="BL939" s="9"/>
      <c r="BM939" s="9"/>
      <c r="BN939" s="9"/>
      <c r="BO939" s="9"/>
      <c r="BP939" s="9"/>
      <c r="BQ939" s="9"/>
      <c r="BR939" s="9"/>
      <c r="BS939" s="9"/>
      <c r="BT939" s="9"/>
      <c r="BU939" s="9"/>
      <c r="BV939" s="9"/>
      <c r="BW939" s="9"/>
      <c r="BX939" s="9"/>
      <c r="BY939" s="9"/>
      <c r="BZ939" s="9"/>
      <c r="CA939" s="9"/>
      <c r="CB939" s="9"/>
      <c r="CC939" s="9"/>
      <c r="CD939" s="9"/>
      <c r="CE939" s="9"/>
      <c r="CF939" s="9"/>
      <c r="CG939" s="9"/>
      <c r="CH939" s="9"/>
      <c r="CI939" s="9"/>
      <c r="CJ939" s="9"/>
    </row>
    <row r="940" spans="3:88" ht="12.75">
      <c r="C940" s="9"/>
      <c r="D940" s="9"/>
      <c r="E940" s="9"/>
      <c r="F940" s="9"/>
      <c r="K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c r="AW940" s="9"/>
      <c r="AX940" s="9"/>
      <c r="AY940" s="9"/>
      <c r="AZ940" s="9"/>
      <c r="BA940" s="9"/>
      <c r="BB940" s="9"/>
      <c r="BC940" s="9"/>
      <c r="BD940" s="9"/>
      <c r="BE940" s="9"/>
      <c r="BF940" s="9"/>
      <c r="BG940" s="9"/>
      <c r="BH940" s="9"/>
      <c r="BI940" s="9"/>
      <c r="BJ940" s="9"/>
      <c r="BK940" s="9"/>
      <c r="BL940" s="9"/>
      <c r="BM940" s="9"/>
      <c r="BN940" s="9"/>
      <c r="BO940" s="9"/>
      <c r="BP940" s="9"/>
      <c r="BQ940" s="9"/>
      <c r="BR940" s="9"/>
      <c r="BS940" s="9"/>
      <c r="BT940" s="9"/>
      <c r="BU940" s="9"/>
      <c r="BV940" s="9"/>
      <c r="BW940" s="9"/>
      <c r="BX940" s="9"/>
      <c r="BY940" s="9"/>
      <c r="BZ940" s="9"/>
      <c r="CA940" s="9"/>
      <c r="CB940" s="9"/>
      <c r="CC940" s="9"/>
      <c r="CD940" s="9"/>
      <c r="CE940" s="9"/>
      <c r="CF940" s="9"/>
      <c r="CG940" s="9"/>
      <c r="CH940" s="9"/>
      <c r="CI940" s="9"/>
      <c r="CJ940" s="9"/>
    </row>
    <row r="941" spans="3:88" ht="12.75">
      <c r="C941" s="9"/>
      <c r="D941" s="9"/>
      <c r="E941" s="9"/>
      <c r="F941" s="9"/>
      <c r="K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c r="AW941" s="9"/>
      <c r="AX941" s="9"/>
      <c r="AY941" s="9"/>
      <c r="AZ941" s="9"/>
      <c r="BA941" s="9"/>
      <c r="BB941" s="9"/>
      <c r="BC941" s="9"/>
      <c r="BD941" s="9"/>
      <c r="BE941" s="9"/>
      <c r="BF941" s="9"/>
      <c r="BG941" s="9"/>
      <c r="BH941" s="9"/>
      <c r="BI941" s="9"/>
      <c r="BJ941" s="9"/>
      <c r="BK941" s="9"/>
      <c r="BL941" s="9"/>
      <c r="BM941" s="9"/>
      <c r="BN941" s="9"/>
      <c r="BO941" s="9"/>
      <c r="BP941" s="9"/>
      <c r="BQ941" s="9"/>
      <c r="BR941" s="9"/>
      <c r="BS941" s="9"/>
      <c r="BT941" s="9"/>
      <c r="BU941" s="9"/>
      <c r="BV941" s="9"/>
      <c r="BW941" s="9"/>
      <c r="BX941" s="9"/>
      <c r="BY941" s="9"/>
      <c r="BZ941" s="9"/>
      <c r="CA941" s="9"/>
      <c r="CB941" s="9"/>
      <c r="CC941" s="9"/>
      <c r="CD941" s="9"/>
      <c r="CE941" s="9"/>
      <c r="CF941" s="9"/>
      <c r="CG941" s="9"/>
      <c r="CH941" s="9"/>
      <c r="CI941" s="9"/>
      <c r="CJ941" s="9"/>
    </row>
    <row r="942" spans="3:88" ht="12.75">
      <c r="C942" s="9"/>
      <c r="D942" s="9"/>
      <c r="E942" s="9"/>
      <c r="F942" s="9"/>
      <c r="K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c r="BG942" s="9"/>
      <c r="BH942" s="9"/>
      <c r="BI942" s="9"/>
      <c r="BJ942" s="9"/>
      <c r="BK942" s="9"/>
      <c r="BL942" s="9"/>
      <c r="BM942" s="9"/>
      <c r="BN942" s="9"/>
      <c r="BO942" s="9"/>
      <c r="BP942" s="9"/>
      <c r="BQ942" s="9"/>
      <c r="BR942" s="9"/>
      <c r="BS942" s="9"/>
      <c r="BT942" s="9"/>
      <c r="BU942" s="9"/>
      <c r="BV942" s="9"/>
      <c r="BW942" s="9"/>
      <c r="BX942" s="9"/>
      <c r="BY942" s="9"/>
      <c r="BZ942" s="9"/>
      <c r="CA942" s="9"/>
      <c r="CB942" s="9"/>
      <c r="CC942" s="9"/>
      <c r="CD942" s="9"/>
      <c r="CE942" s="9"/>
      <c r="CF942" s="9"/>
      <c r="CG942" s="9"/>
      <c r="CH942" s="9"/>
      <c r="CI942" s="9"/>
      <c r="CJ942" s="9"/>
    </row>
    <row r="943" spans="3:88" ht="12.75">
      <c r="C943" s="9"/>
      <c r="D943" s="9"/>
      <c r="E943" s="9"/>
      <c r="F943" s="9"/>
      <c r="K943" s="9"/>
      <c r="Q943" s="9"/>
      <c r="R943" s="9"/>
      <c r="S943" s="9"/>
      <c r="T943" s="9"/>
      <c r="U943" s="9"/>
      <c r="V943" s="9"/>
      <c r="W943" s="9"/>
      <c r="X943" s="9"/>
      <c r="Y943" s="9"/>
      <c r="Z943" s="9"/>
      <c r="AA943" s="9"/>
      <c r="AB943" s="9"/>
      <c r="AC943" s="9"/>
      <c r="AD943" s="9"/>
      <c r="AE943" s="9"/>
      <c r="AF943" s="9"/>
      <c r="AG943" s="9"/>
      <c r="AH943" s="9"/>
      <c r="AI943" s="9"/>
      <c r="AJ943" s="9"/>
      <c r="AK943" s="9"/>
      <c r="AL943" s="9"/>
      <c r="AM943" s="9"/>
      <c r="AN943" s="9"/>
      <c r="AO943" s="9"/>
      <c r="AP943" s="9"/>
      <c r="AQ943" s="9"/>
      <c r="AR943" s="9"/>
      <c r="AS943" s="9"/>
      <c r="AT943" s="9"/>
      <c r="AU943" s="9"/>
      <c r="AV943" s="9"/>
      <c r="AW943" s="9"/>
      <c r="AX943" s="9"/>
      <c r="AY943" s="9"/>
      <c r="AZ943" s="9"/>
      <c r="BA943" s="9"/>
      <c r="BB943" s="9"/>
      <c r="BC943" s="9"/>
      <c r="BD943" s="9"/>
      <c r="BE943" s="9"/>
      <c r="BF943" s="9"/>
      <c r="BG943" s="9"/>
      <c r="BH943" s="9"/>
      <c r="BI943" s="9"/>
      <c r="BJ943" s="9"/>
      <c r="BK943" s="9"/>
      <c r="BL943" s="9"/>
      <c r="BM943" s="9"/>
      <c r="BN943" s="9"/>
      <c r="BO943" s="9"/>
      <c r="BP943" s="9"/>
      <c r="BQ943" s="9"/>
      <c r="BR943" s="9"/>
      <c r="BS943" s="9"/>
      <c r="BT943" s="9"/>
      <c r="BU943" s="9"/>
      <c r="BV943" s="9"/>
      <c r="BW943" s="9"/>
      <c r="BX943" s="9"/>
      <c r="BY943" s="9"/>
      <c r="BZ943" s="9"/>
      <c r="CA943" s="9"/>
      <c r="CB943" s="9"/>
      <c r="CC943" s="9"/>
      <c r="CD943" s="9"/>
      <c r="CE943" s="9"/>
      <c r="CF943" s="9"/>
      <c r="CG943" s="9"/>
      <c r="CH943" s="9"/>
      <c r="CI943" s="9"/>
      <c r="CJ943" s="9"/>
    </row>
    <row r="944" spans="3:88" ht="12.75">
      <c r="C944" s="9"/>
      <c r="D944" s="9"/>
      <c r="E944" s="9"/>
      <c r="F944" s="9"/>
      <c r="K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c r="AW944" s="9"/>
      <c r="AX944" s="9"/>
      <c r="AY944" s="9"/>
      <c r="AZ944" s="9"/>
      <c r="BA944" s="9"/>
      <c r="BB944" s="9"/>
      <c r="BC944" s="9"/>
      <c r="BD944" s="9"/>
      <c r="BE944" s="9"/>
      <c r="BF944" s="9"/>
      <c r="BG944" s="9"/>
      <c r="BH944" s="9"/>
      <c r="BI944" s="9"/>
      <c r="BJ944" s="9"/>
      <c r="BK944" s="9"/>
      <c r="BL944" s="9"/>
      <c r="BM944" s="9"/>
      <c r="BN944" s="9"/>
      <c r="BO944" s="9"/>
      <c r="BP944" s="9"/>
      <c r="BQ944" s="9"/>
      <c r="BR944" s="9"/>
      <c r="BS944" s="9"/>
      <c r="BT944" s="9"/>
      <c r="BU944" s="9"/>
      <c r="BV944" s="9"/>
      <c r="BW944" s="9"/>
      <c r="BX944" s="9"/>
      <c r="BY944" s="9"/>
      <c r="BZ944" s="9"/>
      <c r="CA944" s="9"/>
      <c r="CB944" s="9"/>
      <c r="CC944" s="9"/>
      <c r="CD944" s="9"/>
      <c r="CE944" s="9"/>
      <c r="CF944" s="9"/>
      <c r="CG944" s="9"/>
      <c r="CH944" s="9"/>
      <c r="CI944" s="9"/>
      <c r="CJ944" s="9"/>
    </row>
    <row r="945" spans="3:88" ht="12.75">
      <c r="C945" s="9"/>
      <c r="D945" s="9"/>
      <c r="E945" s="9"/>
      <c r="F945" s="9"/>
      <c r="K945" s="9"/>
      <c r="Q945" s="9"/>
      <c r="R945" s="9"/>
      <c r="S945" s="9"/>
      <c r="T945" s="9"/>
      <c r="U945" s="9"/>
      <c r="V945" s="9"/>
      <c r="W945" s="9"/>
      <c r="X945" s="9"/>
      <c r="Y945" s="9"/>
      <c r="Z945" s="9"/>
      <c r="AA945" s="9"/>
      <c r="AB945" s="9"/>
      <c r="AC945" s="9"/>
      <c r="AD945" s="9"/>
      <c r="AE945" s="9"/>
      <c r="AF945" s="9"/>
      <c r="AG945" s="9"/>
      <c r="AH945" s="9"/>
      <c r="AI945" s="9"/>
      <c r="AJ945" s="9"/>
      <c r="AK945" s="9"/>
      <c r="AL945" s="9"/>
      <c r="AM945" s="9"/>
      <c r="AN945" s="9"/>
      <c r="AO945" s="9"/>
      <c r="AP945" s="9"/>
      <c r="AQ945" s="9"/>
      <c r="AR945" s="9"/>
      <c r="AS945" s="9"/>
      <c r="AT945" s="9"/>
      <c r="AU945" s="9"/>
      <c r="AV945" s="9"/>
      <c r="AW945" s="9"/>
      <c r="AX945" s="9"/>
      <c r="AY945" s="9"/>
      <c r="AZ945" s="9"/>
      <c r="BA945" s="9"/>
      <c r="BB945" s="9"/>
      <c r="BC945" s="9"/>
      <c r="BD945" s="9"/>
      <c r="BE945" s="9"/>
      <c r="BF945" s="9"/>
      <c r="BG945" s="9"/>
      <c r="BH945" s="9"/>
      <c r="BI945" s="9"/>
      <c r="BJ945" s="9"/>
      <c r="BK945" s="9"/>
      <c r="BL945" s="9"/>
      <c r="BM945" s="9"/>
      <c r="BN945" s="9"/>
      <c r="BO945" s="9"/>
      <c r="BP945" s="9"/>
      <c r="BQ945" s="9"/>
      <c r="BR945" s="9"/>
      <c r="BS945" s="9"/>
      <c r="BT945" s="9"/>
      <c r="BU945" s="9"/>
      <c r="BV945" s="9"/>
      <c r="BW945" s="9"/>
      <c r="BX945" s="9"/>
      <c r="BY945" s="9"/>
      <c r="BZ945" s="9"/>
      <c r="CA945" s="9"/>
      <c r="CB945" s="9"/>
      <c r="CC945" s="9"/>
      <c r="CD945" s="9"/>
      <c r="CE945" s="9"/>
      <c r="CF945" s="9"/>
      <c r="CG945" s="9"/>
      <c r="CH945" s="9"/>
      <c r="CI945" s="9"/>
      <c r="CJ945" s="9"/>
    </row>
    <row r="946" spans="3:88" ht="12.75">
      <c r="C946" s="9"/>
      <c r="D946" s="9"/>
      <c r="E946" s="9"/>
      <c r="F946" s="9"/>
      <c r="K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c r="AW946" s="9"/>
      <c r="AX946" s="9"/>
      <c r="AY946" s="9"/>
      <c r="AZ946" s="9"/>
      <c r="BA946" s="9"/>
      <c r="BB946" s="9"/>
      <c r="BC946" s="9"/>
      <c r="BD946" s="9"/>
      <c r="BE946" s="9"/>
      <c r="BF946" s="9"/>
      <c r="BG946" s="9"/>
      <c r="BH946" s="9"/>
      <c r="BI946" s="9"/>
      <c r="BJ946" s="9"/>
      <c r="BK946" s="9"/>
      <c r="BL946" s="9"/>
      <c r="BM946" s="9"/>
      <c r="BN946" s="9"/>
      <c r="BO946" s="9"/>
      <c r="BP946" s="9"/>
      <c r="BQ946" s="9"/>
      <c r="BR946" s="9"/>
      <c r="BS946" s="9"/>
      <c r="BT946" s="9"/>
      <c r="BU946" s="9"/>
      <c r="BV946" s="9"/>
      <c r="BW946" s="9"/>
      <c r="BX946" s="9"/>
      <c r="BY946" s="9"/>
      <c r="BZ946" s="9"/>
      <c r="CA946" s="9"/>
      <c r="CB946" s="9"/>
      <c r="CC946" s="9"/>
      <c r="CD946" s="9"/>
      <c r="CE946" s="9"/>
      <c r="CF946" s="9"/>
      <c r="CG946" s="9"/>
      <c r="CH946" s="9"/>
      <c r="CI946" s="9"/>
      <c r="CJ946" s="9"/>
    </row>
    <row r="947" spans="3:88" ht="12.75">
      <c r="C947" s="9"/>
      <c r="D947" s="9"/>
      <c r="E947" s="9"/>
      <c r="F947" s="9"/>
      <c r="K947" s="9"/>
      <c r="Q947" s="9"/>
      <c r="R947" s="9"/>
      <c r="S947" s="9"/>
      <c r="T947" s="9"/>
      <c r="U947" s="9"/>
      <c r="V947" s="9"/>
      <c r="W947" s="9"/>
      <c r="X947" s="9"/>
      <c r="Y947" s="9"/>
      <c r="Z947" s="9"/>
      <c r="AA947" s="9"/>
      <c r="AB947" s="9"/>
      <c r="AC947" s="9"/>
      <c r="AD947" s="9"/>
      <c r="AE947" s="9"/>
      <c r="AF947" s="9"/>
      <c r="AG947" s="9"/>
      <c r="AH947" s="9"/>
      <c r="AI947" s="9"/>
      <c r="AJ947" s="9"/>
      <c r="AK947" s="9"/>
      <c r="AL947" s="9"/>
      <c r="AM947" s="9"/>
      <c r="AN947" s="9"/>
      <c r="AO947" s="9"/>
      <c r="AP947" s="9"/>
      <c r="AQ947" s="9"/>
      <c r="AR947" s="9"/>
      <c r="AS947" s="9"/>
      <c r="AT947" s="9"/>
      <c r="AU947" s="9"/>
      <c r="AV947" s="9"/>
      <c r="AW947" s="9"/>
      <c r="AX947" s="9"/>
      <c r="AY947" s="9"/>
      <c r="AZ947" s="9"/>
      <c r="BA947" s="9"/>
      <c r="BB947" s="9"/>
      <c r="BC947" s="9"/>
      <c r="BD947" s="9"/>
      <c r="BE947" s="9"/>
      <c r="BF947" s="9"/>
      <c r="BG947" s="9"/>
      <c r="BH947" s="9"/>
      <c r="BI947" s="9"/>
      <c r="BJ947" s="9"/>
      <c r="BK947" s="9"/>
      <c r="BL947" s="9"/>
      <c r="BM947" s="9"/>
      <c r="BN947" s="9"/>
      <c r="BO947" s="9"/>
      <c r="BP947" s="9"/>
      <c r="BQ947" s="9"/>
      <c r="BR947" s="9"/>
      <c r="BS947" s="9"/>
      <c r="BT947" s="9"/>
      <c r="BU947" s="9"/>
      <c r="BV947" s="9"/>
      <c r="BW947" s="9"/>
      <c r="BX947" s="9"/>
      <c r="BY947" s="9"/>
      <c r="BZ947" s="9"/>
      <c r="CA947" s="9"/>
      <c r="CB947" s="9"/>
      <c r="CC947" s="9"/>
      <c r="CD947" s="9"/>
      <c r="CE947" s="9"/>
      <c r="CF947" s="9"/>
      <c r="CG947" s="9"/>
      <c r="CH947" s="9"/>
      <c r="CI947" s="9"/>
      <c r="CJ947" s="9"/>
    </row>
    <row r="948" spans="3:88" ht="12.75">
      <c r="C948" s="9"/>
      <c r="D948" s="9"/>
      <c r="E948" s="9"/>
      <c r="F948" s="9"/>
      <c r="K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c r="AW948" s="9"/>
      <c r="AX948" s="9"/>
      <c r="AY948" s="9"/>
      <c r="AZ948" s="9"/>
      <c r="BA948" s="9"/>
      <c r="BB948" s="9"/>
      <c r="BC948" s="9"/>
      <c r="BD948" s="9"/>
      <c r="BE948" s="9"/>
      <c r="BF948" s="9"/>
      <c r="BG948" s="9"/>
      <c r="BH948" s="9"/>
      <c r="BI948" s="9"/>
      <c r="BJ948" s="9"/>
      <c r="BK948" s="9"/>
      <c r="BL948" s="9"/>
      <c r="BM948" s="9"/>
      <c r="BN948" s="9"/>
      <c r="BO948" s="9"/>
      <c r="BP948" s="9"/>
      <c r="BQ948" s="9"/>
      <c r="BR948" s="9"/>
      <c r="BS948" s="9"/>
      <c r="BT948" s="9"/>
      <c r="BU948" s="9"/>
      <c r="BV948" s="9"/>
      <c r="BW948" s="9"/>
      <c r="BX948" s="9"/>
      <c r="BY948" s="9"/>
      <c r="BZ948" s="9"/>
      <c r="CA948" s="9"/>
      <c r="CB948" s="9"/>
      <c r="CC948" s="9"/>
      <c r="CD948" s="9"/>
      <c r="CE948" s="9"/>
      <c r="CF948" s="9"/>
      <c r="CG948" s="9"/>
      <c r="CH948" s="9"/>
      <c r="CI948" s="9"/>
      <c r="CJ948" s="9"/>
    </row>
    <row r="949" spans="3:88" ht="12.75">
      <c r="C949" s="9"/>
      <c r="D949" s="9"/>
      <c r="E949" s="9"/>
      <c r="F949" s="9"/>
      <c r="K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c r="AW949" s="9"/>
      <c r="AX949" s="9"/>
      <c r="AY949" s="9"/>
      <c r="AZ949" s="9"/>
      <c r="BA949" s="9"/>
      <c r="BB949" s="9"/>
      <c r="BC949" s="9"/>
      <c r="BD949" s="9"/>
      <c r="BE949" s="9"/>
      <c r="BF949" s="9"/>
      <c r="BG949" s="9"/>
      <c r="BH949" s="9"/>
      <c r="BI949" s="9"/>
      <c r="BJ949" s="9"/>
      <c r="BK949" s="9"/>
      <c r="BL949" s="9"/>
      <c r="BM949" s="9"/>
      <c r="BN949" s="9"/>
      <c r="BO949" s="9"/>
      <c r="BP949" s="9"/>
      <c r="BQ949" s="9"/>
      <c r="BR949" s="9"/>
      <c r="BS949" s="9"/>
      <c r="BT949" s="9"/>
      <c r="BU949" s="9"/>
      <c r="BV949" s="9"/>
      <c r="BW949" s="9"/>
      <c r="BX949" s="9"/>
      <c r="BY949" s="9"/>
      <c r="BZ949" s="9"/>
      <c r="CA949" s="9"/>
      <c r="CB949" s="9"/>
      <c r="CC949" s="9"/>
      <c r="CD949" s="9"/>
      <c r="CE949" s="9"/>
      <c r="CF949" s="9"/>
      <c r="CG949" s="9"/>
      <c r="CH949" s="9"/>
      <c r="CI949" s="9"/>
      <c r="CJ949" s="9"/>
    </row>
    <row r="950" spans="3:88" ht="12.75">
      <c r="C950" s="9"/>
      <c r="D950" s="9"/>
      <c r="E950" s="9"/>
      <c r="F950" s="9"/>
      <c r="K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c r="BC950" s="9"/>
      <c r="BD950" s="9"/>
      <c r="BE950" s="9"/>
      <c r="BF950" s="9"/>
      <c r="BG950" s="9"/>
      <c r="BH950" s="9"/>
      <c r="BI950" s="9"/>
      <c r="BJ950" s="9"/>
      <c r="BK950" s="9"/>
      <c r="BL950" s="9"/>
      <c r="BM950" s="9"/>
      <c r="BN950" s="9"/>
      <c r="BO950" s="9"/>
      <c r="BP950" s="9"/>
      <c r="BQ950" s="9"/>
      <c r="BR950" s="9"/>
      <c r="BS950" s="9"/>
      <c r="BT950" s="9"/>
      <c r="BU950" s="9"/>
      <c r="BV950" s="9"/>
      <c r="BW950" s="9"/>
      <c r="BX950" s="9"/>
      <c r="BY950" s="9"/>
      <c r="BZ950" s="9"/>
      <c r="CA950" s="9"/>
      <c r="CB950" s="9"/>
      <c r="CC950" s="9"/>
      <c r="CD950" s="9"/>
      <c r="CE950" s="9"/>
      <c r="CF950" s="9"/>
      <c r="CG950" s="9"/>
      <c r="CH950" s="9"/>
      <c r="CI950" s="9"/>
      <c r="CJ950" s="9"/>
    </row>
    <row r="951" spans="3:88" ht="12.75">
      <c r="C951" s="9"/>
      <c r="D951" s="9"/>
      <c r="E951" s="9"/>
      <c r="F951" s="9"/>
      <c r="K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c r="AW951" s="9"/>
      <c r="AX951" s="9"/>
      <c r="AY951" s="9"/>
      <c r="AZ951" s="9"/>
      <c r="BA951" s="9"/>
      <c r="BB951" s="9"/>
      <c r="BC951" s="9"/>
      <c r="BD951" s="9"/>
      <c r="BE951" s="9"/>
      <c r="BF951" s="9"/>
      <c r="BG951" s="9"/>
      <c r="BH951" s="9"/>
      <c r="BI951" s="9"/>
      <c r="BJ951" s="9"/>
      <c r="BK951" s="9"/>
      <c r="BL951" s="9"/>
      <c r="BM951" s="9"/>
      <c r="BN951" s="9"/>
      <c r="BO951" s="9"/>
      <c r="BP951" s="9"/>
      <c r="BQ951" s="9"/>
      <c r="BR951" s="9"/>
      <c r="BS951" s="9"/>
      <c r="BT951" s="9"/>
      <c r="BU951" s="9"/>
      <c r="BV951" s="9"/>
      <c r="BW951" s="9"/>
      <c r="BX951" s="9"/>
      <c r="BY951" s="9"/>
      <c r="BZ951" s="9"/>
      <c r="CA951" s="9"/>
      <c r="CB951" s="9"/>
      <c r="CC951" s="9"/>
      <c r="CD951" s="9"/>
      <c r="CE951" s="9"/>
      <c r="CF951" s="9"/>
      <c r="CG951" s="9"/>
      <c r="CH951" s="9"/>
      <c r="CI951" s="9"/>
      <c r="CJ951" s="9"/>
    </row>
    <row r="952" spans="3:88" ht="12.75">
      <c r="C952" s="9"/>
      <c r="D952" s="9"/>
      <c r="E952" s="9"/>
      <c r="F952" s="9"/>
      <c r="K952" s="9"/>
      <c r="Q952" s="9"/>
      <c r="R952" s="9"/>
      <c r="S952" s="9"/>
      <c r="T952" s="9"/>
      <c r="U952" s="9"/>
      <c r="V952" s="9"/>
      <c r="W952" s="9"/>
      <c r="X952" s="9"/>
      <c r="Y952" s="9"/>
      <c r="Z952" s="9"/>
      <c r="AA952" s="9"/>
      <c r="AB952" s="9"/>
      <c r="AC952" s="9"/>
      <c r="AD952" s="9"/>
      <c r="AE952" s="9"/>
      <c r="AF952" s="9"/>
      <c r="AG952" s="9"/>
      <c r="AH952" s="9"/>
      <c r="AI952" s="9"/>
      <c r="AJ952" s="9"/>
      <c r="AK952" s="9"/>
      <c r="AL952" s="9"/>
      <c r="AM952" s="9"/>
      <c r="AN952" s="9"/>
      <c r="AO952" s="9"/>
      <c r="AP952" s="9"/>
      <c r="AQ952" s="9"/>
      <c r="AR952" s="9"/>
      <c r="AS952" s="9"/>
      <c r="AT952" s="9"/>
      <c r="AU952" s="9"/>
      <c r="AV952" s="9"/>
      <c r="AW952" s="9"/>
      <c r="AX952" s="9"/>
      <c r="AY952" s="9"/>
      <c r="AZ952" s="9"/>
      <c r="BA952" s="9"/>
      <c r="BB952" s="9"/>
      <c r="BC952" s="9"/>
      <c r="BD952" s="9"/>
      <c r="BE952" s="9"/>
      <c r="BF952" s="9"/>
      <c r="BG952" s="9"/>
      <c r="BH952" s="9"/>
      <c r="BI952" s="9"/>
      <c r="BJ952" s="9"/>
      <c r="BK952" s="9"/>
      <c r="BL952" s="9"/>
      <c r="BM952" s="9"/>
      <c r="BN952" s="9"/>
      <c r="BO952" s="9"/>
      <c r="BP952" s="9"/>
      <c r="BQ952" s="9"/>
      <c r="BR952" s="9"/>
      <c r="BS952" s="9"/>
      <c r="BT952" s="9"/>
      <c r="BU952" s="9"/>
      <c r="BV952" s="9"/>
      <c r="BW952" s="9"/>
      <c r="BX952" s="9"/>
      <c r="BY952" s="9"/>
      <c r="BZ952" s="9"/>
      <c r="CA952" s="9"/>
      <c r="CB952" s="9"/>
      <c r="CC952" s="9"/>
      <c r="CD952" s="9"/>
      <c r="CE952" s="9"/>
      <c r="CF952" s="9"/>
      <c r="CG952" s="9"/>
      <c r="CH952" s="9"/>
      <c r="CI952" s="9"/>
      <c r="CJ952" s="9"/>
    </row>
    <row r="953" spans="3:88" ht="12.75">
      <c r="C953" s="9"/>
      <c r="D953" s="9"/>
      <c r="E953" s="9"/>
      <c r="F953" s="9"/>
      <c r="K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c r="AW953" s="9"/>
      <c r="AX953" s="9"/>
      <c r="AY953" s="9"/>
      <c r="AZ953" s="9"/>
      <c r="BA953" s="9"/>
      <c r="BB953" s="9"/>
      <c r="BC953" s="9"/>
      <c r="BD953" s="9"/>
      <c r="BE953" s="9"/>
      <c r="BF953" s="9"/>
      <c r="BG953" s="9"/>
      <c r="BH953" s="9"/>
      <c r="BI953" s="9"/>
      <c r="BJ953" s="9"/>
      <c r="BK953" s="9"/>
      <c r="BL953" s="9"/>
      <c r="BM953" s="9"/>
      <c r="BN953" s="9"/>
      <c r="BO953" s="9"/>
      <c r="BP953" s="9"/>
      <c r="BQ953" s="9"/>
      <c r="BR953" s="9"/>
      <c r="BS953" s="9"/>
      <c r="BT953" s="9"/>
      <c r="BU953" s="9"/>
      <c r="BV953" s="9"/>
      <c r="BW953" s="9"/>
      <c r="BX953" s="9"/>
      <c r="BY953" s="9"/>
      <c r="BZ953" s="9"/>
      <c r="CA953" s="9"/>
      <c r="CB953" s="9"/>
      <c r="CC953" s="9"/>
      <c r="CD953" s="9"/>
      <c r="CE953" s="9"/>
      <c r="CF953" s="9"/>
      <c r="CG953" s="9"/>
      <c r="CH953" s="9"/>
      <c r="CI953" s="9"/>
      <c r="CJ953" s="9"/>
    </row>
    <row r="954" spans="3:88" ht="12.75">
      <c r="C954" s="9"/>
      <c r="D954" s="9"/>
      <c r="E954" s="9"/>
      <c r="F954" s="9"/>
      <c r="K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9"/>
      <c r="AX954" s="9"/>
      <c r="AY954" s="9"/>
      <c r="AZ954" s="9"/>
      <c r="BA954" s="9"/>
      <c r="BB954" s="9"/>
      <c r="BC954" s="9"/>
      <c r="BD954" s="9"/>
      <c r="BE954" s="9"/>
      <c r="BF954" s="9"/>
      <c r="BG954" s="9"/>
      <c r="BH954" s="9"/>
      <c r="BI954" s="9"/>
      <c r="BJ954" s="9"/>
      <c r="BK954" s="9"/>
      <c r="BL954" s="9"/>
      <c r="BM954" s="9"/>
      <c r="BN954" s="9"/>
      <c r="BO954" s="9"/>
      <c r="BP954" s="9"/>
      <c r="BQ954" s="9"/>
      <c r="BR954" s="9"/>
      <c r="BS954" s="9"/>
      <c r="BT954" s="9"/>
      <c r="BU954" s="9"/>
      <c r="BV954" s="9"/>
      <c r="BW954" s="9"/>
      <c r="BX954" s="9"/>
      <c r="BY954" s="9"/>
      <c r="BZ954" s="9"/>
      <c r="CA954" s="9"/>
      <c r="CB954" s="9"/>
      <c r="CC954" s="9"/>
      <c r="CD954" s="9"/>
      <c r="CE954" s="9"/>
      <c r="CF954" s="9"/>
      <c r="CG954" s="9"/>
      <c r="CH954" s="9"/>
      <c r="CI954" s="9"/>
      <c r="CJ954" s="9"/>
    </row>
    <row r="955" spans="3:88" ht="12.75">
      <c r="C955" s="9"/>
      <c r="D955" s="9"/>
      <c r="E955" s="9"/>
      <c r="F955" s="9"/>
      <c r="K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c r="AZ955" s="9"/>
      <c r="BA955" s="9"/>
      <c r="BB955" s="9"/>
      <c r="BC955" s="9"/>
      <c r="BD955" s="9"/>
      <c r="BE955" s="9"/>
      <c r="BF955" s="9"/>
      <c r="BG955" s="9"/>
      <c r="BH955" s="9"/>
      <c r="BI955" s="9"/>
      <c r="BJ955" s="9"/>
      <c r="BK955" s="9"/>
      <c r="BL955" s="9"/>
      <c r="BM955" s="9"/>
      <c r="BN955" s="9"/>
      <c r="BO955" s="9"/>
      <c r="BP955" s="9"/>
      <c r="BQ955" s="9"/>
      <c r="BR955" s="9"/>
      <c r="BS955" s="9"/>
      <c r="BT955" s="9"/>
      <c r="BU955" s="9"/>
      <c r="BV955" s="9"/>
      <c r="BW955" s="9"/>
      <c r="BX955" s="9"/>
      <c r="BY955" s="9"/>
      <c r="BZ955" s="9"/>
      <c r="CA955" s="9"/>
      <c r="CB955" s="9"/>
      <c r="CC955" s="9"/>
      <c r="CD955" s="9"/>
      <c r="CE955" s="9"/>
      <c r="CF955" s="9"/>
      <c r="CG955" s="9"/>
      <c r="CH955" s="9"/>
      <c r="CI955" s="9"/>
      <c r="CJ955" s="9"/>
    </row>
    <row r="956" spans="3:88" ht="12.75">
      <c r="C956" s="9"/>
      <c r="D956" s="9"/>
      <c r="E956" s="9"/>
      <c r="F956" s="9"/>
      <c r="K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c r="BC956" s="9"/>
      <c r="BD956" s="9"/>
      <c r="BE956" s="9"/>
      <c r="BF956" s="9"/>
      <c r="BG956" s="9"/>
      <c r="BH956" s="9"/>
      <c r="BI956" s="9"/>
      <c r="BJ956" s="9"/>
      <c r="BK956" s="9"/>
      <c r="BL956" s="9"/>
      <c r="BM956" s="9"/>
      <c r="BN956" s="9"/>
      <c r="BO956" s="9"/>
      <c r="BP956" s="9"/>
      <c r="BQ956" s="9"/>
      <c r="BR956" s="9"/>
      <c r="BS956" s="9"/>
      <c r="BT956" s="9"/>
      <c r="BU956" s="9"/>
      <c r="BV956" s="9"/>
      <c r="BW956" s="9"/>
      <c r="BX956" s="9"/>
      <c r="BY956" s="9"/>
      <c r="BZ956" s="9"/>
      <c r="CA956" s="9"/>
      <c r="CB956" s="9"/>
      <c r="CC956" s="9"/>
      <c r="CD956" s="9"/>
      <c r="CE956" s="9"/>
      <c r="CF956" s="9"/>
      <c r="CG956" s="9"/>
      <c r="CH956" s="9"/>
      <c r="CI956" s="9"/>
      <c r="CJ956" s="9"/>
    </row>
    <row r="957" spans="3:88" ht="12.75">
      <c r="C957" s="9"/>
      <c r="D957" s="9"/>
      <c r="E957" s="9"/>
      <c r="F957" s="9"/>
      <c r="K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c r="BB957" s="9"/>
      <c r="BC957" s="9"/>
      <c r="BD957" s="9"/>
      <c r="BE957" s="9"/>
      <c r="BF957" s="9"/>
      <c r="BG957" s="9"/>
      <c r="BH957" s="9"/>
      <c r="BI957" s="9"/>
      <c r="BJ957" s="9"/>
      <c r="BK957" s="9"/>
      <c r="BL957" s="9"/>
      <c r="BM957" s="9"/>
      <c r="BN957" s="9"/>
      <c r="BO957" s="9"/>
      <c r="BP957" s="9"/>
      <c r="BQ957" s="9"/>
      <c r="BR957" s="9"/>
      <c r="BS957" s="9"/>
      <c r="BT957" s="9"/>
      <c r="BU957" s="9"/>
      <c r="BV957" s="9"/>
      <c r="BW957" s="9"/>
      <c r="BX957" s="9"/>
      <c r="BY957" s="9"/>
      <c r="BZ957" s="9"/>
      <c r="CA957" s="9"/>
      <c r="CB957" s="9"/>
      <c r="CC957" s="9"/>
      <c r="CD957" s="9"/>
      <c r="CE957" s="9"/>
      <c r="CF957" s="9"/>
      <c r="CG957" s="9"/>
      <c r="CH957" s="9"/>
      <c r="CI957" s="9"/>
      <c r="CJ957" s="9"/>
    </row>
    <row r="958" spans="3:88" ht="12.75">
      <c r="C958" s="9"/>
      <c r="D958" s="9"/>
      <c r="E958" s="9"/>
      <c r="F958" s="9"/>
      <c r="K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c r="BG958" s="9"/>
      <c r="BH958" s="9"/>
      <c r="BI958" s="9"/>
      <c r="BJ958" s="9"/>
      <c r="BK958" s="9"/>
      <c r="BL958" s="9"/>
      <c r="BM958" s="9"/>
      <c r="BN958" s="9"/>
      <c r="BO958" s="9"/>
      <c r="BP958" s="9"/>
      <c r="BQ958" s="9"/>
      <c r="BR958" s="9"/>
      <c r="BS958" s="9"/>
      <c r="BT958" s="9"/>
      <c r="BU958" s="9"/>
      <c r="BV958" s="9"/>
      <c r="BW958" s="9"/>
      <c r="BX958" s="9"/>
      <c r="BY958" s="9"/>
      <c r="BZ958" s="9"/>
      <c r="CA958" s="9"/>
      <c r="CB958" s="9"/>
      <c r="CC958" s="9"/>
      <c r="CD958" s="9"/>
      <c r="CE958" s="9"/>
      <c r="CF958" s="9"/>
      <c r="CG958" s="9"/>
      <c r="CH958" s="9"/>
      <c r="CI958" s="9"/>
      <c r="CJ958" s="9"/>
    </row>
    <row r="959" spans="3:88" ht="12.75">
      <c r="C959" s="9"/>
      <c r="D959" s="9"/>
      <c r="E959" s="9"/>
      <c r="F959" s="9"/>
      <c r="K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c r="AZ959" s="9"/>
      <c r="BA959" s="9"/>
      <c r="BB959" s="9"/>
      <c r="BC959" s="9"/>
      <c r="BD959" s="9"/>
      <c r="BE959" s="9"/>
      <c r="BF959" s="9"/>
      <c r="BG959" s="9"/>
      <c r="BH959" s="9"/>
      <c r="BI959" s="9"/>
      <c r="BJ959" s="9"/>
      <c r="BK959" s="9"/>
      <c r="BL959" s="9"/>
      <c r="BM959" s="9"/>
      <c r="BN959" s="9"/>
      <c r="BO959" s="9"/>
      <c r="BP959" s="9"/>
      <c r="BQ959" s="9"/>
      <c r="BR959" s="9"/>
      <c r="BS959" s="9"/>
      <c r="BT959" s="9"/>
      <c r="BU959" s="9"/>
      <c r="BV959" s="9"/>
      <c r="BW959" s="9"/>
      <c r="BX959" s="9"/>
      <c r="BY959" s="9"/>
      <c r="BZ959" s="9"/>
      <c r="CA959" s="9"/>
      <c r="CB959" s="9"/>
      <c r="CC959" s="9"/>
      <c r="CD959" s="9"/>
      <c r="CE959" s="9"/>
      <c r="CF959" s="9"/>
      <c r="CG959" s="9"/>
      <c r="CH959" s="9"/>
      <c r="CI959" s="9"/>
      <c r="CJ959" s="9"/>
    </row>
    <row r="960" spans="3:88" ht="12.75">
      <c r="C960" s="9"/>
      <c r="D960" s="9"/>
      <c r="E960" s="9"/>
      <c r="F960" s="9"/>
      <c r="K960" s="9"/>
      <c r="Q960" s="9"/>
      <c r="R960" s="9"/>
      <c r="S960" s="9"/>
      <c r="T960" s="9"/>
      <c r="U960" s="9"/>
      <c r="V960" s="9"/>
      <c r="W960" s="9"/>
      <c r="X960" s="9"/>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c r="AW960" s="9"/>
      <c r="AX960" s="9"/>
      <c r="AY960" s="9"/>
      <c r="AZ960" s="9"/>
      <c r="BA960" s="9"/>
      <c r="BB960" s="9"/>
      <c r="BC960" s="9"/>
      <c r="BD960" s="9"/>
      <c r="BE960" s="9"/>
      <c r="BF960" s="9"/>
      <c r="BG960" s="9"/>
      <c r="BH960" s="9"/>
      <c r="BI960" s="9"/>
      <c r="BJ960" s="9"/>
      <c r="BK960" s="9"/>
      <c r="BL960" s="9"/>
      <c r="BM960" s="9"/>
      <c r="BN960" s="9"/>
      <c r="BO960" s="9"/>
      <c r="BP960" s="9"/>
      <c r="BQ960" s="9"/>
      <c r="BR960" s="9"/>
      <c r="BS960" s="9"/>
      <c r="BT960" s="9"/>
      <c r="BU960" s="9"/>
      <c r="BV960" s="9"/>
      <c r="BW960" s="9"/>
      <c r="BX960" s="9"/>
      <c r="BY960" s="9"/>
      <c r="BZ960" s="9"/>
      <c r="CA960" s="9"/>
      <c r="CB960" s="9"/>
      <c r="CC960" s="9"/>
      <c r="CD960" s="9"/>
      <c r="CE960" s="9"/>
      <c r="CF960" s="9"/>
      <c r="CG960" s="9"/>
      <c r="CH960" s="9"/>
      <c r="CI960" s="9"/>
      <c r="CJ960" s="9"/>
    </row>
    <row r="961" spans="3:88" ht="12.75">
      <c r="C961" s="9"/>
      <c r="D961" s="9"/>
      <c r="E961" s="9"/>
      <c r="F961" s="9"/>
      <c r="K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c r="AZ961" s="9"/>
      <c r="BA961" s="9"/>
      <c r="BB961" s="9"/>
      <c r="BC961" s="9"/>
      <c r="BD961" s="9"/>
      <c r="BE961" s="9"/>
      <c r="BF961" s="9"/>
      <c r="BG961" s="9"/>
      <c r="BH961" s="9"/>
      <c r="BI961" s="9"/>
      <c r="BJ961" s="9"/>
      <c r="BK961" s="9"/>
      <c r="BL961" s="9"/>
      <c r="BM961" s="9"/>
      <c r="BN961" s="9"/>
      <c r="BO961" s="9"/>
      <c r="BP961" s="9"/>
      <c r="BQ961" s="9"/>
      <c r="BR961" s="9"/>
      <c r="BS961" s="9"/>
      <c r="BT961" s="9"/>
      <c r="BU961" s="9"/>
      <c r="BV961" s="9"/>
      <c r="BW961" s="9"/>
      <c r="BX961" s="9"/>
      <c r="BY961" s="9"/>
      <c r="BZ961" s="9"/>
      <c r="CA961" s="9"/>
      <c r="CB961" s="9"/>
      <c r="CC961" s="9"/>
      <c r="CD961" s="9"/>
      <c r="CE961" s="9"/>
      <c r="CF961" s="9"/>
      <c r="CG961" s="9"/>
      <c r="CH961" s="9"/>
      <c r="CI961" s="9"/>
      <c r="CJ961" s="9"/>
    </row>
    <row r="962" spans="3:88" ht="12.75">
      <c r="C962" s="9"/>
      <c r="D962" s="9"/>
      <c r="E962" s="9"/>
      <c r="F962" s="9"/>
      <c r="K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c r="AZ962" s="9"/>
      <c r="BA962" s="9"/>
      <c r="BB962" s="9"/>
      <c r="BC962" s="9"/>
      <c r="BD962" s="9"/>
      <c r="BE962" s="9"/>
      <c r="BF962" s="9"/>
      <c r="BG962" s="9"/>
      <c r="BH962" s="9"/>
      <c r="BI962" s="9"/>
      <c r="BJ962" s="9"/>
      <c r="BK962" s="9"/>
      <c r="BL962" s="9"/>
      <c r="BM962" s="9"/>
      <c r="BN962" s="9"/>
      <c r="BO962" s="9"/>
      <c r="BP962" s="9"/>
      <c r="BQ962" s="9"/>
      <c r="BR962" s="9"/>
      <c r="BS962" s="9"/>
      <c r="BT962" s="9"/>
      <c r="BU962" s="9"/>
      <c r="BV962" s="9"/>
      <c r="BW962" s="9"/>
      <c r="BX962" s="9"/>
      <c r="BY962" s="9"/>
      <c r="BZ962" s="9"/>
      <c r="CA962" s="9"/>
      <c r="CB962" s="9"/>
      <c r="CC962" s="9"/>
      <c r="CD962" s="9"/>
      <c r="CE962" s="9"/>
      <c r="CF962" s="9"/>
      <c r="CG962" s="9"/>
      <c r="CH962" s="9"/>
      <c r="CI962" s="9"/>
      <c r="CJ962" s="9"/>
    </row>
    <row r="963" spans="3:88" ht="12.75">
      <c r="C963" s="9"/>
      <c r="D963" s="9"/>
      <c r="E963" s="9"/>
      <c r="F963" s="9"/>
      <c r="K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c r="BA963" s="9"/>
      <c r="BB963" s="9"/>
      <c r="BC963" s="9"/>
      <c r="BD963" s="9"/>
      <c r="BE963" s="9"/>
      <c r="BF963" s="9"/>
      <c r="BG963" s="9"/>
      <c r="BH963" s="9"/>
      <c r="BI963" s="9"/>
      <c r="BJ963" s="9"/>
      <c r="BK963" s="9"/>
      <c r="BL963" s="9"/>
      <c r="BM963" s="9"/>
      <c r="BN963" s="9"/>
      <c r="BO963" s="9"/>
      <c r="BP963" s="9"/>
      <c r="BQ963" s="9"/>
      <c r="BR963" s="9"/>
      <c r="BS963" s="9"/>
      <c r="BT963" s="9"/>
      <c r="BU963" s="9"/>
      <c r="BV963" s="9"/>
      <c r="BW963" s="9"/>
      <c r="BX963" s="9"/>
      <c r="BY963" s="9"/>
      <c r="BZ963" s="9"/>
      <c r="CA963" s="9"/>
      <c r="CB963" s="9"/>
      <c r="CC963" s="9"/>
      <c r="CD963" s="9"/>
      <c r="CE963" s="9"/>
      <c r="CF963" s="9"/>
      <c r="CG963" s="9"/>
      <c r="CH963" s="9"/>
      <c r="CI963" s="9"/>
      <c r="CJ963" s="9"/>
    </row>
    <row r="964" spans="3:88" ht="12.75">
      <c r="C964" s="9"/>
      <c r="D964" s="9"/>
      <c r="E964" s="9"/>
      <c r="F964" s="9"/>
      <c r="K964" s="9"/>
      <c r="Q964" s="9"/>
      <c r="R964" s="9"/>
      <c r="S964" s="9"/>
      <c r="T964" s="9"/>
      <c r="U964" s="9"/>
      <c r="V964" s="9"/>
      <c r="W964" s="9"/>
      <c r="X964" s="9"/>
      <c r="Y964" s="9"/>
      <c r="Z964" s="9"/>
      <c r="AA964" s="9"/>
      <c r="AB964" s="9"/>
      <c r="AC964" s="9"/>
      <c r="AD964" s="9"/>
      <c r="AE964" s="9"/>
      <c r="AF964" s="9"/>
      <c r="AG964" s="9"/>
      <c r="AH964" s="9"/>
      <c r="AI964" s="9"/>
      <c r="AJ964" s="9"/>
      <c r="AK964" s="9"/>
      <c r="AL964" s="9"/>
      <c r="AM964" s="9"/>
      <c r="AN964" s="9"/>
      <c r="AO964" s="9"/>
      <c r="AP964" s="9"/>
      <c r="AQ964" s="9"/>
      <c r="AR964" s="9"/>
      <c r="AS964" s="9"/>
      <c r="AT964" s="9"/>
      <c r="AU964" s="9"/>
      <c r="AV964" s="9"/>
      <c r="AW964" s="9"/>
      <c r="AX964" s="9"/>
      <c r="AY964" s="9"/>
      <c r="AZ964" s="9"/>
      <c r="BA964" s="9"/>
      <c r="BB964" s="9"/>
      <c r="BC964" s="9"/>
      <c r="BD964" s="9"/>
      <c r="BE964" s="9"/>
      <c r="BF964" s="9"/>
      <c r="BG964" s="9"/>
      <c r="BH964" s="9"/>
      <c r="BI964" s="9"/>
      <c r="BJ964" s="9"/>
      <c r="BK964" s="9"/>
      <c r="BL964" s="9"/>
      <c r="BM964" s="9"/>
      <c r="BN964" s="9"/>
      <c r="BO964" s="9"/>
      <c r="BP964" s="9"/>
      <c r="BQ964" s="9"/>
      <c r="BR964" s="9"/>
      <c r="BS964" s="9"/>
      <c r="BT964" s="9"/>
      <c r="BU964" s="9"/>
      <c r="BV964" s="9"/>
      <c r="BW964" s="9"/>
      <c r="BX964" s="9"/>
      <c r="BY964" s="9"/>
      <c r="BZ964" s="9"/>
      <c r="CA964" s="9"/>
      <c r="CB964" s="9"/>
      <c r="CC964" s="9"/>
      <c r="CD964" s="9"/>
      <c r="CE964" s="9"/>
      <c r="CF964" s="9"/>
      <c r="CG964" s="9"/>
      <c r="CH964" s="9"/>
      <c r="CI964" s="9"/>
      <c r="CJ964" s="9"/>
    </row>
    <row r="965" spans="3:88" ht="12.75">
      <c r="C965" s="9"/>
      <c r="D965" s="9"/>
      <c r="E965" s="9"/>
      <c r="F965" s="9"/>
      <c r="K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c r="AO965" s="9"/>
      <c r="AP965" s="9"/>
      <c r="AQ965" s="9"/>
      <c r="AR965" s="9"/>
      <c r="AS965" s="9"/>
      <c r="AT965" s="9"/>
      <c r="AU965" s="9"/>
      <c r="AV965" s="9"/>
      <c r="AW965" s="9"/>
      <c r="AX965" s="9"/>
      <c r="AY965" s="9"/>
      <c r="AZ965" s="9"/>
      <c r="BA965" s="9"/>
      <c r="BB965" s="9"/>
      <c r="BC965" s="9"/>
      <c r="BD965" s="9"/>
      <c r="BE965" s="9"/>
      <c r="BF965" s="9"/>
      <c r="BG965" s="9"/>
      <c r="BH965" s="9"/>
      <c r="BI965" s="9"/>
      <c r="BJ965" s="9"/>
      <c r="BK965" s="9"/>
      <c r="BL965" s="9"/>
      <c r="BM965" s="9"/>
      <c r="BN965" s="9"/>
      <c r="BO965" s="9"/>
      <c r="BP965" s="9"/>
      <c r="BQ965" s="9"/>
      <c r="BR965" s="9"/>
      <c r="BS965" s="9"/>
      <c r="BT965" s="9"/>
      <c r="BU965" s="9"/>
      <c r="BV965" s="9"/>
      <c r="BW965" s="9"/>
      <c r="BX965" s="9"/>
      <c r="BY965" s="9"/>
      <c r="BZ965" s="9"/>
      <c r="CA965" s="9"/>
      <c r="CB965" s="9"/>
      <c r="CC965" s="9"/>
      <c r="CD965" s="9"/>
      <c r="CE965" s="9"/>
      <c r="CF965" s="9"/>
      <c r="CG965" s="9"/>
      <c r="CH965" s="9"/>
      <c r="CI965" s="9"/>
      <c r="CJ965" s="9"/>
    </row>
    <row r="966" spans="3:88" ht="12.75">
      <c r="C966" s="9"/>
      <c r="D966" s="9"/>
      <c r="E966" s="9"/>
      <c r="F966" s="9"/>
      <c r="K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c r="BC966" s="9"/>
      <c r="BD966" s="9"/>
      <c r="BE966" s="9"/>
      <c r="BF966" s="9"/>
      <c r="BG966" s="9"/>
      <c r="BH966" s="9"/>
      <c r="BI966" s="9"/>
      <c r="BJ966" s="9"/>
      <c r="BK966" s="9"/>
      <c r="BL966" s="9"/>
      <c r="BM966" s="9"/>
      <c r="BN966" s="9"/>
      <c r="BO966" s="9"/>
      <c r="BP966" s="9"/>
      <c r="BQ966" s="9"/>
      <c r="BR966" s="9"/>
      <c r="BS966" s="9"/>
      <c r="BT966" s="9"/>
      <c r="BU966" s="9"/>
      <c r="BV966" s="9"/>
      <c r="BW966" s="9"/>
      <c r="BX966" s="9"/>
      <c r="BY966" s="9"/>
      <c r="BZ966" s="9"/>
      <c r="CA966" s="9"/>
      <c r="CB966" s="9"/>
      <c r="CC966" s="9"/>
      <c r="CD966" s="9"/>
      <c r="CE966" s="9"/>
      <c r="CF966" s="9"/>
      <c r="CG966" s="9"/>
      <c r="CH966" s="9"/>
      <c r="CI966" s="9"/>
      <c r="CJ966" s="9"/>
    </row>
    <row r="967" spans="3:88" ht="12.75">
      <c r="C967" s="9"/>
      <c r="D967" s="9"/>
      <c r="E967" s="9"/>
      <c r="F967" s="9"/>
      <c r="K967" s="9"/>
      <c r="Q967" s="9"/>
      <c r="R967" s="9"/>
      <c r="S967" s="9"/>
      <c r="T967" s="9"/>
      <c r="U967" s="9"/>
      <c r="V967" s="9"/>
      <c r="W967" s="9"/>
      <c r="X967" s="9"/>
      <c r="Y967" s="9"/>
      <c r="Z967" s="9"/>
      <c r="AA967" s="9"/>
      <c r="AB967" s="9"/>
      <c r="AC967" s="9"/>
      <c r="AD967" s="9"/>
      <c r="AE967" s="9"/>
      <c r="AF967" s="9"/>
      <c r="AG967" s="9"/>
      <c r="AH967" s="9"/>
      <c r="AI967" s="9"/>
      <c r="AJ967" s="9"/>
      <c r="AK967" s="9"/>
      <c r="AL967" s="9"/>
      <c r="AM967" s="9"/>
      <c r="AN967" s="9"/>
      <c r="AO967" s="9"/>
      <c r="AP967" s="9"/>
      <c r="AQ967" s="9"/>
      <c r="AR967" s="9"/>
      <c r="AS967" s="9"/>
      <c r="AT967" s="9"/>
      <c r="AU967" s="9"/>
      <c r="AV967" s="9"/>
      <c r="AW967" s="9"/>
      <c r="AX967" s="9"/>
      <c r="AY967" s="9"/>
      <c r="AZ967" s="9"/>
      <c r="BA967" s="9"/>
      <c r="BB967" s="9"/>
      <c r="BC967" s="9"/>
      <c r="BD967" s="9"/>
      <c r="BE967" s="9"/>
      <c r="BF967" s="9"/>
      <c r="BG967" s="9"/>
      <c r="BH967" s="9"/>
      <c r="BI967" s="9"/>
      <c r="BJ967" s="9"/>
      <c r="BK967" s="9"/>
      <c r="BL967" s="9"/>
      <c r="BM967" s="9"/>
      <c r="BN967" s="9"/>
      <c r="BO967" s="9"/>
      <c r="BP967" s="9"/>
      <c r="BQ967" s="9"/>
      <c r="BR967" s="9"/>
      <c r="BS967" s="9"/>
      <c r="BT967" s="9"/>
      <c r="BU967" s="9"/>
      <c r="BV967" s="9"/>
      <c r="BW967" s="9"/>
      <c r="BX967" s="9"/>
      <c r="BY967" s="9"/>
      <c r="BZ967" s="9"/>
      <c r="CA967" s="9"/>
      <c r="CB967" s="9"/>
      <c r="CC967" s="9"/>
      <c r="CD967" s="9"/>
      <c r="CE967" s="9"/>
      <c r="CF967" s="9"/>
      <c r="CG967" s="9"/>
      <c r="CH967" s="9"/>
      <c r="CI967" s="9"/>
      <c r="CJ967" s="9"/>
    </row>
    <row r="968" spans="3:88" ht="12.75">
      <c r="C968" s="9"/>
      <c r="D968" s="9"/>
      <c r="E968" s="9"/>
      <c r="F968" s="9"/>
      <c r="K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c r="AO968" s="9"/>
      <c r="AP968" s="9"/>
      <c r="AQ968" s="9"/>
      <c r="AR968" s="9"/>
      <c r="AS968" s="9"/>
      <c r="AT968" s="9"/>
      <c r="AU968" s="9"/>
      <c r="AV968" s="9"/>
      <c r="AW968" s="9"/>
      <c r="AX968" s="9"/>
      <c r="AY968" s="9"/>
      <c r="AZ968" s="9"/>
      <c r="BA968" s="9"/>
      <c r="BB968" s="9"/>
      <c r="BC968" s="9"/>
      <c r="BD968" s="9"/>
      <c r="BE968" s="9"/>
      <c r="BF968" s="9"/>
      <c r="BG968" s="9"/>
      <c r="BH968" s="9"/>
      <c r="BI968" s="9"/>
      <c r="BJ968" s="9"/>
      <c r="BK968" s="9"/>
      <c r="BL968" s="9"/>
      <c r="BM968" s="9"/>
      <c r="BN968" s="9"/>
      <c r="BO968" s="9"/>
      <c r="BP968" s="9"/>
      <c r="BQ968" s="9"/>
      <c r="BR968" s="9"/>
      <c r="BS968" s="9"/>
      <c r="BT968" s="9"/>
      <c r="BU968" s="9"/>
      <c r="BV968" s="9"/>
      <c r="BW968" s="9"/>
      <c r="BX968" s="9"/>
      <c r="BY968" s="9"/>
      <c r="BZ968" s="9"/>
      <c r="CA968" s="9"/>
      <c r="CB968" s="9"/>
      <c r="CC968" s="9"/>
      <c r="CD968" s="9"/>
      <c r="CE968" s="9"/>
      <c r="CF968" s="9"/>
      <c r="CG968" s="9"/>
      <c r="CH968" s="9"/>
      <c r="CI968" s="9"/>
      <c r="CJ968" s="9"/>
    </row>
    <row r="969" spans="3:88" ht="12.75">
      <c r="C969" s="9"/>
      <c r="D969" s="9"/>
      <c r="E969" s="9"/>
      <c r="F969" s="9"/>
      <c r="K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c r="AO969" s="9"/>
      <c r="AP969" s="9"/>
      <c r="AQ969" s="9"/>
      <c r="AR969" s="9"/>
      <c r="AS969" s="9"/>
      <c r="AT969" s="9"/>
      <c r="AU969" s="9"/>
      <c r="AV969" s="9"/>
      <c r="AW969" s="9"/>
      <c r="AX969" s="9"/>
      <c r="AY969" s="9"/>
      <c r="AZ969" s="9"/>
      <c r="BA969" s="9"/>
      <c r="BB969" s="9"/>
      <c r="BC969" s="9"/>
      <c r="BD969" s="9"/>
      <c r="BE969" s="9"/>
      <c r="BF969" s="9"/>
      <c r="BG969" s="9"/>
      <c r="BH969" s="9"/>
      <c r="BI969" s="9"/>
      <c r="BJ969" s="9"/>
      <c r="BK969" s="9"/>
      <c r="BL969" s="9"/>
      <c r="BM969" s="9"/>
      <c r="BN969" s="9"/>
      <c r="BO969" s="9"/>
      <c r="BP969" s="9"/>
      <c r="BQ969" s="9"/>
      <c r="BR969" s="9"/>
      <c r="BS969" s="9"/>
      <c r="BT969" s="9"/>
      <c r="BU969" s="9"/>
      <c r="BV969" s="9"/>
      <c r="BW969" s="9"/>
      <c r="BX969" s="9"/>
      <c r="BY969" s="9"/>
      <c r="BZ969" s="9"/>
      <c r="CA969" s="9"/>
      <c r="CB969" s="9"/>
      <c r="CC969" s="9"/>
      <c r="CD969" s="9"/>
      <c r="CE969" s="9"/>
      <c r="CF969" s="9"/>
      <c r="CG969" s="9"/>
      <c r="CH969" s="9"/>
      <c r="CI969" s="9"/>
      <c r="CJ969" s="9"/>
    </row>
    <row r="970" spans="3:88" ht="12.75">
      <c r="C970" s="9"/>
      <c r="D970" s="9"/>
      <c r="E970" s="9"/>
      <c r="F970" s="9"/>
      <c r="K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c r="AO970" s="9"/>
      <c r="AP970" s="9"/>
      <c r="AQ970" s="9"/>
      <c r="AR970" s="9"/>
      <c r="AS970" s="9"/>
      <c r="AT970" s="9"/>
      <c r="AU970" s="9"/>
      <c r="AV970" s="9"/>
      <c r="AW970" s="9"/>
      <c r="AX970" s="9"/>
      <c r="AY970" s="9"/>
      <c r="AZ970" s="9"/>
      <c r="BA970" s="9"/>
      <c r="BB970" s="9"/>
      <c r="BC970" s="9"/>
      <c r="BD970" s="9"/>
      <c r="BE970" s="9"/>
      <c r="BF970" s="9"/>
      <c r="BG970" s="9"/>
      <c r="BH970" s="9"/>
      <c r="BI970" s="9"/>
      <c r="BJ970" s="9"/>
      <c r="BK970" s="9"/>
      <c r="BL970" s="9"/>
      <c r="BM970" s="9"/>
      <c r="BN970" s="9"/>
      <c r="BO970" s="9"/>
      <c r="BP970" s="9"/>
      <c r="BQ970" s="9"/>
      <c r="BR970" s="9"/>
      <c r="BS970" s="9"/>
      <c r="BT970" s="9"/>
      <c r="BU970" s="9"/>
      <c r="BV970" s="9"/>
      <c r="BW970" s="9"/>
      <c r="BX970" s="9"/>
      <c r="BY970" s="9"/>
      <c r="BZ970" s="9"/>
      <c r="CA970" s="9"/>
      <c r="CB970" s="9"/>
      <c r="CC970" s="9"/>
      <c r="CD970" s="9"/>
      <c r="CE970" s="9"/>
      <c r="CF970" s="9"/>
      <c r="CG970" s="9"/>
      <c r="CH970" s="9"/>
      <c r="CI970" s="9"/>
      <c r="CJ970" s="9"/>
    </row>
    <row r="971" spans="3:88" ht="12.75">
      <c r="C971" s="9"/>
      <c r="D971" s="9"/>
      <c r="E971" s="9"/>
      <c r="F971" s="9"/>
      <c r="K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c r="AO971" s="9"/>
      <c r="AP971" s="9"/>
      <c r="AQ971" s="9"/>
      <c r="AR971" s="9"/>
      <c r="AS971" s="9"/>
      <c r="AT971" s="9"/>
      <c r="AU971" s="9"/>
      <c r="AV971" s="9"/>
      <c r="AW971" s="9"/>
      <c r="AX971" s="9"/>
      <c r="AY971" s="9"/>
      <c r="AZ971" s="9"/>
      <c r="BA971" s="9"/>
      <c r="BB971" s="9"/>
      <c r="BC971" s="9"/>
      <c r="BD971" s="9"/>
      <c r="BE971" s="9"/>
      <c r="BF971" s="9"/>
      <c r="BG971" s="9"/>
      <c r="BH971" s="9"/>
      <c r="BI971" s="9"/>
      <c r="BJ971" s="9"/>
      <c r="BK971" s="9"/>
      <c r="BL971" s="9"/>
      <c r="BM971" s="9"/>
      <c r="BN971" s="9"/>
      <c r="BO971" s="9"/>
      <c r="BP971" s="9"/>
      <c r="BQ971" s="9"/>
      <c r="BR971" s="9"/>
      <c r="BS971" s="9"/>
      <c r="BT971" s="9"/>
      <c r="BU971" s="9"/>
      <c r="BV971" s="9"/>
      <c r="BW971" s="9"/>
      <c r="BX971" s="9"/>
      <c r="BY971" s="9"/>
      <c r="BZ971" s="9"/>
      <c r="CA971" s="9"/>
      <c r="CB971" s="9"/>
      <c r="CC971" s="9"/>
      <c r="CD971" s="9"/>
      <c r="CE971" s="9"/>
      <c r="CF971" s="9"/>
      <c r="CG971" s="9"/>
      <c r="CH971" s="9"/>
      <c r="CI971" s="9"/>
      <c r="CJ971" s="9"/>
    </row>
    <row r="972" spans="3:88" ht="12.75">
      <c r="C972" s="9"/>
      <c r="D972" s="9"/>
      <c r="E972" s="9"/>
      <c r="F972" s="9"/>
      <c r="K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c r="AO972" s="9"/>
      <c r="AP972" s="9"/>
      <c r="AQ972" s="9"/>
      <c r="AR972" s="9"/>
      <c r="AS972" s="9"/>
      <c r="AT972" s="9"/>
      <c r="AU972" s="9"/>
      <c r="AV972" s="9"/>
      <c r="AW972" s="9"/>
      <c r="AX972" s="9"/>
      <c r="AY972" s="9"/>
      <c r="AZ972" s="9"/>
      <c r="BA972" s="9"/>
      <c r="BB972" s="9"/>
      <c r="BC972" s="9"/>
      <c r="BD972" s="9"/>
      <c r="BE972" s="9"/>
      <c r="BF972" s="9"/>
      <c r="BG972" s="9"/>
      <c r="BH972" s="9"/>
      <c r="BI972" s="9"/>
      <c r="BJ972" s="9"/>
      <c r="BK972" s="9"/>
      <c r="BL972" s="9"/>
      <c r="BM972" s="9"/>
      <c r="BN972" s="9"/>
      <c r="BO972" s="9"/>
      <c r="BP972" s="9"/>
      <c r="BQ972" s="9"/>
      <c r="BR972" s="9"/>
      <c r="BS972" s="9"/>
      <c r="BT972" s="9"/>
      <c r="BU972" s="9"/>
      <c r="BV972" s="9"/>
      <c r="BW972" s="9"/>
      <c r="BX972" s="9"/>
      <c r="BY972" s="9"/>
      <c r="BZ972" s="9"/>
      <c r="CA972" s="9"/>
      <c r="CB972" s="9"/>
      <c r="CC972" s="9"/>
      <c r="CD972" s="9"/>
      <c r="CE972" s="9"/>
      <c r="CF972" s="9"/>
      <c r="CG972" s="9"/>
      <c r="CH972" s="9"/>
      <c r="CI972" s="9"/>
      <c r="CJ972" s="9"/>
    </row>
    <row r="973" spans="3:88" ht="12.75">
      <c r="C973" s="9"/>
      <c r="D973" s="9"/>
      <c r="E973" s="9"/>
      <c r="F973" s="9"/>
      <c r="K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c r="AO973" s="9"/>
      <c r="AP973" s="9"/>
      <c r="AQ973" s="9"/>
      <c r="AR973" s="9"/>
      <c r="AS973" s="9"/>
      <c r="AT973" s="9"/>
      <c r="AU973" s="9"/>
      <c r="AV973" s="9"/>
      <c r="AW973" s="9"/>
      <c r="AX973" s="9"/>
      <c r="AY973" s="9"/>
      <c r="AZ973" s="9"/>
      <c r="BA973" s="9"/>
      <c r="BB973" s="9"/>
      <c r="BC973" s="9"/>
      <c r="BD973" s="9"/>
      <c r="BE973" s="9"/>
      <c r="BF973" s="9"/>
      <c r="BG973" s="9"/>
      <c r="BH973" s="9"/>
      <c r="BI973" s="9"/>
      <c r="BJ973" s="9"/>
      <c r="BK973" s="9"/>
      <c r="BL973" s="9"/>
      <c r="BM973" s="9"/>
      <c r="BN973" s="9"/>
      <c r="BO973" s="9"/>
      <c r="BP973" s="9"/>
      <c r="BQ973" s="9"/>
      <c r="BR973" s="9"/>
      <c r="BS973" s="9"/>
      <c r="BT973" s="9"/>
      <c r="BU973" s="9"/>
      <c r="BV973" s="9"/>
      <c r="BW973" s="9"/>
      <c r="BX973" s="9"/>
      <c r="BY973" s="9"/>
      <c r="BZ973" s="9"/>
      <c r="CA973" s="9"/>
      <c r="CB973" s="9"/>
      <c r="CC973" s="9"/>
      <c r="CD973" s="9"/>
      <c r="CE973" s="9"/>
      <c r="CF973" s="9"/>
      <c r="CG973" s="9"/>
      <c r="CH973" s="9"/>
      <c r="CI973" s="9"/>
      <c r="CJ973" s="9"/>
    </row>
    <row r="974" spans="3:88" ht="12.75">
      <c r="C974" s="9"/>
      <c r="D974" s="9"/>
      <c r="E974" s="9"/>
      <c r="F974" s="9"/>
      <c r="K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c r="BB974" s="9"/>
      <c r="BC974" s="9"/>
      <c r="BD974" s="9"/>
      <c r="BE974" s="9"/>
      <c r="BF974" s="9"/>
      <c r="BG974" s="9"/>
      <c r="BH974" s="9"/>
      <c r="BI974" s="9"/>
      <c r="BJ974" s="9"/>
      <c r="BK974" s="9"/>
      <c r="BL974" s="9"/>
      <c r="BM974" s="9"/>
      <c r="BN974" s="9"/>
      <c r="BO974" s="9"/>
      <c r="BP974" s="9"/>
      <c r="BQ974" s="9"/>
      <c r="BR974" s="9"/>
      <c r="BS974" s="9"/>
      <c r="BT974" s="9"/>
      <c r="BU974" s="9"/>
      <c r="BV974" s="9"/>
      <c r="BW974" s="9"/>
      <c r="BX974" s="9"/>
      <c r="BY974" s="9"/>
      <c r="BZ974" s="9"/>
      <c r="CA974" s="9"/>
      <c r="CB974" s="9"/>
      <c r="CC974" s="9"/>
      <c r="CD974" s="9"/>
      <c r="CE974" s="9"/>
      <c r="CF974" s="9"/>
      <c r="CG974" s="9"/>
      <c r="CH974" s="9"/>
      <c r="CI974" s="9"/>
      <c r="CJ974" s="9"/>
    </row>
    <row r="975" spans="3:88" ht="12.75">
      <c r="C975" s="9"/>
      <c r="D975" s="9"/>
      <c r="E975" s="9"/>
      <c r="F975" s="9"/>
      <c r="K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c r="AY975" s="9"/>
      <c r="AZ975" s="9"/>
      <c r="BA975" s="9"/>
      <c r="BB975" s="9"/>
      <c r="BC975" s="9"/>
      <c r="BD975" s="9"/>
      <c r="BE975" s="9"/>
      <c r="BF975" s="9"/>
      <c r="BG975" s="9"/>
      <c r="BH975" s="9"/>
      <c r="BI975" s="9"/>
      <c r="BJ975" s="9"/>
      <c r="BK975" s="9"/>
      <c r="BL975" s="9"/>
      <c r="BM975" s="9"/>
      <c r="BN975" s="9"/>
      <c r="BO975" s="9"/>
      <c r="BP975" s="9"/>
      <c r="BQ975" s="9"/>
      <c r="BR975" s="9"/>
      <c r="BS975" s="9"/>
      <c r="BT975" s="9"/>
      <c r="BU975" s="9"/>
      <c r="BV975" s="9"/>
      <c r="BW975" s="9"/>
      <c r="BX975" s="9"/>
      <c r="BY975" s="9"/>
      <c r="BZ975" s="9"/>
      <c r="CA975" s="9"/>
      <c r="CB975" s="9"/>
      <c r="CC975" s="9"/>
      <c r="CD975" s="9"/>
      <c r="CE975" s="9"/>
      <c r="CF975" s="9"/>
      <c r="CG975" s="9"/>
      <c r="CH975" s="9"/>
      <c r="CI975" s="9"/>
      <c r="CJ975" s="9"/>
    </row>
    <row r="976" spans="3:88" ht="12.75">
      <c r="C976" s="9"/>
      <c r="D976" s="9"/>
      <c r="E976" s="9"/>
      <c r="F976" s="9"/>
      <c r="K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c r="AO976" s="9"/>
      <c r="AP976" s="9"/>
      <c r="AQ976" s="9"/>
      <c r="AR976" s="9"/>
      <c r="AS976" s="9"/>
      <c r="AT976" s="9"/>
      <c r="AU976" s="9"/>
      <c r="AV976" s="9"/>
      <c r="AW976" s="9"/>
      <c r="AX976" s="9"/>
      <c r="AY976" s="9"/>
      <c r="AZ976" s="9"/>
      <c r="BA976" s="9"/>
      <c r="BB976" s="9"/>
      <c r="BC976" s="9"/>
      <c r="BD976" s="9"/>
      <c r="BE976" s="9"/>
      <c r="BF976" s="9"/>
      <c r="BG976" s="9"/>
      <c r="BH976" s="9"/>
      <c r="BI976" s="9"/>
      <c r="BJ976" s="9"/>
      <c r="BK976" s="9"/>
      <c r="BL976" s="9"/>
      <c r="BM976" s="9"/>
      <c r="BN976" s="9"/>
      <c r="BO976" s="9"/>
      <c r="BP976" s="9"/>
      <c r="BQ976" s="9"/>
      <c r="BR976" s="9"/>
      <c r="BS976" s="9"/>
      <c r="BT976" s="9"/>
      <c r="BU976" s="9"/>
      <c r="BV976" s="9"/>
      <c r="BW976" s="9"/>
      <c r="BX976" s="9"/>
      <c r="BY976" s="9"/>
      <c r="BZ976" s="9"/>
      <c r="CA976" s="9"/>
      <c r="CB976" s="9"/>
      <c r="CC976" s="9"/>
      <c r="CD976" s="9"/>
      <c r="CE976" s="9"/>
      <c r="CF976" s="9"/>
      <c r="CG976" s="9"/>
      <c r="CH976" s="9"/>
      <c r="CI976" s="9"/>
      <c r="CJ976" s="9"/>
    </row>
    <row r="977" spans="3:88" ht="12.75">
      <c r="C977" s="9"/>
      <c r="D977" s="9"/>
      <c r="E977" s="9"/>
      <c r="F977" s="9"/>
      <c r="K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c r="AO977" s="9"/>
      <c r="AP977" s="9"/>
      <c r="AQ977" s="9"/>
      <c r="AR977" s="9"/>
      <c r="AS977" s="9"/>
      <c r="AT977" s="9"/>
      <c r="AU977" s="9"/>
      <c r="AV977" s="9"/>
      <c r="AW977" s="9"/>
      <c r="AX977" s="9"/>
      <c r="AY977" s="9"/>
      <c r="AZ977" s="9"/>
      <c r="BA977" s="9"/>
      <c r="BB977" s="9"/>
      <c r="BC977" s="9"/>
      <c r="BD977" s="9"/>
      <c r="BE977" s="9"/>
      <c r="BF977" s="9"/>
      <c r="BG977" s="9"/>
      <c r="BH977" s="9"/>
      <c r="BI977" s="9"/>
      <c r="BJ977" s="9"/>
      <c r="BK977" s="9"/>
      <c r="BL977" s="9"/>
      <c r="BM977" s="9"/>
      <c r="BN977" s="9"/>
      <c r="BO977" s="9"/>
      <c r="BP977" s="9"/>
      <c r="BQ977" s="9"/>
      <c r="BR977" s="9"/>
      <c r="BS977" s="9"/>
      <c r="BT977" s="9"/>
      <c r="BU977" s="9"/>
      <c r="BV977" s="9"/>
      <c r="BW977" s="9"/>
      <c r="BX977" s="9"/>
      <c r="BY977" s="9"/>
      <c r="BZ977" s="9"/>
      <c r="CA977" s="9"/>
      <c r="CB977" s="9"/>
      <c r="CC977" s="9"/>
      <c r="CD977" s="9"/>
      <c r="CE977" s="9"/>
      <c r="CF977" s="9"/>
      <c r="CG977" s="9"/>
      <c r="CH977" s="9"/>
      <c r="CI977" s="9"/>
      <c r="CJ977" s="9"/>
    </row>
    <row r="978" spans="3:88" ht="12.75">
      <c r="C978" s="9"/>
      <c r="D978" s="9"/>
      <c r="E978" s="9"/>
      <c r="F978" s="9"/>
      <c r="K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c r="AO978" s="9"/>
      <c r="AP978" s="9"/>
      <c r="AQ978" s="9"/>
      <c r="AR978" s="9"/>
      <c r="AS978" s="9"/>
      <c r="AT978" s="9"/>
      <c r="AU978" s="9"/>
      <c r="AV978" s="9"/>
      <c r="AW978" s="9"/>
      <c r="AX978" s="9"/>
      <c r="AY978" s="9"/>
      <c r="AZ978" s="9"/>
      <c r="BA978" s="9"/>
      <c r="BB978" s="9"/>
      <c r="BC978" s="9"/>
      <c r="BD978" s="9"/>
      <c r="BE978" s="9"/>
      <c r="BF978" s="9"/>
      <c r="BG978" s="9"/>
      <c r="BH978" s="9"/>
      <c r="BI978" s="9"/>
      <c r="BJ978" s="9"/>
      <c r="BK978" s="9"/>
      <c r="BL978" s="9"/>
      <c r="BM978" s="9"/>
      <c r="BN978" s="9"/>
      <c r="BO978" s="9"/>
      <c r="BP978" s="9"/>
      <c r="BQ978" s="9"/>
      <c r="BR978" s="9"/>
      <c r="BS978" s="9"/>
      <c r="BT978" s="9"/>
      <c r="BU978" s="9"/>
      <c r="BV978" s="9"/>
      <c r="BW978" s="9"/>
      <c r="BX978" s="9"/>
      <c r="BY978" s="9"/>
      <c r="BZ978" s="9"/>
      <c r="CA978" s="9"/>
      <c r="CB978" s="9"/>
      <c r="CC978" s="9"/>
      <c r="CD978" s="9"/>
      <c r="CE978" s="9"/>
      <c r="CF978" s="9"/>
      <c r="CG978" s="9"/>
      <c r="CH978" s="9"/>
      <c r="CI978" s="9"/>
      <c r="CJ978" s="9"/>
    </row>
    <row r="979" spans="3:88" ht="12.75">
      <c r="C979" s="9"/>
      <c r="D979" s="9"/>
      <c r="E979" s="9"/>
      <c r="F979" s="9"/>
      <c r="K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c r="AO979" s="9"/>
      <c r="AP979" s="9"/>
      <c r="AQ979" s="9"/>
      <c r="AR979" s="9"/>
      <c r="AS979" s="9"/>
      <c r="AT979" s="9"/>
      <c r="AU979" s="9"/>
      <c r="AV979" s="9"/>
      <c r="AW979" s="9"/>
      <c r="AX979" s="9"/>
      <c r="AY979" s="9"/>
      <c r="AZ979" s="9"/>
      <c r="BA979" s="9"/>
      <c r="BB979" s="9"/>
      <c r="BC979" s="9"/>
      <c r="BD979" s="9"/>
      <c r="BE979" s="9"/>
      <c r="BF979" s="9"/>
      <c r="BG979" s="9"/>
      <c r="BH979" s="9"/>
      <c r="BI979" s="9"/>
      <c r="BJ979" s="9"/>
      <c r="BK979" s="9"/>
      <c r="BL979" s="9"/>
      <c r="BM979" s="9"/>
      <c r="BN979" s="9"/>
      <c r="BO979" s="9"/>
      <c r="BP979" s="9"/>
      <c r="BQ979" s="9"/>
      <c r="BR979" s="9"/>
      <c r="BS979" s="9"/>
      <c r="BT979" s="9"/>
      <c r="BU979" s="9"/>
      <c r="BV979" s="9"/>
      <c r="BW979" s="9"/>
      <c r="BX979" s="9"/>
      <c r="BY979" s="9"/>
      <c r="BZ979" s="9"/>
      <c r="CA979" s="9"/>
      <c r="CB979" s="9"/>
      <c r="CC979" s="9"/>
      <c r="CD979" s="9"/>
      <c r="CE979" s="9"/>
      <c r="CF979" s="9"/>
      <c r="CG979" s="9"/>
      <c r="CH979" s="9"/>
      <c r="CI979" s="9"/>
      <c r="CJ979" s="9"/>
    </row>
    <row r="980" spans="3:88" ht="12.75">
      <c r="C980" s="9"/>
      <c r="D980" s="9"/>
      <c r="E980" s="9"/>
      <c r="F980" s="9"/>
      <c r="K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c r="AO980" s="9"/>
      <c r="AP980" s="9"/>
      <c r="AQ980" s="9"/>
      <c r="AR980" s="9"/>
      <c r="AS980" s="9"/>
      <c r="AT980" s="9"/>
      <c r="AU980" s="9"/>
      <c r="AV980" s="9"/>
      <c r="AW980" s="9"/>
      <c r="AX980" s="9"/>
      <c r="AY980" s="9"/>
      <c r="AZ980" s="9"/>
      <c r="BA980" s="9"/>
      <c r="BB980" s="9"/>
      <c r="BC980" s="9"/>
      <c r="BD980" s="9"/>
      <c r="BE980" s="9"/>
      <c r="BF980" s="9"/>
      <c r="BG980" s="9"/>
      <c r="BH980" s="9"/>
      <c r="BI980" s="9"/>
      <c r="BJ980" s="9"/>
      <c r="BK980" s="9"/>
      <c r="BL980" s="9"/>
      <c r="BM980" s="9"/>
      <c r="BN980" s="9"/>
      <c r="BO980" s="9"/>
      <c r="BP980" s="9"/>
      <c r="BQ980" s="9"/>
      <c r="BR980" s="9"/>
      <c r="BS980" s="9"/>
      <c r="BT980" s="9"/>
      <c r="BU980" s="9"/>
      <c r="BV980" s="9"/>
      <c r="BW980" s="9"/>
      <c r="BX980" s="9"/>
      <c r="BY980" s="9"/>
      <c r="BZ980" s="9"/>
      <c r="CA980" s="9"/>
      <c r="CB980" s="9"/>
      <c r="CC980" s="9"/>
      <c r="CD980" s="9"/>
      <c r="CE980" s="9"/>
      <c r="CF980" s="9"/>
      <c r="CG980" s="9"/>
      <c r="CH980" s="9"/>
      <c r="CI980" s="9"/>
      <c r="CJ980" s="9"/>
    </row>
    <row r="981" spans="3:88" ht="12.75">
      <c r="C981" s="9"/>
      <c r="D981" s="9"/>
      <c r="E981" s="9"/>
      <c r="F981" s="9"/>
      <c r="K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c r="AZ981" s="9"/>
      <c r="BA981" s="9"/>
      <c r="BB981" s="9"/>
      <c r="BC981" s="9"/>
      <c r="BD981" s="9"/>
      <c r="BE981" s="9"/>
      <c r="BF981" s="9"/>
      <c r="BG981" s="9"/>
      <c r="BH981" s="9"/>
      <c r="BI981" s="9"/>
      <c r="BJ981" s="9"/>
      <c r="BK981" s="9"/>
      <c r="BL981" s="9"/>
      <c r="BM981" s="9"/>
      <c r="BN981" s="9"/>
      <c r="BO981" s="9"/>
      <c r="BP981" s="9"/>
      <c r="BQ981" s="9"/>
      <c r="BR981" s="9"/>
      <c r="BS981" s="9"/>
      <c r="BT981" s="9"/>
      <c r="BU981" s="9"/>
      <c r="BV981" s="9"/>
      <c r="BW981" s="9"/>
      <c r="BX981" s="9"/>
      <c r="BY981" s="9"/>
      <c r="BZ981" s="9"/>
      <c r="CA981" s="9"/>
      <c r="CB981" s="9"/>
      <c r="CC981" s="9"/>
      <c r="CD981" s="9"/>
      <c r="CE981" s="9"/>
      <c r="CF981" s="9"/>
      <c r="CG981" s="9"/>
      <c r="CH981" s="9"/>
      <c r="CI981" s="9"/>
      <c r="CJ981" s="9"/>
    </row>
    <row r="982" spans="3:88" ht="12.75">
      <c r="C982" s="9"/>
      <c r="D982" s="9"/>
      <c r="E982" s="9"/>
      <c r="F982" s="9"/>
      <c r="K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c r="BA982" s="9"/>
      <c r="BB982" s="9"/>
      <c r="BC982" s="9"/>
      <c r="BD982" s="9"/>
      <c r="BE982" s="9"/>
      <c r="BF982" s="9"/>
      <c r="BG982" s="9"/>
      <c r="BH982" s="9"/>
      <c r="BI982" s="9"/>
      <c r="BJ982" s="9"/>
      <c r="BK982" s="9"/>
      <c r="BL982" s="9"/>
      <c r="BM982" s="9"/>
      <c r="BN982" s="9"/>
      <c r="BO982" s="9"/>
      <c r="BP982" s="9"/>
      <c r="BQ982" s="9"/>
      <c r="BR982" s="9"/>
      <c r="BS982" s="9"/>
      <c r="BT982" s="9"/>
      <c r="BU982" s="9"/>
      <c r="BV982" s="9"/>
      <c r="BW982" s="9"/>
      <c r="BX982" s="9"/>
      <c r="BY982" s="9"/>
      <c r="BZ982" s="9"/>
      <c r="CA982" s="9"/>
      <c r="CB982" s="9"/>
      <c r="CC982" s="9"/>
      <c r="CD982" s="9"/>
      <c r="CE982" s="9"/>
      <c r="CF982" s="9"/>
      <c r="CG982" s="9"/>
      <c r="CH982" s="9"/>
      <c r="CI982" s="9"/>
      <c r="CJ982" s="9"/>
    </row>
    <row r="983" spans="3:88" ht="12.75">
      <c r="C983" s="9"/>
      <c r="D983" s="9"/>
      <c r="E983" s="9"/>
      <c r="F983" s="9"/>
      <c r="K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c r="AO983" s="9"/>
      <c r="AP983" s="9"/>
      <c r="AQ983" s="9"/>
      <c r="AR983" s="9"/>
      <c r="AS983" s="9"/>
      <c r="AT983" s="9"/>
      <c r="AU983" s="9"/>
      <c r="AV983" s="9"/>
      <c r="AW983" s="9"/>
      <c r="AX983" s="9"/>
      <c r="AY983" s="9"/>
      <c r="AZ983" s="9"/>
      <c r="BA983" s="9"/>
      <c r="BB983" s="9"/>
      <c r="BC983" s="9"/>
      <c r="BD983" s="9"/>
      <c r="BE983" s="9"/>
      <c r="BF983" s="9"/>
      <c r="BG983" s="9"/>
      <c r="BH983" s="9"/>
      <c r="BI983" s="9"/>
      <c r="BJ983" s="9"/>
      <c r="BK983" s="9"/>
      <c r="BL983" s="9"/>
      <c r="BM983" s="9"/>
      <c r="BN983" s="9"/>
      <c r="BO983" s="9"/>
      <c r="BP983" s="9"/>
      <c r="BQ983" s="9"/>
      <c r="BR983" s="9"/>
      <c r="BS983" s="9"/>
      <c r="BT983" s="9"/>
      <c r="BU983" s="9"/>
      <c r="BV983" s="9"/>
      <c r="BW983" s="9"/>
      <c r="BX983" s="9"/>
      <c r="BY983" s="9"/>
      <c r="BZ983" s="9"/>
      <c r="CA983" s="9"/>
      <c r="CB983" s="9"/>
      <c r="CC983" s="9"/>
      <c r="CD983" s="9"/>
      <c r="CE983" s="9"/>
      <c r="CF983" s="9"/>
      <c r="CG983" s="9"/>
      <c r="CH983" s="9"/>
      <c r="CI983" s="9"/>
      <c r="CJ983" s="9"/>
    </row>
    <row r="984" spans="3:88" ht="12.75">
      <c r="C984" s="9"/>
      <c r="D984" s="9"/>
      <c r="E984" s="9"/>
      <c r="F984" s="9"/>
      <c r="K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c r="AO984" s="9"/>
      <c r="AP984" s="9"/>
      <c r="AQ984" s="9"/>
      <c r="AR984" s="9"/>
      <c r="AS984" s="9"/>
      <c r="AT984" s="9"/>
      <c r="AU984" s="9"/>
      <c r="AV984" s="9"/>
      <c r="AW984" s="9"/>
      <c r="AX984" s="9"/>
      <c r="AY984" s="9"/>
      <c r="AZ984" s="9"/>
      <c r="BA984" s="9"/>
      <c r="BB984" s="9"/>
      <c r="BC984" s="9"/>
      <c r="BD984" s="9"/>
      <c r="BE984" s="9"/>
      <c r="BF984" s="9"/>
      <c r="BG984" s="9"/>
      <c r="BH984" s="9"/>
      <c r="BI984" s="9"/>
      <c r="BJ984" s="9"/>
      <c r="BK984" s="9"/>
      <c r="BL984" s="9"/>
      <c r="BM984" s="9"/>
      <c r="BN984" s="9"/>
      <c r="BO984" s="9"/>
      <c r="BP984" s="9"/>
      <c r="BQ984" s="9"/>
      <c r="BR984" s="9"/>
      <c r="BS984" s="9"/>
      <c r="BT984" s="9"/>
      <c r="BU984" s="9"/>
      <c r="BV984" s="9"/>
      <c r="BW984" s="9"/>
      <c r="BX984" s="9"/>
      <c r="BY984" s="9"/>
      <c r="BZ984" s="9"/>
      <c r="CA984" s="9"/>
      <c r="CB984" s="9"/>
      <c r="CC984" s="9"/>
      <c r="CD984" s="9"/>
      <c r="CE984" s="9"/>
      <c r="CF984" s="9"/>
      <c r="CG984" s="9"/>
      <c r="CH984" s="9"/>
      <c r="CI984" s="9"/>
      <c r="CJ984" s="9"/>
    </row>
    <row r="985" spans="3:88" ht="12.75">
      <c r="C985" s="9"/>
      <c r="D985" s="9"/>
      <c r="E985" s="9"/>
      <c r="F985" s="9"/>
      <c r="K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c r="AO985" s="9"/>
      <c r="AP985" s="9"/>
      <c r="AQ985" s="9"/>
      <c r="AR985" s="9"/>
      <c r="AS985" s="9"/>
      <c r="AT985" s="9"/>
      <c r="AU985" s="9"/>
      <c r="AV985" s="9"/>
      <c r="AW985" s="9"/>
      <c r="AX985" s="9"/>
      <c r="AY985" s="9"/>
      <c r="AZ985" s="9"/>
      <c r="BA985" s="9"/>
      <c r="BB985" s="9"/>
      <c r="BC985" s="9"/>
      <c r="BD985" s="9"/>
      <c r="BE985" s="9"/>
      <c r="BF985" s="9"/>
      <c r="BG985" s="9"/>
      <c r="BH985" s="9"/>
      <c r="BI985" s="9"/>
      <c r="BJ985" s="9"/>
      <c r="BK985" s="9"/>
      <c r="BL985" s="9"/>
      <c r="BM985" s="9"/>
      <c r="BN985" s="9"/>
      <c r="BO985" s="9"/>
      <c r="BP985" s="9"/>
      <c r="BQ985" s="9"/>
      <c r="BR985" s="9"/>
      <c r="BS985" s="9"/>
      <c r="BT985" s="9"/>
      <c r="BU985" s="9"/>
      <c r="BV985" s="9"/>
      <c r="BW985" s="9"/>
      <c r="BX985" s="9"/>
      <c r="BY985" s="9"/>
      <c r="BZ985" s="9"/>
      <c r="CA985" s="9"/>
      <c r="CB985" s="9"/>
      <c r="CC985" s="9"/>
      <c r="CD985" s="9"/>
      <c r="CE985" s="9"/>
      <c r="CF985" s="9"/>
      <c r="CG985" s="9"/>
      <c r="CH985" s="9"/>
      <c r="CI985" s="9"/>
      <c r="CJ985" s="9"/>
    </row>
    <row r="986" spans="3:88" ht="12.75">
      <c r="C986" s="9"/>
      <c r="D986" s="9"/>
      <c r="E986" s="9"/>
      <c r="F986" s="9"/>
      <c r="K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c r="AO986" s="9"/>
      <c r="AP986" s="9"/>
      <c r="AQ986" s="9"/>
      <c r="AR986" s="9"/>
      <c r="AS986" s="9"/>
      <c r="AT986" s="9"/>
      <c r="AU986" s="9"/>
      <c r="AV986" s="9"/>
      <c r="AW986" s="9"/>
      <c r="AX986" s="9"/>
      <c r="AY986" s="9"/>
      <c r="AZ986" s="9"/>
      <c r="BA986" s="9"/>
      <c r="BB986" s="9"/>
      <c r="BC986" s="9"/>
      <c r="BD986" s="9"/>
      <c r="BE986" s="9"/>
      <c r="BF986" s="9"/>
      <c r="BG986" s="9"/>
      <c r="BH986" s="9"/>
      <c r="BI986" s="9"/>
      <c r="BJ986" s="9"/>
      <c r="BK986" s="9"/>
      <c r="BL986" s="9"/>
      <c r="BM986" s="9"/>
      <c r="BN986" s="9"/>
      <c r="BO986" s="9"/>
      <c r="BP986" s="9"/>
      <c r="BQ986" s="9"/>
      <c r="BR986" s="9"/>
      <c r="BS986" s="9"/>
      <c r="BT986" s="9"/>
      <c r="BU986" s="9"/>
      <c r="BV986" s="9"/>
      <c r="BW986" s="9"/>
      <c r="BX986" s="9"/>
      <c r="BY986" s="9"/>
      <c r="BZ986" s="9"/>
      <c r="CA986" s="9"/>
      <c r="CB986" s="9"/>
      <c r="CC986" s="9"/>
      <c r="CD986" s="9"/>
      <c r="CE986" s="9"/>
      <c r="CF986" s="9"/>
      <c r="CG986" s="9"/>
      <c r="CH986" s="9"/>
      <c r="CI986" s="9"/>
      <c r="CJ986" s="9"/>
    </row>
    <row r="987" spans="3:88" ht="12.75">
      <c r="C987" s="9"/>
      <c r="D987" s="9"/>
      <c r="E987" s="9"/>
      <c r="F987" s="9"/>
      <c r="K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c r="AO987" s="9"/>
      <c r="AP987" s="9"/>
      <c r="AQ987" s="9"/>
      <c r="AR987" s="9"/>
      <c r="AS987" s="9"/>
      <c r="AT987" s="9"/>
      <c r="AU987" s="9"/>
      <c r="AV987" s="9"/>
      <c r="AW987" s="9"/>
      <c r="AX987" s="9"/>
      <c r="AY987" s="9"/>
      <c r="AZ987" s="9"/>
      <c r="BA987" s="9"/>
      <c r="BB987" s="9"/>
      <c r="BC987" s="9"/>
      <c r="BD987" s="9"/>
      <c r="BE987" s="9"/>
      <c r="BF987" s="9"/>
      <c r="BG987" s="9"/>
      <c r="BH987" s="9"/>
      <c r="BI987" s="9"/>
      <c r="BJ987" s="9"/>
      <c r="BK987" s="9"/>
      <c r="BL987" s="9"/>
      <c r="BM987" s="9"/>
      <c r="BN987" s="9"/>
      <c r="BO987" s="9"/>
      <c r="BP987" s="9"/>
      <c r="BQ987" s="9"/>
      <c r="BR987" s="9"/>
      <c r="BS987" s="9"/>
      <c r="BT987" s="9"/>
      <c r="BU987" s="9"/>
      <c r="BV987" s="9"/>
      <c r="BW987" s="9"/>
      <c r="BX987" s="9"/>
      <c r="BY987" s="9"/>
      <c r="BZ987" s="9"/>
      <c r="CA987" s="9"/>
      <c r="CB987" s="9"/>
      <c r="CC987" s="9"/>
      <c r="CD987" s="9"/>
      <c r="CE987" s="9"/>
      <c r="CF987" s="9"/>
      <c r="CG987" s="9"/>
      <c r="CH987" s="9"/>
      <c r="CI987" s="9"/>
      <c r="CJ987" s="9"/>
    </row>
    <row r="988" spans="3:88" ht="12.75">
      <c r="C988" s="9"/>
      <c r="D988" s="9"/>
      <c r="E988" s="9"/>
      <c r="F988" s="9"/>
      <c r="K988" s="9"/>
      <c r="Q988" s="9"/>
      <c r="R988" s="9"/>
      <c r="S988" s="9"/>
      <c r="T988" s="9"/>
      <c r="U988" s="9"/>
      <c r="V988" s="9"/>
      <c r="W988" s="9"/>
      <c r="X988" s="9"/>
      <c r="Y988" s="9"/>
      <c r="Z988" s="9"/>
      <c r="AA988" s="9"/>
      <c r="AB988" s="9"/>
      <c r="AC988" s="9"/>
      <c r="AD988" s="9"/>
      <c r="AE988" s="9"/>
      <c r="AF988" s="9"/>
      <c r="AG988" s="9"/>
      <c r="AH988" s="9"/>
      <c r="AI988" s="9"/>
      <c r="AJ988" s="9"/>
      <c r="AK988" s="9"/>
      <c r="AL988" s="9"/>
      <c r="AM988" s="9"/>
      <c r="AN988" s="9"/>
      <c r="AO988" s="9"/>
      <c r="AP988" s="9"/>
      <c r="AQ988" s="9"/>
      <c r="AR988" s="9"/>
      <c r="AS988" s="9"/>
      <c r="AT988" s="9"/>
      <c r="AU988" s="9"/>
      <c r="AV988" s="9"/>
      <c r="AW988" s="9"/>
      <c r="AX988" s="9"/>
      <c r="AY988" s="9"/>
      <c r="AZ988" s="9"/>
      <c r="BA988" s="9"/>
      <c r="BB988" s="9"/>
      <c r="BC988" s="9"/>
      <c r="BD988" s="9"/>
      <c r="BE988" s="9"/>
      <c r="BF988" s="9"/>
      <c r="BG988" s="9"/>
      <c r="BH988" s="9"/>
      <c r="BI988" s="9"/>
      <c r="BJ988" s="9"/>
      <c r="BK988" s="9"/>
      <c r="BL988" s="9"/>
      <c r="BM988" s="9"/>
      <c r="BN988" s="9"/>
      <c r="BO988" s="9"/>
      <c r="BP988" s="9"/>
      <c r="BQ988" s="9"/>
      <c r="BR988" s="9"/>
      <c r="BS988" s="9"/>
      <c r="BT988" s="9"/>
      <c r="BU988" s="9"/>
      <c r="BV988" s="9"/>
      <c r="BW988" s="9"/>
      <c r="BX988" s="9"/>
      <c r="BY988" s="9"/>
      <c r="BZ988" s="9"/>
      <c r="CA988" s="9"/>
      <c r="CB988" s="9"/>
      <c r="CC988" s="9"/>
      <c r="CD988" s="9"/>
      <c r="CE988" s="9"/>
      <c r="CF988" s="9"/>
      <c r="CG988" s="9"/>
      <c r="CH988" s="9"/>
      <c r="CI988" s="9"/>
      <c r="CJ988" s="9"/>
    </row>
    <row r="989" spans="3:88" ht="12.75">
      <c r="C989" s="9"/>
      <c r="D989" s="9"/>
      <c r="E989" s="9"/>
      <c r="F989" s="9"/>
      <c r="K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c r="AO989" s="9"/>
      <c r="AP989" s="9"/>
      <c r="AQ989" s="9"/>
      <c r="AR989" s="9"/>
      <c r="AS989" s="9"/>
      <c r="AT989" s="9"/>
      <c r="AU989" s="9"/>
      <c r="AV989" s="9"/>
      <c r="AW989" s="9"/>
      <c r="AX989" s="9"/>
      <c r="AY989" s="9"/>
      <c r="AZ989" s="9"/>
      <c r="BA989" s="9"/>
      <c r="BB989" s="9"/>
      <c r="BC989" s="9"/>
      <c r="BD989" s="9"/>
      <c r="BE989" s="9"/>
      <c r="BF989" s="9"/>
      <c r="BG989" s="9"/>
      <c r="BH989" s="9"/>
      <c r="BI989" s="9"/>
      <c r="BJ989" s="9"/>
      <c r="BK989" s="9"/>
      <c r="BL989" s="9"/>
      <c r="BM989" s="9"/>
      <c r="BN989" s="9"/>
      <c r="BO989" s="9"/>
      <c r="BP989" s="9"/>
      <c r="BQ989" s="9"/>
      <c r="BR989" s="9"/>
      <c r="BS989" s="9"/>
      <c r="BT989" s="9"/>
      <c r="BU989" s="9"/>
      <c r="BV989" s="9"/>
      <c r="BW989" s="9"/>
      <c r="BX989" s="9"/>
      <c r="BY989" s="9"/>
      <c r="BZ989" s="9"/>
      <c r="CA989" s="9"/>
      <c r="CB989" s="9"/>
      <c r="CC989" s="9"/>
      <c r="CD989" s="9"/>
      <c r="CE989" s="9"/>
      <c r="CF989" s="9"/>
      <c r="CG989" s="9"/>
      <c r="CH989" s="9"/>
      <c r="CI989" s="9"/>
      <c r="CJ989" s="9"/>
    </row>
    <row r="990" spans="3:88" ht="12.75">
      <c r="C990" s="9"/>
      <c r="D990" s="9"/>
      <c r="E990" s="9"/>
      <c r="F990" s="9"/>
      <c r="K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c r="BB990" s="9"/>
      <c r="BC990" s="9"/>
      <c r="BD990" s="9"/>
      <c r="BE990" s="9"/>
      <c r="BF990" s="9"/>
      <c r="BG990" s="9"/>
      <c r="BH990" s="9"/>
      <c r="BI990" s="9"/>
      <c r="BJ990" s="9"/>
      <c r="BK990" s="9"/>
      <c r="BL990" s="9"/>
      <c r="BM990" s="9"/>
      <c r="BN990" s="9"/>
      <c r="BO990" s="9"/>
      <c r="BP990" s="9"/>
      <c r="BQ990" s="9"/>
      <c r="BR990" s="9"/>
      <c r="BS990" s="9"/>
      <c r="BT990" s="9"/>
      <c r="BU990" s="9"/>
      <c r="BV990" s="9"/>
      <c r="BW990" s="9"/>
      <c r="BX990" s="9"/>
      <c r="BY990" s="9"/>
      <c r="BZ990" s="9"/>
      <c r="CA990" s="9"/>
      <c r="CB990" s="9"/>
      <c r="CC990" s="9"/>
      <c r="CD990" s="9"/>
      <c r="CE990" s="9"/>
      <c r="CF990" s="9"/>
      <c r="CG990" s="9"/>
      <c r="CH990" s="9"/>
      <c r="CI990" s="9"/>
      <c r="CJ990" s="9"/>
    </row>
    <row r="991" spans="3:88" ht="12.75">
      <c r="C991" s="9"/>
      <c r="D991" s="9"/>
      <c r="E991" s="9"/>
      <c r="F991" s="9"/>
      <c r="K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c r="AO991" s="9"/>
      <c r="AP991" s="9"/>
      <c r="AQ991" s="9"/>
      <c r="AR991" s="9"/>
      <c r="AS991" s="9"/>
      <c r="AT991" s="9"/>
      <c r="AU991" s="9"/>
      <c r="AV991" s="9"/>
      <c r="AW991" s="9"/>
      <c r="AX991" s="9"/>
      <c r="AY991" s="9"/>
      <c r="AZ991" s="9"/>
      <c r="BA991" s="9"/>
      <c r="BB991" s="9"/>
      <c r="BC991" s="9"/>
      <c r="BD991" s="9"/>
      <c r="BE991" s="9"/>
      <c r="BF991" s="9"/>
      <c r="BG991" s="9"/>
      <c r="BH991" s="9"/>
      <c r="BI991" s="9"/>
      <c r="BJ991" s="9"/>
      <c r="BK991" s="9"/>
      <c r="BL991" s="9"/>
      <c r="BM991" s="9"/>
      <c r="BN991" s="9"/>
      <c r="BO991" s="9"/>
      <c r="BP991" s="9"/>
      <c r="BQ991" s="9"/>
      <c r="BR991" s="9"/>
      <c r="BS991" s="9"/>
      <c r="BT991" s="9"/>
      <c r="BU991" s="9"/>
      <c r="BV991" s="9"/>
      <c r="BW991" s="9"/>
      <c r="BX991" s="9"/>
      <c r="BY991" s="9"/>
      <c r="BZ991" s="9"/>
      <c r="CA991" s="9"/>
      <c r="CB991" s="9"/>
      <c r="CC991" s="9"/>
      <c r="CD991" s="9"/>
      <c r="CE991" s="9"/>
      <c r="CF991" s="9"/>
      <c r="CG991" s="9"/>
      <c r="CH991" s="9"/>
      <c r="CI991" s="9"/>
      <c r="CJ991" s="9"/>
    </row>
    <row r="992" spans="3:88" ht="12.75">
      <c r="C992" s="9"/>
      <c r="D992" s="9"/>
      <c r="E992" s="9"/>
      <c r="F992" s="9"/>
      <c r="K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c r="AY992" s="9"/>
      <c r="AZ992" s="9"/>
      <c r="BA992" s="9"/>
      <c r="BB992" s="9"/>
      <c r="BC992" s="9"/>
      <c r="BD992" s="9"/>
      <c r="BE992" s="9"/>
      <c r="BF992" s="9"/>
      <c r="BG992" s="9"/>
      <c r="BH992" s="9"/>
      <c r="BI992" s="9"/>
      <c r="BJ992" s="9"/>
      <c r="BK992" s="9"/>
      <c r="BL992" s="9"/>
      <c r="BM992" s="9"/>
      <c r="BN992" s="9"/>
      <c r="BO992" s="9"/>
      <c r="BP992" s="9"/>
      <c r="BQ992" s="9"/>
      <c r="BR992" s="9"/>
      <c r="BS992" s="9"/>
      <c r="BT992" s="9"/>
      <c r="BU992" s="9"/>
      <c r="BV992" s="9"/>
      <c r="BW992" s="9"/>
      <c r="BX992" s="9"/>
      <c r="BY992" s="9"/>
      <c r="BZ992" s="9"/>
      <c r="CA992" s="9"/>
      <c r="CB992" s="9"/>
      <c r="CC992" s="9"/>
      <c r="CD992" s="9"/>
      <c r="CE992" s="9"/>
      <c r="CF992" s="9"/>
      <c r="CG992" s="9"/>
      <c r="CH992" s="9"/>
      <c r="CI992" s="9"/>
      <c r="CJ992" s="9"/>
    </row>
    <row r="993" spans="3:88" ht="12.75">
      <c r="C993" s="9"/>
      <c r="D993" s="9"/>
      <c r="E993" s="9"/>
      <c r="F993" s="9"/>
      <c r="K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c r="AO993" s="9"/>
      <c r="AP993" s="9"/>
      <c r="AQ993" s="9"/>
      <c r="AR993" s="9"/>
      <c r="AS993" s="9"/>
      <c r="AT993" s="9"/>
      <c r="AU993" s="9"/>
      <c r="AV993" s="9"/>
      <c r="AW993" s="9"/>
      <c r="AX993" s="9"/>
      <c r="AY993" s="9"/>
      <c r="AZ993" s="9"/>
      <c r="BA993" s="9"/>
      <c r="BB993" s="9"/>
      <c r="BC993" s="9"/>
      <c r="BD993" s="9"/>
      <c r="BE993" s="9"/>
      <c r="BF993" s="9"/>
      <c r="BG993" s="9"/>
      <c r="BH993" s="9"/>
      <c r="BI993" s="9"/>
      <c r="BJ993" s="9"/>
      <c r="BK993" s="9"/>
      <c r="BL993" s="9"/>
      <c r="BM993" s="9"/>
      <c r="BN993" s="9"/>
      <c r="BO993" s="9"/>
      <c r="BP993" s="9"/>
      <c r="BQ993" s="9"/>
      <c r="BR993" s="9"/>
      <c r="BS993" s="9"/>
      <c r="BT993" s="9"/>
      <c r="BU993" s="9"/>
      <c r="BV993" s="9"/>
      <c r="BW993" s="9"/>
      <c r="BX993" s="9"/>
      <c r="BY993" s="9"/>
      <c r="BZ993" s="9"/>
      <c r="CA993" s="9"/>
      <c r="CB993" s="9"/>
      <c r="CC993" s="9"/>
      <c r="CD993" s="9"/>
      <c r="CE993" s="9"/>
      <c r="CF993" s="9"/>
      <c r="CG993" s="9"/>
      <c r="CH993" s="9"/>
      <c r="CI993" s="9"/>
      <c r="CJ993" s="9"/>
    </row>
    <row r="994" spans="3:88" ht="12.75">
      <c r="C994" s="9"/>
      <c r="D994" s="9"/>
      <c r="E994" s="9"/>
      <c r="F994" s="9"/>
      <c r="K994" s="9"/>
      <c r="Q994" s="9"/>
      <c r="R994" s="9"/>
      <c r="S994" s="9"/>
      <c r="T994" s="9"/>
      <c r="U994" s="9"/>
      <c r="V994" s="9"/>
      <c r="W994" s="9"/>
      <c r="X994" s="9"/>
      <c r="Y994" s="9"/>
      <c r="Z994" s="9"/>
      <c r="AA994" s="9"/>
      <c r="AB994" s="9"/>
      <c r="AC994" s="9"/>
      <c r="AD994" s="9"/>
      <c r="AE994" s="9"/>
      <c r="AF994" s="9"/>
      <c r="AG994" s="9"/>
      <c r="AH994" s="9"/>
      <c r="AI994" s="9"/>
      <c r="AJ994" s="9"/>
      <c r="AK994" s="9"/>
      <c r="AL994" s="9"/>
      <c r="AM994" s="9"/>
      <c r="AN994" s="9"/>
      <c r="AO994" s="9"/>
      <c r="AP994" s="9"/>
      <c r="AQ994" s="9"/>
      <c r="AR994" s="9"/>
      <c r="AS994" s="9"/>
      <c r="AT994" s="9"/>
      <c r="AU994" s="9"/>
      <c r="AV994" s="9"/>
      <c r="AW994" s="9"/>
      <c r="AX994" s="9"/>
      <c r="AY994" s="9"/>
      <c r="AZ994" s="9"/>
      <c r="BA994" s="9"/>
      <c r="BB994" s="9"/>
      <c r="BC994" s="9"/>
      <c r="BD994" s="9"/>
      <c r="BE994" s="9"/>
      <c r="BF994" s="9"/>
      <c r="BG994" s="9"/>
      <c r="BH994" s="9"/>
      <c r="BI994" s="9"/>
      <c r="BJ994" s="9"/>
      <c r="BK994" s="9"/>
      <c r="BL994" s="9"/>
      <c r="BM994" s="9"/>
      <c r="BN994" s="9"/>
      <c r="BO994" s="9"/>
      <c r="BP994" s="9"/>
      <c r="BQ994" s="9"/>
      <c r="BR994" s="9"/>
      <c r="BS994" s="9"/>
      <c r="BT994" s="9"/>
      <c r="BU994" s="9"/>
      <c r="BV994" s="9"/>
      <c r="BW994" s="9"/>
      <c r="BX994" s="9"/>
      <c r="BY994" s="9"/>
      <c r="BZ994" s="9"/>
      <c r="CA994" s="9"/>
      <c r="CB994" s="9"/>
      <c r="CC994" s="9"/>
      <c r="CD994" s="9"/>
      <c r="CE994" s="9"/>
      <c r="CF994" s="9"/>
      <c r="CG994" s="9"/>
      <c r="CH994" s="9"/>
      <c r="CI994" s="9"/>
      <c r="CJ994" s="9"/>
    </row>
    <row r="995" spans="3:88" ht="12.75">
      <c r="C995" s="9"/>
      <c r="D995" s="9"/>
      <c r="E995" s="9"/>
      <c r="F995" s="9"/>
      <c r="K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9"/>
      <c r="AX995" s="9"/>
      <c r="AY995" s="9"/>
      <c r="AZ995" s="9"/>
      <c r="BA995" s="9"/>
      <c r="BB995" s="9"/>
      <c r="BC995" s="9"/>
      <c r="BD995" s="9"/>
      <c r="BE995" s="9"/>
      <c r="BF995" s="9"/>
      <c r="BG995" s="9"/>
      <c r="BH995" s="9"/>
      <c r="BI995" s="9"/>
      <c r="BJ995" s="9"/>
      <c r="BK995" s="9"/>
      <c r="BL995" s="9"/>
      <c r="BM995" s="9"/>
      <c r="BN995" s="9"/>
      <c r="BO995" s="9"/>
      <c r="BP995" s="9"/>
      <c r="BQ995" s="9"/>
      <c r="BR995" s="9"/>
      <c r="BS995" s="9"/>
      <c r="BT995" s="9"/>
      <c r="BU995" s="9"/>
      <c r="BV995" s="9"/>
      <c r="BW995" s="9"/>
      <c r="BX995" s="9"/>
      <c r="BY995" s="9"/>
      <c r="BZ995" s="9"/>
      <c r="CA995" s="9"/>
      <c r="CB995" s="9"/>
      <c r="CC995" s="9"/>
      <c r="CD995" s="9"/>
      <c r="CE995" s="9"/>
      <c r="CF995" s="9"/>
      <c r="CG995" s="9"/>
      <c r="CH995" s="9"/>
      <c r="CI995" s="9"/>
      <c r="CJ995" s="9"/>
    </row>
    <row r="996" spans="3:88" ht="12.75">
      <c r="C996" s="9"/>
      <c r="D996" s="9"/>
      <c r="E996" s="9"/>
      <c r="F996" s="9"/>
      <c r="K996" s="9"/>
      <c r="Q996" s="9"/>
      <c r="R996" s="9"/>
      <c r="S996" s="9"/>
      <c r="T996" s="9"/>
      <c r="U996" s="9"/>
      <c r="V996" s="9"/>
      <c r="W996" s="9"/>
      <c r="X996" s="9"/>
      <c r="Y996" s="9"/>
      <c r="Z996" s="9"/>
      <c r="AA996" s="9"/>
      <c r="AB996" s="9"/>
      <c r="AC996" s="9"/>
      <c r="AD996" s="9"/>
      <c r="AE996" s="9"/>
      <c r="AF996" s="9"/>
      <c r="AG996" s="9"/>
      <c r="AH996" s="9"/>
      <c r="AI996" s="9"/>
      <c r="AJ996" s="9"/>
      <c r="AK996" s="9"/>
      <c r="AL996" s="9"/>
      <c r="AM996" s="9"/>
      <c r="AN996" s="9"/>
      <c r="AO996" s="9"/>
      <c r="AP996" s="9"/>
      <c r="AQ996" s="9"/>
      <c r="AR996" s="9"/>
      <c r="AS996" s="9"/>
      <c r="AT996" s="9"/>
      <c r="AU996" s="9"/>
      <c r="AV996" s="9"/>
      <c r="AW996" s="9"/>
      <c r="AX996" s="9"/>
      <c r="AY996" s="9"/>
      <c r="AZ996" s="9"/>
      <c r="BA996" s="9"/>
      <c r="BB996" s="9"/>
      <c r="BC996" s="9"/>
      <c r="BD996" s="9"/>
      <c r="BE996" s="9"/>
      <c r="BF996" s="9"/>
      <c r="BG996" s="9"/>
      <c r="BH996" s="9"/>
      <c r="BI996" s="9"/>
      <c r="BJ996" s="9"/>
      <c r="BK996" s="9"/>
      <c r="BL996" s="9"/>
      <c r="BM996" s="9"/>
      <c r="BN996" s="9"/>
      <c r="BO996" s="9"/>
      <c r="BP996" s="9"/>
      <c r="BQ996" s="9"/>
      <c r="BR996" s="9"/>
      <c r="BS996" s="9"/>
      <c r="BT996" s="9"/>
      <c r="BU996" s="9"/>
      <c r="BV996" s="9"/>
      <c r="BW996" s="9"/>
      <c r="BX996" s="9"/>
      <c r="BY996" s="9"/>
      <c r="BZ996" s="9"/>
      <c r="CA996" s="9"/>
      <c r="CB996" s="9"/>
      <c r="CC996" s="9"/>
      <c r="CD996" s="9"/>
      <c r="CE996" s="9"/>
      <c r="CF996" s="9"/>
      <c r="CG996" s="9"/>
      <c r="CH996" s="9"/>
      <c r="CI996" s="9"/>
      <c r="CJ996" s="9"/>
    </row>
    <row r="997" spans="3:88" ht="12.75">
      <c r="C997" s="9"/>
      <c r="D997" s="9"/>
      <c r="E997" s="9"/>
      <c r="F997" s="9"/>
      <c r="K997" s="9"/>
      <c r="Q997" s="9"/>
      <c r="R997" s="9"/>
      <c r="S997" s="9"/>
      <c r="T997" s="9"/>
      <c r="U997" s="9"/>
      <c r="V997" s="9"/>
      <c r="W997" s="9"/>
      <c r="X997" s="9"/>
      <c r="Y997" s="9"/>
      <c r="Z997" s="9"/>
      <c r="AA997" s="9"/>
      <c r="AB997" s="9"/>
      <c r="AC997" s="9"/>
      <c r="AD997" s="9"/>
      <c r="AE997" s="9"/>
      <c r="AF997" s="9"/>
      <c r="AG997" s="9"/>
      <c r="AH997" s="9"/>
      <c r="AI997" s="9"/>
      <c r="AJ997" s="9"/>
      <c r="AK997" s="9"/>
      <c r="AL997" s="9"/>
      <c r="AM997" s="9"/>
      <c r="AN997" s="9"/>
      <c r="AO997" s="9"/>
      <c r="AP997" s="9"/>
      <c r="AQ997" s="9"/>
      <c r="AR997" s="9"/>
      <c r="AS997" s="9"/>
      <c r="AT997" s="9"/>
      <c r="AU997" s="9"/>
      <c r="AV997" s="9"/>
      <c r="AW997" s="9"/>
      <c r="AX997" s="9"/>
      <c r="AY997" s="9"/>
      <c r="AZ997" s="9"/>
      <c r="BA997" s="9"/>
      <c r="BB997" s="9"/>
      <c r="BC997" s="9"/>
      <c r="BD997" s="9"/>
      <c r="BE997" s="9"/>
      <c r="BF997" s="9"/>
      <c r="BG997" s="9"/>
      <c r="BH997" s="9"/>
      <c r="BI997" s="9"/>
      <c r="BJ997" s="9"/>
      <c r="BK997" s="9"/>
      <c r="BL997" s="9"/>
      <c r="BM997" s="9"/>
      <c r="BN997" s="9"/>
      <c r="BO997" s="9"/>
      <c r="BP997" s="9"/>
      <c r="BQ997" s="9"/>
      <c r="BR997" s="9"/>
      <c r="BS997" s="9"/>
      <c r="BT997" s="9"/>
      <c r="BU997" s="9"/>
      <c r="BV997" s="9"/>
      <c r="BW997" s="9"/>
      <c r="BX997" s="9"/>
      <c r="BY997" s="9"/>
      <c r="BZ997" s="9"/>
      <c r="CA997" s="9"/>
      <c r="CB997" s="9"/>
      <c r="CC997" s="9"/>
      <c r="CD997" s="9"/>
      <c r="CE997" s="9"/>
      <c r="CF997" s="9"/>
      <c r="CG997" s="9"/>
      <c r="CH997" s="9"/>
      <c r="CI997" s="9"/>
      <c r="CJ997" s="9"/>
    </row>
    <row r="998" spans="3:88" ht="12.75">
      <c r="C998" s="9"/>
      <c r="D998" s="9"/>
      <c r="E998" s="9"/>
      <c r="F998" s="9"/>
      <c r="K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c r="BC998" s="9"/>
      <c r="BD998" s="9"/>
      <c r="BE998" s="9"/>
      <c r="BF998" s="9"/>
      <c r="BG998" s="9"/>
      <c r="BH998" s="9"/>
      <c r="BI998" s="9"/>
      <c r="BJ998" s="9"/>
      <c r="BK998" s="9"/>
      <c r="BL998" s="9"/>
      <c r="BM998" s="9"/>
      <c r="BN998" s="9"/>
      <c r="BO998" s="9"/>
      <c r="BP998" s="9"/>
      <c r="BQ998" s="9"/>
      <c r="BR998" s="9"/>
      <c r="BS998" s="9"/>
      <c r="BT998" s="9"/>
      <c r="BU998" s="9"/>
      <c r="BV998" s="9"/>
      <c r="BW998" s="9"/>
      <c r="BX998" s="9"/>
      <c r="BY998" s="9"/>
      <c r="BZ998" s="9"/>
      <c r="CA998" s="9"/>
      <c r="CB998" s="9"/>
      <c r="CC998" s="9"/>
      <c r="CD998" s="9"/>
      <c r="CE998" s="9"/>
      <c r="CF998" s="9"/>
      <c r="CG998" s="9"/>
      <c r="CH998" s="9"/>
      <c r="CI998" s="9"/>
      <c r="CJ998" s="9"/>
    </row>
    <row r="999" spans="3:88" ht="12.75">
      <c r="C999" s="9"/>
      <c r="D999" s="9"/>
      <c r="E999" s="9"/>
      <c r="F999" s="9"/>
      <c r="K999" s="9"/>
      <c r="Q999" s="9"/>
      <c r="R999" s="9"/>
      <c r="S999" s="9"/>
      <c r="T999" s="9"/>
      <c r="U999" s="9"/>
      <c r="V999" s="9"/>
      <c r="W999" s="9"/>
      <c r="X999" s="9"/>
      <c r="Y999" s="9"/>
      <c r="Z999" s="9"/>
      <c r="AA999" s="9"/>
      <c r="AB999" s="9"/>
      <c r="AC999" s="9"/>
      <c r="AD999" s="9"/>
      <c r="AE999" s="9"/>
      <c r="AF999" s="9"/>
      <c r="AG999" s="9"/>
      <c r="AH999" s="9"/>
      <c r="AI999" s="9"/>
      <c r="AJ999" s="9"/>
      <c r="AK999" s="9"/>
      <c r="AL999" s="9"/>
      <c r="AM999" s="9"/>
      <c r="AN999" s="9"/>
      <c r="AO999" s="9"/>
      <c r="AP999" s="9"/>
      <c r="AQ999" s="9"/>
      <c r="AR999" s="9"/>
      <c r="AS999" s="9"/>
      <c r="AT999" s="9"/>
      <c r="AU999" s="9"/>
      <c r="AV999" s="9"/>
      <c r="AW999" s="9"/>
      <c r="AX999" s="9"/>
      <c r="AY999" s="9"/>
      <c r="AZ999" s="9"/>
      <c r="BA999" s="9"/>
      <c r="BB999" s="9"/>
      <c r="BC999" s="9"/>
      <c r="BD999" s="9"/>
      <c r="BE999" s="9"/>
      <c r="BF999" s="9"/>
      <c r="BG999" s="9"/>
      <c r="BH999" s="9"/>
      <c r="BI999" s="9"/>
      <c r="BJ999" s="9"/>
      <c r="BK999" s="9"/>
      <c r="BL999" s="9"/>
      <c r="BM999" s="9"/>
      <c r="BN999" s="9"/>
      <c r="BO999" s="9"/>
      <c r="BP999" s="9"/>
      <c r="BQ999" s="9"/>
      <c r="BR999" s="9"/>
      <c r="BS999" s="9"/>
      <c r="BT999" s="9"/>
      <c r="BU999" s="9"/>
      <c r="BV999" s="9"/>
      <c r="BW999" s="9"/>
      <c r="BX999" s="9"/>
      <c r="BY999" s="9"/>
      <c r="BZ999" s="9"/>
      <c r="CA999" s="9"/>
      <c r="CB999" s="9"/>
      <c r="CC999" s="9"/>
      <c r="CD999" s="9"/>
      <c r="CE999" s="9"/>
      <c r="CF999" s="9"/>
      <c r="CG999" s="9"/>
      <c r="CH999" s="9"/>
      <c r="CI999" s="9"/>
      <c r="CJ999" s="9"/>
    </row>
    <row r="1000" spans="3:88" ht="12.75">
      <c r="C1000" s="9"/>
      <c r="D1000" s="9"/>
      <c r="E1000" s="9"/>
      <c r="F1000" s="9"/>
      <c r="K1000" s="9"/>
      <c r="Q1000" s="9"/>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c r="AO1000" s="9"/>
      <c r="AP1000" s="9"/>
      <c r="AQ1000" s="9"/>
      <c r="AR1000" s="9"/>
      <c r="AS1000" s="9"/>
      <c r="AT1000" s="9"/>
      <c r="AU1000" s="9"/>
      <c r="AV1000" s="9"/>
      <c r="AW1000" s="9"/>
      <c r="AX1000" s="9"/>
      <c r="AY1000" s="9"/>
      <c r="AZ1000" s="9"/>
      <c r="BA1000" s="9"/>
      <c r="BB1000" s="9"/>
      <c r="BC1000" s="9"/>
      <c r="BD1000" s="9"/>
      <c r="BE1000" s="9"/>
      <c r="BF1000" s="9"/>
      <c r="BG1000" s="9"/>
      <c r="BH1000" s="9"/>
      <c r="BI1000" s="9"/>
      <c r="BJ1000" s="9"/>
      <c r="BK1000" s="9"/>
      <c r="BL1000" s="9"/>
      <c r="BM1000" s="9"/>
      <c r="BN1000" s="9"/>
      <c r="BO1000" s="9"/>
      <c r="BP1000" s="9"/>
      <c r="BQ1000" s="9"/>
      <c r="BR1000" s="9"/>
      <c r="BS1000" s="9"/>
      <c r="BT1000" s="9"/>
      <c r="BU1000" s="9"/>
      <c r="BV1000" s="9"/>
      <c r="BW1000" s="9"/>
      <c r="BX1000" s="9"/>
      <c r="BY1000" s="9"/>
      <c r="BZ1000" s="9"/>
      <c r="CA1000" s="9"/>
      <c r="CB1000" s="9"/>
      <c r="CC1000" s="9"/>
      <c r="CD1000" s="9"/>
      <c r="CE1000" s="9"/>
      <c r="CF1000" s="9"/>
      <c r="CG1000" s="9"/>
      <c r="CH1000" s="9"/>
      <c r="CI1000" s="9"/>
      <c r="CJ1000" s="9"/>
    </row>
    <row r="1001" spans="3:88" ht="12.75">
      <c r="C1001" s="9"/>
      <c r="D1001" s="9"/>
      <c r="E1001" s="9"/>
      <c r="F1001" s="9"/>
      <c r="K1001" s="9"/>
      <c r="Q1001" s="9"/>
      <c r="R1001" s="9"/>
      <c r="S1001" s="9"/>
      <c r="T1001" s="9"/>
      <c r="U1001" s="9"/>
      <c r="V1001" s="9"/>
      <c r="W1001" s="9"/>
      <c r="X1001" s="9"/>
      <c r="Y1001" s="9"/>
      <c r="Z1001" s="9"/>
      <c r="AA1001" s="9"/>
      <c r="AB1001" s="9"/>
      <c r="AC1001" s="9"/>
      <c r="AD1001" s="9"/>
      <c r="AE1001" s="9"/>
      <c r="AF1001" s="9"/>
      <c r="AG1001" s="9"/>
      <c r="AH1001" s="9"/>
      <c r="AI1001" s="9"/>
      <c r="AJ1001" s="9"/>
      <c r="AK1001" s="9"/>
      <c r="AL1001" s="9"/>
      <c r="AM1001" s="9"/>
      <c r="AN1001" s="9"/>
      <c r="AO1001" s="9"/>
      <c r="AP1001" s="9"/>
      <c r="AQ1001" s="9"/>
      <c r="AR1001" s="9"/>
      <c r="AS1001" s="9"/>
      <c r="AT1001" s="9"/>
      <c r="AU1001" s="9"/>
      <c r="AV1001" s="9"/>
      <c r="AW1001" s="9"/>
      <c r="AX1001" s="9"/>
      <c r="AY1001" s="9"/>
      <c r="AZ1001" s="9"/>
      <c r="BA1001" s="9"/>
      <c r="BB1001" s="9"/>
      <c r="BC1001" s="9"/>
      <c r="BD1001" s="9"/>
      <c r="BE1001" s="9"/>
      <c r="BF1001" s="9"/>
      <c r="BG1001" s="9"/>
      <c r="BH1001" s="9"/>
      <c r="BI1001" s="9"/>
      <c r="BJ1001" s="9"/>
      <c r="BK1001" s="9"/>
      <c r="BL1001" s="9"/>
      <c r="BM1001" s="9"/>
      <c r="BN1001" s="9"/>
      <c r="BO1001" s="9"/>
      <c r="BP1001" s="9"/>
      <c r="BQ1001" s="9"/>
      <c r="BR1001" s="9"/>
      <c r="BS1001" s="9"/>
      <c r="BT1001" s="9"/>
      <c r="BU1001" s="9"/>
      <c r="BV1001" s="9"/>
      <c r="BW1001" s="9"/>
      <c r="BX1001" s="9"/>
      <c r="BY1001" s="9"/>
      <c r="BZ1001" s="9"/>
      <c r="CA1001" s="9"/>
      <c r="CB1001" s="9"/>
      <c r="CC1001" s="9"/>
      <c r="CD1001" s="9"/>
      <c r="CE1001" s="9"/>
      <c r="CF1001" s="9"/>
      <c r="CG1001" s="9"/>
      <c r="CH1001" s="9"/>
      <c r="CI1001" s="9"/>
      <c r="CJ1001" s="9"/>
    </row>
    <row r="1002" spans="3:88" ht="12.75">
      <c r="C1002" s="9"/>
      <c r="D1002" s="9"/>
      <c r="E1002" s="9"/>
      <c r="F1002" s="9"/>
      <c r="K1002" s="9"/>
      <c r="Q1002" s="9"/>
      <c r="R1002" s="9"/>
      <c r="S1002" s="9"/>
      <c r="T1002" s="9"/>
      <c r="U1002" s="9"/>
      <c r="V1002" s="9"/>
      <c r="W1002" s="9"/>
      <c r="X1002" s="9"/>
      <c r="Y1002" s="9"/>
      <c r="Z1002" s="9"/>
      <c r="AA1002" s="9"/>
      <c r="AB1002" s="9"/>
      <c r="AC1002" s="9"/>
      <c r="AD1002" s="9"/>
      <c r="AE1002" s="9"/>
      <c r="AF1002" s="9"/>
      <c r="AG1002" s="9"/>
      <c r="AH1002" s="9"/>
      <c r="AI1002" s="9"/>
      <c r="AJ1002" s="9"/>
      <c r="AK1002" s="9"/>
      <c r="AL1002" s="9"/>
      <c r="AM1002" s="9"/>
      <c r="AN1002" s="9"/>
      <c r="AO1002" s="9"/>
      <c r="AP1002" s="9"/>
      <c r="AQ1002" s="9"/>
      <c r="AR1002" s="9"/>
      <c r="AS1002" s="9"/>
      <c r="AT1002" s="9"/>
      <c r="AU1002" s="9"/>
      <c r="AV1002" s="9"/>
      <c r="AW1002" s="9"/>
      <c r="AX1002" s="9"/>
      <c r="AY1002" s="9"/>
      <c r="AZ1002" s="9"/>
      <c r="BA1002" s="9"/>
      <c r="BB1002" s="9"/>
      <c r="BC1002" s="9"/>
      <c r="BD1002" s="9"/>
      <c r="BE1002" s="9"/>
      <c r="BF1002" s="9"/>
      <c r="BG1002" s="9"/>
      <c r="BH1002" s="9"/>
      <c r="BI1002" s="9"/>
      <c r="BJ1002" s="9"/>
      <c r="BK1002" s="9"/>
      <c r="BL1002" s="9"/>
      <c r="BM1002" s="9"/>
      <c r="BN1002" s="9"/>
      <c r="BO1002" s="9"/>
      <c r="BP1002" s="9"/>
      <c r="BQ1002" s="9"/>
      <c r="BR1002" s="9"/>
      <c r="BS1002" s="9"/>
      <c r="BT1002" s="9"/>
      <c r="BU1002" s="9"/>
      <c r="BV1002" s="9"/>
      <c r="BW1002" s="9"/>
      <c r="BX1002" s="9"/>
      <c r="BY1002" s="9"/>
      <c r="BZ1002" s="9"/>
      <c r="CA1002" s="9"/>
      <c r="CB1002" s="9"/>
      <c r="CC1002" s="9"/>
      <c r="CD1002" s="9"/>
      <c r="CE1002" s="9"/>
      <c r="CF1002" s="9"/>
      <c r="CG1002" s="9"/>
      <c r="CH1002" s="9"/>
      <c r="CI1002" s="9"/>
      <c r="CJ1002" s="9"/>
    </row>
    <row r="1003" spans="3:88" ht="12.75">
      <c r="C1003" s="9"/>
      <c r="D1003" s="9"/>
      <c r="E1003" s="9"/>
      <c r="F1003" s="9"/>
      <c r="K1003" s="9"/>
      <c r="Q1003" s="9"/>
      <c r="R1003" s="9"/>
      <c r="S1003" s="9"/>
      <c r="T1003" s="9"/>
      <c r="U1003" s="9"/>
      <c r="V1003" s="9"/>
      <c r="W1003" s="9"/>
      <c r="X1003" s="9"/>
      <c r="Y1003" s="9"/>
      <c r="Z1003" s="9"/>
      <c r="AA1003" s="9"/>
      <c r="AB1003" s="9"/>
      <c r="AC1003" s="9"/>
      <c r="AD1003" s="9"/>
      <c r="AE1003" s="9"/>
      <c r="AF1003" s="9"/>
      <c r="AG1003" s="9"/>
      <c r="AH1003" s="9"/>
      <c r="AI1003" s="9"/>
      <c r="AJ1003" s="9"/>
      <c r="AK1003" s="9"/>
      <c r="AL1003" s="9"/>
      <c r="AM1003" s="9"/>
      <c r="AN1003" s="9"/>
      <c r="AO1003" s="9"/>
      <c r="AP1003" s="9"/>
      <c r="AQ1003" s="9"/>
      <c r="AR1003" s="9"/>
      <c r="AS1003" s="9"/>
      <c r="AT1003" s="9"/>
      <c r="AU1003" s="9"/>
      <c r="AV1003" s="9"/>
      <c r="AW1003" s="9"/>
      <c r="AX1003" s="9"/>
      <c r="AY1003" s="9"/>
      <c r="AZ1003" s="9"/>
      <c r="BA1003" s="9"/>
      <c r="BB1003" s="9"/>
      <c r="BC1003" s="9"/>
      <c r="BD1003" s="9"/>
      <c r="BE1003" s="9"/>
      <c r="BF1003" s="9"/>
      <c r="BG1003" s="9"/>
      <c r="BH1003" s="9"/>
      <c r="BI1003" s="9"/>
      <c r="BJ1003" s="9"/>
      <c r="BK1003" s="9"/>
      <c r="BL1003" s="9"/>
      <c r="BM1003" s="9"/>
      <c r="BN1003" s="9"/>
      <c r="BO1003" s="9"/>
      <c r="BP1003" s="9"/>
      <c r="BQ1003" s="9"/>
      <c r="BR1003" s="9"/>
      <c r="BS1003" s="9"/>
      <c r="BT1003" s="9"/>
      <c r="BU1003" s="9"/>
      <c r="BV1003" s="9"/>
      <c r="BW1003" s="9"/>
      <c r="BX1003" s="9"/>
      <c r="BY1003" s="9"/>
      <c r="BZ1003" s="9"/>
      <c r="CA1003" s="9"/>
      <c r="CB1003" s="9"/>
      <c r="CC1003" s="9"/>
      <c r="CD1003" s="9"/>
      <c r="CE1003" s="9"/>
      <c r="CF1003" s="9"/>
      <c r="CG1003" s="9"/>
      <c r="CH1003" s="9"/>
      <c r="CI1003" s="9"/>
      <c r="CJ1003" s="9"/>
    </row>
    <row r="1004" spans="3:88" ht="12.75">
      <c r="C1004" s="9"/>
      <c r="D1004" s="9"/>
      <c r="E1004" s="9"/>
      <c r="F1004" s="9"/>
      <c r="K1004" s="9"/>
      <c r="Q1004" s="9"/>
      <c r="R1004" s="9"/>
      <c r="S1004" s="9"/>
      <c r="T1004" s="9"/>
      <c r="U1004" s="9"/>
      <c r="V1004" s="9"/>
      <c r="W1004" s="9"/>
      <c r="X1004" s="9"/>
      <c r="Y1004" s="9"/>
      <c r="Z1004" s="9"/>
      <c r="AA1004" s="9"/>
      <c r="AB1004" s="9"/>
      <c r="AC1004" s="9"/>
      <c r="AD1004" s="9"/>
      <c r="AE1004" s="9"/>
      <c r="AF1004" s="9"/>
      <c r="AG1004" s="9"/>
      <c r="AH1004" s="9"/>
      <c r="AI1004" s="9"/>
      <c r="AJ1004" s="9"/>
      <c r="AK1004" s="9"/>
      <c r="AL1004" s="9"/>
      <c r="AM1004" s="9"/>
      <c r="AN1004" s="9"/>
      <c r="AO1004" s="9"/>
      <c r="AP1004" s="9"/>
      <c r="AQ1004" s="9"/>
      <c r="AR1004" s="9"/>
      <c r="AS1004" s="9"/>
      <c r="AT1004" s="9"/>
      <c r="AU1004" s="9"/>
      <c r="AV1004" s="9"/>
      <c r="AW1004" s="9"/>
      <c r="AX1004" s="9"/>
      <c r="AY1004" s="9"/>
      <c r="AZ1004" s="9"/>
      <c r="BA1004" s="9"/>
      <c r="BB1004" s="9"/>
      <c r="BC1004" s="9"/>
      <c r="BD1004" s="9"/>
      <c r="BE1004" s="9"/>
      <c r="BF1004" s="9"/>
      <c r="BG1004" s="9"/>
      <c r="BH1004" s="9"/>
      <c r="BI1004" s="9"/>
      <c r="BJ1004" s="9"/>
      <c r="BK1004" s="9"/>
      <c r="BL1004" s="9"/>
      <c r="BM1004" s="9"/>
      <c r="BN1004" s="9"/>
      <c r="BO1004" s="9"/>
      <c r="BP1004" s="9"/>
      <c r="BQ1004" s="9"/>
      <c r="BR1004" s="9"/>
      <c r="BS1004" s="9"/>
      <c r="BT1004" s="9"/>
      <c r="BU1004" s="9"/>
      <c r="BV1004" s="9"/>
      <c r="BW1004" s="9"/>
      <c r="BX1004" s="9"/>
      <c r="BY1004" s="9"/>
      <c r="BZ1004" s="9"/>
      <c r="CA1004" s="9"/>
      <c r="CB1004" s="9"/>
      <c r="CC1004" s="9"/>
      <c r="CD1004" s="9"/>
      <c r="CE1004" s="9"/>
      <c r="CF1004" s="9"/>
      <c r="CG1004" s="9"/>
      <c r="CH1004" s="9"/>
      <c r="CI1004" s="9"/>
      <c r="CJ1004" s="9"/>
    </row>
    <row r="1005" spans="3:88" ht="12.75">
      <c r="C1005" s="9"/>
      <c r="D1005" s="9"/>
      <c r="E1005" s="9"/>
      <c r="F1005" s="9"/>
      <c r="K1005" s="9"/>
      <c r="Q1005" s="9"/>
      <c r="R1005" s="9"/>
      <c r="S1005" s="9"/>
      <c r="T1005" s="9"/>
      <c r="U1005" s="9"/>
      <c r="V1005" s="9"/>
      <c r="W1005" s="9"/>
      <c r="X1005" s="9"/>
      <c r="Y1005" s="9"/>
      <c r="Z1005" s="9"/>
      <c r="AA1005" s="9"/>
      <c r="AB1005" s="9"/>
      <c r="AC1005" s="9"/>
      <c r="AD1005" s="9"/>
      <c r="AE1005" s="9"/>
      <c r="AF1005" s="9"/>
      <c r="AG1005" s="9"/>
      <c r="AH1005" s="9"/>
      <c r="AI1005" s="9"/>
      <c r="AJ1005" s="9"/>
      <c r="AK1005" s="9"/>
      <c r="AL1005" s="9"/>
      <c r="AM1005" s="9"/>
      <c r="AN1005" s="9"/>
      <c r="AO1005" s="9"/>
      <c r="AP1005" s="9"/>
      <c r="AQ1005" s="9"/>
      <c r="AR1005" s="9"/>
      <c r="AS1005" s="9"/>
      <c r="AT1005" s="9"/>
      <c r="AU1005" s="9"/>
      <c r="AV1005" s="9"/>
      <c r="AW1005" s="9"/>
      <c r="AX1005" s="9"/>
      <c r="AY1005" s="9"/>
      <c r="AZ1005" s="9"/>
      <c r="BA1005" s="9"/>
      <c r="BB1005" s="9"/>
      <c r="BC1005" s="9"/>
      <c r="BD1005" s="9"/>
      <c r="BE1005" s="9"/>
      <c r="BF1005" s="9"/>
      <c r="BG1005" s="9"/>
      <c r="BH1005" s="9"/>
      <c r="BI1005" s="9"/>
      <c r="BJ1005" s="9"/>
      <c r="BK1005" s="9"/>
      <c r="BL1005" s="9"/>
      <c r="BM1005" s="9"/>
      <c r="BN1005" s="9"/>
      <c r="BO1005" s="9"/>
      <c r="BP1005" s="9"/>
      <c r="BQ1005" s="9"/>
      <c r="BR1005" s="9"/>
      <c r="BS1005" s="9"/>
      <c r="BT1005" s="9"/>
      <c r="BU1005" s="9"/>
      <c r="BV1005" s="9"/>
      <c r="BW1005" s="9"/>
      <c r="BX1005" s="9"/>
      <c r="BY1005" s="9"/>
      <c r="BZ1005" s="9"/>
      <c r="CA1005" s="9"/>
      <c r="CB1005" s="9"/>
      <c r="CC1005" s="9"/>
      <c r="CD1005" s="9"/>
      <c r="CE1005" s="9"/>
      <c r="CF1005" s="9"/>
      <c r="CG1005" s="9"/>
      <c r="CH1005" s="9"/>
      <c r="CI1005" s="9"/>
      <c r="CJ1005" s="9"/>
    </row>
    <row r="1006" spans="3:88" ht="12.75">
      <c r="C1006" s="9"/>
      <c r="D1006" s="9"/>
      <c r="E1006" s="9"/>
      <c r="F1006" s="9"/>
      <c r="K1006" s="9"/>
      <c r="Q1006" s="9"/>
      <c r="R1006" s="9"/>
      <c r="S1006" s="9"/>
      <c r="T1006" s="9"/>
      <c r="U1006" s="9"/>
      <c r="V1006" s="9"/>
      <c r="W1006" s="9"/>
      <c r="X1006" s="9"/>
      <c r="Y1006" s="9"/>
      <c r="Z1006" s="9"/>
      <c r="AA1006" s="9"/>
      <c r="AB1006" s="9"/>
      <c r="AC1006" s="9"/>
      <c r="AD1006" s="9"/>
      <c r="AE1006" s="9"/>
      <c r="AF1006" s="9"/>
      <c r="AG1006" s="9"/>
      <c r="AH1006" s="9"/>
      <c r="AI1006" s="9"/>
      <c r="AJ1006" s="9"/>
      <c r="AK1006" s="9"/>
      <c r="AL1006" s="9"/>
      <c r="AM1006" s="9"/>
      <c r="AN1006" s="9"/>
      <c r="AO1006" s="9"/>
      <c r="AP1006" s="9"/>
      <c r="AQ1006" s="9"/>
      <c r="AR1006" s="9"/>
      <c r="AS1006" s="9"/>
      <c r="AT1006" s="9"/>
      <c r="AU1006" s="9"/>
      <c r="AV1006" s="9"/>
      <c r="AW1006" s="9"/>
      <c r="AX1006" s="9"/>
      <c r="AY1006" s="9"/>
      <c r="AZ1006" s="9"/>
      <c r="BA1006" s="9"/>
      <c r="BB1006" s="9"/>
      <c r="BC1006" s="9"/>
      <c r="BD1006" s="9"/>
      <c r="BE1006" s="9"/>
      <c r="BF1006" s="9"/>
      <c r="BG1006" s="9"/>
      <c r="BH1006" s="9"/>
      <c r="BI1006" s="9"/>
      <c r="BJ1006" s="9"/>
      <c r="BK1006" s="9"/>
      <c r="BL1006" s="9"/>
      <c r="BM1006" s="9"/>
      <c r="BN1006" s="9"/>
      <c r="BO1006" s="9"/>
      <c r="BP1006" s="9"/>
      <c r="BQ1006" s="9"/>
      <c r="BR1006" s="9"/>
      <c r="BS1006" s="9"/>
      <c r="BT1006" s="9"/>
      <c r="BU1006" s="9"/>
      <c r="BV1006" s="9"/>
      <c r="BW1006" s="9"/>
      <c r="BX1006" s="9"/>
      <c r="BY1006" s="9"/>
      <c r="BZ1006" s="9"/>
      <c r="CA1006" s="9"/>
      <c r="CB1006" s="9"/>
      <c r="CC1006" s="9"/>
      <c r="CD1006" s="9"/>
      <c r="CE1006" s="9"/>
      <c r="CF1006" s="9"/>
      <c r="CG1006" s="9"/>
      <c r="CH1006" s="9"/>
      <c r="CI1006" s="9"/>
      <c r="CJ1006" s="9"/>
    </row>
    <row r="1007" spans="3:88" ht="12.75">
      <c r="C1007" s="9"/>
      <c r="D1007" s="9"/>
      <c r="E1007" s="9"/>
      <c r="F1007" s="9"/>
      <c r="K1007" s="9"/>
      <c r="Q1007" s="9"/>
      <c r="R1007" s="9"/>
      <c r="S1007" s="9"/>
      <c r="T1007" s="9"/>
      <c r="U1007" s="9"/>
      <c r="V1007" s="9"/>
      <c r="W1007" s="9"/>
      <c r="X1007" s="9"/>
      <c r="Y1007" s="9"/>
      <c r="Z1007" s="9"/>
      <c r="AA1007" s="9"/>
      <c r="AB1007" s="9"/>
      <c r="AC1007" s="9"/>
      <c r="AD1007" s="9"/>
      <c r="AE1007" s="9"/>
      <c r="AF1007" s="9"/>
      <c r="AG1007" s="9"/>
      <c r="AH1007" s="9"/>
      <c r="AI1007" s="9"/>
      <c r="AJ1007" s="9"/>
      <c r="AK1007" s="9"/>
      <c r="AL1007" s="9"/>
      <c r="AM1007" s="9"/>
      <c r="AN1007" s="9"/>
      <c r="AO1007" s="9"/>
      <c r="AP1007" s="9"/>
      <c r="AQ1007" s="9"/>
      <c r="AR1007" s="9"/>
      <c r="AS1007" s="9"/>
      <c r="AT1007" s="9"/>
      <c r="AU1007" s="9"/>
      <c r="AV1007" s="9"/>
      <c r="AW1007" s="9"/>
      <c r="AX1007" s="9"/>
      <c r="AY1007" s="9"/>
      <c r="AZ1007" s="9"/>
      <c r="BA1007" s="9"/>
      <c r="BB1007" s="9"/>
      <c r="BC1007" s="9"/>
      <c r="BD1007" s="9"/>
      <c r="BE1007" s="9"/>
      <c r="BF1007" s="9"/>
      <c r="BG1007" s="9"/>
      <c r="BH1007" s="9"/>
      <c r="BI1007" s="9"/>
      <c r="BJ1007" s="9"/>
      <c r="BK1007" s="9"/>
      <c r="BL1007" s="9"/>
      <c r="BM1007" s="9"/>
      <c r="BN1007" s="9"/>
      <c r="BO1007" s="9"/>
      <c r="BP1007" s="9"/>
      <c r="BQ1007" s="9"/>
      <c r="BR1007" s="9"/>
      <c r="BS1007" s="9"/>
      <c r="BT1007" s="9"/>
      <c r="BU1007" s="9"/>
      <c r="BV1007" s="9"/>
      <c r="BW1007" s="9"/>
      <c r="BX1007" s="9"/>
      <c r="BY1007" s="9"/>
      <c r="BZ1007" s="9"/>
      <c r="CA1007" s="9"/>
      <c r="CB1007" s="9"/>
      <c r="CC1007" s="9"/>
      <c r="CD1007" s="9"/>
      <c r="CE1007" s="9"/>
      <c r="CF1007" s="9"/>
      <c r="CG1007" s="9"/>
      <c r="CH1007" s="9"/>
      <c r="CI1007" s="9"/>
      <c r="CJ1007" s="9"/>
    </row>
    <row r="1008" spans="3:88" ht="12.75">
      <c r="C1008" s="9"/>
      <c r="D1008" s="9"/>
      <c r="E1008" s="9"/>
      <c r="F1008" s="9"/>
      <c r="K1008" s="9"/>
      <c r="Q1008" s="9"/>
      <c r="R1008" s="9"/>
      <c r="S1008" s="9"/>
      <c r="T1008" s="9"/>
      <c r="U1008" s="9"/>
      <c r="V1008" s="9"/>
      <c r="W1008" s="9"/>
      <c r="X1008" s="9"/>
      <c r="Y1008" s="9"/>
      <c r="Z1008" s="9"/>
      <c r="AA1008" s="9"/>
      <c r="AB1008" s="9"/>
      <c r="AC1008" s="9"/>
      <c r="AD1008" s="9"/>
      <c r="AE1008" s="9"/>
      <c r="AF1008" s="9"/>
      <c r="AG1008" s="9"/>
      <c r="AH1008" s="9"/>
      <c r="AI1008" s="9"/>
      <c r="AJ1008" s="9"/>
      <c r="AK1008" s="9"/>
      <c r="AL1008" s="9"/>
      <c r="AM1008" s="9"/>
      <c r="AN1008" s="9"/>
      <c r="AO1008" s="9"/>
      <c r="AP1008" s="9"/>
      <c r="AQ1008" s="9"/>
      <c r="AR1008" s="9"/>
      <c r="AS1008" s="9"/>
      <c r="AT1008" s="9"/>
      <c r="AU1008" s="9"/>
      <c r="AV1008" s="9"/>
      <c r="AW1008" s="9"/>
      <c r="AX1008" s="9"/>
      <c r="AY1008" s="9"/>
      <c r="AZ1008" s="9"/>
      <c r="BA1008" s="9"/>
      <c r="BB1008" s="9"/>
      <c r="BC1008" s="9"/>
      <c r="BD1008" s="9"/>
      <c r="BE1008" s="9"/>
      <c r="BF1008" s="9"/>
      <c r="BG1008" s="9"/>
      <c r="BH1008" s="9"/>
      <c r="BI1008" s="9"/>
      <c r="BJ1008" s="9"/>
      <c r="BK1008" s="9"/>
      <c r="BL1008" s="9"/>
      <c r="BM1008" s="9"/>
      <c r="BN1008" s="9"/>
      <c r="BO1008" s="9"/>
      <c r="BP1008" s="9"/>
      <c r="BQ1008" s="9"/>
      <c r="BR1008" s="9"/>
      <c r="BS1008" s="9"/>
      <c r="BT1008" s="9"/>
      <c r="BU1008" s="9"/>
      <c r="BV1008" s="9"/>
      <c r="BW1008" s="9"/>
      <c r="BX1008" s="9"/>
      <c r="BY1008" s="9"/>
      <c r="BZ1008" s="9"/>
      <c r="CA1008" s="9"/>
      <c r="CB1008" s="9"/>
      <c r="CC1008" s="9"/>
      <c r="CD1008" s="9"/>
      <c r="CE1008" s="9"/>
      <c r="CF1008" s="9"/>
      <c r="CG1008" s="9"/>
      <c r="CH1008" s="9"/>
      <c r="CI1008" s="9"/>
      <c r="CJ1008" s="9"/>
    </row>
    <row r="1009" spans="3:88" ht="12.75">
      <c r="C1009" s="9"/>
      <c r="D1009" s="9"/>
      <c r="E1009" s="9"/>
      <c r="F1009" s="9"/>
      <c r="K1009" s="9"/>
      <c r="Q1009" s="9"/>
      <c r="R1009" s="9"/>
      <c r="S1009" s="9"/>
      <c r="T1009" s="9"/>
      <c r="U1009" s="9"/>
      <c r="V1009" s="9"/>
      <c r="W1009" s="9"/>
      <c r="X1009" s="9"/>
      <c r="Y1009" s="9"/>
      <c r="Z1009" s="9"/>
      <c r="AA1009" s="9"/>
      <c r="AB1009" s="9"/>
      <c r="AC1009" s="9"/>
      <c r="AD1009" s="9"/>
      <c r="AE1009" s="9"/>
      <c r="AF1009" s="9"/>
      <c r="AG1009" s="9"/>
      <c r="AH1009" s="9"/>
      <c r="AI1009" s="9"/>
      <c r="AJ1009" s="9"/>
      <c r="AK1009" s="9"/>
      <c r="AL1009" s="9"/>
      <c r="AM1009" s="9"/>
      <c r="AN1009" s="9"/>
      <c r="AO1009" s="9"/>
      <c r="AP1009" s="9"/>
      <c r="AQ1009" s="9"/>
      <c r="AR1009" s="9"/>
      <c r="AS1009" s="9"/>
      <c r="AT1009" s="9"/>
      <c r="AU1009" s="9"/>
      <c r="AV1009" s="9"/>
      <c r="AW1009" s="9"/>
      <c r="AX1009" s="9"/>
      <c r="AY1009" s="9"/>
      <c r="AZ1009" s="9"/>
      <c r="BA1009" s="9"/>
      <c r="BB1009" s="9"/>
      <c r="BC1009" s="9"/>
      <c r="BD1009" s="9"/>
      <c r="BE1009" s="9"/>
      <c r="BF1009" s="9"/>
      <c r="BG1009" s="9"/>
      <c r="BH1009" s="9"/>
      <c r="BI1009" s="9"/>
      <c r="BJ1009" s="9"/>
      <c r="BK1009" s="9"/>
      <c r="BL1009" s="9"/>
      <c r="BM1009" s="9"/>
      <c r="BN1009" s="9"/>
      <c r="BO1009" s="9"/>
      <c r="BP1009" s="9"/>
      <c r="BQ1009" s="9"/>
      <c r="BR1009" s="9"/>
      <c r="BS1009" s="9"/>
      <c r="BT1009" s="9"/>
      <c r="BU1009" s="9"/>
      <c r="BV1009" s="9"/>
      <c r="BW1009" s="9"/>
      <c r="BX1009" s="9"/>
      <c r="BY1009" s="9"/>
      <c r="BZ1009" s="9"/>
      <c r="CA1009" s="9"/>
      <c r="CB1009" s="9"/>
      <c r="CC1009" s="9"/>
      <c r="CD1009" s="9"/>
      <c r="CE1009" s="9"/>
      <c r="CF1009" s="9"/>
      <c r="CG1009" s="9"/>
      <c r="CH1009" s="9"/>
      <c r="CI1009" s="9"/>
      <c r="CJ1009" s="9"/>
    </row>
    <row r="1010" spans="3:88" ht="12.75">
      <c r="C1010" s="9"/>
      <c r="D1010" s="9"/>
      <c r="E1010" s="9"/>
      <c r="F1010" s="9"/>
      <c r="K1010" s="9"/>
      <c r="Q1010" s="9"/>
      <c r="R1010" s="9"/>
      <c r="S1010" s="9"/>
      <c r="T1010" s="9"/>
      <c r="U1010" s="9"/>
      <c r="V1010" s="9"/>
      <c r="W1010" s="9"/>
      <c r="X1010" s="9"/>
      <c r="Y1010" s="9"/>
      <c r="Z1010" s="9"/>
      <c r="AA1010" s="9"/>
      <c r="AB1010" s="9"/>
      <c r="AC1010" s="9"/>
      <c r="AD1010" s="9"/>
      <c r="AE1010" s="9"/>
      <c r="AF1010" s="9"/>
      <c r="AG1010" s="9"/>
      <c r="AH1010" s="9"/>
      <c r="AI1010" s="9"/>
      <c r="AJ1010" s="9"/>
      <c r="AK1010" s="9"/>
      <c r="AL1010" s="9"/>
      <c r="AM1010" s="9"/>
      <c r="AN1010" s="9"/>
      <c r="AO1010" s="9"/>
      <c r="AP1010" s="9"/>
      <c r="AQ1010" s="9"/>
      <c r="AR1010" s="9"/>
      <c r="AS1010" s="9"/>
      <c r="AT1010" s="9"/>
      <c r="AU1010" s="9"/>
      <c r="AV1010" s="9"/>
      <c r="AW1010" s="9"/>
      <c r="AX1010" s="9"/>
      <c r="AY1010" s="9"/>
      <c r="AZ1010" s="9"/>
      <c r="BA1010" s="9"/>
      <c r="BB1010" s="9"/>
      <c r="BC1010" s="9"/>
      <c r="BD1010" s="9"/>
      <c r="BE1010" s="9"/>
      <c r="BF1010" s="9"/>
      <c r="BG1010" s="9"/>
      <c r="BH1010" s="9"/>
      <c r="BI1010" s="9"/>
      <c r="BJ1010" s="9"/>
      <c r="BK1010" s="9"/>
      <c r="BL1010" s="9"/>
      <c r="BM1010" s="9"/>
      <c r="BN1010" s="9"/>
      <c r="BO1010" s="9"/>
      <c r="BP1010" s="9"/>
      <c r="BQ1010" s="9"/>
      <c r="BR1010" s="9"/>
      <c r="BS1010" s="9"/>
      <c r="BT1010" s="9"/>
      <c r="BU1010" s="9"/>
      <c r="BV1010" s="9"/>
      <c r="BW1010" s="9"/>
      <c r="BX1010" s="9"/>
      <c r="BY1010" s="9"/>
      <c r="BZ1010" s="9"/>
      <c r="CA1010" s="9"/>
      <c r="CB1010" s="9"/>
      <c r="CC1010" s="9"/>
      <c r="CD1010" s="9"/>
      <c r="CE1010" s="9"/>
      <c r="CF1010" s="9"/>
      <c r="CG1010" s="9"/>
      <c r="CH1010" s="9"/>
      <c r="CI1010" s="9"/>
      <c r="CJ1010" s="9"/>
    </row>
    <row r="1011" spans="3:88" ht="12.75">
      <c r="C1011" s="9"/>
      <c r="D1011" s="9"/>
      <c r="E1011" s="9"/>
      <c r="F1011" s="9"/>
      <c r="K1011" s="9"/>
      <c r="Q1011" s="9"/>
      <c r="R1011" s="9"/>
      <c r="S1011" s="9"/>
      <c r="T1011" s="9"/>
      <c r="U1011" s="9"/>
      <c r="V1011" s="9"/>
      <c r="W1011" s="9"/>
      <c r="X1011" s="9"/>
      <c r="Y1011" s="9"/>
      <c r="Z1011" s="9"/>
      <c r="AA1011" s="9"/>
      <c r="AB1011" s="9"/>
      <c r="AC1011" s="9"/>
      <c r="AD1011" s="9"/>
      <c r="AE1011" s="9"/>
      <c r="AF1011" s="9"/>
      <c r="AG1011" s="9"/>
      <c r="AH1011" s="9"/>
      <c r="AI1011" s="9"/>
      <c r="AJ1011" s="9"/>
      <c r="AK1011" s="9"/>
      <c r="AL1011" s="9"/>
      <c r="AM1011" s="9"/>
      <c r="AN1011" s="9"/>
      <c r="AO1011" s="9"/>
      <c r="AP1011" s="9"/>
      <c r="AQ1011" s="9"/>
      <c r="AR1011" s="9"/>
      <c r="AS1011" s="9"/>
      <c r="AT1011" s="9"/>
      <c r="AU1011" s="9"/>
      <c r="AV1011" s="9"/>
      <c r="AW1011" s="9"/>
      <c r="AX1011" s="9"/>
      <c r="AY1011" s="9"/>
      <c r="AZ1011" s="9"/>
      <c r="BA1011" s="9"/>
      <c r="BB1011" s="9"/>
      <c r="BC1011" s="9"/>
      <c r="BD1011" s="9"/>
      <c r="BE1011" s="9"/>
      <c r="BF1011" s="9"/>
      <c r="BG1011" s="9"/>
      <c r="BH1011" s="9"/>
      <c r="BI1011" s="9"/>
      <c r="BJ1011" s="9"/>
      <c r="BK1011" s="9"/>
      <c r="BL1011" s="9"/>
      <c r="BM1011" s="9"/>
      <c r="BN1011" s="9"/>
      <c r="BO1011" s="9"/>
      <c r="BP1011" s="9"/>
      <c r="BQ1011" s="9"/>
      <c r="BR1011" s="9"/>
      <c r="BS1011" s="9"/>
      <c r="BT1011" s="9"/>
      <c r="BU1011" s="9"/>
      <c r="BV1011" s="9"/>
      <c r="BW1011" s="9"/>
      <c r="BX1011" s="9"/>
      <c r="BY1011" s="9"/>
      <c r="BZ1011" s="9"/>
      <c r="CA1011" s="9"/>
      <c r="CB1011" s="9"/>
      <c r="CC1011" s="9"/>
      <c r="CD1011" s="9"/>
      <c r="CE1011" s="9"/>
      <c r="CF1011" s="9"/>
      <c r="CG1011" s="9"/>
      <c r="CH1011" s="9"/>
      <c r="CI1011" s="9"/>
      <c r="CJ1011" s="9"/>
    </row>
    <row r="1012" spans="3:88" ht="12.75">
      <c r="C1012" s="9"/>
      <c r="D1012" s="9"/>
      <c r="E1012" s="9"/>
      <c r="F1012" s="9"/>
      <c r="K1012" s="9"/>
      <c r="Q1012" s="9"/>
      <c r="R1012" s="9"/>
      <c r="S1012" s="9"/>
      <c r="T1012" s="9"/>
      <c r="U1012" s="9"/>
      <c r="V1012" s="9"/>
      <c r="W1012" s="9"/>
      <c r="X1012" s="9"/>
      <c r="Y1012" s="9"/>
      <c r="Z1012" s="9"/>
      <c r="AA1012" s="9"/>
      <c r="AB1012" s="9"/>
      <c r="AC1012" s="9"/>
      <c r="AD1012" s="9"/>
      <c r="AE1012" s="9"/>
      <c r="AF1012" s="9"/>
      <c r="AG1012" s="9"/>
      <c r="AH1012" s="9"/>
      <c r="AI1012" s="9"/>
      <c r="AJ1012" s="9"/>
      <c r="AK1012" s="9"/>
      <c r="AL1012" s="9"/>
      <c r="AM1012" s="9"/>
      <c r="AN1012" s="9"/>
      <c r="AO1012" s="9"/>
      <c r="AP1012" s="9"/>
      <c r="AQ1012" s="9"/>
      <c r="AR1012" s="9"/>
      <c r="AS1012" s="9"/>
      <c r="AT1012" s="9"/>
      <c r="AU1012" s="9"/>
      <c r="AV1012" s="9"/>
      <c r="AW1012" s="9"/>
      <c r="AX1012" s="9"/>
      <c r="AY1012" s="9"/>
      <c r="AZ1012" s="9"/>
      <c r="BA1012" s="9"/>
      <c r="BB1012" s="9"/>
      <c r="BC1012" s="9"/>
      <c r="BD1012" s="9"/>
      <c r="BE1012" s="9"/>
      <c r="BF1012" s="9"/>
      <c r="BG1012" s="9"/>
      <c r="BH1012" s="9"/>
      <c r="BI1012" s="9"/>
      <c r="BJ1012" s="9"/>
      <c r="BK1012" s="9"/>
      <c r="BL1012" s="9"/>
      <c r="BM1012" s="9"/>
      <c r="BN1012" s="9"/>
      <c r="BO1012" s="9"/>
      <c r="BP1012" s="9"/>
      <c r="BQ1012" s="9"/>
      <c r="BR1012" s="9"/>
      <c r="BS1012" s="9"/>
      <c r="BT1012" s="9"/>
      <c r="BU1012" s="9"/>
      <c r="BV1012" s="9"/>
      <c r="BW1012" s="9"/>
      <c r="BX1012" s="9"/>
      <c r="BY1012" s="9"/>
      <c r="BZ1012" s="9"/>
      <c r="CA1012" s="9"/>
      <c r="CB1012" s="9"/>
      <c r="CC1012" s="9"/>
      <c r="CD1012" s="9"/>
      <c r="CE1012" s="9"/>
      <c r="CF1012" s="9"/>
      <c r="CG1012" s="9"/>
      <c r="CH1012" s="9"/>
      <c r="CI1012" s="9"/>
      <c r="CJ1012" s="9"/>
    </row>
    <row r="1013" spans="3:88" ht="12.75">
      <c r="C1013" s="9"/>
      <c r="D1013" s="9"/>
      <c r="E1013" s="9"/>
      <c r="F1013" s="9"/>
      <c r="K1013" s="9"/>
      <c r="Q1013" s="9"/>
      <c r="R1013" s="9"/>
      <c r="S1013" s="9"/>
      <c r="T1013" s="9"/>
      <c r="U1013" s="9"/>
      <c r="V1013" s="9"/>
      <c r="W1013" s="9"/>
      <c r="X1013" s="9"/>
      <c r="Y1013" s="9"/>
      <c r="Z1013" s="9"/>
      <c r="AA1013" s="9"/>
      <c r="AB1013" s="9"/>
      <c r="AC1013" s="9"/>
      <c r="AD1013" s="9"/>
      <c r="AE1013" s="9"/>
      <c r="AF1013" s="9"/>
      <c r="AG1013" s="9"/>
      <c r="AH1013" s="9"/>
      <c r="AI1013" s="9"/>
      <c r="AJ1013" s="9"/>
      <c r="AK1013" s="9"/>
      <c r="AL1013" s="9"/>
      <c r="AM1013" s="9"/>
      <c r="AN1013" s="9"/>
      <c r="AO1013" s="9"/>
      <c r="AP1013" s="9"/>
      <c r="AQ1013" s="9"/>
      <c r="AR1013" s="9"/>
      <c r="AS1013" s="9"/>
      <c r="AT1013" s="9"/>
      <c r="AU1013" s="9"/>
      <c r="AV1013" s="9"/>
      <c r="AW1013" s="9"/>
      <c r="AX1013" s="9"/>
      <c r="AY1013" s="9"/>
      <c r="AZ1013" s="9"/>
      <c r="BA1013" s="9"/>
      <c r="BB1013" s="9"/>
      <c r="BC1013" s="9"/>
      <c r="BD1013" s="9"/>
      <c r="BE1013" s="9"/>
      <c r="BF1013" s="9"/>
      <c r="BG1013" s="9"/>
      <c r="BH1013" s="9"/>
      <c r="BI1013" s="9"/>
      <c r="BJ1013" s="9"/>
      <c r="BK1013" s="9"/>
      <c r="BL1013" s="9"/>
      <c r="BM1013" s="9"/>
      <c r="BN1013" s="9"/>
      <c r="BO1013" s="9"/>
      <c r="BP1013" s="9"/>
      <c r="BQ1013" s="9"/>
      <c r="BR1013" s="9"/>
      <c r="BS1013" s="9"/>
      <c r="BT1013" s="9"/>
      <c r="BU1013" s="9"/>
      <c r="BV1013" s="9"/>
      <c r="BW1013" s="9"/>
      <c r="BX1013" s="9"/>
      <c r="BY1013" s="9"/>
      <c r="BZ1013" s="9"/>
      <c r="CA1013" s="9"/>
      <c r="CB1013" s="9"/>
      <c r="CC1013" s="9"/>
      <c r="CD1013" s="9"/>
      <c r="CE1013" s="9"/>
      <c r="CF1013" s="9"/>
      <c r="CG1013" s="9"/>
      <c r="CH1013" s="9"/>
      <c r="CI1013" s="9"/>
      <c r="CJ1013" s="9"/>
    </row>
    <row r="1014" spans="3:88" ht="12.75">
      <c r="C1014" s="9"/>
      <c r="D1014" s="9"/>
      <c r="E1014" s="9"/>
      <c r="F1014" s="9"/>
      <c r="K1014" s="9"/>
      <c r="Q1014" s="9"/>
      <c r="R1014" s="9"/>
      <c r="S1014" s="9"/>
      <c r="T1014" s="9"/>
      <c r="U1014" s="9"/>
      <c r="V1014" s="9"/>
      <c r="W1014" s="9"/>
      <c r="X1014" s="9"/>
      <c r="Y1014" s="9"/>
      <c r="Z1014" s="9"/>
      <c r="AA1014" s="9"/>
      <c r="AB1014" s="9"/>
      <c r="AC1014" s="9"/>
      <c r="AD1014" s="9"/>
      <c r="AE1014" s="9"/>
      <c r="AF1014" s="9"/>
      <c r="AG1014" s="9"/>
      <c r="AH1014" s="9"/>
      <c r="AI1014" s="9"/>
      <c r="AJ1014" s="9"/>
      <c r="AK1014" s="9"/>
      <c r="AL1014" s="9"/>
      <c r="AM1014" s="9"/>
      <c r="AN1014" s="9"/>
      <c r="AO1014" s="9"/>
      <c r="AP1014" s="9"/>
      <c r="AQ1014" s="9"/>
      <c r="AR1014" s="9"/>
      <c r="AS1014" s="9"/>
      <c r="AT1014" s="9"/>
      <c r="AU1014" s="9"/>
      <c r="AV1014" s="9"/>
      <c r="AW1014" s="9"/>
      <c r="AX1014" s="9"/>
      <c r="AY1014" s="9"/>
      <c r="AZ1014" s="9"/>
      <c r="BA1014" s="9"/>
      <c r="BB1014" s="9"/>
      <c r="BC1014" s="9"/>
      <c r="BD1014" s="9"/>
      <c r="BE1014" s="9"/>
      <c r="BF1014" s="9"/>
      <c r="BG1014" s="9"/>
      <c r="BH1014" s="9"/>
      <c r="BI1014" s="9"/>
      <c r="BJ1014" s="9"/>
      <c r="BK1014" s="9"/>
      <c r="BL1014" s="9"/>
      <c r="BM1014" s="9"/>
      <c r="BN1014" s="9"/>
      <c r="BO1014" s="9"/>
      <c r="BP1014" s="9"/>
      <c r="BQ1014" s="9"/>
      <c r="BR1014" s="9"/>
      <c r="BS1014" s="9"/>
      <c r="BT1014" s="9"/>
      <c r="BU1014" s="9"/>
      <c r="BV1014" s="9"/>
      <c r="BW1014" s="9"/>
      <c r="BX1014" s="9"/>
      <c r="BY1014" s="9"/>
      <c r="BZ1014" s="9"/>
      <c r="CA1014" s="9"/>
      <c r="CB1014" s="9"/>
      <c r="CC1014" s="9"/>
      <c r="CD1014" s="9"/>
      <c r="CE1014" s="9"/>
      <c r="CF1014" s="9"/>
      <c r="CG1014" s="9"/>
      <c r="CH1014" s="9"/>
      <c r="CI1014" s="9"/>
      <c r="CJ1014" s="9"/>
    </row>
    <row r="1015" spans="3:88" ht="12.75">
      <c r="C1015" s="9"/>
      <c r="D1015" s="9"/>
      <c r="E1015" s="9"/>
      <c r="F1015" s="9"/>
      <c r="K1015" s="9"/>
      <c r="Q1015" s="9"/>
      <c r="R1015" s="9"/>
      <c r="S1015" s="9"/>
      <c r="T1015" s="9"/>
      <c r="U1015" s="9"/>
      <c r="V1015" s="9"/>
      <c r="W1015" s="9"/>
      <c r="X1015" s="9"/>
      <c r="Y1015" s="9"/>
      <c r="Z1015" s="9"/>
      <c r="AA1015" s="9"/>
      <c r="AB1015" s="9"/>
      <c r="AC1015" s="9"/>
      <c r="AD1015" s="9"/>
      <c r="AE1015" s="9"/>
      <c r="AF1015" s="9"/>
      <c r="AG1015" s="9"/>
      <c r="AH1015" s="9"/>
      <c r="AI1015" s="9"/>
      <c r="AJ1015" s="9"/>
      <c r="AK1015" s="9"/>
      <c r="AL1015" s="9"/>
      <c r="AM1015" s="9"/>
      <c r="AN1015" s="9"/>
      <c r="AO1015" s="9"/>
      <c r="AP1015" s="9"/>
      <c r="AQ1015" s="9"/>
      <c r="AR1015" s="9"/>
      <c r="AS1015" s="9"/>
      <c r="AT1015" s="9"/>
      <c r="AU1015" s="9"/>
      <c r="AV1015" s="9"/>
      <c r="AW1015" s="9"/>
      <c r="AX1015" s="9"/>
      <c r="AY1015" s="9"/>
      <c r="AZ1015" s="9"/>
      <c r="BA1015" s="9"/>
      <c r="BB1015" s="9"/>
      <c r="BC1015" s="9"/>
      <c r="BD1015" s="9"/>
      <c r="BE1015" s="9"/>
      <c r="BF1015" s="9"/>
      <c r="BG1015" s="9"/>
      <c r="BH1015" s="9"/>
      <c r="BI1015" s="9"/>
      <c r="BJ1015" s="9"/>
      <c r="BK1015" s="9"/>
      <c r="BL1015" s="9"/>
      <c r="BM1015" s="9"/>
      <c r="BN1015" s="9"/>
      <c r="BO1015" s="9"/>
      <c r="BP1015" s="9"/>
      <c r="BQ1015" s="9"/>
      <c r="BR1015" s="9"/>
      <c r="BS1015" s="9"/>
      <c r="BT1015" s="9"/>
      <c r="BU1015" s="9"/>
      <c r="BV1015" s="9"/>
      <c r="BW1015" s="9"/>
      <c r="BX1015" s="9"/>
      <c r="BY1015" s="9"/>
      <c r="BZ1015" s="9"/>
      <c r="CA1015" s="9"/>
      <c r="CB1015" s="9"/>
      <c r="CC1015" s="9"/>
      <c r="CD1015" s="9"/>
      <c r="CE1015" s="9"/>
      <c r="CF1015" s="9"/>
      <c r="CG1015" s="9"/>
      <c r="CH1015" s="9"/>
      <c r="CI1015" s="9"/>
      <c r="CJ1015" s="9"/>
    </row>
    <row r="1016" spans="3:88" ht="12.75">
      <c r="C1016" s="9"/>
      <c r="D1016" s="9"/>
      <c r="E1016" s="9"/>
      <c r="F1016" s="9"/>
      <c r="K1016" s="9"/>
      <c r="Q1016" s="9"/>
      <c r="R1016" s="9"/>
      <c r="S1016" s="9"/>
      <c r="T1016" s="9"/>
      <c r="U1016" s="9"/>
      <c r="V1016" s="9"/>
      <c r="W1016" s="9"/>
      <c r="X1016" s="9"/>
      <c r="Y1016" s="9"/>
      <c r="Z1016" s="9"/>
      <c r="AA1016" s="9"/>
      <c r="AB1016" s="9"/>
      <c r="AC1016" s="9"/>
      <c r="AD1016" s="9"/>
      <c r="AE1016" s="9"/>
      <c r="AF1016" s="9"/>
      <c r="AG1016" s="9"/>
      <c r="AH1016" s="9"/>
      <c r="AI1016" s="9"/>
      <c r="AJ1016" s="9"/>
      <c r="AK1016" s="9"/>
      <c r="AL1016" s="9"/>
      <c r="AM1016" s="9"/>
      <c r="AN1016" s="9"/>
      <c r="AO1016" s="9"/>
      <c r="AP1016" s="9"/>
      <c r="AQ1016" s="9"/>
      <c r="AR1016" s="9"/>
      <c r="AS1016" s="9"/>
      <c r="AT1016" s="9"/>
      <c r="AU1016" s="9"/>
      <c r="AV1016" s="9"/>
      <c r="AW1016" s="9"/>
      <c r="AX1016" s="9"/>
      <c r="AY1016" s="9"/>
      <c r="AZ1016" s="9"/>
      <c r="BA1016" s="9"/>
      <c r="BB1016" s="9"/>
      <c r="BC1016" s="9"/>
      <c r="BD1016" s="9"/>
      <c r="BE1016" s="9"/>
      <c r="BF1016" s="9"/>
      <c r="BG1016" s="9"/>
      <c r="BH1016" s="9"/>
      <c r="BI1016" s="9"/>
      <c r="BJ1016" s="9"/>
      <c r="BK1016" s="9"/>
      <c r="BL1016" s="9"/>
      <c r="BM1016" s="9"/>
      <c r="BN1016" s="9"/>
      <c r="BO1016" s="9"/>
      <c r="BP1016" s="9"/>
      <c r="BQ1016" s="9"/>
      <c r="BR1016" s="9"/>
      <c r="BS1016" s="9"/>
      <c r="BT1016" s="9"/>
      <c r="BU1016" s="9"/>
      <c r="BV1016" s="9"/>
      <c r="BW1016" s="9"/>
      <c r="BX1016" s="9"/>
      <c r="BY1016" s="9"/>
      <c r="BZ1016" s="9"/>
      <c r="CA1016" s="9"/>
      <c r="CB1016" s="9"/>
      <c r="CC1016" s="9"/>
      <c r="CD1016" s="9"/>
      <c r="CE1016" s="9"/>
      <c r="CF1016" s="9"/>
      <c r="CG1016" s="9"/>
      <c r="CH1016" s="9"/>
      <c r="CI1016" s="9"/>
      <c r="CJ1016" s="9"/>
    </row>
    <row r="1017" spans="3:88" ht="12.75">
      <c r="C1017" s="9"/>
      <c r="D1017" s="9"/>
      <c r="E1017" s="9"/>
      <c r="F1017" s="9"/>
      <c r="K1017" s="9"/>
      <c r="Q1017" s="9"/>
      <c r="R1017" s="9"/>
      <c r="S1017" s="9"/>
      <c r="T1017" s="9"/>
      <c r="U1017" s="9"/>
      <c r="V1017" s="9"/>
      <c r="W1017" s="9"/>
      <c r="X1017" s="9"/>
      <c r="Y1017" s="9"/>
      <c r="Z1017" s="9"/>
      <c r="AA1017" s="9"/>
      <c r="AB1017" s="9"/>
      <c r="AC1017" s="9"/>
      <c r="AD1017" s="9"/>
      <c r="AE1017" s="9"/>
      <c r="AF1017" s="9"/>
      <c r="AG1017" s="9"/>
      <c r="AH1017" s="9"/>
      <c r="AI1017" s="9"/>
      <c r="AJ1017" s="9"/>
      <c r="AK1017" s="9"/>
      <c r="AL1017" s="9"/>
      <c r="AM1017" s="9"/>
      <c r="AN1017" s="9"/>
      <c r="AO1017" s="9"/>
      <c r="AP1017" s="9"/>
      <c r="AQ1017" s="9"/>
      <c r="AR1017" s="9"/>
      <c r="AS1017" s="9"/>
      <c r="AT1017" s="9"/>
      <c r="AU1017" s="9"/>
      <c r="AV1017" s="9"/>
      <c r="AW1017" s="9"/>
      <c r="AX1017" s="9"/>
      <c r="AY1017" s="9"/>
      <c r="AZ1017" s="9"/>
      <c r="BA1017" s="9"/>
      <c r="BB1017" s="9"/>
      <c r="BC1017" s="9"/>
      <c r="BD1017" s="9"/>
      <c r="BE1017" s="9"/>
      <c r="BF1017" s="9"/>
      <c r="BG1017" s="9"/>
      <c r="BH1017" s="9"/>
      <c r="BI1017" s="9"/>
      <c r="BJ1017" s="9"/>
      <c r="BK1017" s="9"/>
      <c r="BL1017" s="9"/>
      <c r="BM1017" s="9"/>
      <c r="BN1017" s="9"/>
      <c r="BO1017" s="9"/>
      <c r="BP1017" s="9"/>
      <c r="BQ1017" s="9"/>
      <c r="BR1017" s="9"/>
      <c r="BS1017" s="9"/>
      <c r="BT1017" s="9"/>
      <c r="BU1017" s="9"/>
      <c r="BV1017" s="9"/>
      <c r="BW1017" s="9"/>
      <c r="BX1017" s="9"/>
      <c r="BY1017" s="9"/>
      <c r="BZ1017" s="9"/>
      <c r="CA1017" s="9"/>
      <c r="CB1017" s="9"/>
      <c r="CC1017" s="9"/>
      <c r="CD1017" s="9"/>
      <c r="CE1017" s="9"/>
      <c r="CF1017" s="9"/>
      <c r="CG1017" s="9"/>
      <c r="CH1017" s="9"/>
      <c r="CI1017" s="9"/>
      <c r="CJ1017" s="9"/>
    </row>
    <row r="1018" spans="3:88" ht="12.75">
      <c r="C1018" s="9"/>
      <c r="D1018" s="9"/>
      <c r="E1018" s="9"/>
      <c r="F1018" s="9"/>
      <c r="K1018" s="9"/>
      <c r="Q1018" s="9"/>
      <c r="R1018" s="9"/>
      <c r="S1018" s="9"/>
      <c r="T1018" s="9"/>
      <c r="U1018" s="9"/>
      <c r="V1018" s="9"/>
      <c r="W1018" s="9"/>
      <c r="X1018" s="9"/>
      <c r="Y1018" s="9"/>
      <c r="Z1018" s="9"/>
      <c r="AA1018" s="9"/>
      <c r="AB1018" s="9"/>
      <c r="AC1018" s="9"/>
      <c r="AD1018" s="9"/>
      <c r="AE1018" s="9"/>
      <c r="AF1018" s="9"/>
      <c r="AG1018" s="9"/>
      <c r="AH1018" s="9"/>
      <c r="AI1018" s="9"/>
      <c r="AJ1018" s="9"/>
      <c r="AK1018" s="9"/>
      <c r="AL1018" s="9"/>
      <c r="AM1018" s="9"/>
      <c r="AN1018" s="9"/>
      <c r="AO1018" s="9"/>
      <c r="AP1018" s="9"/>
      <c r="AQ1018" s="9"/>
      <c r="AR1018" s="9"/>
      <c r="AS1018" s="9"/>
      <c r="AT1018" s="9"/>
      <c r="AU1018" s="9"/>
      <c r="AV1018" s="9"/>
      <c r="AW1018" s="9"/>
      <c r="AX1018" s="9"/>
      <c r="AY1018" s="9"/>
      <c r="AZ1018" s="9"/>
      <c r="BA1018" s="9"/>
      <c r="BB1018" s="9"/>
      <c r="BC1018" s="9"/>
      <c r="BD1018" s="9"/>
      <c r="BE1018" s="9"/>
      <c r="BF1018" s="9"/>
      <c r="BG1018" s="9"/>
      <c r="BH1018" s="9"/>
      <c r="BI1018" s="9"/>
      <c r="BJ1018" s="9"/>
      <c r="BK1018" s="9"/>
      <c r="BL1018" s="9"/>
      <c r="BM1018" s="9"/>
      <c r="BN1018" s="9"/>
      <c r="BO1018" s="9"/>
      <c r="BP1018" s="9"/>
      <c r="BQ1018" s="9"/>
      <c r="BR1018" s="9"/>
      <c r="BS1018" s="9"/>
      <c r="BT1018" s="9"/>
      <c r="BU1018" s="9"/>
      <c r="BV1018" s="9"/>
      <c r="BW1018" s="9"/>
      <c r="BX1018" s="9"/>
      <c r="BY1018" s="9"/>
      <c r="BZ1018" s="9"/>
      <c r="CA1018" s="9"/>
      <c r="CB1018" s="9"/>
      <c r="CC1018" s="9"/>
      <c r="CD1018" s="9"/>
      <c r="CE1018" s="9"/>
      <c r="CF1018" s="9"/>
      <c r="CG1018" s="9"/>
      <c r="CH1018" s="9"/>
      <c r="CI1018" s="9"/>
      <c r="CJ1018" s="9"/>
    </row>
    <row r="1019" spans="3:88" ht="12.75">
      <c r="C1019" s="9"/>
      <c r="D1019" s="9"/>
      <c r="E1019" s="9"/>
      <c r="F1019" s="9"/>
      <c r="K1019" s="9"/>
      <c r="Q1019" s="9"/>
      <c r="R1019" s="9"/>
      <c r="S1019" s="9"/>
      <c r="T1019" s="9"/>
      <c r="U1019" s="9"/>
      <c r="V1019" s="9"/>
      <c r="W1019" s="9"/>
      <c r="X1019" s="9"/>
      <c r="Y1019" s="9"/>
      <c r="Z1019" s="9"/>
      <c r="AA1019" s="9"/>
      <c r="AB1019" s="9"/>
      <c r="AC1019" s="9"/>
      <c r="AD1019" s="9"/>
      <c r="AE1019" s="9"/>
      <c r="AF1019" s="9"/>
      <c r="AG1019" s="9"/>
      <c r="AH1019" s="9"/>
      <c r="AI1019" s="9"/>
      <c r="AJ1019" s="9"/>
      <c r="AK1019" s="9"/>
      <c r="AL1019" s="9"/>
      <c r="AM1019" s="9"/>
      <c r="AN1019" s="9"/>
      <c r="AO1019" s="9"/>
      <c r="AP1019" s="9"/>
      <c r="AQ1019" s="9"/>
      <c r="AR1019" s="9"/>
      <c r="AS1019" s="9"/>
      <c r="AT1019" s="9"/>
      <c r="AU1019" s="9"/>
      <c r="AV1019" s="9"/>
      <c r="AW1019" s="9"/>
      <c r="AX1019" s="9"/>
      <c r="AY1019" s="9"/>
      <c r="AZ1019" s="9"/>
      <c r="BA1019" s="9"/>
      <c r="BB1019" s="9"/>
      <c r="BC1019" s="9"/>
      <c r="BD1019" s="9"/>
      <c r="BE1019" s="9"/>
      <c r="BF1019" s="9"/>
      <c r="BG1019" s="9"/>
      <c r="BH1019" s="9"/>
      <c r="BI1019" s="9"/>
      <c r="BJ1019" s="9"/>
      <c r="BK1019" s="9"/>
      <c r="BL1019" s="9"/>
      <c r="BM1019" s="9"/>
      <c r="BN1019" s="9"/>
      <c r="BO1019" s="9"/>
      <c r="BP1019" s="9"/>
      <c r="BQ1019" s="9"/>
      <c r="BR1019" s="9"/>
      <c r="BS1019" s="9"/>
      <c r="BT1019" s="9"/>
      <c r="BU1019" s="9"/>
      <c r="BV1019" s="9"/>
      <c r="BW1019" s="9"/>
      <c r="BX1019" s="9"/>
      <c r="BY1019" s="9"/>
      <c r="BZ1019" s="9"/>
      <c r="CA1019" s="9"/>
      <c r="CB1019" s="9"/>
      <c r="CC1019" s="9"/>
      <c r="CD1019" s="9"/>
      <c r="CE1019" s="9"/>
      <c r="CF1019" s="9"/>
      <c r="CG1019" s="9"/>
      <c r="CH1019" s="9"/>
      <c r="CI1019" s="9"/>
      <c r="CJ1019" s="9"/>
    </row>
    <row r="1020" spans="3:88" ht="12.75">
      <c r="C1020" s="9"/>
      <c r="D1020" s="9"/>
      <c r="E1020" s="9"/>
      <c r="F1020" s="9"/>
      <c r="K1020" s="9"/>
      <c r="Q1020" s="9"/>
      <c r="R1020" s="9"/>
      <c r="S1020" s="9"/>
      <c r="T1020" s="9"/>
      <c r="U1020" s="9"/>
      <c r="V1020" s="9"/>
      <c r="W1020" s="9"/>
      <c r="X1020" s="9"/>
      <c r="Y1020" s="9"/>
      <c r="Z1020" s="9"/>
      <c r="AA1020" s="9"/>
      <c r="AB1020" s="9"/>
      <c r="AC1020" s="9"/>
      <c r="AD1020" s="9"/>
      <c r="AE1020" s="9"/>
      <c r="AF1020" s="9"/>
      <c r="AG1020" s="9"/>
      <c r="AH1020" s="9"/>
      <c r="AI1020" s="9"/>
      <c r="AJ1020" s="9"/>
      <c r="AK1020" s="9"/>
      <c r="AL1020" s="9"/>
      <c r="AM1020" s="9"/>
      <c r="AN1020" s="9"/>
      <c r="AO1020" s="9"/>
      <c r="AP1020" s="9"/>
      <c r="AQ1020" s="9"/>
      <c r="AR1020" s="9"/>
      <c r="AS1020" s="9"/>
      <c r="AT1020" s="9"/>
      <c r="AU1020" s="9"/>
      <c r="AV1020" s="9"/>
      <c r="AW1020" s="9"/>
      <c r="AX1020" s="9"/>
      <c r="AY1020" s="9"/>
      <c r="AZ1020" s="9"/>
      <c r="BA1020" s="9"/>
      <c r="BB1020" s="9"/>
      <c r="BC1020" s="9"/>
      <c r="BD1020" s="9"/>
      <c r="BE1020" s="9"/>
      <c r="BF1020" s="9"/>
      <c r="BG1020" s="9"/>
      <c r="BH1020" s="9"/>
      <c r="BI1020" s="9"/>
      <c r="BJ1020" s="9"/>
      <c r="BK1020" s="9"/>
      <c r="BL1020" s="9"/>
      <c r="BM1020" s="9"/>
      <c r="BN1020" s="9"/>
      <c r="BO1020" s="9"/>
      <c r="BP1020" s="9"/>
      <c r="BQ1020" s="9"/>
      <c r="BR1020" s="9"/>
      <c r="BS1020" s="9"/>
      <c r="BT1020" s="9"/>
      <c r="BU1020" s="9"/>
      <c r="BV1020" s="9"/>
      <c r="BW1020" s="9"/>
      <c r="BX1020" s="9"/>
      <c r="BY1020" s="9"/>
      <c r="BZ1020" s="9"/>
      <c r="CA1020" s="9"/>
      <c r="CB1020" s="9"/>
      <c r="CC1020" s="9"/>
      <c r="CD1020" s="9"/>
      <c r="CE1020" s="9"/>
      <c r="CF1020" s="9"/>
      <c r="CG1020" s="9"/>
      <c r="CH1020" s="9"/>
      <c r="CI1020" s="9"/>
      <c r="CJ1020" s="9"/>
    </row>
    <row r="1021" spans="3:88" ht="12.75">
      <c r="C1021" s="9"/>
      <c r="D1021" s="9"/>
      <c r="E1021" s="9"/>
      <c r="F1021" s="9"/>
      <c r="K1021" s="9"/>
      <c r="Q1021" s="9"/>
      <c r="R1021" s="9"/>
      <c r="S1021" s="9"/>
      <c r="T1021" s="9"/>
      <c r="U1021" s="9"/>
      <c r="V1021" s="9"/>
      <c r="W1021" s="9"/>
      <c r="X1021" s="9"/>
      <c r="Y1021" s="9"/>
      <c r="Z1021" s="9"/>
      <c r="AA1021" s="9"/>
      <c r="AB1021" s="9"/>
      <c r="AC1021" s="9"/>
      <c r="AD1021" s="9"/>
      <c r="AE1021" s="9"/>
      <c r="AF1021" s="9"/>
      <c r="AG1021" s="9"/>
      <c r="AH1021" s="9"/>
      <c r="AI1021" s="9"/>
      <c r="AJ1021" s="9"/>
      <c r="AK1021" s="9"/>
      <c r="AL1021" s="9"/>
      <c r="AM1021" s="9"/>
      <c r="AN1021" s="9"/>
      <c r="AO1021" s="9"/>
      <c r="AP1021" s="9"/>
      <c r="AQ1021" s="9"/>
      <c r="AR1021" s="9"/>
      <c r="AS1021" s="9"/>
      <c r="AT1021" s="9"/>
      <c r="AU1021" s="9"/>
      <c r="AV1021" s="9"/>
      <c r="AW1021" s="9"/>
      <c r="AX1021" s="9"/>
      <c r="AY1021" s="9"/>
      <c r="AZ1021" s="9"/>
      <c r="BA1021" s="9"/>
      <c r="BB1021" s="9"/>
      <c r="BC1021" s="9"/>
      <c r="BD1021" s="9"/>
      <c r="BE1021" s="9"/>
      <c r="BF1021" s="9"/>
      <c r="BG1021" s="9"/>
      <c r="BH1021" s="9"/>
      <c r="BI1021" s="9"/>
      <c r="BJ1021" s="9"/>
      <c r="BK1021" s="9"/>
      <c r="BL1021" s="9"/>
      <c r="BM1021" s="9"/>
      <c r="BN1021" s="9"/>
      <c r="BO1021" s="9"/>
      <c r="BP1021" s="9"/>
      <c r="BQ1021" s="9"/>
      <c r="BR1021" s="9"/>
      <c r="BS1021" s="9"/>
      <c r="BT1021" s="9"/>
      <c r="BU1021" s="9"/>
      <c r="BV1021" s="9"/>
      <c r="BW1021" s="9"/>
      <c r="BX1021" s="9"/>
      <c r="BY1021" s="9"/>
      <c r="BZ1021" s="9"/>
      <c r="CA1021" s="9"/>
      <c r="CB1021" s="9"/>
      <c r="CC1021" s="9"/>
      <c r="CD1021" s="9"/>
      <c r="CE1021" s="9"/>
      <c r="CF1021" s="9"/>
      <c r="CG1021" s="9"/>
      <c r="CH1021" s="9"/>
      <c r="CI1021" s="9"/>
      <c r="CJ1021" s="9"/>
    </row>
    <row r="1022" spans="3:88" ht="12.75">
      <c r="C1022" s="9"/>
      <c r="D1022" s="9"/>
      <c r="E1022" s="9"/>
      <c r="F1022" s="9"/>
      <c r="K1022" s="9"/>
      <c r="Q1022" s="9"/>
      <c r="R1022" s="9"/>
      <c r="S1022" s="9"/>
      <c r="T1022" s="9"/>
      <c r="U1022" s="9"/>
      <c r="V1022" s="9"/>
      <c r="W1022" s="9"/>
      <c r="X1022" s="9"/>
      <c r="Y1022" s="9"/>
      <c r="Z1022" s="9"/>
      <c r="AA1022" s="9"/>
      <c r="AB1022" s="9"/>
      <c r="AC1022" s="9"/>
      <c r="AD1022" s="9"/>
      <c r="AE1022" s="9"/>
      <c r="AF1022" s="9"/>
      <c r="AG1022" s="9"/>
      <c r="AH1022" s="9"/>
      <c r="AI1022" s="9"/>
      <c r="AJ1022" s="9"/>
      <c r="AK1022" s="9"/>
      <c r="AL1022" s="9"/>
      <c r="AM1022" s="9"/>
      <c r="AN1022" s="9"/>
      <c r="AO1022" s="9"/>
      <c r="AP1022" s="9"/>
      <c r="AQ1022" s="9"/>
      <c r="AR1022" s="9"/>
      <c r="AS1022" s="9"/>
      <c r="AT1022" s="9"/>
      <c r="AU1022" s="9"/>
      <c r="AV1022" s="9"/>
      <c r="AW1022" s="9"/>
      <c r="AX1022" s="9"/>
      <c r="AY1022" s="9"/>
      <c r="AZ1022" s="9"/>
      <c r="BA1022" s="9"/>
      <c r="BB1022" s="9"/>
      <c r="BC1022" s="9"/>
      <c r="BD1022" s="9"/>
      <c r="BE1022" s="9"/>
      <c r="BF1022" s="9"/>
      <c r="BG1022" s="9"/>
      <c r="BH1022" s="9"/>
      <c r="BI1022" s="9"/>
      <c r="BJ1022" s="9"/>
      <c r="BK1022" s="9"/>
      <c r="BL1022" s="9"/>
      <c r="BM1022" s="9"/>
      <c r="BN1022" s="9"/>
      <c r="BO1022" s="9"/>
      <c r="BP1022" s="9"/>
      <c r="BQ1022" s="9"/>
      <c r="BR1022" s="9"/>
      <c r="BS1022" s="9"/>
      <c r="BT1022" s="9"/>
      <c r="BU1022" s="9"/>
      <c r="BV1022" s="9"/>
      <c r="BW1022" s="9"/>
      <c r="BX1022" s="9"/>
      <c r="BY1022" s="9"/>
      <c r="BZ1022" s="9"/>
      <c r="CA1022" s="9"/>
      <c r="CB1022" s="9"/>
      <c r="CC1022" s="9"/>
      <c r="CD1022" s="9"/>
      <c r="CE1022" s="9"/>
      <c r="CF1022" s="9"/>
      <c r="CG1022" s="9"/>
      <c r="CH1022" s="9"/>
      <c r="CI1022" s="9"/>
      <c r="CJ1022" s="9"/>
    </row>
    <row r="1023" spans="3:88" ht="12.75">
      <c r="C1023" s="9"/>
      <c r="D1023" s="9"/>
      <c r="E1023" s="9"/>
      <c r="F1023" s="9"/>
      <c r="K1023" s="9"/>
      <c r="Q1023" s="9"/>
      <c r="R1023" s="9"/>
      <c r="S1023" s="9"/>
      <c r="T1023" s="9"/>
      <c r="U1023" s="9"/>
      <c r="V1023" s="9"/>
      <c r="W1023" s="9"/>
      <c r="X1023" s="9"/>
      <c r="Y1023" s="9"/>
      <c r="Z1023" s="9"/>
      <c r="AA1023" s="9"/>
      <c r="AB1023" s="9"/>
      <c r="AC1023" s="9"/>
      <c r="AD1023" s="9"/>
      <c r="AE1023" s="9"/>
      <c r="AF1023" s="9"/>
      <c r="AG1023" s="9"/>
      <c r="AH1023" s="9"/>
      <c r="AI1023" s="9"/>
      <c r="AJ1023" s="9"/>
      <c r="AK1023" s="9"/>
      <c r="AL1023" s="9"/>
      <c r="AM1023" s="9"/>
      <c r="AN1023" s="9"/>
      <c r="AO1023" s="9"/>
      <c r="AP1023" s="9"/>
      <c r="AQ1023" s="9"/>
      <c r="AR1023" s="9"/>
      <c r="AS1023" s="9"/>
      <c r="AT1023" s="9"/>
      <c r="AU1023" s="9"/>
      <c r="AV1023" s="9"/>
      <c r="AW1023" s="9"/>
      <c r="AX1023" s="9"/>
      <c r="AY1023" s="9"/>
      <c r="AZ1023" s="9"/>
      <c r="BA1023" s="9"/>
      <c r="BB1023" s="9"/>
      <c r="BC1023" s="9"/>
      <c r="BD1023" s="9"/>
      <c r="BE1023" s="9"/>
      <c r="BF1023" s="9"/>
      <c r="BG1023" s="9"/>
      <c r="BH1023" s="9"/>
      <c r="BI1023" s="9"/>
      <c r="BJ1023" s="9"/>
      <c r="BK1023" s="9"/>
      <c r="BL1023" s="9"/>
      <c r="BM1023" s="9"/>
      <c r="BN1023" s="9"/>
      <c r="BO1023" s="9"/>
      <c r="BP1023" s="9"/>
      <c r="BQ1023" s="9"/>
      <c r="BR1023" s="9"/>
      <c r="BS1023" s="9"/>
      <c r="BT1023" s="9"/>
      <c r="BU1023" s="9"/>
      <c r="BV1023" s="9"/>
      <c r="BW1023" s="9"/>
      <c r="BX1023" s="9"/>
      <c r="BY1023" s="9"/>
      <c r="BZ1023" s="9"/>
      <c r="CA1023" s="9"/>
      <c r="CB1023" s="9"/>
      <c r="CC1023" s="9"/>
      <c r="CD1023" s="9"/>
      <c r="CE1023" s="9"/>
      <c r="CF1023" s="9"/>
      <c r="CG1023" s="9"/>
      <c r="CH1023" s="9"/>
      <c r="CI1023" s="9"/>
      <c r="CJ1023" s="9"/>
    </row>
    <row r="1024" spans="3:88" ht="12.75">
      <c r="C1024" s="9"/>
      <c r="D1024" s="9"/>
      <c r="E1024" s="9"/>
      <c r="F1024" s="9"/>
      <c r="K1024" s="9"/>
      <c r="Q1024" s="9"/>
      <c r="R1024" s="9"/>
      <c r="S1024" s="9"/>
      <c r="T1024" s="9"/>
      <c r="U1024" s="9"/>
      <c r="V1024" s="9"/>
      <c r="W1024" s="9"/>
      <c r="X1024" s="9"/>
      <c r="Y1024" s="9"/>
      <c r="Z1024" s="9"/>
      <c r="AA1024" s="9"/>
      <c r="AB1024" s="9"/>
      <c r="AC1024" s="9"/>
      <c r="AD1024" s="9"/>
      <c r="AE1024" s="9"/>
      <c r="AF1024" s="9"/>
      <c r="AG1024" s="9"/>
      <c r="AH1024" s="9"/>
      <c r="AI1024" s="9"/>
      <c r="AJ1024" s="9"/>
      <c r="AK1024" s="9"/>
      <c r="AL1024" s="9"/>
      <c r="AM1024" s="9"/>
      <c r="AN1024" s="9"/>
      <c r="AO1024" s="9"/>
      <c r="AP1024" s="9"/>
      <c r="AQ1024" s="9"/>
      <c r="AR1024" s="9"/>
      <c r="AS1024" s="9"/>
      <c r="AT1024" s="9"/>
      <c r="AU1024" s="9"/>
      <c r="AV1024" s="9"/>
      <c r="AW1024" s="9"/>
      <c r="AX1024" s="9"/>
      <c r="AY1024" s="9"/>
      <c r="AZ1024" s="9"/>
      <c r="BA1024" s="9"/>
      <c r="BB1024" s="9"/>
      <c r="BC1024" s="9"/>
      <c r="BD1024" s="9"/>
      <c r="BE1024" s="9"/>
      <c r="BF1024" s="9"/>
      <c r="BG1024" s="9"/>
      <c r="BH1024" s="9"/>
      <c r="BI1024" s="9"/>
      <c r="BJ1024" s="9"/>
      <c r="BK1024" s="9"/>
      <c r="BL1024" s="9"/>
      <c r="BM1024" s="9"/>
      <c r="BN1024" s="9"/>
      <c r="BO1024" s="9"/>
      <c r="BP1024" s="9"/>
      <c r="BQ1024" s="9"/>
      <c r="BR1024" s="9"/>
      <c r="BS1024" s="9"/>
      <c r="BT1024" s="9"/>
      <c r="BU1024" s="9"/>
      <c r="BV1024" s="9"/>
      <c r="BW1024" s="9"/>
      <c r="BX1024" s="9"/>
      <c r="BY1024" s="9"/>
      <c r="BZ1024" s="9"/>
      <c r="CA1024" s="9"/>
      <c r="CB1024" s="9"/>
      <c r="CC1024" s="9"/>
      <c r="CD1024" s="9"/>
      <c r="CE1024" s="9"/>
      <c r="CF1024" s="9"/>
      <c r="CG1024" s="9"/>
      <c r="CH1024" s="9"/>
      <c r="CI1024" s="9"/>
      <c r="CJ1024" s="9"/>
    </row>
    <row r="1025" spans="3:88" ht="12.75">
      <c r="C1025" s="9"/>
      <c r="D1025" s="9"/>
      <c r="E1025" s="9"/>
      <c r="F1025" s="9"/>
      <c r="K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c r="AY1025" s="9"/>
      <c r="AZ1025" s="9"/>
      <c r="BA1025" s="9"/>
      <c r="BB1025" s="9"/>
      <c r="BC1025" s="9"/>
      <c r="BD1025" s="9"/>
      <c r="BE1025" s="9"/>
      <c r="BF1025" s="9"/>
      <c r="BG1025" s="9"/>
      <c r="BH1025" s="9"/>
      <c r="BI1025" s="9"/>
      <c r="BJ1025" s="9"/>
      <c r="BK1025" s="9"/>
      <c r="BL1025" s="9"/>
      <c r="BM1025" s="9"/>
      <c r="BN1025" s="9"/>
      <c r="BO1025" s="9"/>
      <c r="BP1025" s="9"/>
      <c r="BQ1025" s="9"/>
      <c r="BR1025" s="9"/>
      <c r="BS1025" s="9"/>
      <c r="BT1025" s="9"/>
      <c r="BU1025" s="9"/>
      <c r="BV1025" s="9"/>
      <c r="BW1025" s="9"/>
      <c r="BX1025" s="9"/>
      <c r="BY1025" s="9"/>
      <c r="BZ1025" s="9"/>
      <c r="CA1025" s="9"/>
      <c r="CB1025" s="9"/>
      <c r="CC1025" s="9"/>
      <c r="CD1025" s="9"/>
      <c r="CE1025" s="9"/>
      <c r="CF1025" s="9"/>
      <c r="CG1025" s="9"/>
      <c r="CH1025" s="9"/>
      <c r="CI1025" s="9"/>
      <c r="CJ1025" s="9"/>
    </row>
    <row r="1026" spans="3:88" ht="12.75">
      <c r="C1026" s="9"/>
      <c r="D1026" s="9"/>
      <c r="E1026" s="9"/>
      <c r="F1026" s="9"/>
      <c r="K1026" s="9"/>
      <c r="Q1026" s="9"/>
      <c r="R1026" s="9"/>
      <c r="S1026" s="9"/>
      <c r="T1026" s="9"/>
      <c r="U1026" s="9"/>
      <c r="V1026" s="9"/>
      <c r="W1026" s="9"/>
      <c r="X1026" s="9"/>
      <c r="Y1026" s="9"/>
      <c r="Z1026" s="9"/>
      <c r="AA1026" s="9"/>
      <c r="AB1026" s="9"/>
      <c r="AC1026" s="9"/>
      <c r="AD1026" s="9"/>
      <c r="AE1026" s="9"/>
      <c r="AF1026" s="9"/>
      <c r="AG1026" s="9"/>
      <c r="AH1026" s="9"/>
      <c r="AI1026" s="9"/>
      <c r="AJ1026" s="9"/>
      <c r="AK1026" s="9"/>
      <c r="AL1026" s="9"/>
      <c r="AM1026" s="9"/>
      <c r="AN1026" s="9"/>
      <c r="AO1026" s="9"/>
      <c r="AP1026" s="9"/>
      <c r="AQ1026" s="9"/>
      <c r="AR1026" s="9"/>
      <c r="AS1026" s="9"/>
      <c r="AT1026" s="9"/>
      <c r="AU1026" s="9"/>
      <c r="AV1026" s="9"/>
      <c r="AW1026" s="9"/>
      <c r="AX1026" s="9"/>
      <c r="AY1026" s="9"/>
      <c r="AZ1026" s="9"/>
      <c r="BA1026" s="9"/>
      <c r="BB1026" s="9"/>
      <c r="BC1026" s="9"/>
      <c r="BD1026" s="9"/>
      <c r="BE1026" s="9"/>
      <c r="BF1026" s="9"/>
      <c r="BG1026" s="9"/>
      <c r="BH1026" s="9"/>
      <c r="BI1026" s="9"/>
      <c r="BJ1026" s="9"/>
      <c r="BK1026" s="9"/>
      <c r="BL1026" s="9"/>
      <c r="BM1026" s="9"/>
      <c r="BN1026" s="9"/>
      <c r="BO1026" s="9"/>
      <c r="BP1026" s="9"/>
      <c r="BQ1026" s="9"/>
      <c r="BR1026" s="9"/>
      <c r="BS1026" s="9"/>
      <c r="BT1026" s="9"/>
      <c r="BU1026" s="9"/>
      <c r="BV1026" s="9"/>
      <c r="BW1026" s="9"/>
      <c r="BX1026" s="9"/>
      <c r="BY1026" s="9"/>
      <c r="BZ1026" s="9"/>
      <c r="CA1026" s="9"/>
      <c r="CB1026" s="9"/>
      <c r="CC1026" s="9"/>
      <c r="CD1026" s="9"/>
      <c r="CE1026" s="9"/>
      <c r="CF1026" s="9"/>
      <c r="CG1026" s="9"/>
      <c r="CH1026" s="9"/>
      <c r="CI1026" s="9"/>
      <c r="CJ1026" s="9"/>
    </row>
    <row r="1027" spans="3:88" ht="12.75">
      <c r="C1027" s="9"/>
      <c r="D1027" s="9"/>
      <c r="E1027" s="9"/>
      <c r="F1027" s="9"/>
      <c r="K1027" s="9"/>
      <c r="Q1027" s="9"/>
      <c r="R1027" s="9"/>
      <c r="S1027" s="9"/>
      <c r="T1027" s="9"/>
      <c r="U1027" s="9"/>
      <c r="V1027" s="9"/>
      <c r="W1027" s="9"/>
      <c r="X1027" s="9"/>
      <c r="Y1027" s="9"/>
      <c r="Z1027" s="9"/>
      <c r="AA1027" s="9"/>
      <c r="AB1027" s="9"/>
      <c r="AC1027" s="9"/>
      <c r="AD1027" s="9"/>
      <c r="AE1027" s="9"/>
      <c r="AF1027" s="9"/>
      <c r="AG1027" s="9"/>
      <c r="AH1027" s="9"/>
      <c r="AI1027" s="9"/>
      <c r="AJ1027" s="9"/>
      <c r="AK1027" s="9"/>
      <c r="AL1027" s="9"/>
      <c r="AM1027" s="9"/>
      <c r="AN1027" s="9"/>
      <c r="AO1027" s="9"/>
      <c r="AP1027" s="9"/>
      <c r="AQ1027" s="9"/>
      <c r="AR1027" s="9"/>
      <c r="AS1027" s="9"/>
      <c r="AT1027" s="9"/>
      <c r="AU1027" s="9"/>
      <c r="AV1027" s="9"/>
      <c r="AW1027" s="9"/>
      <c r="AX1027" s="9"/>
      <c r="AY1027" s="9"/>
      <c r="AZ1027" s="9"/>
      <c r="BA1027" s="9"/>
      <c r="BB1027" s="9"/>
      <c r="BC1027" s="9"/>
      <c r="BD1027" s="9"/>
      <c r="BE1027" s="9"/>
      <c r="BF1027" s="9"/>
      <c r="BG1027" s="9"/>
      <c r="BH1027" s="9"/>
      <c r="BI1027" s="9"/>
      <c r="BJ1027" s="9"/>
      <c r="BK1027" s="9"/>
      <c r="BL1027" s="9"/>
      <c r="BM1027" s="9"/>
      <c r="BN1027" s="9"/>
      <c r="BO1027" s="9"/>
      <c r="BP1027" s="9"/>
      <c r="BQ1027" s="9"/>
      <c r="BR1027" s="9"/>
      <c r="BS1027" s="9"/>
      <c r="BT1027" s="9"/>
      <c r="BU1027" s="9"/>
      <c r="BV1027" s="9"/>
      <c r="BW1027" s="9"/>
      <c r="BX1027" s="9"/>
      <c r="BY1027" s="9"/>
      <c r="BZ1027" s="9"/>
      <c r="CA1027" s="9"/>
      <c r="CB1027" s="9"/>
      <c r="CC1027" s="9"/>
      <c r="CD1027" s="9"/>
      <c r="CE1027" s="9"/>
      <c r="CF1027" s="9"/>
      <c r="CG1027" s="9"/>
      <c r="CH1027" s="9"/>
      <c r="CI1027" s="9"/>
      <c r="CJ1027" s="9"/>
    </row>
    <row r="1028" spans="3:88" ht="12.75">
      <c r="C1028" s="9"/>
      <c r="D1028" s="9"/>
      <c r="E1028" s="9"/>
      <c r="F1028" s="9"/>
      <c r="K1028" s="9"/>
      <c r="Q1028" s="9"/>
      <c r="R1028" s="9"/>
      <c r="S1028" s="9"/>
      <c r="T1028" s="9"/>
      <c r="U1028" s="9"/>
      <c r="V1028" s="9"/>
      <c r="W1028" s="9"/>
      <c r="X1028" s="9"/>
      <c r="Y1028" s="9"/>
      <c r="Z1028" s="9"/>
      <c r="AA1028" s="9"/>
      <c r="AB1028" s="9"/>
      <c r="AC1028" s="9"/>
      <c r="AD1028" s="9"/>
      <c r="AE1028" s="9"/>
      <c r="AF1028" s="9"/>
      <c r="AG1028" s="9"/>
      <c r="AH1028" s="9"/>
      <c r="AI1028" s="9"/>
      <c r="AJ1028" s="9"/>
      <c r="AK1028" s="9"/>
      <c r="AL1028" s="9"/>
      <c r="AM1028" s="9"/>
      <c r="AN1028" s="9"/>
      <c r="AO1028" s="9"/>
      <c r="AP1028" s="9"/>
      <c r="AQ1028" s="9"/>
      <c r="AR1028" s="9"/>
      <c r="AS1028" s="9"/>
      <c r="AT1028" s="9"/>
      <c r="AU1028" s="9"/>
      <c r="AV1028" s="9"/>
      <c r="AW1028" s="9"/>
      <c r="AX1028" s="9"/>
      <c r="AY1028" s="9"/>
      <c r="AZ1028" s="9"/>
      <c r="BA1028" s="9"/>
      <c r="BB1028" s="9"/>
      <c r="BC1028" s="9"/>
      <c r="BD1028" s="9"/>
      <c r="BE1028" s="9"/>
      <c r="BF1028" s="9"/>
      <c r="BG1028" s="9"/>
      <c r="BH1028" s="9"/>
      <c r="BI1028" s="9"/>
      <c r="BJ1028" s="9"/>
      <c r="BK1028" s="9"/>
      <c r="BL1028" s="9"/>
      <c r="BM1028" s="9"/>
      <c r="BN1028" s="9"/>
      <c r="BO1028" s="9"/>
      <c r="BP1028" s="9"/>
      <c r="BQ1028" s="9"/>
      <c r="BR1028" s="9"/>
      <c r="BS1028" s="9"/>
      <c r="BT1028" s="9"/>
      <c r="BU1028" s="9"/>
      <c r="BV1028" s="9"/>
      <c r="BW1028" s="9"/>
      <c r="BX1028" s="9"/>
      <c r="BY1028" s="9"/>
      <c r="BZ1028" s="9"/>
      <c r="CA1028" s="9"/>
      <c r="CB1028" s="9"/>
      <c r="CC1028" s="9"/>
      <c r="CD1028" s="9"/>
      <c r="CE1028" s="9"/>
      <c r="CF1028" s="9"/>
      <c r="CG1028" s="9"/>
      <c r="CH1028" s="9"/>
      <c r="CI1028" s="9"/>
      <c r="CJ1028" s="9"/>
    </row>
    <row r="1029" spans="3:88" ht="12.75">
      <c r="C1029" s="9"/>
      <c r="D1029" s="9"/>
      <c r="E1029" s="9"/>
      <c r="F1029" s="9"/>
      <c r="K1029" s="9"/>
      <c r="Q1029" s="9"/>
      <c r="R1029" s="9"/>
      <c r="S1029" s="9"/>
      <c r="T1029" s="9"/>
      <c r="U1029" s="9"/>
      <c r="V1029" s="9"/>
      <c r="W1029" s="9"/>
      <c r="X1029" s="9"/>
      <c r="Y1029" s="9"/>
      <c r="Z1029" s="9"/>
      <c r="AA1029" s="9"/>
      <c r="AB1029" s="9"/>
      <c r="AC1029" s="9"/>
      <c r="AD1029" s="9"/>
      <c r="AE1029" s="9"/>
      <c r="AF1029" s="9"/>
      <c r="AG1029" s="9"/>
      <c r="AH1029" s="9"/>
      <c r="AI1029" s="9"/>
      <c r="AJ1029" s="9"/>
      <c r="AK1029" s="9"/>
      <c r="AL1029" s="9"/>
      <c r="AM1029" s="9"/>
      <c r="AN1029" s="9"/>
      <c r="AO1029" s="9"/>
      <c r="AP1029" s="9"/>
      <c r="AQ1029" s="9"/>
      <c r="AR1029" s="9"/>
      <c r="AS1029" s="9"/>
      <c r="AT1029" s="9"/>
      <c r="AU1029" s="9"/>
      <c r="AV1029" s="9"/>
      <c r="AW1029" s="9"/>
      <c r="AX1029" s="9"/>
      <c r="AY1029" s="9"/>
      <c r="AZ1029" s="9"/>
      <c r="BA1029" s="9"/>
      <c r="BB1029" s="9"/>
      <c r="BC1029" s="9"/>
      <c r="BD1029" s="9"/>
      <c r="BE1029" s="9"/>
      <c r="BF1029" s="9"/>
      <c r="BG1029" s="9"/>
      <c r="BH1029" s="9"/>
      <c r="BI1029" s="9"/>
      <c r="BJ1029" s="9"/>
      <c r="BK1029" s="9"/>
      <c r="BL1029" s="9"/>
      <c r="BM1029" s="9"/>
      <c r="BN1029" s="9"/>
      <c r="BO1029" s="9"/>
      <c r="BP1029" s="9"/>
      <c r="BQ1029" s="9"/>
      <c r="BR1029" s="9"/>
      <c r="BS1029" s="9"/>
      <c r="BT1029" s="9"/>
      <c r="BU1029" s="9"/>
      <c r="BV1029" s="9"/>
      <c r="BW1029" s="9"/>
      <c r="BX1029" s="9"/>
      <c r="BY1029" s="9"/>
      <c r="BZ1029" s="9"/>
      <c r="CA1029" s="9"/>
      <c r="CB1029" s="9"/>
      <c r="CC1029" s="9"/>
      <c r="CD1029" s="9"/>
      <c r="CE1029" s="9"/>
      <c r="CF1029" s="9"/>
      <c r="CG1029" s="9"/>
      <c r="CH1029" s="9"/>
      <c r="CI1029" s="9"/>
      <c r="CJ1029" s="9"/>
    </row>
    <row r="1030" spans="3:88" ht="12.75">
      <c r="C1030" s="9"/>
      <c r="D1030" s="9"/>
      <c r="E1030" s="9"/>
      <c r="F1030" s="9"/>
      <c r="K1030" s="9"/>
      <c r="Q1030" s="9"/>
      <c r="R1030" s="9"/>
      <c r="S1030" s="9"/>
      <c r="T1030" s="9"/>
      <c r="U1030" s="9"/>
      <c r="V1030" s="9"/>
      <c r="W1030" s="9"/>
      <c r="X1030" s="9"/>
      <c r="Y1030" s="9"/>
      <c r="Z1030" s="9"/>
      <c r="AA1030" s="9"/>
      <c r="AB1030" s="9"/>
      <c r="AC1030" s="9"/>
      <c r="AD1030" s="9"/>
      <c r="AE1030" s="9"/>
      <c r="AF1030" s="9"/>
      <c r="AG1030" s="9"/>
      <c r="AH1030" s="9"/>
      <c r="AI1030" s="9"/>
      <c r="AJ1030" s="9"/>
      <c r="AK1030" s="9"/>
      <c r="AL1030" s="9"/>
      <c r="AM1030" s="9"/>
      <c r="AN1030" s="9"/>
      <c r="AO1030" s="9"/>
      <c r="AP1030" s="9"/>
      <c r="AQ1030" s="9"/>
      <c r="AR1030" s="9"/>
      <c r="AS1030" s="9"/>
      <c r="AT1030" s="9"/>
      <c r="AU1030" s="9"/>
      <c r="AV1030" s="9"/>
      <c r="AW1030" s="9"/>
      <c r="AX1030" s="9"/>
      <c r="AY1030" s="9"/>
      <c r="AZ1030" s="9"/>
      <c r="BA1030" s="9"/>
      <c r="BB1030" s="9"/>
      <c r="BC1030" s="9"/>
      <c r="BD1030" s="9"/>
      <c r="BE1030" s="9"/>
      <c r="BF1030" s="9"/>
      <c r="BG1030" s="9"/>
      <c r="BH1030" s="9"/>
      <c r="BI1030" s="9"/>
      <c r="BJ1030" s="9"/>
      <c r="BK1030" s="9"/>
      <c r="BL1030" s="9"/>
      <c r="BM1030" s="9"/>
      <c r="BN1030" s="9"/>
      <c r="BO1030" s="9"/>
      <c r="BP1030" s="9"/>
      <c r="BQ1030" s="9"/>
      <c r="BR1030" s="9"/>
      <c r="BS1030" s="9"/>
      <c r="BT1030" s="9"/>
      <c r="BU1030" s="9"/>
      <c r="BV1030" s="9"/>
      <c r="BW1030" s="9"/>
      <c r="BX1030" s="9"/>
      <c r="BY1030" s="9"/>
      <c r="BZ1030" s="9"/>
      <c r="CA1030" s="9"/>
      <c r="CB1030" s="9"/>
      <c r="CC1030" s="9"/>
      <c r="CD1030" s="9"/>
      <c r="CE1030" s="9"/>
      <c r="CF1030" s="9"/>
      <c r="CG1030" s="9"/>
      <c r="CH1030" s="9"/>
      <c r="CI1030" s="9"/>
      <c r="CJ1030" s="9"/>
    </row>
    <row r="1031" spans="3:88" ht="12.75">
      <c r="C1031" s="9"/>
      <c r="D1031" s="9"/>
      <c r="E1031" s="9"/>
      <c r="F1031" s="9"/>
      <c r="K1031" s="9"/>
      <c r="Q1031" s="9"/>
      <c r="R1031" s="9"/>
      <c r="S1031" s="9"/>
      <c r="T1031" s="9"/>
      <c r="U1031" s="9"/>
      <c r="V1031" s="9"/>
      <c r="W1031" s="9"/>
      <c r="X1031" s="9"/>
      <c r="Y1031" s="9"/>
      <c r="Z1031" s="9"/>
      <c r="AA1031" s="9"/>
      <c r="AB1031" s="9"/>
      <c r="AC1031" s="9"/>
      <c r="AD1031" s="9"/>
      <c r="AE1031" s="9"/>
      <c r="AF1031" s="9"/>
      <c r="AG1031" s="9"/>
      <c r="AH1031" s="9"/>
      <c r="AI1031" s="9"/>
      <c r="AJ1031" s="9"/>
      <c r="AK1031" s="9"/>
      <c r="AL1031" s="9"/>
      <c r="AM1031" s="9"/>
      <c r="AN1031" s="9"/>
      <c r="AO1031" s="9"/>
      <c r="AP1031" s="9"/>
      <c r="AQ1031" s="9"/>
      <c r="AR1031" s="9"/>
      <c r="AS1031" s="9"/>
      <c r="AT1031" s="9"/>
      <c r="AU1031" s="9"/>
      <c r="AV1031" s="9"/>
      <c r="AW1031" s="9"/>
      <c r="AX1031" s="9"/>
      <c r="AY1031" s="9"/>
      <c r="AZ1031" s="9"/>
      <c r="BA1031" s="9"/>
      <c r="BB1031" s="9"/>
      <c r="BC1031" s="9"/>
      <c r="BD1031" s="9"/>
      <c r="BE1031" s="9"/>
      <c r="BF1031" s="9"/>
      <c r="BG1031" s="9"/>
      <c r="BH1031" s="9"/>
      <c r="BI1031" s="9"/>
      <c r="BJ1031" s="9"/>
      <c r="BK1031" s="9"/>
      <c r="BL1031" s="9"/>
      <c r="BM1031" s="9"/>
      <c r="BN1031" s="9"/>
      <c r="BO1031" s="9"/>
      <c r="BP1031" s="9"/>
      <c r="BQ1031" s="9"/>
      <c r="BR1031" s="9"/>
      <c r="BS1031" s="9"/>
      <c r="BT1031" s="9"/>
      <c r="BU1031" s="9"/>
      <c r="BV1031" s="9"/>
      <c r="BW1031" s="9"/>
      <c r="BX1031" s="9"/>
      <c r="BY1031" s="9"/>
      <c r="BZ1031" s="9"/>
      <c r="CA1031" s="9"/>
      <c r="CB1031" s="9"/>
      <c r="CC1031" s="9"/>
      <c r="CD1031" s="9"/>
      <c r="CE1031" s="9"/>
      <c r="CF1031" s="9"/>
      <c r="CG1031" s="9"/>
      <c r="CH1031" s="9"/>
      <c r="CI1031" s="9"/>
      <c r="CJ1031" s="9"/>
    </row>
    <row r="1032" spans="3:88" ht="12.75">
      <c r="C1032" s="9"/>
      <c r="D1032" s="9"/>
      <c r="E1032" s="9"/>
      <c r="F1032" s="9"/>
      <c r="K1032" s="9"/>
      <c r="Q1032" s="9"/>
      <c r="R1032" s="9"/>
      <c r="S1032" s="9"/>
      <c r="T1032" s="9"/>
      <c r="U1032" s="9"/>
      <c r="V1032" s="9"/>
      <c r="W1032" s="9"/>
      <c r="X1032" s="9"/>
      <c r="Y1032" s="9"/>
      <c r="Z1032" s="9"/>
      <c r="AA1032" s="9"/>
      <c r="AB1032" s="9"/>
      <c r="AC1032" s="9"/>
      <c r="AD1032" s="9"/>
      <c r="AE1032" s="9"/>
      <c r="AF1032" s="9"/>
      <c r="AG1032" s="9"/>
      <c r="AH1032" s="9"/>
      <c r="AI1032" s="9"/>
      <c r="AJ1032" s="9"/>
      <c r="AK1032" s="9"/>
      <c r="AL1032" s="9"/>
      <c r="AM1032" s="9"/>
      <c r="AN1032" s="9"/>
      <c r="AO1032" s="9"/>
      <c r="AP1032" s="9"/>
      <c r="AQ1032" s="9"/>
      <c r="AR1032" s="9"/>
      <c r="AS1032" s="9"/>
      <c r="AT1032" s="9"/>
      <c r="AU1032" s="9"/>
      <c r="AV1032" s="9"/>
      <c r="AW1032" s="9"/>
      <c r="AX1032" s="9"/>
      <c r="AY1032" s="9"/>
      <c r="AZ1032" s="9"/>
      <c r="BA1032" s="9"/>
      <c r="BB1032" s="9"/>
      <c r="BC1032" s="9"/>
      <c r="BD1032" s="9"/>
      <c r="BE1032" s="9"/>
      <c r="BF1032" s="9"/>
      <c r="BG1032" s="9"/>
      <c r="BH1032" s="9"/>
      <c r="BI1032" s="9"/>
      <c r="BJ1032" s="9"/>
      <c r="BK1032" s="9"/>
      <c r="BL1032" s="9"/>
      <c r="BM1032" s="9"/>
      <c r="BN1032" s="9"/>
      <c r="BO1032" s="9"/>
      <c r="BP1032" s="9"/>
      <c r="BQ1032" s="9"/>
      <c r="BR1032" s="9"/>
      <c r="BS1032" s="9"/>
      <c r="BT1032" s="9"/>
      <c r="BU1032" s="9"/>
      <c r="BV1032" s="9"/>
      <c r="BW1032" s="9"/>
      <c r="BX1032" s="9"/>
      <c r="BY1032" s="9"/>
      <c r="BZ1032" s="9"/>
      <c r="CA1032" s="9"/>
      <c r="CB1032" s="9"/>
      <c r="CC1032" s="9"/>
      <c r="CD1032" s="9"/>
      <c r="CE1032" s="9"/>
      <c r="CF1032" s="9"/>
      <c r="CG1032" s="9"/>
      <c r="CH1032" s="9"/>
      <c r="CI1032" s="9"/>
      <c r="CJ1032" s="9"/>
    </row>
    <row r="1033" spans="3:88" ht="12.75">
      <c r="C1033" s="9"/>
      <c r="D1033" s="9"/>
      <c r="E1033" s="9"/>
      <c r="F1033" s="9"/>
      <c r="K1033" s="9"/>
      <c r="Q1033" s="9"/>
      <c r="R1033" s="9"/>
      <c r="S1033" s="9"/>
      <c r="T1033" s="9"/>
      <c r="U1033" s="9"/>
      <c r="V1033" s="9"/>
      <c r="W1033" s="9"/>
      <c r="X1033" s="9"/>
      <c r="Y1033" s="9"/>
      <c r="Z1033" s="9"/>
      <c r="AA1033" s="9"/>
      <c r="AB1033" s="9"/>
      <c r="AC1033" s="9"/>
      <c r="AD1033" s="9"/>
      <c r="AE1033" s="9"/>
      <c r="AF1033" s="9"/>
      <c r="AG1033" s="9"/>
      <c r="AH1033" s="9"/>
      <c r="AI1033" s="9"/>
      <c r="AJ1033" s="9"/>
      <c r="AK1033" s="9"/>
      <c r="AL1033" s="9"/>
      <c r="AM1033" s="9"/>
      <c r="AN1033" s="9"/>
      <c r="AO1033" s="9"/>
      <c r="AP1033" s="9"/>
      <c r="AQ1033" s="9"/>
      <c r="AR1033" s="9"/>
      <c r="AS1033" s="9"/>
      <c r="AT1033" s="9"/>
      <c r="AU1033" s="9"/>
      <c r="AV1033" s="9"/>
      <c r="AW1033" s="9"/>
      <c r="AX1033" s="9"/>
      <c r="AY1033" s="9"/>
      <c r="AZ1033" s="9"/>
      <c r="BA1033" s="9"/>
      <c r="BB1033" s="9"/>
      <c r="BC1033" s="9"/>
      <c r="BD1033" s="9"/>
      <c r="BE1033" s="9"/>
      <c r="BF1033" s="9"/>
      <c r="BG1033" s="9"/>
      <c r="BH1033" s="9"/>
      <c r="BI1033" s="9"/>
      <c r="BJ1033" s="9"/>
      <c r="BK1033" s="9"/>
      <c r="BL1033" s="9"/>
      <c r="BM1033" s="9"/>
      <c r="BN1033" s="9"/>
      <c r="BO1033" s="9"/>
      <c r="BP1033" s="9"/>
      <c r="BQ1033" s="9"/>
      <c r="BR1033" s="9"/>
      <c r="BS1033" s="9"/>
      <c r="BT1033" s="9"/>
      <c r="BU1033" s="9"/>
      <c r="BV1033" s="9"/>
      <c r="BW1033" s="9"/>
      <c r="BX1033" s="9"/>
      <c r="BY1033" s="9"/>
      <c r="BZ1033" s="9"/>
      <c r="CA1033" s="9"/>
      <c r="CB1033" s="9"/>
      <c r="CC1033" s="9"/>
      <c r="CD1033" s="9"/>
      <c r="CE1033" s="9"/>
      <c r="CF1033" s="9"/>
      <c r="CG1033" s="9"/>
      <c r="CH1033" s="9"/>
      <c r="CI1033" s="9"/>
      <c r="CJ1033" s="9"/>
    </row>
    <row r="1034" spans="3:88" ht="12.75">
      <c r="C1034" s="9"/>
      <c r="D1034" s="9"/>
      <c r="E1034" s="9"/>
      <c r="F1034" s="9"/>
      <c r="K1034" s="9"/>
      <c r="Q1034" s="9"/>
      <c r="R1034" s="9"/>
      <c r="S1034" s="9"/>
      <c r="T1034" s="9"/>
      <c r="U1034" s="9"/>
      <c r="V1034" s="9"/>
      <c r="W1034" s="9"/>
      <c r="X1034" s="9"/>
      <c r="Y1034" s="9"/>
      <c r="Z1034" s="9"/>
      <c r="AA1034" s="9"/>
      <c r="AB1034" s="9"/>
      <c r="AC1034" s="9"/>
      <c r="AD1034" s="9"/>
      <c r="AE1034" s="9"/>
      <c r="AF1034" s="9"/>
      <c r="AG1034" s="9"/>
      <c r="AH1034" s="9"/>
      <c r="AI1034" s="9"/>
      <c r="AJ1034" s="9"/>
      <c r="AK1034" s="9"/>
      <c r="AL1034" s="9"/>
      <c r="AM1034" s="9"/>
      <c r="AN1034" s="9"/>
      <c r="AO1034" s="9"/>
      <c r="AP1034" s="9"/>
      <c r="AQ1034" s="9"/>
      <c r="AR1034" s="9"/>
      <c r="AS1034" s="9"/>
      <c r="AT1034" s="9"/>
      <c r="AU1034" s="9"/>
      <c r="AV1034" s="9"/>
      <c r="AW1034" s="9"/>
      <c r="AX1034" s="9"/>
      <c r="AY1034" s="9"/>
      <c r="AZ1034" s="9"/>
      <c r="BA1034" s="9"/>
      <c r="BB1034" s="9"/>
      <c r="BC1034" s="9"/>
      <c r="BD1034" s="9"/>
      <c r="BE1034" s="9"/>
      <c r="BF1034" s="9"/>
      <c r="BG1034" s="9"/>
      <c r="BH1034" s="9"/>
      <c r="BI1034" s="9"/>
      <c r="BJ1034" s="9"/>
      <c r="BK1034" s="9"/>
      <c r="BL1034" s="9"/>
      <c r="BM1034" s="9"/>
      <c r="BN1034" s="9"/>
      <c r="BO1034" s="9"/>
      <c r="BP1034" s="9"/>
      <c r="BQ1034" s="9"/>
      <c r="BR1034" s="9"/>
      <c r="BS1034" s="9"/>
      <c r="BT1034" s="9"/>
      <c r="BU1034" s="9"/>
      <c r="BV1034" s="9"/>
      <c r="BW1034" s="9"/>
      <c r="BX1034" s="9"/>
      <c r="BY1034" s="9"/>
      <c r="BZ1034" s="9"/>
      <c r="CA1034" s="9"/>
      <c r="CB1034" s="9"/>
      <c r="CC1034" s="9"/>
      <c r="CD1034" s="9"/>
      <c r="CE1034" s="9"/>
      <c r="CF1034" s="9"/>
      <c r="CG1034" s="9"/>
      <c r="CH1034" s="9"/>
      <c r="CI1034" s="9"/>
      <c r="CJ1034" s="9"/>
    </row>
    <row r="1035" spans="3:88" ht="12.75">
      <c r="C1035" s="9"/>
      <c r="D1035" s="9"/>
      <c r="E1035" s="9"/>
      <c r="F1035" s="9"/>
      <c r="K1035" s="9"/>
      <c r="Q1035" s="9"/>
      <c r="R1035" s="9"/>
      <c r="S1035" s="9"/>
      <c r="T1035" s="9"/>
      <c r="U1035" s="9"/>
      <c r="V1035" s="9"/>
      <c r="W1035" s="9"/>
      <c r="X1035" s="9"/>
      <c r="Y1035" s="9"/>
      <c r="Z1035" s="9"/>
      <c r="AA1035" s="9"/>
      <c r="AB1035" s="9"/>
      <c r="AC1035" s="9"/>
      <c r="AD1035" s="9"/>
      <c r="AE1035" s="9"/>
      <c r="AF1035" s="9"/>
      <c r="AG1035" s="9"/>
      <c r="AH1035" s="9"/>
      <c r="AI1035" s="9"/>
      <c r="AJ1035" s="9"/>
      <c r="AK1035" s="9"/>
      <c r="AL1035" s="9"/>
      <c r="AM1035" s="9"/>
      <c r="AN1035" s="9"/>
      <c r="AO1035" s="9"/>
      <c r="AP1035" s="9"/>
      <c r="AQ1035" s="9"/>
      <c r="AR1035" s="9"/>
      <c r="AS1035" s="9"/>
      <c r="AT1035" s="9"/>
      <c r="AU1035" s="9"/>
      <c r="AV1035" s="9"/>
      <c r="AW1035" s="9"/>
      <c r="AX1035" s="9"/>
      <c r="AY1035" s="9"/>
      <c r="AZ1035" s="9"/>
      <c r="BA1035" s="9"/>
      <c r="BB1035" s="9"/>
      <c r="BC1035" s="9"/>
      <c r="BD1035" s="9"/>
      <c r="BE1035" s="9"/>
      <c r="BF1035" s="9"/>
      <c r="BG1035" s="9"/>
      <c r="BH1035" s="9"/>
      <c r="BI1035" s="9"/>
      <c r="BJ1035" s="9"/>
      <c r="BK1035" s="9"/>
      <c r="BL1035" s="9"/>
      <c r="BM1035" s="9"/>
      <c r="BN1035" s="9"/>
      <c r="BO1035" s="9"/>
      <c r="BP1035" s="9"/>
      <c r="BQ1035" s="9"/>
      <c r="BR1035" s="9"/>
      <c r="BS1035" s="9"/>
      <c r="BT1035" s="9"/>
      <c r="BU1035" s="9"/>
      <c r="BV1035" s="9"/>
      <c r="BW1035" s="9"/>
      <c r="BX1035" s="9"/>
      <c r="BY1035" s="9"/>
      <c r="BZ1035" s="9"/>
      <c r="CA1035" s="9"/>
      <c r="CB1035" s="9"/>
      <c r="CC1035" s="9"/>
      <c r="CD1035" s="9"/>
      <c r="CE1035" s="9"/>
      <c r="CF1035" s="9"/>
      <c r="CG1035" s="9"/>
      <c r="CH1035" s="9"/>
      <c r="CI1035" s="9"/>
      <c r="CJ1035" s="9"/>
    </row>
    <row r="1036" spans="3:88" ht="12.75">
      <c r="C1036" s="9"/>
      <c r="D1036" s="9"/>
      <c r="E1036" s="9"/>
      <c r="F1036" s="9"/>
      <c r="K1036" s="9"/>
      <c r="Q1036" s="9"/>
      <c r="R1036" s="9"/>
      <c r="S1036" s="9"/>
      <c r="T1036" s="9"/>
      <c r="U1036" s="9"/>
      <c r="V1036" s="9"/>
      <c r="W1036" s="9"/>
      <c r="X1036" s="9"/>
      <c r="Y1036" s="9"/>
      <c r="Z1036" s="9"/>
      <c r="AA1036" s="9"/>
      <c r="AB1036" s="9"/>
      <c r="AC1036" s="9"/>
      <c r="AD1036" s="9"/>
      <c r="AE1036" s="9"/>
      <c r="AF1036" s="9"/>
      <c r="AG1036" s="9"/>
      <c r="AH1036" s="9"/>
      <c r="AI1036" s="9"/>
      <c r="AJ1036" s="9"/>
      <c r="AK1036" s="9"/>
      <c r="AL1036" s="9"/>
      <c r="AM1036" s="9"/>
      <c r="AN1036" s="9"/>
      <c r="AO1036" s="9"/>
      <c r="AP1036" s="9"/>
      <c r="AQ1036" s="9"/>
      <c r="AR1036" s="9"/>
      <c r="AS1036" s="9"/>
      <c r="AT1036" s="9"/>
      <c r="AU1036" s="9"/>
      <c r="AV1036" s="9"/>
      <c r="AW1036" s="9"/>
      <c r="AX1036" s="9"/>
      <c r="AY1036" s="9"/>
      <c r="AZ1036" s="9"/>
      <c r="BA1036" s="9"/>
      <c r="BB1036" s="9"/>
      <c r="BC1036" s="9"/>
      <c r="BD1036" s="9"/>
      <c r="BE1036" s="9"/>
      <c r="BF1036" s="9"/>
      <c r="BG1036" s="9"/>
      <c r="BH1036" s="9"/>
      <c r="BI1036" s="9"/>
      <c r="BJ1036" s="9"/>
      <c r="BK1036" s="9"/>
      <c r="BL1036" s="9"/>
      <c r="BM1036" s="9"/>
      <c r="BN1036" s="9"/>
      <c r="BO1036" s="9"/>
      <c r="BP1036" s="9"/>
      <c r="BQ1036" s="9"/>
      <c r="BR1036" s="9"/>
      <c r="BS1036" s="9"/>
      <c r="BT1036" s="9"/>
      <c r="BU1036" s="9"/>
      <c r="BV1036" s="9"/>
      <c r="BW1036" s="9"/>
      <c r="BX1036" s="9"/>
      <c r="BY1036" s="9"/>
      <c r="BZ1036" s="9"/>
      <c r="CA1036" s="9"/>
      <c r="CB1036" s="9"/>
      <c r="CC1036" s="9"/>
      <c r="CD1036" s="9"/>
      <c r="CE1036" s="9"/>
      <c r="CF1036" s="9"/>
      <c r="CG1036" s="9"/>
      <c r="CH1036" s="9"/>
      <c r="CI1036" s="9"/>
      <c r="CJ1036" s="9"/>
    </row>
    <row r="1037" spans="3:88" ht="12.75">
      <c r="C1037" s="9"/>
      <c r="D1037" s="9"/>
      <c r="E1037" s="9"/>
      <c r="F1037" s="9"/>
      <c r="K1037" s="9"/>
      <c r="Q1037" s="9"/>
      <c r="R1037" s="9"/>
      <c r="S1037" s="9"/>
      <c r="T1037" s="9"/>
      <c r="U1037" s="9"/>
      <c r="V1037" s="9"/>
      <c r="W1037" s="9"/>
      <c r="X1037" s="9"/>
      <c r="Y1037" s="9"/>
      <c r="Z1037" s="9"/>
      <c r="AA1037" s="9"/>
      <c r="AB1037" s="9"/>
      <c r="AC1037" s="9"/>
      <c r="AD1037" s="9"/>
      <c r="AE1037" s="9"/>
      <c r="AF1037" s="9"/>
      <c r="AG1037" s="9"/>
      <c r="AH1037" s="9"/>
      <c r="AI1037" s="9"/>
      <c r="AJ1037" s="9"/>
      <c r="AK1037" s="9"/>
      <c r="AL1037" s="9"/>
      <c r="AM1037" s="9"/>
      <c r="AN1037" s="9"/>
      <c r="AO1037" s="9"/>
      <c r="AP1037" s="9"/>
      <c r="AQ1037" s="9"/>
      <c r="AR1037" s="9"/>
      <c r="AS1037" s="9"/>
      <c r="AT1037" s="9"/>
      <c r="AU1037" s="9"/>
      <c r="AV1037" s="9"/>
      <c r="AW1037" s="9"/>
      <c r="AX1037" s="9"/>
      <c r="AY1037" s="9"/>
      <c r="AZ1037" s="9"/>
      <c r="BA1037" s="9"/>
      <c r="BB1037" s="9"/>
      <c r="BC1037" s="9"/>
      <c r="BD1037" s="9"/>
      <c r="BE1037" s="9"/>
      <c r="BF1037" s="9"/>
      <c r="BG1037" s="9"/>
      <c r="BH1037" s="9"/>
      <c r="BI1037" s="9"/>
      <c r="BJ1037" s="9"/>
      <c r="BK1037" s="9"/>
      <c r="BL1037" s="9"/>
      <c r="BM1037" s="9"/>
      <c r="BN1037" s="9"/>
      <c r="BO1037" s="9"/>
      <c r="BP1037" s="9"/>
      <c r="BQ1037" s="9"/>
      <c r="BR1037" s="9"/>
      <c r="BS1037" s="9"/>
      <c r="BT1037" s="9"/>
      <c r="BU1037" s="9"/>
      <c r="BV1037" s="9"/>
      <c r="BW1037" s="9"/>
      <c r="BX1037" s="9"/>
      <c r="BY1037" s="9"/>
      <c r="BZ1037" s="9"/>
      <c r="CA1037" s="9"/>
      <c r="CB1037" s="9"/>
      <c r="CC1037" s="9"/>
      <c r="CD1037" s="9"/>
      <c r="CE1037" s="9"/>
      <c r="CF1037" s="9"/>
      <c r="CG1037" s="9"/>
      <c r="CH1037" s="9"/>
      <c r="CI1037" s="9"/>
      <c r="CJ1037" s="9"/>
    </row>
    <row r="1038" spans="3:88" ht="12.75">
      <c r="C1038" s="9"/>
      <c r="D1038" s="9"/>
      <c r="E1038" s="9"/>
      <c r="F1038" s="9"/>
      <c r="K1038" s="9"/>
      <c r="Q1038" s="9"/>
      <c r="R1038" s="9"/>
      <c r="S1038" s="9"/>
      <c r="T1038" s="9"/>
      <c r="U1038" s="9"/>
      <c r="V1038" s="9"/>
      <c r="W1038" s="9"/>
      <c r="X1038" s="9"/>
      <c r="Y1038" s="9"/>
      <c r="Z1038" s="9"/>
      <c r="AA1038" s="9"/>
      <c r="AB1038" s="9"/>
      <c r="AC1038" s="9"/>
      <c r="AD1038" s="9"/>
      <c r="AE1038" s="9"/>
      <c r="AF1038" s="9"/>
      <c r="AG1038" s="9"/>
      <c r="AH1038" s="9"/>
      <c r="AI1038" s="9"/>
      <c r="AJ1038" s="9"/>
      <c r="AK1038" s="9"/>
      <c r="AL1038" s="9"/>
      <c r="AM1038" s="9"/>
      <c r="AN1038" s="9"/>
      <c r="AO1038" s="9"/>
      <c r="AP1038" s="9"/>
      <c r="AQ1038" s="9"/>
      <c r="AR1038" s="9"/>
      <c r="AS1038" s="9"/>
      <c r="AT1038" s="9"/>
      <c r="AU1038" s="9"/>
      <c r="AV1038" s="9"/>
      <c r="AW1038" s="9"/>
      <c r="AX1038" s="9"/>
      <c r="AY1038" s="9"/>
      <c r="AZ1038" s="9"/>
      <c r="BA1038" s="9"/>
      <c r="BB1038" s="9"/>
      <c r="BC1038" s="9"/>
      <c r="BD1038" s="9"/>
      <c r="BE1038" s="9"/>
      <c r="BF1038" s="9"/>
      <c r="BG1038" s="9"/>
      <c r="BH1038" s="9"/>
      <c r="BI1038" s="9"/>
      <c r="BJ1038" s="9"/>
      <c r="BK1038" s="9"/>
      <c r="BL1038" s="9"/>
      <c r="BM1038" s="9"/>
      <c r="BN1038" s="9"/>
      <c r="BO1038" s="9"/>
      <c r="BP1038" s="9"/>
      <c r="BQ1038" s="9"/>
      <c r="BR1038" s="9"/>
      <c r="BS1038" s="9"/>
      <c r="BT1038" s="9"/>
      <c r="BU1038" s="9"/>
      <c r="BV1038" s="9"/>
      <c r="BW1038" s="9"/>
      <c r="BX1038" s="9"/>
      <c r="BY1038" s="9"/>
      <c r="BZ1038" s="9"/>
      <c r="CA1038" s="9"/>
      <c r="CB1038" s="9"/>
      <c r="CC1038" s="9"/>
      <c r="CD1038" s="9"/>
      <c r="CE1038" s="9"/>
      <c r="CF1038" s="9"/>
      <c r="CG1038" s="9"/>
      <c r="CH1038" s="9"/>
      <c r="CI1038" s="9"/>
      <c r="CJ1038" s="9"/>
    </row>
    <row r="1039" spans="3:88" ht="12.75">
      <c r="C1039" s="9"/>
      <c r="D1039" s="9"/>
      <c r="E1039" s="9"/>
      <c r="F1039" s="9"/>
      <c r="K1039" s="9"/>
      <c r="Q1039" s="9"/>
      <c r="R1039" s="9"/>
      <c r="S1039" s="9"/>
      <c r="T1039" s="9"/>
      <c r="U1039" s="9"/>
      <c r="V1039" s="9"/>
      <c r="W1039" s="9"/>
      <c r="X1039" s="9"/>
      <c r="Y1039" s="9"/>
      <c r="Z1039" s="9"/>
      <c r="AA1039" s="9"/>
      <c r="AB1039" s="9"/>
      <c r="AC1039" s="9"/>
      <c r="AD1039" s="9"/>
      <c r="AE1039" s="9"/>
      <c r="AF1039" s="9"/>
      <c r="AG1039" s="9"/>
      <c r="AH1039" s="9"/>
      <c r="AI1039" s="9"/>
      <c r="AJ1039" s="9"/>
      <c r="AK1039" s="9"/>
      <c r="AL1039" s="9"/>
      <c r="AM1039" s="9"/>
      <c r="AN1039" s="9"/>
      <c r="AO1039" s="9"/>
      <c r="AP1039" s="9"/>
      <c r="AQ1039" s="9"/>
      <c r="AR1039" s="9"/>
      <c r="AS1039" s="9"/>
      <c r="AT1039" s="9"/>
      <c r="AU1039" s="9"/>
      <c r="AV1039" s="9"/>
      <c r="AW1039" s="9"/>
      <c r="AX1039" s="9"/>
      <c r="AY1039" s="9"/>
      <c r="AZ1039" s="9"/>
      <c r="BA1039" s="9"/>
      <c r="BB1039" s="9"/>
      <c r="BC1039" s="9"/>
      <c r="BD1039" s="9"/>
      <c r="BE1039" s="9"/>
      <c r="BF1039" s="9"/>
      <c r="BG1039" s="9"/>
      <c r="BH1039" s="9"/>
      <c r="BI1039" s="9"/>
      <c r="BJ1039" s="9"/>
      <c r="BK1039" s="9"/>
      <c r="BL1039" s="9"/>
      <c r="BM1039" s="9"/>
      <c r="BN1039" s="9"/>
      <c r="BO1039" s="9"/>
      <c r="BP1039" s="9"/>
      <c r="BQ1039" s="9"/>
      <c r="BR1039" s="9"/>
      <c r="BS1039" s="9"/>
      <c r="BT1039" s="9"/>
      <c r="BU1039" s="9"/>
      <c r="BV1039" s="9"/>
      <c r="BW1039" s="9"/>
      <c r="BX1039" s="9"/>
      <c r="BY1039" s="9"/>
      <c r="BZ1039" s="9"/>
      <c r="CA1039" s="9"/>
      <c r="CB1039" s="9"/>
      <c r="CC1039" s="9"/>
      <c r="CD1039" s="9"/>
      <c r="CE1039" s="9"/>
      <c r="CF1039" s="9"/>
      <c r="CG1039" s="9"/>
      <c r="CH1039" s="9"/>
      <c r="CI1039" s="9"/>
      <c r="CJ1039" s="9"/>
    </row>
    <row r="1040" spans="3:88" ht="12.75">
      <c r="C1040" s="9"/>
      <c r="D1040" s="9"/>
      <c r="E1040" s="9"/>
      <c r="F1040" s="9"/>
      <c r="K1040" s="9"/>
      <c r="Q1040" s="9"/>
      <c r="R1040" s="9"/>
      <c r="S1040" s="9"/>
      <c r="T1040" s="9"/>
      <c r="U1040" s="9"/>
      <c r="V1040" s="9"/>
      <c r="W1040" s="9"/>
      <c r="X1040" s="9"/>
      <c r="Y1040" s="9"/>
      <c r="Z1040" s="9"/>
      <c r="AA1040" s="9"/>
      <c r="AB1040" s="9"/>
      <c r="AC1040" s="9"/>
      <c r="AD1040" s="9"/>
      <c r="AE1040" s="9"/>
      <c r="AF1040" s="9"/>
      <c r="AG1040" s="9"/>
      <c r="AH1040" s="9"/>
      <c r="AI1040" s="9"/>
      <c r="AJ1040" s="9"/>
      <c r="AK1040" s="9"/>
      <c r="AL1040" s="9"/>
      <c r="AM1040" s="9"/>
      <c r="AN1040" s="9"/>
      <c r="AO1040" s="9"/>
      <c r="AP1040" s="9"/>
      <c r="AQ1040" s="9"/>
      <c r="AR1040" s="9"/>
      <c r="AS1040" s="9"/>
      <c r="AT1040" s="9"/>
      <c r="AU1040" s="9"/>
      <c r="AV1040" s="9"/>
      <c r="AW1040" s="9"/>
      <c r="AX1040" s="9"/>
      <c r="AY1040" s="9"/>
      <c r="AZ1040" s="9"/>
      <c r="BA1040" s="9"/>
      <c r="BB1040" s="9"/>
      <c r="BC1040" s="9"/>
      <c r="BD1040" s="9"/>
      <c r="BE1040" s="9"/>
      <c r="BF1040" s="9"/>
      <c r="BG1040" s="9"/>
      <c r="BH1040" s="9"/>
      <c r="BI1040" s="9"/>
      <c r="BJ1040" s="9"/>
      <c r="BK1040" s="9"/>
      <c r="BL1040" s="9"/>
      <c r="BM1040" s="9"/>
      <c r="BN1040" s="9"/>
      <c r="BO1040" s="9"/>
      <c r="BP1040" s="9"/>
      <c r="BQ1040" s="9"/>
      <c r="BR1040" s="9"/>
      <c r="BS1040" s="9"/>
      <c r="BT1040" s="9"/>
      <c r="BU1040" s="9"/>
      <c r="BV1040" s="9"/>
      <c r="BW1040" s="9"/>
      <c r="BX1040" s="9"/>
      <c r="BY1040" s="9"/>
      <c r="BZ1040" s="9"/>
      <c r="CA1040" s="9"/>
      <c r="CB1040" s="9"/>
      <c r="CC1040" s="9"/>
      <c r="CD1040" s="9"/>
      <c r="CE1040" s="9"/>
      <c r="CF1040" s="9"/>
      <c r="CG1040" s="9"/>
      <c r="CH1040" s="9"/>
      <c r="CI1040" s="9"/>
      <c r="CJ1040" s="9"/>
    </row>
    <row r="1041" spans="3:88" ht="12.75">
      <c r="C1041" s="9"/>
      <c r="D1041" s="9"/>
      <c r="E1041" s="9"/>
      <c r="F1041" s="9"/>
      <c r="K1041" s="9"/>
      <c r="Q1041" s="9"/>
      <c r="R1041" s="9"/>
      <c r="S1041" s="9"/>
      <c r="T1041" s="9"/>
      <c r="U1041" s="9"/>
      <c r="V1041" s="9"/>
      <c r="W1041" s="9"/>
      <c r="X1041" s="9"/>
      <c r="Y1041" s="9"/>
      <c r="Z1041" s="9"/>
      <c r="AA1041" s="9"/>
      <c r="AB1041" s="9"/>
      <c r="AC1041" s="9"/>
      <c r="AD1041" s="9"/>
      <c r="AE1041" s="9"/>
      <c r="AF1041" s="9"/>
      <c r="AG1041" s="9"/>
      <c r="AH1041" s="9"/>
      <c r="AI1041" s="9"/>
      <c r="AJ1041" s="9"/>
      <c r="AK1041" s="9"/>
      <c r="AL1041" s="9"/>
      <c r="AM1041" s="9"/>
      <c r="AN1041" s="9"/>
      <c r="AO1041" s="9"/>
      <c r="AP1041" s="9"/>
      <c r="AQ1041" s="9"/>
      <c r="AR1041" s="9"/>
      <c r="AS1041" s="9"/>
      <c r="AT1041" s="9"/>
      <c r="AU1041" s="9"/>
      <c r="AV1041" s="9"/>
      <c r="AW1041" s="9"/>
      <c r="AX1041" s="9"/>
      <c r="AY1041" s="9"/>
      <c r="AZ1041" s="9"/>
      <c r="BA1041" s="9"/>
      <c r="BB1041" s="9"/>
      <c r="BC1041" s="9"/>
      <c r="BD1041" s="9"/>
      <c r="BE1041" s="9"/>
      <c r="BF1041" s="9"/>
      <c r="BG1041" s="9"/>
      <c r="BH1041" s="9"/>
      <c r="BI1041" s="9"/>
      <c r="BJ1041" s="9"/>
      <c r="BK1041" s="9"/>
      <c r="BL1041" s="9"/>
      <c r="BM1041" s="9"/>
      <c r="BN1041" s="9"/>
      <c r="BO1041" s="9"/>
      <c r="BP1041" s="9"/>
      <c r="BQ1041" s="9"/>
      <c r="BR1041" s="9"/>
      <c r="BS1041" s="9"/>
      <c r="BT1041" s="9"/>
      <c r="BU1041" s="9"/>
      <c r="BV1041" s="9"/>
      <c r="BW1041" s="9"/>
      <c r="BX1041" s="9"/>
      <c r="BY1041" s="9"/>
      <c r="BZ1041" s="9"/>
      <c r="CA1041" s="9"/>
      <c r="CB1041" s="9"/>
      <c r="CC1041" s="9"/>
      <c r="CD1041" s="9"/>
      <c r="CE1041" s="9"/>
      <c r="CF1041" s="9"/>
      <c r="CG1041" s="9"/>
      <c r="CH1041" s="9"/>
      <c r="CI1041" s="9"/>
      <c r="CJ1041" s="9"/>
    </row>
    <row r="1042" spans="3:88" ht="12.75">
      <c r="C1042" s="9"/>
      <c r="D1042" s="9"/>
      <c r="E1042" s="9"/>
      <c r="F1042" s="9"/>
      <c r="K1042" s="9"/>
      <c r="Q1042" s="9"/>
      <c r="R1042" s="9"/>
      <c r="S1042" s="9"/>
      <c r="T1042" s="9"/>
      <c r="U1042" s="9"/>
      <c r="V1042" s="9"/>
      <c r="W1042" s="9"/>
      <c r="X1042" s="9"/>
      <c r="Y1042" s="9"/>
      <c r="Z1042" s="9"/>
      <c r="AA1042" s="9"/>
      <c r="AB1042" s="9"/>
      <c r="AC1042" s="9"/>
      <c r="AD1042" s="9"/>
      <c r="AE1042" s="9"/>
      <c r="AF1042" s="9"/>
      <c r="AG1042" s="9"/>
      <c r="AH1042" s="9"/>
      <c r="AI1042" s="9"/>
      <c r="AJ1042" s="9"/>
      <c r="AK1042" s="9"/>
      <c r="AL1042" s="9"/>
      <c r="AM1042" s="9"/>
      <c r="AN1042" s="9"/>
      <c r="AO1042" s="9"/>
      <c r="AP1042" s="9"/>
      <c r="AQ1042" s="9"/>
      <c r="AR1042" s="9"/>
      <c r="AS1042" s="9"/>
      <c r="AT1042" s="9"/>
      <c r="AU1042" s="9"/>
      <c r="AV1042" s="9"/>
      <c r="AW1042" s="9"/>
      <c r="AX1042" s="9"/>
      <c r="AY1042" s="9"/>
      <c r="AZ1042" s="9"/>
      <c r="BA1042" s="9"/>
      <c r="BB1042" s="9"/>
      <c r="BC1042" s="9"/>
      <c r="BD1042" s="9"/>
      <c r="BE1042" s="9"/>
      <c r="BF1042" s="9"/>
      <c r="BG1042" s="9"/>
      <c r="BH1042" s="9"/>
      <c r="BI1042" s="9"/>
      <c r="BJ1042" s="9"/>
      <c r="BK1042" s="9"/>
      <c r="BL1042" s="9"/>
      <c r="BM1042" s="9"/>
      <c r="BN1042" s="9"/>
      <c r="BO1042" s="9"/>
      <c r="BP1042" s="9"/>
      <c r="BQ1042" s="9"/>
      <c r="BR1042" s="9"/>
      <c r="BS1042" s="9"/>
      <c r="BT1042" s="9"/>
      <c r="BU1042" s="9"/>
      <c r="BV1042" s="9"/>
      <c r="BW1042" s="9"/>
      <c r="BX1042" s="9"/>
      <c r="BY1042" s="9"/>
      <c r="BZ1042" s="9"/>
      <c r="CA1042" s="9"/>
      <c r="CB1042" s="9"/>
      <c r="CC1042" s="9"/>
      <c r="CD1042" s="9"/>
      <c r="CE1042" s="9"/>
      <c r="CF1042" s="9"/>
      <c r="CG1042" s="9"/>
      <c r="CH1042" s="9"/>
      <c r="CI1042" s="9"/>
      <c r="CJ1042" s="9"/>
    </row>
    <row r="1043" spans="3:88" ht="12.75">
      <c r="C1043" s="9"/>
      <c r="D1043" s="9"/>
      <c r="E1043" s="9"/>
      <c r="F1043" s="9"/>
      <c r="K1043" s="9"/>
      <c r="Q1043" s="9"/>
      <c r="R1043" s="9"/>
      <c r="S1043" s="9"/>
      <c r="T1043" s="9"/>
      <c r="U1043" s="9"/>
      <c r="V1043" s="9"/>
      <c r="W1043" s="9"/>
      <c r="X1043" s="9"/>
      <c r="Y1043" s="9"/>
      <c r="Z1043" s="9"/>
      <c r="AA1043" s="9"/>
      <c r="AB1043" s="9"/>
      <c r="AC1043" s="9"/>
      <c r="AD1043" s="9"/>
      <c r="AE1043" s="9"/>
      <c r="AF1043" s="9"/>
      <c r="AG1043" s="9"/>
      <c r="AH1043" s="9"/>
      <c r="AI1043" s="9"/>
      <c r="AJ1043" s="9"/>
      <c r="AK1043" s="9"/>
      <c r="AL1043" s="9"/>
      <c r="AM1043" s="9"/>
      <c r="AN1043" s="9"/>
      <c r="AO1043" s="9"/>
      <c r="AP1043" s="9"/>
      <c r="AQ1043" s="9"/>
      <c r="AR1043" s="9"/>
      <c r="AS1043" s="9"/>
      <c r="AT1043" s="9"/>
      <c r="AU1043" s="9"/>
      <c r="AV1043" s="9"/>
      <c r="AW1043" s="9"/>
      <c r="AX1043" s="9"/>
      <c r="AY1043" s="9"/>
      <c r="AZ1043" s="9"/>
      <c r="BA1043" s="9"/>
      <c r="BB1043" s="9"/>
      <c r="BC1043" s="9"/>
      <c r="BD1043" s="9"/>
      <c r="BE1043" s="9"/>
      <c r="BF1043" s="9"/>
      <c r="BG1043" s="9"/>
      <c r="BH1043" s="9"/>
      <c r="BI1043" s="9"/>
      <c r="BJ1043" s="9"/>
      <c r="BK1043" s="9"/>
      <c r="BL1043" s="9"/>
      <c r="BM1043" s="9"/>
      <c r="BN1043" s="9"/>
      <c r="BO1043" s="9"/>
      <c r="BP1043" s="9"/>
      <c r="BQ1043" s="9"/>
      <c r="BR1043" s="9"/>
      <c r="BS1043" s="9"/>
      <c r="BT1043" s="9"/>
      <c r="BU1043" s="9"/>
      <c r="BV1043" s="9"/>
      <c r="BW1043" s="9"/>
      <c r="BX1043" s="9"/>
      <c r="BY1043" s="9"/>
      <c r="BZ1043" s="9"/>
      <c r="CA1043" s="9"/>
      <c r="CB1043" s="9"/>
      <c r="CC1043" s="9"/>
      <c r="CD1043" s="9"/>
      <c r="CE1043" s="9"/>
      <c r="CF1043" s="9"/>
      <c r="CG1043" s="9"/>
      <c r="CH1043" s="9"/>
      <c r="CI1043" s="9"/>
      <c r="CJ1043" s="9"/>
    </row>
    <row r="1044" spans="3:88" ht="12.75">
      <c r="C1044" s="9"/>
      <c r="D1044" s="9"/>
      <c r="E1044" s="9"/>
      <c r="F1044" s="9"/>
      <c r="K1044" s="9"/>
      <c r="Q1044" s="9"/>
      <c r="R1044" s="9"/>
      <c r="S1044" s="9"/>
      <c r="T1044" s="9"/>
      <c r="U1044" s="9"/>
      <c r="V1044" s="9"/>
      <c r="W1044" s="9"/>
      <c r="X1044" s="9"/>
      <c r="Y1044" s="9"/>
      <c r="Z1044" s="9"/>
      <c r="AA1044" s="9"/>
      <c r="AB1044" s="9"/>
      <c r="AC1044" s="9"/>
      <c r="AD1044" s="9"/>
      <c r="AE1044" s="9"/>
      <c r="AF1044" s="9"/>
      <c r="AG1044" s="9"/>
      <c r="AH1044" s="9"/>
      <c r="AI1044" s="9"/>
      <c r="AJ1044" s="9"/>
      <c r="AK1044" s="9"/>
      <c r="AL1044" s="9"/>
      <c r="AM1044" s="9"/>
      <c r="AN1044" s="9"/>
      <c r="AO1044" s="9"/>
      <c r="AP1044" s="9"/>
      <c r="AQ1044" s="9"/>
      <c r="AR1044" s="9"/>
      <c r="AS1044" s="9"/>
      <c r="AT1044" s="9"/>
      <c r="AU1044" s="9"/>
      <c r="AV1044" s="9"/>
      <c r="AW1044" s="9"/>
      <c r="AX1044" s="9"/>
      <c r="AY1044" s="9"/>
      <c r="AZ1044" s="9"/>
      <c r="BA1044" s="9"/>
      <c r="BB1044" s="9"/>
      <c r="BC1044" s="9"/>
      <c r="BD1044" s="9"/>
      <c r="BE1044" s="9"/>
      <c r="BF1044" s="9"/>
      <c r="BG1044" s="9"/>
      <c r="BH1044" s="9"/>
      <c r="BI1044" s="9"/>
      <c r="BJ1044" s="9"/>
      <c r="BK1044" s="9"/>
      <c r="BL1044" s="9"/>
      <c r="BM1044" s="9"/>
      <c r="BN1044" s="9"/>
      <c r="BO1044" s="9"/>
      <c r="BP1044" s="9"/>
      <c r="BQ1044" s="9"/>
      <c r="BR1044" s="9"/>
      <c r="BS1044" s="9"/>
      <c r="BT1044" s="9"/>
      <c r="BU1044" s="9"/>
      <c r="BV1044" s="9"/>
      <c r="BW1044" s="9"/>
      <c r="BX1044" s="9"/>
      <c r="BY1044" s="9"/>
      <c r="BZ1044" s="9"/>
      <c r="CA1044" s="9"/>
      <c r="CB1044" s="9"/>
      <c r="CC1044" s="9"/>
      <c r="CD1044" s="9"/>
      <c r="CE1044" s="9"/>
      <c r="CF1044" s="9"/>
      <c r="CG1044" s="9"/>
      <c r="CH1044" s="9"/>
      <c r="CI1044" s="9"/>
      <c r="CJ1044" s="9"/>
    </row>
    <row r="1045" spans="3:88" ht="12.75">
      <c r="C1045" s="9"/>
      <c r="D1045" s="9"/>
      <c r="E1045" s="9"/>
      <c r="F1045" s="9"/>
      <c r="K1045" s="9"/>
      <c r="Q1045" s="9"/>
      <c r="R1045" s="9"/>
      <c r="S1045" s="9"/>
      <c r="T1045" s="9"/>
      <c r="U1045" s="9"/>
      <c r="V1045" s="9"/>
      <c r="W1045" s="9"/>
      <c r="X1045" s="9"/>
      <c r="Y1045" s="9"/>
      <c r="Z1045" s="9"/>
      <c r="AA1045" s="9"/>
      <c r="AB1045" s="9"/>
      <c r="AC1045" s="9"/>
      <c r="AD1045" s="9"/>
      <c r="AE1045" s="9"/>
      <c r="AF1045" s="9"/>
      <c r="AG1045" s="9"/>
      <c r="AH1045" s="9"/>
      <c r="AI1045" s="9"/>
      <c r="AJ1045" s="9"/>
      <c r="AK1045" s="9"/>
      <c r="AL1045" s="9"/>
      <c r="AM1045" s="9"/>
      <c r="AN1045" s="9"/>
      <c r="AO1045" s="9"/>
      <c r="AP1045" s="9"/>
      <c r="AQ1045" s="9"/>
      <c r="AR1045" s="9"/>
      <c r="AS1045" s="9"/>
      <c r="AT1045" s="9"/>
      <c r="AU1045" s="9"/>
      <c r="AV1045" s="9"/>
      <c r="AW1045" s="9"/>
      <c r="AX1045" s="9"/>
      <c r="AY1045" s="9"/>
      <c r="AZ1045" s="9"/>
      <c r="BA1045" s="9"/>
      <c r="BB1045" s="9"/>
      <c r="BC1045" s="9"/>
      <c r="BD1045" s="9"/>
      <c r="BE1045" s="9"/>
      <c r="BF1045" s="9"/>
      <c r="BG1045" s="9"/>
      <c r="BH1045" s="9"/>
      <c r="BI1045" s="9"/>
      <c r="BJ1045" s="9"/>
      <c r="BK1045" s="9"/>
      <c r="BL1045" s="9"/>
      <c r="BM1045" s="9"/>
      <c r="BN1045" s="9"/>
      <c r="BO1045" s="9"/>
      <c r="BP1045" s="9"/>
      <c r="BQ1045" s="9"/>
      <c r="BR1045" s="9"/>
      <c r="BS1045" s="9"/>
      <c r="BT1045" s="9"/>
      <c r="BU1045" s="9"/>
      <c r="BV1045" s="9"/>
      <c r="BW1045" s="9"/>
      <c r="BX1045" s="9"/>
      <c r="BY1045" s="9"/>
      <c r="BZ1045" s="9"/>
      <c r="CA1045" s="9"/>
      <c r="CB1045" s="9"/>
      <c r="CC1045" s="9"/>
      <c r="CD1045" s="9"/>
      <c r="CE1045" s="9"/>
      <c r="CF1045" s="9"/>
      <c r="CG1045" s="9"/>
      <c r="CH1045" s="9"/>
      <c r="CI1045" s="9"/>
      <c r="CJ1045" s="9"/>
    </row>
    <row r="1046" spans="3:88" ht="12.75">
      <c r="C1046" s="9"/>
      <c r="D1046" s="9"/>
      <c r="E1046" s="9"/>
      <c r="F1046" s="9"/>
      <c r="K1046" s="9"/>
      <c r="Q1046" s="9"/>
      <c r="R1046" s="9"/>
      <c r="S1046" s="9"/>
      <c r="T1046" s="9"/>
      <c r="U1046" s="9"/>
      <c r="V1046" s="9"/>
      <c r="W1046" s="9"/>
      <c r="X1046" s="9"/>
      <c r="Y1046" s="9"/>
      <c r="Z1046" s="9"/>
      <c r="AA1046" s="9"/>
      <c r="AB1046" s="9"/>
      <c r="AC1046" s="9"/>
      <c r="AD1046" s="9"/>
      <c r="AE1046" s="9"/>
      <c r="AF1046" s="9"/>
      <c r="AG1046" s="9"/>
      <c r="AH1046" s="9"/>
      <c r="AI1046" s="9"/>
      <c r="AJ1046" s="9"/>
      <c r="AK1046" s="9"/>
      <c r="AL1046" s="9"/>
      <c r="AM1046" s="9"/>
      <c r="AN1046" s="9"/>
      <c r="AO1046" s="9"/>
      <c r="AP1046" s="9"/>
      <c r="AQ1046" s="9"/>
      <c r="AR1046" s="9"/>
      <c r="AS1046" s="9"/>
      <c r="AT1046" s="9"/>
      <c r="AU1046" s="9"/>
      <c r="AV1046" s="9"/>
      <c r="AW1046" s="9"/>
      <c r="AX1046" s="9"/>
      <c r="AY1046" s="9"/>
      <c r="AZ1046" s="9"/>
      <c r="BA1046" s="9"/>
      <c r="BB1046" s="9"/>
      <c r="BC1046" s="9"/>
      <c r="BD1046" s="9"/>
      <c r="BE1046" s="9"/>
      <c r="BF1046" s="9"/>
      <c r="BG1046" s="9"/>
      <c r="BH1046" s="9"/>
      <c r="BI1046" s="9"/>
      <c r="BJ1046" s="9"/>
      <c r="BK1046" s="9"/>
      <c r="BL1046" s="9"/>
      <c r="BM1046" s="9"/>
      <c r="BN1046" s="9"/>
      <c r="BO1046" s="9"/>
      <c r="BP1046" s="9"/>
      <c r="BQ1046" s="9"/>
      <c r="BR1046" s="9"/>
      <c r="BS1046" s="9"/>
      <c r="BT1046" s="9"/>
      <c r="BU1046" s="9"/>
      <c r="BV1046" s="9"/>
      <c r="BW1046" s="9"/>
      <c r="BX1046" s="9"/>
      <c r="BY1046" s="9"/>
      <c r="BZ1046" s="9"/>
      <c r="CA1046" s="9"/>
      <c r="CB1046" s="9"/>
      <c r="CC1046" s="9"/>
      <c r="CD1046" s="9"/>
      <c r="CE1046" s="9"/>
      <c r="CF1046" s="9"/>
      <c r="CG1046" s="9"/>
      <c r="CH1046" s="9"/>
      <c r="CI1046" s="9"/>
      <c r="CJ1046" s="9"/>
    </row>
    <row r="1047" spans="3:88" ht="12.75">
      <c r="C1047" s="9"/>
      <c r="D1047" s="9"/>
      <c r="E1047" s="9"/>
      <c r="F1047" s="9"/>
      <c r="K1047" s="9"/>
      <c r="Q1047" s="9"/>
      <c r="R1047" s="9"/>
      <c r="S1047" s="9"/>
      <c r="T1047" s="9"/>
      <c r="U1047" s="9"/>
      <c r="V1047" s="9"/>
      <c r="W1047" s="9"/>
      <c r="X1047" s="9"/>
      <c r="Y1047" s="9"/>
      <c r="Z1047" s="9"/>
      <c r="AA1047" s="9"/>
      <c r="AB1047" s="9"/>
      <c r="AC1047" s="9"/>
      <c r="AD1047" s="9"/>
      <c r="AE1047" s="9"/>
      <c r="AF1047" s="9"/>
      <c r="AG1047" s="9"/>
      <c r="AH1047" s="9"/>
      <c r="AI1047" s="9"/>
      <c r="AJ1047" s="9"/>
      <c r="AK1047" s="9"/>
      <c r="AL1047" s="9"/>
      <c r="AM1047" s="9"/>
      <c r="AN1047" s="9"/>
      <c r="AO1047" s="9"/>
      <c r="AP1047" s="9"/>
      <c r="AQ1047" s="9"/>
      <c r="AR1047" s="9"/>
      <c r="AS1047" s="9"/>
      <c r="AT1047" s="9"/>
      <c r="AU1047" s="9"/>
      <c r="AV1047" s="9"/>
      <c r="AW1047" s="9"/>
      <c r="AX1047" s="9"/>
      <c r="AY1047" s="9"/>
      <c r="AZ1047" s="9"/>
      <c r="BA1047" s="9"/>
      <c r="BB1047" s="9"/>
      <c r="BC1047" s="9"/>
      <c r="BD1047" s="9"/>
      <c r="BE1047" s="9"/>
      <c r="BF1047" s="9"/>
      <c r="BG1047" s="9"/>
      <c r="BH1047" s="9"/>
      <c r="BI1047" s="9"/>
      <c r="BJ1047" s="9"/>
      <c r="BK1047" s="9"/>
      <c r="BL1047" s="9"/>
      <c r="BM1047" s="9"/>
      <c r="BN1047" s="9"/>
      <c r="BO1047" s="9"/>
      <c r="BP1047" s="9"/>
      <c r="BQ1047" s="9"/>
      <c r="BR1047" s="9"/>
      <c r="BS1047" s="9"/>
      <c r="BT1047" s="9"/>
      <c r="BU1047" s="9"/>
      <c r="BV1047" s="9"/>
      <c r="BW1047" s="9"/>
      <c r="BX1047" s="9"/>
      <c r="BY1047" s="9"/>
      <c r="BZ1047" s="9"/>
      <c r="CA1047" s="9"/>
      <c r="CB1047" s="9"/>
      <c r="CC1047" s="9"/>
      <c r="CD1047" s="9"/>
      <c r="CE1047" s="9"/>
      <c r="CF1047" s="9"/>
      <c r="CG1047" s="9"/>
      <c r="CH1047" s="9"/>
      <c r="CI1047" s="9"/>
      <c r="CJ1047" s="9"/>
    </row>
    <row r="1048" spans="3:88" ht="12.75">
      <c r="C1048" s="9"/>
      <c r="D1048" s="9"/>
      <c r="E1048" s="9"/>
      <c r="F1048" s="9"/>
      <c r="K1048" s="9"/>
      <c r="Q1048" s="9"/>
      <c r="R1048" s="9"/>
      <c r="S1048" s="9"/>
      <c r="T1048" s="9"/>
      <c r="U1048" s="9"/>
      <c r="V1048" s="9"/>
      <c r="W1048" s="9"/>
      <c r="X1048" s="9"/>
      <c r="Y1048" s="9"/>
      <c r="Z1048" s="9"/>
      <c r="AA1048" s="9"/>
      <c r="AB1048" s="9"/>
      <c r="AC1048" s="9"/>
      <c r="AD1048" s="9"/>
      <c r="AE1048" s="9"/>
      <c r="AF1048" s="9"/>
      <c r="AG1048" s="9"/>
      <c r="AH1048" s="9"/>
      <c r="AI1048" s="9"/>
      <c r="AJ1048" s="9"/>
      <c r="AK1048" s="9"/>
      <c r="AL1048" s="9"/>
      <c r="AM1048" s="9"/>
      <c r="AN1048" s="9"/>
      <c r="AO1048" s="9"/>
      <c r="AP1048" s="9"/>
      <c r="AQ1048" s="9"/>
      <c r="AR1048" s="9"/>
      <c r="AS1048" s="9"/>
      <c r="AT1048" s="9"/>
      <c r="AU1048" s="9"/>
      <c r="AV1048" s="9"/>
      <c r="AW1048" s="9"/>
      <c r="AX1048" s="9"/>
      <c r="AY1048" s="9"/>
      <c r="AZ1048" s="9"/>
      <c r="BA1048" s="9"/>
      <c r="BB1048" s="9"/>
      <c r="BC1048" s="9"/>
      <c r="BD1048" s="9"/>
      <c r="BE1048" s="9"/>
      <c r="BF1048" s="9"/>
      <c r="BG1048" s="9"/>
      <c r="BH1048" s="9"/>
      <c r="BI1048" s="9"/>
      <c r="BJ1048" s="9"/>
      <c r="BK1048" s="9"/>
      <c r="BL1048" s="9"/>
      <c r="BM1048" s="9"/>
      <c r="BN1048" s="9"/>
      <c r="BO1048" s="9"/>
      <c r="BP1048" s="9"/>
      <c r="BQ1048" s="9"/>
      <c r="BR1048" s="9"/>
      <c r="BS1048" s="9"/>
      <c r="BT1048" s="9"/>
      <c r="BU1048" s="9"/>
      <c r="BV1048" s="9"/>
      <c r="BW1048" s="9"/>
      <c r="BX1048" s="9"/>
      <c r="BY1048" s="9"/>
      <c r="BZ1048" s="9"/>
      <c r="CA1048" s="9"/>
      <c r="CB1048" s="9"/>
      <c r="CC1048" s="9"/>
      <c r="CD1048" s="9"/>
      <c r="CE1048" s="9"/>
      <c r="CF1048" s="9"/>
      <c r="CG1048" s="9"/>
      <c r="CH1048" s="9"/>
      <c r="CI1048" s="9"/>
      <c r="CJ1048" s="9"/>
    </row>
    <row r="1049" spans="3:88" ht="12.75">
      <c r="C1049" s="9"/>
      <c r="D1049" s="9"/>
      <c r="E1049" s="9"/>
      <c r="F1049" s="9"/>
      <c r="K1049" s="9"/>
      <c r="Q1049" s="9"/>
      <c r="R1049" s="9"/>
      <c r="S1049" s="9"/>
      <c r="T1049" s="9"/>
      <c r="U1049" s="9"/>
      <c r="V1049" s="9"/>
      <c r="W1049" s="9"/>
      <c r="X1049" s="9"/>
      <c r="Y1049" s="9"/>
      <c r="Z1049" s="9"/>
      <c r="AA1049" s="9"/>
      <c r="AB1049" s="9"/>
      <c r="AC1049" s="9"/>
      <c r="AD1049" s="9"/>
      <c r="AE1049" s="9"/>
      <c r="AF1049" s="9"/>
      <c r="AG1049" s="9"/>
      <c r="AH1049" s="9"/>
      <c r="AI1049" s="9"/>
      <c r="AJ1049" s="9"/>
      <c r="AK1049" s="9"/>
      <c r="AL1049" s="9"/>
      <c r="AM1049" s="9"/>
      <c r="AN1049" s="9"/>
      <c r="AO1049" s="9"/>
      <c r="AP1049" s="9"/>
      <c r="AQ1049" s="9"/>
      <c r="AR1049" s="9"/>
      <c r="AS1049" s="9"/>
      <c r="AT1049" s="9"/>
      <c r="AU1049" s="9"/>
      <c r="AV1049" s="9"/>
      <c r="AW1049" s="9"/>
      <c r="AX1049" s="9"/>
      <c r="AY1049" s="9"/>
      <c r="AZ1049" s="9"/>
      <c r="BA1049" s="9"/>
      <c r="BB1049" s="9"/>
      <c r="BC1049" s="9"/>
      <c r="BD1049" s="9"/>
      <c r="BE1049" s="9"/>
      <c r="BF1049" s="9"/>
      <c r="BG1049" s="9"/>
      <c r="BH1049" s="9"/>
      <c r="BI1049" s="9"/>
      <c r="BJ1049" s="9"/>
      <c r="BK1049" s="9"/>
      <c r="BL1049" s="9"/>
      <c r="BM1049" s="9"/>
      <c r="BN1049" s="9"/>
      <c r="BO1049" s="9"/>
      <c r="BP1049" s="9"/>
      <c r="BQ1049" s="9"/>
      <c r="BR1049" s="9"/>
      <c r="BS1049" s="9"/>
      <c r="BT1049" s="9"/>
      <c r="BU1049" s="9"/>
      <c r="BV1049" s="9"/>
      <c r="BW1049" s="9"/>
      <c r="BX1049" s="9"/>
      <c r="BY1049" s="9"/>
      <c r="BZ1049" s="9"/>
      <c r="CA1049" s="9"/>
      <c r="CB1049" s="9"/>
      <c r="CC1049" s="9"/>
      <c r="CD1049" s="9"/>
      <c r="CE1049" s="9"/>
      <c r="CF1049" s="9"/>
      <c r="CG1049" s="9"/>
      <c r="CH1049" s="9"/>
      <c r="CI1049" s="9"/>
      <c r="CJ1049" s="9"/>
    </row>
    <row r="1050" spans="3:88" ht="12.75">
      <c r="C1050" s="9"/>
      <c r="D1050" s="9"/>
      <c r="E1050" s="9"/>
      <c r="F1050" s="9"/>
      <c r="K1050" s="9"/>
      <c r="Q1050" s="9"/>
      <c r="R1050" s="9"/>
      <c r="S1050" s="9"/>
      <c r="T1050" s="9"/>
      <c r="U1050" s="9"/>
      <c r="V1050" s="9"/>
      <c r="W1050" s="9"/>
      <c r="X1050" s="9"/>
      <c r="Y1050" s="9"/>
      <c r="Z1050" s="9"/>
      <c r="AA1050" s="9"/>
      <c r="AB1050" s="9"/>
      <c r="AC1050" s="9"/>
      <c r="AD1050" s="9"/>
      <c r="AE1050" s="9"/>
      <c r="AF1050" s="9"/>
      <c r="AG1050" s="9"/>
      <c r="AH1050" s="9"/>
      <c r="AI1050" s="9"/>
      <c r="AJ1050" s="9"/>
      <c r="AK1050" s="9"/>
      <c r="AL1050" s="9"/>
      <c r="AM1050" s="9"/>
      <c r="AN1050" s="9"/>
      <c r="AO1050" s="9"/>
      <c r="AP1050" s="9"/>
      <c r="AQ1050" s="9"/>
      <c r="AR1050" s="9"/>
      <c r="AS1050" s="9"/>
      <c r="AT1050" s="9"/>
      <c r="AU1050" s="9"/>
      <c r="AV1050" s="9"/>
      <c r="AW1050" s="9"/>
      <c r="AX1050" s="9"/>
      <c r="AY1050" s="9"/>
      <c r="AZ1050" s="9"/>
      <c r="BA1050" s="9"/>
      <c r="BB1050" s="9"/>
      <c r="BC1050" s="9"/>
      <c r="BD1050" s="9"/>
      <c r="BE1050" s="9"/>
      <c r="BF1050" s="9"/>
      <c r="BG1050" s="9"/>
      <c r="BH1050" s="9"/>
      <c r="BI1050" s="9"/>
      <c r="BJ1050" s="9"/>
      <c r="BK1050" s="9"/>
      <c r="BL1050" s="9"/>
      <c r="BM1050" s="9"/>
      <c r="BN1050" s="9"/>
      <c r="BO1050" s="9"/>
      <c r="BP1050" s="9"/>
      <c r="BQ1050" s="9"/>
      <c r="BR1050" s="9"/>
      <c r="BS1050" s="9"/>
      <c r="BT1050" s="9"/>
      <c r="BU1050" s="9"/>
      <c r="BV1050" s="9"/>
      <c r="BW1050" s="9"/>
      <c r="BX1050" s="9"/>
      <c r="BY1050" s="9"/>
      <c r="BZ1050" s="9"/>
      <c r="CA1050" s="9"/>
      <c r="CB1050" s="9"/>
      <c r="CC1050" s="9"/>
      <c r="CD1050" s="9"/>
      <c r="CE1050" s="9"/>
      <c r="CF1050" s="9"/>
      <c r="CG1050" s="9"/>
      <c r="CH1050" s="9"/>
      <c r="CI1050" s="9"/>
      <c r="CJ1050" s="9"/>
    </row>
    <row r="1051" spans="3:88" ht="12.75">
      <c r="C1051" s="9"/>
      <c r="D1051" s="9"/>
      <c r="E1051" s="9"/>
      <c r="F1051" s="9"/>
      <c r="K1051" s="9"/>
      <c r="Q1051" s="9"/>
      <c r="R1051" s="9"/>
      <c r="S1051" s="9"/>
      <c r="T1051" s="9"/>
      <c r="U1051" s="9"/>
      <c r="V1051" s="9"/>
      <c r="W1051" s="9"/>
      <c r="X1051" s="9"/>
      <c r="Y1051" s="9"/>
      <c r="Z1051" s="9"/>
      <c r="AA1051" s="9"/>
      <c r="AB1051" s="9"/>
      <c r="AC1051" s="9"/>
      <c r="AD1051" s="9"/>
      <c r="AE1051" s="9"/>
      <c r="AF1051" s="9"/>
      <c r="AG1051" s="9"/>
      <c r="AH1051" s="9"/>
      <c r="AI1051" s="9"/>
      <c r="AJ1051" s="9"/>
      <c r="AK1051" s="9"/>
      <c r="AL1051" s="9"/>
      <c r="AM1051" s="9"/>
      <c r="AN1051" s="9"/>
      <c r="AO1051" s="9"/>
      <c r="AP1051" s="9"/>
      <c r="AQ1051" s="9"/>
      <c r="AR1051" s="9"/>
      <c r="AS1051" s="9"/>
      <c r="AT1051" s="9"/>
      <c r="AU1051" s="9"/>
      <c r="AV1051" s="9"/>
      <c r="AW1051" s="9"/>
      <c r="AX1051" s="9"/>
      <c r="AY1051" s="9"/>
      <c r="AZ1051" s="9"/>
      <c r="BA1051" s="9"/>
      <c r="BB1051" s="9"/>
      <c r="BC1051" s="9"/>
      <c r="BD1051" s="9"/>
      <c r="BE1051" s="9"/>
      <c r="BF1051" s="9"/>
      <c r="BG1051" s="9"/>
      <c r="BH1051" s="9"/>
      <c r="BI1051" s="9"/>
      <c r="BJ1051" s="9"/>
      <c r="BK1051" s="9"/>
      <c r="BL1051" s="9"/>
      <c r="BM1051" s="9"/>
      <c r="BN1051" s="9"/>
      <c r="BO1051" s="9"/>
      <c r="BP1051" s="9"/>
      <c r="BQ1051" s="9"/>
      <c r="BR1051" s="9"/>
      <c r="BS1051" s="9"/>
      <c r="BT1051" s="9"/>
      <c r="BU1051" s="9"/>
      <c r="BV1051" s="9"/>
      <c r="BW1051" s="9"/>
      <c r="BX1051" s="9"/>
      <c r="BY1051" s="9"/>
      <c r="BZ1051" s="9"/>
      <c r="CA1051" s="9"/>
      <c r="CB1051" s="9"/>
      <c r="CC1051" s="9"/>
      <c r="CD1051" s="9"/>
      <c r="CE1051" s="9"/>
      <c r="CF1051" s="9"/>
      <c r="CG1051" s="9"/>
      <c r="CH1051" s="9"/>
      <c r="CI1051" s="9"/>
      <c r="CJ1051" s="9"/>
    </row>
    <row r="1052" spans="3:88" ht="12.75">
      <c r="C1052" s="9"/>
      <c r="D1052" s="9"/>
      <c r="E1052" s="9"/>
      <c r="F1052" s="9"/>
      <c r="K1052" s="9"/>
      <c r="Q1052" s="9"/>
      <c r="R1052" s="9"/>
      <c r="S1052" s="9"/>
      <c r="T1052" s="9"/>
      <c r="U1052" s="9"/>
      <c r="V1052" s="9"/>
      <c r="W1052" s="9"/>
      <c r="X1052" s="9"/>
      <c r="Y1052" s="9"/>
      <c r="Z1052" s="9"/>
      <c r="AA1052" s="9"/>
      <c r="AB1052" s="9"/>
      <c r="AC1052" s="9"/>
      <c r="AD1052" s="9"/>
      <c r="AE1052" s="9"/>
      <c r="AF1052" s="9"/>
      <c r="AG1052" s="9"/>
      <c r="AH1052" s="9"/>
      <c r="AI1052" s="9"/>
      <c r="AJ1052" s="9"/>
      <c r="AK1052" s="9"/>
      <c r="AL1052" s="9"/>
      <c r="AM1052" s="9"/>
      <c r="AN1052" s="9"/>
      <c r="AO1052" s="9"/>
      <c r="AP1052" s="9"/>
      <c r="AQ1052" s="9"/>
      <c r="AR1052" s="9"/>
      <c r="AS1052" s="9"/>
      <c r="AT1052" s="9"/>
      <c r="AU1052" s="9"/>
      <c r="AV1052" s="9"/>
      <c r="AW1052" s="9"/>
      <c r="AX1052" s="9"/>
      <c r="AY1052" s="9"/>
      <c r="AZ1052" s="9"/>
      <c r="BA1052" s="9"/>
      <c r="BB1052" s="9"/>
      <c r="BC1052" s="9"/>
      <c r="BD1052" s="9"/>
      <c r="BE1052" s="9"/>
      <c r="BF1052" s="9"/>
      <c r="BG1052" s="9"/>
      <c r="BH1052" s="9"/>
      <c r="BI1052" s="9"/>
      <c r="BJ1052" s="9"/>
      <c r="BK1052" s="9"/>
      <c r="BL1052" s="9"/>
      <c r="BM1052" s="9"/>
      <c r="BN1052" s="9"/>
      <c r="BO1052" s="9"/>
      <c r="BP1052" s="9"/>
      <c r="BQ1052" s="9"/>
      <c r="BR1052" s="9"/>
      <c r="BS1052" s="9"/>
      <c r="BT1052" s="9"/>
      <c r="BU1052" s="9"/>
      <c r="BV1052" s="9"/>
      <c r="BW1052" s="9"/>
      <c r="BX1052" s="9"/>
      <c r="BY1052" s="9"/>
      <c r="BZ1052" s="9"/>
      <c r="CA1052" s="9"/>
      <c r="CB1052" s="9"/>
      <c r="CC1052" s="9"/>
      <c r="CD1052" s="9"/>
      <c r="CE1052" s="9"/>
      <c r="CF1052" s="9"/>
      <c r="CG1052" s="9"/>
      <c r="CH1052" s="9"/>
      <c r="CI1052" s="9"/>
      <c r="CJ1052" s="9"/>
    </row>
    <row r="1053" spans="3:88" ht="12.75">
      <c r="C1053" s="9"/>
      <c r="D1053" s="9"/>
      <c r="E1053" s="9"/>
      <c r="F1053" s="9"/>
      <c r="K1053" s="9"/>
      <c r="Q1053" s="9"/>
      <c r="R1053" s="9"/>
      <c r="S1053" s="9"/>
      <c r="T1053" s="9"/>
      <c r="U1053" s="9"/>
      <c r="V1053" s="9"/>
      <c r="W1053" s="9"/>
      <c r="X1053" s="9"/>
      <c r="Y1053" s="9"/>
      <c r="Z1053" s="9"/>
      <c r="AA1053" s="9"/>
      <c r="AB1053" s="9"/>
      <c r="AC1053" s="9"/>
      <c r="AD1053" s="9"/>
      <c r="AE1053" s="9"/>
      <c r="AF1053" s="9"/>
      <c r="AG1053" s="9"/>
      <c r="AH1053" s="9"/>
      <c r="AI1053" s="9"/>
      <c r="AJ1053" s="9"/>
      <c r="AK1053" s="9"/>
      <c r="AL1053" s="9"/>
      <c r="AM1053" s="9"/>
      <c r="AN1053" s="9"/>
      <c r="AO1053" s="9"/>
      <c r="AP1053" s="9"/>
      <c r="AQ1053" s="9"/>
      <c r="AR1053" s="9"/>
      <c r="AS1053" s="9"/>
      <c r="AT1053" s="9"/>
      <c r="AU1053" s="9"/>
      <c r="AV1053" s="9"/>
      <c r="AW1053" s="9"/>
      <c r="AX1053" s="9"/>
      <c r="AY1053" s="9"/>
      <c r="AZ1053" s="9"/>
      <c r="BA1053" s="9"/>
      <c r="BB1053" s="9"/>
      <c r="BC1053" s="9"/>
      <c r="BD1053" s="9"/>
      <c r="BE1053" s="9"/>
      <c r="BF1053" s="9"/>
      <c r="BG1053" s="9"/>
      <c r="BH1053" s="9"/>
      <c r="BI1053" s="9"/>
      <c r="BJ1053" s="9"/>
      <c r="BK1053" s="9"/>
      <c r="BL1053" s="9"/>
      <c r="BM1053" s="9"/>
      <c r="BN1053" s="9"/>
      <c r="BO1053" s="9"/>
      <c r="BP1053" s="9"/>
      <c r="BQ1053" s="9"/>
      <c r="BR1053" s="9"/>
      <c r="BS1053" s="9"/>
      <c r="BT1053" s="9"/>
      <c r="BU1053" s="9"/>
      <c r="BV1053" s="9"/>
      <c r="BW1053" s="9"/>
      <c r="BX1053" s="9"/>
      <c r="BY1053" s="9"/>
      <c r="BZ1053" s="9"/>
      <c r="CA1053" s="9"/>
      <c r="CB1053" s="9"/>
      <c r="CC1053" s="9"/>
      <c r="CD1053" s="9"/>
      <c r="CE1053" s="9"/>
      <c r="CF1053" s="9"/>
      <c r="CG1053" s="9"/>
      <c r="CH1053" s="9"/>
      <c r="CI1053" s="9"/>
      <c r="CJ1053" s="9"/>
    </row>
    <row r="1054" spans="3:88" ht="12.75">
      <c r="C1054" s="9"/>
      <c r="D1054" s="9"/>
      <c r="E1054" s="9"/>
      <c r="F1054" s="9"/>
      <c r="K1054" s="9"/>
      <c r="Q1054" s="9"/>
      <c r="R1054" s="9"/>
      <c r="S1054" s="9"/>
      <c r="T1054" s="9"/>
      <c r="U1054" s="9"/>
      <c r="V1054" s="9"/>
      <c r="W1054" s="9"/>
      <c r="X1054" s="9"/>
      <c r="Y1054" s="9"/>
      <c r="Z1054" s="9"/>
      <c r="AA1054" s="9"/>
      <c r="AB1054" s="9"/>
      <c r="AC1054" s="9"/>
      <c r="AD1054" s="9"/>
      <c r="AE1054" s="9"/>
      <c r="AF1054" s="9"/>
      <c r="AG1054" s="9"/>
      <c r="AH1054" s="9"/>
      <c r="AI1054" s="9"/>
      <c r="AJ1054" s="9"/>
      <c r="AK1054" s="9"/>
      <c r="AL1054" s="9"/>
      <c r="AM1054" s="9"/>
      <c r="AN1054" s="9"/>
      <c r="AO1054" s="9"/>
      <c r="AP1054" s="9"/>
      <c r="AQ1054" s="9"/>
      <c r="AR1054" s="9"/>
      <c r="AS1054" s="9"/>
      <c r="AT1054" s="9"/>
      <c r="AU1054" s="9"/>
      <c r="AV1054" s="9"/>
      <c r="AW1054" s="9"/>
      <c r="AX1054" s="9"/>
      <c r="AY1054" s="9"/>
      <c r="AZ1054" s="9"/>
      <c r="BA1054" s="9"/>
      <c r="BB1054" s="9"/>
      <c r="BC1054" s="9"/>
      <c r="BD1054" s="9"/>
      <c r="BE1054" s="9"/>
      <c r="BF1054" s="9"/>
      <c r="BG1054" s="9"/>
      <c r="BH1054" s="9"/>
      <c r="BI1054" s="9"/>
      <c r="BJ1054" s="9"/>
      <c r="BK1054" s="9"/>
      <c r="BL1054" s="9"/>
      <c r="BM1054" s="9"/>
      <c r="BN1054" s="9"/>
      <c r="BO1054" s="9"/>
      <c r="BP1054" s="9"/>
      <c r="BQ1054" s="9"/>
      <c r="BR1054" s="9"/>
      <c r="BS1054" s="9"/>
      <c r="BT1054" s="9"/>
      <c r="BU1054" s="9"/>
      <c r="BV1054" s="9"/>
      <c r="BW1054" s="9"/>
      <c r="BX1054" s="9"/>
      <c r="BY1054" s="9"/>
      <c r="BZ1054" s="9"/>
      <c r="CA1054" s="9"/>
      <c r="CB1054" s="9"/>
      <c r="CC1054" s="9"/>
      <c r="CD1054" s="9"/>
      <c r="CE1054" s="9"/>
      <c r="CF1054" s="9"/>
      <c r="CG1054" s="9"/>
      <c r="CH1054" s="9"/>
      <c r="CI1054" s="9"/>
      <c r="CJ1054" s="9"/>
    </row>
    <row r="1055" spans="3:88" ht="12.75">
      <c r="C1055" s="9"/>
      <c r="D1055" s="9"/>
      <c r="E1055" s="9"/>
      <c r="F1055" s="9"/>
      <c r="K1055" s="9"/>
      <c r="Q1055" s="9"/>
      <c r="R1055" s="9"/>
      <c r="S1055" s="9"/>
      <c r="T1055" s="9"/>
      <c r="U1055" s="9"/>
      <c r="V1055" s="9"/>
      <c r="W1055" s="9"/>
      <c r="X1055" s="9"/>
      <c r="Y1055" s="9"/>
      <c r="Z1055" s="9"/>
      <c r="AA1055" s="9"/>
      <c r="AB1055" s="9"/>
      <c r="AC1055" s="9"/>
      <c r="AD1055" s="9"/>
      <c r="AE1055" s="9"/>
      <c r="AF1055" s="9"/>
      <c r="AG1055" s="9"/>
      <c r="AH1055" s="9"/>
      <c r="AI1055" s="9"/>
      <c r="AJ1055" s="9"/>
      <c r="AK1055" s="9"/>
      <c r="AL1055" s="9"/>
      <c r="AM1055" s="9"/>
      <c r="AN1055" s="9"/>
      <c r="AO1055" s="9"/>
      <c r="AP1055" s="9"/>
      <c r="AQ1055" s="9"/>
      <c r="AR1055" s="9"/>
      <c r="AS1055" s="9"/>
      <c r="AT1055" s="9"/>
      <c r="AU1055" s="9"/>
      <c r="AV1055" s="9"/>
      <c r="AW1055" s="9"/>
      <c r="AX1055" s="9"/>
      <c r="AY1055" s="9"/>
      <c r="AZ1055" s="9"/>
      <c r="BA1055" s="9"/>
      <c r="BB1055" s="9"/>
      <c r="BC1055" s="9"/>
      <c r="BD1055" s="9"/>
      <c r="BE1055" s="9"/>
      <c r="BF1055" s="9"/>
      <c r="BG1055" s="9"/>
      <c r="BH1055" s="9"/>
      <c r="BI1055" s="9"/>
      <c r="BJ1055" s="9"/>
      <c r="BK1055" s="9"/>
      <c r="BL1055" s="9"/>
      <c r="BM1055" s="9"/>
      <c r="BN1055" s="9"/>
      <c r="BO1055" s="9"/>
      <c r="BP1055" s="9"/>
      <c r="BQ1055" s="9"/>
      <c r="BR1055" s="9"/>
      <c r="BS1055" s="9"/>
      <c r="BT1055" s="9"/>
      <c r="BU1055" s="9"/>
      <c r="BV1055" s="9"/>
      <c r="BW1055" s="9"/>
      <c r="BX1055" s="9"/>
      <c r="BY1055" s="9"/>
      <c r="BZ1055" s="9"/>
      <c r="CA1055" s="9"/>
      <c r="CB1055" s="9"/>
      <c r="CC1055" s="9"/>
      <c r="CD1055" s="9"/>
      <c r="CE1055" s="9"/>
      <c r="CF1055" s="9"/>
      <c r="CG1055" s="9"/>
      <c r="CH1055" s="9"/>
      <c r="CI1055" s="9"/>
      <c r="CJ1055" s="9"/>
    </row>
    <row r="1056" spans="3:88" ht="12.75">
      <c r="C1056" s="9"/>
      <c r="D1056" s="9"/>
      <c r="E1056" s="9"/>
      <c r="F1056" s="9"/>
      <c r="K1056" s="9"/>
      <c r="Q1056" s="9"/>
      <c r="R1056" s="9"/>
      <c r="S1056" s="9"/>
      <c r="T1056" s="9"/>
      <c r="U1056" s="9"/>
      <c r="V1056" s="9"/>
      <c r="W1056" s="9"/>
      <c r="X1056" s="9"/>
      <c r="Y1056" s="9"/>
      <c r="Z1056" s="9"/>
      <c r="AA1056" s="9"/>
      <c r="AB1056" s="9"/>
      <c r="AC1056" s="9"/>
      <c r="AD1056" s="9"/>
      <c r="AE1056" s="9"/>
      <c r="AF1056" s="9"/>
      <c r="AG1056" s="9"/>
      <c r="AH1056" s="9"/>
      <c r="AI1056" s="9"/>
      <c r="AJ1056" s="9"/>
      <c r="AK1056" s="9"/>
      <c r="AL1056" s="9"/>
      <c r="AM1056" s="9"/>
      <c r="AN1056" s="9"/>
      <c r="AO1056" s="9"/>
      <c r="AP1056" s="9"/>
      <c r="AQ1056" s="9"/>
      <c r="AR1056" s="9"/>
      <c r="AS1056" s="9"/>
      <c r="AT1056" s="9"/>
      <c r="AU1056" s="9"/>
      <c r="AV1056" s="9"/>
      <c r="AW1056" s="9"/>
      <c r="AX1056" s="9"/>
      <c r="AY1056" s="9"/>
      <c r="AZ1056" s="9"/>
      <c r="BA1056" s="9"/>
      <c r="BB1056" s="9"/>
      <c r="BC1056" s="9"/>
      <c r="BD1056" s="9"/>
      <c r="BE1056" s="9"/>
      <c r="BF1056" s="9"/>
      <c r="BG1056" s="9"/>
      <c r="BH1056" s="9"/>
      <c r="BI1056" s="9"/>
      <c r="BJ1056" s="9"/>
      <c r="BK1056" s="9"/>
      <c r="BL1056" s="9"/>
      <c r="BM1056" s="9"/>
      <c r="BN1056" s="9"/>
      <c r="BO1056" s="9"/>
      <c r="BP1056" s="9"/>
      <c r="BQ1056" s="9"/>
      <c r="BR1056" s="9"/>
      <c r="BS1056" s="9"/>
      <c r="BT1056" s="9"/>
      <c r="BU1056" s="9"/>
      <c r="BV1056" s="9"/>
      <c r="BW1056" s="9"/>
      <c r="BX1056" s="9"/>
      <c r="BY1056" s="9"/>
      <c r="BZ1056" s="9"/>
      <c r="CA1056" s="9"/>
      <c r="CB1056" s="9"/>
      <c r="CC1056" s="9"/>
      <c r="CD1056" s="9"/>
      <c r="CE1056" s="9"/>
      <c r="CF1056" s="9"/>
      <c r="CG1056" s="9"/>
      <c r="CH1056" s="9"/>
      <c r="CI1056" s="9"/>
      <c r="CJ1056" s="9"/>
    </row>
    <row r="1057" spans="3:88" ht="12.75">
      <c r="C1057" s="9"/>
      <c r="D1057" s="9"/>
      <c r="E1057" s="9"/>
      <c r="F1057" s="9"/>
      <c r="K1057" s="9"/>
      <c r="Q1057" s="9"/>
      <c r="R1057" s="9"/>
      <c r="S1057" s="9"/>
      <c r="T1057" s="9"/>
      <c r="U1057" s="9"/>
      <c r="V1057" s="9"/>
      <c r="W1057" s="9"/>
      <c r="X1057" s="9"/>
      <c r="Y1057" s="9"/>
      <c r="Z1057" s="9"/>
      <c r="AA1057" s="9"/>
      <c r="AB1057" s="9"/>
      <c r="AC1057" s="9"/>
      <c r="AD1057" s="9"/>
      <c r="AE1057" s="9"/>
      <c r="AF1057" s="9"/>
      <c r="AG1057" s="9"/>
      <c r="AH1057" s="9"/>
      <c r="AI1057" s="9"/>
      <c r="AJ1057" s="9"/>
      <c r="AK1057" s="9"/>
      <c r="AL1057" s="9"/>
      <c r="AM1057" s="9"/>
      <c r="AN1057" s="9"/>
      <c r="AO1057" s="9"/>
      <c r="AP1057" s="9"/>
      <c r="AQ1057" s="9"/>
      <c r="AR1057" s="9"/>
      <c r="AS1057" s="9"/>
      <c r="AT1057" s="9"/>
      <c r="AU1057" s="9"/>
      <c r="AV1057" s="9"/>
      <c r="AW1057" s="9"/>
      <c r="AX1057" s="9"/>
      <c r="AY1057" s="9"/>
      <c r="AZ1057" s="9"/>
      <c r="BA1057" s="9"/>
      <c r="BB1057" s="9"/>
      <c r="BC1057" s="9"/>
      <c r="BD1057" s="9"/>
      <c r="BE1057" s="9"/>
      <c r="BF1057" s="9"/>
      <c r="BG1057" s="9"/>
      <c r="BH1057" s="9"/>
      <c r="BI1057" s="9"/>
      <c r="BJ1057" s="9"/>
      <c r="BK1057" s="9"/>
      <c r="BL1057" s="9"/>
      <c r="BM1057" s="9"/>
      <c r="BN1057" s="9"/>
      <c r="BO1057" s="9"/>
      <c r="BP1057" s="9"/>
      <c r="BQ1057" s="9"/>
      <c r="BR1057" s="9"/>
      <c r="BS1057" s="9"/>
      <c r="BT1057" s="9"/>
      <c r="BU1057" s="9"/>
      <c r="BV1057" s="9"/>
      <c r="BW1057" s="9"/>
      <c r="BX1057" s="9"/>
      <c r="BY1057" s="9"/>
      <c r="BZ1057" s="9"/>
      <c r="CA1057" s="9"/>
      <c r="CB1057" s="9"/>
      <c r="CC1057" s="9"/>
      <c r="CD1057" s="9"/>
      <c r="CE1057" s="9"/>
      <c r="CF1057" s="9"/>
      <c r="CG1057" s="9"/>
      <c r="CH1057" s="9"/>
      <c r="CI1057" s="9"/>
      <c r="CJ1057" s="9"/>
    </row>
    <row r="1058" spans="3:88" ht="12.75">
      <c r="C1058" s="9"/>
      <c r="D1058" s="9"/>
      <c r="E1058" s="9"/>
      <c r="F1058" s="9"/>
      <c r="K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c r="AY1058" s="9"/>
      <c r="AZ1058" s="9"/>
      <c r="BA1058" s="9"/>
      <c r="BB1058" s="9"/>
      <c r="BC1058" s="9"/>
      <c r="BD1058" s="9"/>
      <c r="BE1058" s="9"/>
      <c r="BF1058" s="9"/>
      <c r="BG1058" s="9"/>
      <c r="BH1058" s="9"/>
      <c r="BI1058" s="9"/>
      <c r="BJ1058" s="9"/>
      <c r="BK1058" s="9"/>
      <c r="BL1058" s="9"/>
      <c r="BM1058" s="9"/>
      <c r="BN1058" s="9"/>
      <c r="BO1058" s="9"/>
      <c r="BP1058" s="9"/>
      <c r="BQ1058" s="9"/>
      <c r="BR1058" s="9"/>
      <c r="BS1058" s="9"/>
      <c r="BT1058" s="9"/>
      <c r="BU1058" s="9"/>
      <c r="BV1058" s="9"/>
      <c r="BW1058" s="9"/>
      <c r="BX1058" s="9"/>
      <c r="BY1058" s="9"/>
      <c r="BZ1058" s="9"/>
      <c r="CA1058" s="9"/>
      <c r="CB1058" s="9"/>
      <c r="CC1058" s="9"/>
      <c r="CD1058" s="9"/>
      <c r="CE1058" s="9"/>
      <c r="CF1058" s="9"/>
      <c r="CG1058" s="9"/>
      <c r="CH1058" s="9"/>
      <c r="CI1058" s="9"/>
      <c r="CJ1058" s="9"/>
    </row>
    <row r="1059" spans="3:88" ht="12.75">
      <c r="C1059" s="9"/>
      <c r="D1059" s="9"/>
      <c r="E1059" s="9"/>
      <c r="F1059" s="9"/>
      <c r="K1059" s="9"/>
      <c r="Q1059" s="9"/>
      <c r="R1059" s="9"/>
      <c r="S1059" s="9"/>
      <c r="T1059" s="9"/>
      <c r="U1059" s="9"/>
      <c r="V1059" s="9"/>
      <c r="W1059" s="9"/>
      <c r="X1059" s="9"/>
      <c r="Y1059" s="9"/>
      <c r="Z1059" s="9"/>
      <c r="AA1059" s="9"/>
      <c r="AB1059" s="9"/>
      <c r="AC1059" s="9"/>
      <c r="AD1059" s="9"/>
      <c r="AE1059" s="9"/>
      <c r="AF1059" s="9"/>
      <c r="AG1059" s="9"/>
      <c r="AH1059" s="9"/>
      <c r="AI1059" s="9"/>
      <c r="AJ1059" s="9"/>
      <c r="AK1059" s="9"/>
      <c r="AL1059" s="9"/>
      <c r="AM1059" s="9"/>
      <c r="AN1059" s="9"/>
      <c r="AO1059" s="9"/>
      <c r="AP1059" s="9"/>
      <c r="AQ1059" s="9"/>
      <c r="AR1059" s="9"/>
      <c r="AS1059" s="9"/>
      <c r="AT1059" s="9"/>
      <c r="AU1059" s="9"/>
      <c r="AV1059" s="9"/>
      <c r="AW1059" s="9"/>
      <c r="AX1059" s="9"/>
      <c r="AY1059" s="9"/>
      <c r="AZ1059" s="9"/>
      <c r="BA1059" s="9"/>
      <c r="BB1059" s="9"/>
      <c r="BC1059" s="9"/>
      <c r="BD1059" s="9"/>
      <c r="BE1059" s="9"/>
      <c r="BF1059" s="9"/>
      <c r="BG1059" s="9"/>
      <c r="BH1059" s="9"/>
      <c r="BI1059" s="9"/>
      <c r="BJ1059" s="9"/>
      <c r="BK1059" s="9"/>
      <c r="BL1059" s="9"/>
      <c r="BM1059" s="9"/>
      <c r="BN1059" s="9"/>
      <c r="BO1059" s="9"/>
      <c r="BP1059" s="9"/>
      <c r="BQ1059" s="9"/>
      <c r="BR1059" s="9"/>
      <c r="BS1059" s="9"/>
      <c r="BT1059" s="9"/>
      <c r="BU1059" s="9"/>
      <c r="BV1059" s="9"/>
      <c r="BW1059" s="9"/>
      <c r="BX1059" s="9"/>
      <c r="BY1059" s="9"/>
      <c r="BZ1059" s="9"/>
      <c r="CA1059" s="9"/>
      <c r="CB1059" s="9"/>
      <c r="CC1059" s="9"/>
      <c r="CD1059" s="9"/>
      <c r="CE1059" s="9"/>
      <c r="CF1059" s="9"/>
      <c r="CG1059" s="9"/>
      <c r="CH1059" s="9"/>
      <c r="CI1059" s="9"/>
      <c r="CJ1059" s="9"/>
    </row>
    <row r="1060" spans="3:88" ht="12.75">
      <c r="C1060" s="9"/>
      <c r="D1060" s="9"/>
      <c r="E1060" s="9"/>
      <c r="F1060" s="9"/>
      <c r="K1060" s="9"/>
      <c r="Q1060" s="9"/>
      <c r="R1060" s="9"/>
      <c r="S1060" s="9"/>
      <c r="T1060" s="9"/>
      <c r="U1060" s="9"/>
      <c r="V1060" s="9"/>
      <c r="W1060" s="9"/>
      <c r="X1060" s="9"/>
      <c r="Y1060" s="9"/>
      <c r="Z1060" s="9"/>
      <c r="AA1060" s="9"/>
      <c r="AB1060" s="9"/>
      <c r="AC1060" s="9"/>
      <c r="AD1060" s="9"/>
      <c r="AE1060" s="9"/>
      <c r="AF1060" s="9"/>
      <c r="AG1060" s="9"/>
      <c r="AH1060" s="9"/>
      <c r="AI1060" s="9"/>
      <c r="AJ1060" s="9"/>
      <c r="AK1060" s="9"/>
      <c r="AL1060" s="9"/>
      <c r="AM1060" s="9"/>
      <c r="AN1060" s="9"/>
      <c r="AO1060" s="9"/>
      <c r="AP1060" s="9"/>
      <c r="AQ1060" s="9"/>
      <c r="AR1060" s="9"/>
      <c r="AS1060" s="9"/>
      <c r="AT1060" s="9"/>
      <c r="AU1060" s="9"/>
      <c r="AV1060" s="9"/>
      <c r="AW1060" s="9"/>
      <c r="AX1060" s="9"/>
      <c r="AY1060" s="9"/>
      <c r="AZ1060" s="9"/>
      <c r="BA1060" s="9"/>
      <c r="BB1060" s="9"/>
      <c r="BC1060" s="9"/>
      <c r="BD1060" s="9"/>
      <c r="BE1060" s="9"/>
      <c r="BF1060" s="9"/>
      <c r="BG1060" s="9"/>
      <c r="BH1060" s="9"/>
      <c r="BI1060" s="9"/>
      <c r="BJ1060" s="9"/>
      <c r="BK1060" s="9"/>
      <c r="BL1060" s="9"/>
      <c r="BM1060" s="9"/>
      <c r="BN1060" s="9"/>
      <c r="BO1060" s="9"/>
      <c r="BP1060" s="9"/>
      <c r="BQ1060" s="9"/>
      <c r="BR1060" s="9"/>
      <c r="BS1060" s="9"/>
      <c r="BT1060" s="9"/>
      <c r="BU1060" s="9"/>
      <c r="BV1060" s="9"/>
      <c r="BW1060" s="9"/>
      <c r="BX1060" s="9"/>
      <c r="BY1060" s="9"/>
      <c r="BZ1060" s="9"/>
      <c r="CA1060" s="9"/>
      <c r="CB1060" s="9"/>
      <c r="CC1060" s="9"/>
      <c r="CD1060" s="9"/>
      <c r="CE1060" s="9"/>
      <c r="CF1060" s="9"/>
      <c r="CG1060" s="9"/>
      <c r="CH1060" s="9"/>
      <c r="CI1060" s="9"/>
      <c r="CJ1060" s="9"/>
    </row>
    <row r="1061" spans="3:88" ht="12.75">
      <c r="C1061" s="9"/>
      <c r="D1061" s="9"/>
      <c r="E1061" s="9"/>
      <c r="F1061" s="9"/>
      <c r="K1061" s="9"/>
      <c r="Q1061" s="9"/>
      <c r="R1061" s="9"/>
      <c r="S1061" s="9"/>
      <c r="T1061" s="9"/>
      <c r="U1061" s="9"/>
      <c r="V1061" s="9"/>
      <c r="W1061" s="9"/>
      <c r="X1061" s="9"/>
      <c r="Y1061" s="9"/>
      <c r="Z1061" s="9"/>
      <c r="AA1061" s="9"/>
      <c r="AB1061" s="9"/>
      <c r="AC1061" s="9"/>
      <c r="AD1061" s="9"/>
      <c r="AE1061" s="9"/>
      <c r="AF1061" s="9"/>
      <c r="AG1061" s="9"/>
      <c r="AH1061" s="9"/>
      <c r="AI1061" s="9"/>
      <c r="AJ1061" s="9"/>
      <c r="AK1061" s="9"/>
      <c r="AL1061" s="9"/>
      <c r="AM1061" s="9"/>
      <c r="AN1061" s="9"/>
      <c r="AO1061" s="9"/>
      <c r="AP1061" s="9"/>
      <c r="AQ1061" s="9"/>
      <c r="AR1061" s="9"/>
      <c r="AS1061" s="9"/>
      <c r="AT1061" s="9"/>
      <c r="AU1061" s="9"/>
      <c r="AV1061" s="9"/>
      <c r="AW1061" s="9"/>
      <c r="AX1061" s="9"/>
      <c r="AY1061" s="9"/>
      <c r="AZ1061" s="9"/>
      <c r="BA1061" s="9"/>
      <c r="BB1061" s="9"/>
      <c r="BC1061" s="9"/>
      <c r="BD1061" s="9"/>
      <c r="BE1061" s="9"/>
      <c r="BF1061" s="9"/>
      <c r="BG1061" s="9"/>
      <c r="BH1061" s="9"/>
      <c r="BI1061" s="9"/>
      <c r="BJ1061" s="9"/>
      <c r="BK1061" s="9"/>
      <c r="BL1061" s="9"/>
      <c r="BM1061" s="9"/>
      <c r="BN1061" s="9"/>
      <c r="BO1061" s="9"/>
      <c r="BP1061" s="9"/>
      <c r="BQ1061" s="9"/>
      <c r="BR1061" s="9"/>
      <c r="BS1061" s="9"/>
      <c r="BT1061" s="9"/>
      <c r="BU1061" s="9"/>
      <c r="BV1061" s="9"/>
      <c r="BW1061" s="9"/>
      <c r="BX1061" s="9"/>
      <c r="BY1061" s="9"/>
      <c r="BZ1061" s="9"/>
      <c r="CA1061" s="9"/>
      <c r="CB1061" s="9"/>
      <c r="CC1061" s="9"/>
      <c r="CD1061" s="9"/>
      <c r="CE1061" s="9"/>
      <c r="CF1061" s="9"/>
      <c r="CG1061" s="9"/>
      <c r="CH1061" s="9"/>
      <c r="CI1061" s="9"/>
      <c r="CJ1061" s="9"/>
    </row>
    <row r="1062" spans="3:88" ht="12.75">
      <c r="C1062" s="9"/>
      <c r="D1062" s="9"/>
      <c r="E1062" s="9"/>
      <c r="F1062" s="9"/>
      <c r="K1062" s="9"/>
      <c r="Q1062" s="9"/>
      <c r="R1062" s="9"/>
      <c r="S1062" s="9"/>
      <c r="T1062" s="9"/>
      <c r="U1062" s="9"/>
      <c r="V1062" s="9"/>
      <c r="W1062" s="9"/>
      <c r="X1062" s="9"/>
      <c r="Y1062" s="9"/>
      <c r="Z1062" s="9"/>
      <c r="AA1062" s="9"/>
      <c r="AB1062" s="9"/>
      <c r="AC1062" s="9"/>
      <c r="AD1062" s="9"/>
      <c r="AE1062" s="9"/>
      <c r="AF1062" s="9"/>
      <c r="AG1062" s="9"/>
      <c r="AH1062" s="9"/>
      <c r="AI1062" s="9"/>
      <c r="AJ1062" s="9"/>
      <c r="AK1062" s="9"/>
      <c r="AL1062" s="9"/>
      <c r="AM1062" s="9"/>
      <c r="AN1062" s="9"/>
      <c r="AO1062" s="9"/>
      <c r="AP1062" s="9"/>
      <c r="AQ1062" s="9"/>
      <c r="AR1062" s="9"/>
      <c r="AS1062" s="9"/>
      <c r="AT1062" s="9"/>
      <c r="AU1062" s="9"/>
      <c r="AV1062" s="9"/>
      <c r="AW1062" s="9"/>
      <c r="AX1062" s="9"/>
      <c r="AY1062" s="9"/>
      <c r="AZ1062" s="9"/>
      <c r="BA1062" s="9"/>
      <c r="BB1062" s="9"/>
      <c r="BC1062" s="9"/>
      <c r="BD1062" s="9"/>
      <c r="BE1062" s="9"/>
      <c r="BF1062" s="9"/>
      <c r="BG1062" s="9"/>
      <c r="BH1062" s="9"/>
      <c r="BI1062" s="9"/>
      <c r="BJ1062" s="9"/>
      <c r="BK1062" s="9"/>
      <c r="BL1062" s="9"/>
      <c r="BM1062" s="9"/>
      <c r="BN1062" s="9"/>
      <c r="BO1062" s="9"/>
      <c r="BP1062" s="9"/>
      <c r="BQ1062" s="9"/>
      <c r="BR1062" s="9"/>
      <c r="BS1062" s="9"/>
      <c r="BT1062" s="9"/>
      <c r="BU1062" s="9"/>
      <c r="BV1062" s="9"/>
      <c r="BW1062" s="9"/>
      <c r="BX1062" s="9"/>
      <c r="BY1062" s="9"/>
      <c r="BZ1062" s="9"/>
      <c r="CA1062" s="9"/>
      <c r="CB1062" s="9"/>
      <c r="CC1062" s="9"/>
      <c r="CD1062" s="9"/>
      <c r="CE1062" s="9"/>
      <c r="CF1062" s="9"/>
      <c r="CG1062" s="9"/>
      <c r="CH1062" s="9"/>
      <c r="CI1062" s="9"/>
      <c r="CJ1062" s="9"/>
    </row>
    <row r="1063" spans="3:88" ht="12.75">
      <c r="C1063" s="9"/>
      <c r="D1063" s="9"/>
      <c r="E1063" s="9"/>
      <c r="F1063" s="9"/>
      <c r="K1063" s="9"/>
      <c r="Q1063" s="9"/>
      <c r="R1063" s="9"/>
      <c r="S1063" s="9"/>
      <c r="T1063" s="9"/>
      <c r="U1063" s="9"/>
      <c r="V1063" s="9"/>
      <c r="W1063" s="9"/>
      <c r="X1063" s="9"/>
      <c r="Y1063" s="9"/>
      <c r="Z1063" s="9"/>
      <c r="AA1063" s="9"/>
      <c r="AB1063" s="9"/>
      <c r="AC1063" s="9"/>
      <c r="AD1063" s="9"/>
      <c r="AE1063" s="9"/>
      <c r="AF1063" s="9"/>
      <c r="AG1063" s="9"/>
      <c r="AH1063" s="9"/>
      <c r="AI1063" s="9"/>
      <c r="AJ1063" s="9"/>
      <c r="AK1063" s="9"/>
      <c r="AL1063" s="9"/>
      <c r="AM1063" s="9"/>
      <c r="AN1063" s="9"/>
      <c r="AO1063" s="9"/>
      <c r="AP1063" s="9"/>
      <c r="AQ1063" s="9"/>
      <c r="AR1063" s="9"/>
      <c r="AS1063" s="9"/>
      <c r="AT1063" s="9"/>
      <c r="AU1063" s="9"/>
      <c r="AV1063" s="9"/>
      <c r="AW1063" s="9"/>
      <c r="AX1063" s="9"/>
      <c r="AY1063" s="9"/>
      <c r="AZ1063" s="9"/>
      <c r="BA1063" s="9"/>
      <c r="BB1063" s="9"/>
      <c r="BC1063" s="9"/>
      <c r="BD1063" s="9"/>
      <c r="BE1063" s="9"/>
      <c r="BF1063" s="9"/>
      <c r="BG1063" s="9"/>
      <c r="BH1063" s="9"/>
      <c r="BI1063" s="9"/>
      <c r="BJ1063" s="9"/>
      <c r="BK1063" s="9"/>
      <c r="BL1063" s="9"/>
      <c r="BM1063" s="9"/>
      <c r="BN1063" s="9"/>
      <c r="BO1063" s="9"/>
      <c r="BP1063" s="9"/>
      <c r="BQ1063" s="9"/>
      <c r="BR1063" s="9"/>
      <c r="BS1063" s="9"/>
      <c r="BT1063" s="9"/>
      <c r="BU1063" s="9"/>
      <c r="BV1063" s="9"/>
      <c r="BW1063" s="9"/>
      <c r="BX1063" s="9"/>
      <c r="BY1063" s="9"/>
      <c r="BZ1063" s="9"/>
      <c r="CA1063" s="9"/>
      <c r="CB1063" s="9"/>
      <c r="CC1063" s="9"/>
      <c r="CD1063" s="9"/>
      <c r="CE1063" s="9"/>
      <c r="CF1063" s="9"/>
      <c r="CG1063" s="9"/>
      <c r="CH1063" s="9"/>
      <c r="CI1063" s="9"/>
      <c r="CJ1063" s="9"/>
    </row>
    <row r="1064" spans="3:88" ht="12.75">
      <c r="C1064" s="9"/>
      <c r="D1064" s="9"/>
      <c r="E1064" s="9"/>
      <c r="F1064" s="9"/>
      <c r="K1064" s="9"/>
      <c r="Q1064" s="9"/>
      <c r="R1064" s="9"/>
      <c r="S1064" s="9"/>
      <c r="T1064" s="9"/>
      <c r="U1064" s="9"/>
      <c r="V1064" s="9"/>
      <c r="W1064" s="9"/>
      <c r="X1064" s="9"/>
      <c r="Y1064" s="9"/>
      <c r="Z1064" s="9"/>
      <c r="AA1064" s="9"/>
      <c r="AB1064" s="9"/>
      <c r="AC1064" s="9"/>
      <c r="AD1064" s="9"/>
      <c r="AE1064" s="9"/>
      <c r="AF1064" s="9"/>
      <c r="AG1064" s="9"/>
      <c r="AH1064" s="9"/>
      <c r="AI1064" s="9"/>
      <c r="AJ1064" s="9"/>
      <c r="AK1064" s="9"/>
      <c r="AL1064" s="9"/>
      <c r="AM1064" s="9"/>
      <c r="AN1064" s="9"/>
      <c r="AO1064" s="9"/>
      <c r="AP1064" s="9"/>
      <c r="AQ1064" s="9"/>
      <c r="AR1064" s="9"/>
      <c r="AS1064" s="9"/>
      <c r="AT1064" s="9"/>
      <c r="AU1064" s="9"/>
      <c r="AV1064" s="9"/>
      <c r="AW1064" s="9"/>
      <c r="AX1064" s="9"/>
      <c r="AY1064" s="9"/>
      <c r="AZ1064" s="9"/>
      <c r="BA1064" s="9"/>
      <c r="BB1064" s="9"/>
      <c r="BC1064" s="9"/>
      <c r="BD1064" s="9"/>
      <c r="BE1064" s="9"/>
      <c r="BF1064" s="9"/>
      <c r="BG1064" s="9"/>
      <c r="BH1064" s="9"/>
      <c r="BI1064" s="9"/>
      <c r="BJ1064" s="9"/>
      <c r="BK1064" s="9"/>
      <c r="BL1064" s="9"/>
      <c r="BM1064" s="9"/>
      <c r="BN1064" s="9"/>
      <c r="BO1064" s="9"/>
      <c r="BP1064" s="9"/>
      <c r="BQ1064" s="9"/>
      <c r="BR1064" s="9"/>
      <c r="BS1064" s="9"/>
      <c r="BT1064" s="9"/>
      <c r="BU1064" s="9"/>
      <c r="BV1064" s="9"/>
      <c r="BW1064" s="9"/>
      <c r="BX1064" s="9"/>
      <c r="BY1064" s="9"/>
      <c r="BZ1064" s="9"/>
      <c r="CA1064" s="9"/>
      <c r="CB1064" s="9"/>
      <c r="CC1064" s="9"/>
      <c r="CD1064" s="9"/>
      <c r="CE1064" s="9"/>
      <c r="CF1064" s="9"/>
      <c r="CG1064" s="9"/>
      <c r="CH1064" s="9"/>
      <c r="CI1064" s="9"/>
      <c r="CJ1064" s="9"/>
    </row>
    <row r="1065" spans="3:88" ht="12.75">
      <c r="C1065" s="9"/>
      <c r="D1065" s="9"/>
      <c r="E1065" s="9"/>
      <c r="F1065" s="9"/>
      <c r="K1065" s="9"/>
      <c r="Q1065" s="9"/>
      <c r="R1065" s="9"/>
      <c r="S1065" s="9"/>
      <c r="T1065" s="9"/>
      <c r="U1065" s="9"/>
      <c r="V1065" s="9"/>
      <c r="W1065" s="9"/>
      <c r="X1065" s="9"/>
      <c r="Y1065" s="9"/>
      <c r="Z1065" s="9"/>
      <c r="AA1065" s="9"/>
      <c r="AB1065" s="9"/>
      <c r="AC1065" s="9"/>
      <c r="AD1065" s="9"/>
      <c r="AE1065" s="9"/>
      <c r="AF1065" s="9"/>
      <c r="AG1065" s="9"/>
      <c r="AH1065" s="9"/>
      <c r="AI1065" s="9"/>
      <c r="AJ1065" s="9"/>
      <c r="AK1065" s="9"/>
      <c r="AL1065" s="9"/>
      <c r="AM1065" s="9"/>
      <c r="AN1065" s="9"/>
      <c r="AO1065" s="9"/>
      <c r="AP1065" s="9"/>
      <c r="AQ1065" s="9"/>
      <c r="AR1065" s="9"/>
      <c r="AS1065" s="9"/>
      <c r="AT1065" s="9"/>
      <c r="AU1065" s="9"/>
      <c r="AV1065" s="9"/>
      <c r="AW1065" s="9"/>
      <c r="AX1065" s="9"/>
      <c r="AY1065" s="9"/>
      <c r="AZ1065" s="9"/>
      <c r="BA1065" s="9"/>
      <c r="BB1065" s="9"/>
      <c r="BC1065" s="9"/>
      <c r="BD1065" s="9"/>
      <c r="BE1065" s="9"/>
      <c r="BF1065" s="9"/>
      <c r="BG1065" s="9"/>
      <c r="BH1065" s="9"/>
      <c r="BI1065" s="9"/>
      <c r="BJ1065" s="9"/>
      <c r="BK1065" s="9"/>
      <c r="BL1065" s="9"/>
      <c r="BM1065" s="9"/>
      <c r="BN1065" s="9"/>
      <c r="BO1065" s="9"/>
      <c r="BP1065" s="9"/>
      <c r="BQ1065" s="9"/>
      <c r="BR1065" s="9"/>
      <c r="BS1065" s="9"/>
      <c r="BT1065" s="9"/>
      <c r="BU1065" s="9"/>
      <c r="BV1065" s="9"/>
      <c r="BW1065" s="9"/>
      <c r="BX1065" s="9"/>
      <c r="BY1065" s="9"/>
      <c r="BZ1065" s="9"/>
      <c r="CA1065" s="9"/>
      <c r="CB1065" s="9"/>
      <c r="CC1065" s="9"/>
      <c r="CD1065" s="9"/>
      <c r="CE1065" s="9"/>
      <c r="CF1065" s="9"/>
      <c r="CG1065" s="9"/>
      <c r="CH1065" s="9"/>
      <c r="CI1065" s="9"/>
      <c r="CJ1065" s="9"/>
    </row>
    <row r="1066" spans="3:88" ht="12.75">
      <c r="C1066" s="9"/>
      <c r="D1066" s="9"/>
      <c r="E1066" s="9"/>
      <c r="F1066" s="9"/>
      <c r="K1066" s="9"/>
      <c r="Q1066" s="9"/>
      <c r="R1066" s="9"/>
      <c r="S1066" s="9"/>
      <c r="T1066" s="9"/>
      <c r="U1066" s="9"/>
      <c r="V1066" s="9"/>
      <c r="W1066" s="9"/>
      <c r="X1066" s="9"/>
      <c r="Y1066" s="9"/>
      <c r="Z1066" s="9"/>
      <c r="AA1066" s="9"/>
      <c r="AB1066" s="9"/>
      <c r="AC1066" s="9"/>
      <c r="AD1066" s="9"/>
      <c r="AE1066" s="9"/>
      <c r="AF1066" s="9"/>
      <c r="AG1066" s="9"/>
      <c r="AH1066" s="9"/>
      <c r="AI1066" s="9"/>
      <c r="AJ1066" s="9"/>
      <c r="AK1066" s="9"/>
      <c r="AL1066" s="9"/>
      <c r="AM1066" s="9"/>
      <c r="AN1066" s="9"/>
      <c r="AO1066" s="9"/>
      <c r="AP1066" s="9"/>
      <c r="AQ1066" s="9"/>
      <c r="AR1066" s="9"/>
      <c r="AS1066" s="9"/>
      <c r="AT1066" s="9"/>
      <c r="AU1066" s="9"/>
      <c r="AV1066" s="9"/>
      <c r="AW1066" s="9"/>
      <c r="AX1066" s="9"/>
      <c r="AY1066" s="9"/>
      <c r="AZ1066" s="9"/>
      <c r="BA1066" s="9"/>
      <c r="BB1066" s="9"/>
      <c r="BC1066" s="9"/>
      <c r="BD1066" s="9"/>
      <c r="BE1066" s="9"/>
      <c r="BF1066" s="9"/>
      <c r="BG1066" s="9"/>
      <c r="BH1066" s="9"/>
      <c r="BI1066" s="9"/>
      <c r="BJ1066" s="9"/>
      <c r="BK1066" s="9"/>
      <c r="BL1066" s="9"/>
      <c r="BM1066" s="9"/>
      <c r="BN1066" s="9"/>
      <c r="BO1066" s="9"/>
      <c r="BP1066" s="9"/>
      <c r="BQ1066" s="9"/>
      <c r="BR1066" s="9"/>
      <c r="BS1066" s="9"/>
      <c r="BT1066" s="9"/>
      <c r="BU1066" s="9"/>
      <c r="BV1066" s="9"/>
      <c r="BW1066" s="9"/>
      <c r="BX1066" s="9"/>
      <c r="BY1066" s="9"/>
      <c r="BZ1066" s="9"/>
      <c r="CA1066" s="9"/>
      <c r="CB1066" s="9"/>
      <c r="CC1066" s="9"/>
      <c r="CD1066" s="9"/>
      <c r="CE1066" s="9"/>
      <c r="CF1066" s="9"/>
      <c r="CG1066" s="9"/>
      <c r="CH1066" s="9"/>
      <c r="CI1066" s="9"/>
      <c r="CJ1066" s="9"/>
    </row>
    <row r="1067" spans="3:88" ht="12.75">
      <c r="C1067" s="9"/>
      <c r="D1067" s="9"/>
      <c r="E1067" s="9"/>
      <c r="F1067" s="9"/>
      <c r="K1067" s="9"/>
      <c r="Q1067" s="9"/>
      <c r="R1067" s="9"/>
      <c r="S1067" s="9"/>
      <c r="T1067" s="9"/>
      <c r="U1067" s="9"/>
      <c r="V1067" s="9"/>
      <c r="W1067" s="9"/>
      <c r="X1067" s="9"/>
      <c r="Y1067" s="9"/>
      <c r="Z1067" s="9"/>
      <c r="AA1067" s="9"/>
      <c r="AB1067" s="9"/>
      <c r="AC1067" s="9"/>
      <c r="AD1067" s="9"/>
      <c r="AE1067" s="9"/>
      <c r="AF1067" s="9"/>
      <c r="AG1067" s="9"/>
      <c r="AH1067" s="9"/>
      <c r="AI1067" s="9"/>
      <c r="AJ1067" s="9"/>
      <c r="AK1067" s="9"/>
      <c r="AL1067" s="9"/>
      <c r="AM1067" s="9"/>
      <c r="AN1067" s="9"/>
      <c r="AO1067" s="9"/>
      <c r="AP1067" s="9"/>
      <c r="AQ1067" s="9"/>
      <c r="AR1067" s="9"/>
      <c r="AS1067" s="9"/>
      <c r="AT1067" s="9"/>
      <c r="AU1067" s="9"/>
      <c r="AV1067" s="9"/>
      <c r="AW1067" s="9"/>
      <c r="AX1067" s="9"/>
      <c r="AY1067" s="9"/>
      <c r="AZ1067" s="9"/>
      <c r="BA1067" s="9"/>
      <c r="BB1067" s="9"/>
      <c r="BC1067" s="9"/>
      <c r="BD1067" s="9"/>
      <c r="BE1067" s="9"/>
      <c r="BF1067" s="9"/>
      <c r="BG1067" s="9"/>
      <c r="BH1067" s="9"/>
      <c r="BI1067" s="9"/>
      <c r="BJ1067" s="9"/>
      <c r="BK1067" s="9"/>
      <c r="BL1067" s="9"/>
      <c r="BM1067" s="9"/>
      <c r="BN1067" s="9"/>
      <c r="BO1067" s="9"/>
      <c r="BP1067" s="9"/>
      <c r="BQ1067" s="9"/>
      <c r="BR1067" s="9"/>
      <c r="BS1067" s="9"/>
      <c r="BT1067" s="9"/>
      <c r="BU1067" s="9"/>
      <c r="BV1067" s="9"/>
      <c r="BW1067" s="9"/>
      <c r="BX1067" s="9"/>
      <c r="BY1067" s="9"/>
      <c r="BZ1067" s="9"/>
      <c r="CA1067" s="9"/>
      <c r="CB1067" s="9"/>
      <c r="CC1067" s="9"/>
      <c r="CD1067" s="9"/>
      <c r="CE1067" s="9"/>
      <c r="CF1067" s="9"/>
      <c r="CG1067" s="9"/>
      <c r="CH1067" s="9"/>
      <c r="CI1067" s="9"/>
      <c r="CJ1067" s="9"/>
    </row>
    <row r="1068" spans="3:88" ht="12.75">
      <c r="C1068" s="9"/>
      <c r="D1068" s="9"/>
      <c r="E1068" s="9"/>
      <c r="F1068" s="9"/>
      <c r="K1068" s="9"/>
      <c r="Q1068" s="9"/>
      <c r="R1068" s="9"/>
      <c r="S1068" s="9"/>
      <c r="T1068" s="9"/>
      <c r="U1068" s="9"/>
      <c r="V1068" s="9"/>
      <c r="W1068" s="9"/>
      <c r="X1068" s="9"/>
      <c r="Y1068" s="9"/>
      <c r="Z1068" s="9"/>
      <c r="AA1068" s="9"/>
      <c r="AB1068" s="9"/>
      <c r="AC1068" s="9"/>
      <c r="AD1068" s="9"/>
      <c r="AE1068" s="9"/>
      <c r="AF1068" s="9"/>
      <c r="AG1068" s="9"/>
      <c r="AH1068" s="9"/>
      <c r="AI1068" s="9"/>
      <c r="AJ1068" s="9"/>
      <c r="AK1068" s="9"/>
      <c r="AL1068" s="9"/>
      <c r="AM1068" s="9"/>
      <c r="AN1068" s="9"/>
      <c r="AO1068" s="9"/>
      <c r="AP1068" s="9"/>
      <c r="AQ1068" s="9"/>
      <c r="AR1068" s="9"/>
      <c r="AS1068" s="9"/>
      <c r="AT1068" s="9"/>
      <c r="AU1068" s="9"/>
      <c r="AV1068" s="9"/>
      <c r="AW1068" s="9"/>
      <c r="AX1068" s="9"/>
      <c r="AY1068" s="9"/>
      <c r="AZ1068" s="9"/>
      <c r="BA1068" s="9"/>
      <c r="BB1068" s="9"/>
      <c r="BC1068" s="9"/>
      <c r="BD1068" s="9"/>
      <c r="BE1068" s="9"/>
      <c r="BF1068" s="9"/>
      <c r="BG1068" s="9"/>
      <c r="BH1068" s="9"/>
      <c r="BI1068" s="9"/>
      <c r="BJ1068" s="9"/>
      <c r="BK1068" s="9"/>
      <c r="BL1068" s="9"/>
      <c r="BM1068" s="9"/>
      <c r="BN1068" s="9"/>
      <c r="BO1068" s="9"/>
      <c r="BP1068" s="9"/>
      <c r="BQ1068" s="9"/>
      <c r="BR1068" s="9"/>
      <c r="BS1068" s="9"/>
      <c r="BT1068" s="9"/>
      <c r="BU1068" s="9"/>
      <c r="BV1068" s="9"/>
      <c r="BW1068" s="9"/>
      <c r="BX1068" s="9"/>
      <c r="BY1068" s="9"/>
      <c r="BZ1068" s="9"/>
      <c r="CA1068" s="9"/>
      <c r="CB1068" s="9"/>
      <c r="CC1068" s="9"/>
      <c r="CD1068" s="9"/>
      <c r="CE1068" s="9"/>
      <c r="CF1068" s="9"/>
      <c r="CG1068" s="9"/>
      <c r="CH1068" s="9"/>
      <c r="CI1068" s="9"/>
      <c r="CJ1068" s="9"/>
    </row>
    <row r="1069" spans="3:88" ht="12.75">
      <c r="C1069" s="9"/>
      <c r="D1069" s="9"/>
      <c r="E1069" s="9"/>
      <c r="F1069" s="9"/>
      <c r="K1069" s="9"/>
      <c r="Q1069" s="9"/>
      <c r="R1069" s="9"/>
      <c r="S1069" s="9"/>
      <c r="T1069" s="9"/>
      <c r="U1069" s="9"/>
      <c r="V1069" s="9"/>
      <c r="W1069" s="9"/>
      <c r="X1069" s="9"/>
      <c r="Y1069" s="9"/>
      <c r="Z1069" s="9"/>
      <c r="AA1069" s="9"/>
      <c r="AB1069" s="9"/>
      <c r="AC1069" s="9"/>
      <c r="AD1069" s="9"/>
      <c r="AE1069" s="9"/>
      <c r="AF1069" s="9"/>
      <c r="AG1069" s="9"/>
      <c r="AH1069" s="9"/>
      <c r="AI1069" s="9"/>
      <c r="AJ1069" s="9"/>
      <c r="AK1069" s="9"/>
      <c r="AL1069" s="9"/>
      <c r="AM1069" s="9"/>
      <c r="AN1069" s="9"/>
      <c r="AO1069" s="9"/>
      <c r="AP1069" s="9"/>
      <c r="AQ1069" s="9"/>
      <c r="AR1069" s="9"/>
      <c r="AS1069" s="9"/>
      <c r="AT1069" s="9"/>
      <c r="AU1069" s="9"/>
      <c r="AV1069" s="9"/>
      <c r="AW1069" s="9"/>
      <c r="AX1069" s="9"/>
      <c r="AY1069" s="9"/>
      <c r="AZ1069" s="9"/>
      <c r="BA1069" s="9"/>
      <c r="BB1069" s="9"/>
      <c r="BC1069" s="9"/>
      <c r="BD1069" s="9"/>
      <c r="BE1069" s="9"/>
      <c r="BF1069" s="9"/>
      <c r="BG1069" s="9"/>
      <c r="BH1069" s="9"/>
      <c r="BI1069" s="9"/>
      <c r="BJ1069" s="9"/>
      <c r="BK1069" s="9"/>
      <c r="BL1069" s="9"/>
      <c r="BM1069" s="9"/>
      <c r="BN1069" s="9"/>
      <c r="BO1069" s="9"/>
      <c r="BP1069" s="9"/>
      <c r="BQ1069" s="9"/>
      <c r="BR1069" s="9"/>
      <c r="BS1069" s="9"/>
      <c r="BT1069" s="9"/>
      <c r="BU1069" s="9"/>
      <c r="BV1069" s="9"/>
      <c r="BW1069" s="9"/>
      <c r="BX1069" s="9"/>
      <c r="BY1069" s="9"/>
      <c r="BZ1069" s="9"/>
      <c r="CA1069" s="9"/>
      <c r="CB1069" s="9"/>
      <c r="CC1069" s="9"/>
      <c r="CD1069" s="9"/>
      <c r="CE1069" s="9"/>
      <c r="CF1069" s="9"/>
      <c r="CG1069" s="9"/>
      <c r="CH1069" s="9"/>
      <c r="CI1069" s="9"/>
      <c r="CJ1069" s="9"/>
    </row>
    <row r="1070" spans="3:88" ht="12.75">
      <c r="C1070" s="9"/>
      <c r="D1070" s="9"/>
      <c r="E1070" s="9"/>
      <c r="F1070" s="9"/>
      <c r="K1070" s="9"/>
      <c r="Q1070" s="9"/>
      <c r="R1070" s="9"/>
      <c r="S1070" s="9"/>
      <c r="T1070" s="9"/>
      <c r="U1070" s="9"/>
      <c r="V1070" s="9"/>
      <c r="W1070" s="9"/>
      <c r="X1070" s="9"/>
      <c r="Y1070" s="9"/>
      <c r="Z1070" s="9"/>
      <c r="AA1070" s="9"/>
      <c r="AB1070" s="9"/>
      <c r="AC1070" s="9"/>
      <c r="AD1070" s="9"/>
      <c r="AE1070" s="9"/>
      <c r="AF1070" s="9"/>
      <c r="AG1070" s="9"/>
      <c r="AH1070" s="9"/>
      <c r="AI1070" s="9"/>
      <c r="AJ1070" s="9"/>
      <c r="AK1070" s="9"/>
      <c r="AL1070" s="9"/>
      <c r="AM1070" s="9"/>
      <c r="AN1070" s="9"/>
      <c r="AO1070" s="9"/>
      <c r="AP1070" s="9"/>
      <c r="AQ1070" s="9"/>
      <c r="AR1070" s="9"/>
      <c r="AS1070" s="9"/>
      <c r="AT1070" s="9"/>
      <c r="AU1070" s="9"/>
      <c r="AV1070" s="9"/>
      <c r="AW1070" s="9"/>
      <c r="AX1070" s="9"/>
      <c r="AY1070" s="9"/>
      <c r="AZ1070" s="9"/>
      <c r="BA1070" s="9"/>
      <c r="BB1070" s="9"/>
      <c r="BC1070" s="9"/>
      <c r="BD1070" s="9"/>
      <c r="BE1070" s="9"/>
      <c r="BF1070" s="9"/>
      <c r="BG1070" s="9"/>
      <c r="BH1070" s="9"/>
      <c r="BI1070" s="9"/>
      <c r="BJ1070" s="9"/>
      <c r="BK1070" s="9"/>
      <c r="BL1070" s="9"/>
      <c r="BM1070" s="9"/>
      <c r="BN1070" s="9"/>
      <c r="BO1070" s="9"/>
      <c r="BP1070" s="9"/>
      <c r="BQ1070" s="9"/>
      <c r="BR1070" s="9"/>
      <c r="BS1070" s="9"/>
      <c r="BT1070" s="9"/>
      <c r="BU1070" s="9"/>
      <c r="BV1070" s="9"/>
      <c r="BW1070" s="9"/>
      <c r="BX1070" s="9"/>
      <c r="BY1070" s="9"/>
      <c r="BZ1070" s="9"/>
      <c r="CA1070" s="9"/>
      <c r="CB1070" s="9"/>
      <c r="CC1070" s="9"/>
      <c r="CD1070" s="9"/>
      <c r="CE1070" s="9"/>
      <c r="CF1070" s="9"/>
      <c r="CG1070" s="9"/>
      <c r="CH1070" s="9"/>
      <c r="CI1070" s="9"/>
      <c r="CJ1070" s="9"/>
    </row>
    <row r="1071" spans="3:88" ht="12.75">
      <c r="C1071" s="9"/>
      <c r="D1071" s="9"/>
      <c r="E1071" s="9"/>
      <c r="F1071" s="9"/>
      <c r="K1071" s="9"/>
      <c r="Q1071" s="9"/>
      <c r="R1071" s="9"/>
      <c r="S1071" s="9"/>
      <c r="T1071" s="9"/>
      <c r="U1071" s="9"/>
      <c r="V1071" s="9"/>
      <c r="W1071" s="9"/>
      <c r="X1071" s="9"/>
      <c r="Y1071" s="9"/>
      <c r="Z1071" s="9"/>
      <c r="AA1071" s="9"/>
      <c r="AB1071" s="9"/>
      <c r="AC1071" s="9"/>
      <c r="AD1071" s="9"/>
      <c r="AE1071" s="9"/>
      <c r="AF1071" s="9"/>
      <c r="AG1071" s="9"/>
      <c r="AH1071" s="9"/>
      <c r="AI1071" s="9"/>
      <c r="AJ1071" s="9"/>
      <c r="AK1071" s="9"/>
      <c r="AL1071" s="9"/>
      <c r="AM1071" s="9"/>
      <c r="AN1071" s="9"/>
      <c r="AO1071" s="9"/>
      <c r="AP1071" s="9"/>
      <c r="AQ1071" s="9"/>
      <c r="AR1071" s="9"/>
      <c r="AS1071" s="9"/>
      <c r="AT1071" s="9"/>
      <c r="AU1071" s="9"/>
      <c r="AV1071" s="9"/>
      <c r="AW1071" s="9"/>
      <c r="AX1071" s="9"/>
      <c r="AY1071" s="9"/>
      <c r="AZ1071" s="9"/>
      <c r="BA1071" s="9"/>
      <c r="BB1071" s="9"/>
      <c r="BC1071" s="9"/>
      <c r="BD1071" s="9"/>
      <c r="BE1071" s="9"/>
      <c r="BF1071" s="9"/>
      <c r="BG1071" s="9"/>
      <c r="BH1071" s="9"/>
      <c r="BI1071" s="9"/>
      <c r="BJ1071" s="9"/>
      <c r="BK1071" s="9"/>
      <c r="BL1071" s="9"/>
      <c r="BM1071" s="9"/>
      <c r="BN1071" s="9"/>
      <c r="BO1071" s="9"/>
      <c r="BP1071" s="9"/>
      <c r="BQ1071" s="9"/>
      <c r="BR1071" s="9"/>
      <c r="BS1071" s="9"/>
      <c r="BT1071" s="9"/>
      <c r="BU1071" s="9"/>
      <c r="BV1071" s="9"/>
      <c r="BW1071" s="9"/>
      <c r="BX1071" s="9"/>
      <c r="BY1071" s="9"/>
      <c r="BZ1071" s="9"/>
      <c r="CA1071" s="9"/>
      <c r="CB1071" s="9"/>
      <c r="CC1071" s="9"/>
      <c r="CD1071" s="9"/>
      <c r="CE1071" s="9"/>
      <c r="CF1071" s="9"/>
      <c r="CG1071" s="9"/>
      <c r="CH1071" s="9"/>
      <c r="CI1071" s="9"/>
      <c r="CJ1071" s="9"/>
    </row>
    <row r="1072" spans="3:88" ht="12.75">
      <c r="C1072" s="9"/>
      <c r="D1072" s="9"/>
      <c r="E1072" s="9"/>
      <c r="F1072" s="9"/>
      <c r="K1072" s="9"/>
      <c r="Q1072" s="9"/>
      <c r="R1072" s="9"/>
      <c r="S1072" s="9"/>
      <c r="T1072" s="9"/>
      <c r="U1072" s="9"/>
      <c r="V1072" s="9"/>
      <c r="W1072" s="9"/>
      <c r="X1072" s="9"/>
      <c r="Y1072" s="9"/>
      <c r="Z1072" s="9"/>
      <c r="AA1072" s="9"/>
      <c r="AB1072" s="9"/>
      <c r="AC1072" s="9"/>
      <c r="AD1072" s="9"/>
      <c r="AE1072" s="9"/>
      <c r="AF1072" s="9"/>
      <c r="AG1072" s="9"/>
      <c r="AH1072" s="9"/>
      <c r="AI1072" s="9"/>
      <c r="AJ1072" s="9"/>
      <c r="AK1072" s="9"/>
      <c r="AL1072" s="9"/>
      <c r="AM1072" s="9"/>
      <c r="AN1072" s="9"/>
      <c r="AO1072" s="9"/>
      <c r="AP1072" s="9"/>
      <c r="AQ1072" s="9"/>
      <c r="AR1072" s="9"/>
      <c r="AS1072" s="9"/>
      <c r="AT1072" s="9"/>
      <c r="AU1072" s="9"/>
      <c r="AV1072" s="9"/>
      <c r="AW1072" s="9"/>
      <c r="AX1072" s="9"/>
      <c r="AY1072" s="9"/>
      <c r="AZ1072" s="9"/>
      <c r="BA1072" s="9"/>
      <c r="BB1072" s="9"/>
      <c r="BC1072" s="9"/>
      <c r="BD1072" s="9"/>
      <c r="BE1072" s="9"/>
      <c r="BF1072" s="9"/>
      <c r="BG1072" s="9"/>
      <c r="BH1072" s="9"/>
      <c r="BI1072" s="9"/>
      <c r="BJ1072" s="9"/>
      <c r="BK1072" s="9"/>
      <c r="BL1072" s="9"/>
      <c r="BM1072" s="9"/>
      <c r="BN1072" s="9"/>
      <c r="BO1072" s="9"/>
      <c r="BP1072" s="9"/>
      <c r="BQ1072" s="9"/>
      <c r="BR1072" s="9"/>
      <c r="BS1072" s="9"/>
      <c r="BT1072" s="9"/>
      <c r="BU1072" s="9"/>
      <c r="BV1072" s="9"/>
      <c r="BW1072" s="9"/>
      <c r="BX1072" s="9"/>
      <c r="BY1072" s="9"/>
      <c r="BZ1072" s="9"/>
      <c r="CA1072" s="9"/>
      <c r="CB1072" s="9"/>
      <c r="CC1072" s="9"/>
      <c r="CD1072" s="9"/>
      <c r="CE1072" s="9"/>
      <c r="CF1072" s="9"/>
      <c r="CG1072" s="9"/>
      <c r="CH1072" s="9"/>
      <c r="CI1072" s="9"/>
      <c r="CJ1072" s="9"/>
    </row>
    <row r="1073" spans="3:88" ht="12.75">
      <c r="C1073" s="9"/>
      <c r="D1073" s="9"/>
      <c r="E1073" s="9"/>
      <c r="F1073" s="9"/>
      <c r="K1073" s="9"/>
      <c r="Q1073" s="9"/>
      <c r="R1073" s="9"/>
      <c r="S1073" s="9"/>
      <c r="T1073" s="9"/>
      <c r="U1073" s="9"/>
      <c r="V1073" s="9"/>
      <c r="W1073" s="9"/>
      <c r="X1073" s="9"/>
      <c r="Y1073" s="9"/>
      <c r="Z1073" s="9"/>
      <c r="AA1073" s="9"/>
      <c r="AB1073" s="9"/>
      <c r="AC1073" s="9"/>
      <c r="AD1073" s="9"/>
      <c r="AE1073" s="9"/>
      <c r="AF1073" s="9"/>
      <c r="AG1073" s="9"/>
      <c r="AH1073" s="9"/>
      <c r="AI1073" s="9"/>
      <c r="AJ1073" s="9"/>
      <c r="AK1073" s="9"/>
      <c r="AL1073" s="9"/>
      <c r="AM1073" s="9"/>
      <c r="AN1073" s="9"/>
      <c r="AO1073" s="9"/>
      <c r="AP1073" s="9"/>
      <c r="AQ1073" s="9"/>
      <c r="AR1073" s="9"/>
      <c r="AS1073" s="9"/>
      <c r="AT1073" s="9"/>
      <c r="AU1073" s="9"/>
      <c r="AV1073" s="9"/>
      <c r="AW1073" s="9"/>
      <c r="AX1073" s="9"/>
      <c r="AY1073" s="9"/>
      <c r="AZ1073" s="9"/>
      <c r="BA1073" s="9"/>
      <c r="BB1073" s="9"/>
      <c r="BC1073" s="9"/>
      <c r="BD1073" s="9"/>
      <c r="BE1073" s="9"/>
      <c r="BF1073" s="9"/>
      <c r="BG1073" s="9"/>
      <c r="BH1073" s="9"/>
      <c r="BI1073" s="9"/>
      <c r="BJ1073" s="9"/>
      <c r="BK1073" s="9"/>
      <c r="BL1073" s="9"/>
      <c r="BM1073" s="9"/>
      <c r="BN1073" s="9"/>
      <c r="BO1073" s="9"/>
      <c r="BP1073" s="9"/>
      <c r="BQ1073" s="9"/>
      <c r="BR1073" s="9"/>
      <c r="BS1073" s="9"/>
      <c r="BT1073" s="9"/>
      <c r="BU1073" s="9"/>
      <c r="BV1073" s="9"/>
      <c r="BW1073" s="9"/>
      <c r="BX1073" s="9"/>
      <c r="BY1073" s="9"/>
      <c r="BZ1073" s="9"/>
      <c r="CA1073" s="9"/>
      <c r="CB1073" s="9"/>
      <c r="CC1073" s="9"/>
      <c r="CD1073" s="9"/>
      <c r="CE1073" s="9"/>
      <c r="CF1073" s="9"/>
      <c r="CG1073" s="9"/>
      <c r="CH1073" s="9"/>
      <c r="CI1073" s="9"/>
      <c r="CJ1073" s="9"/>
    </row>
    <row r="1074" spans="3:88" ht="12.75">
      <c r="C1074" s="9"/>
      <c r="D1074" s="9"/>
      <c r="E1074" s="9"/>
      <c r="F1074" s="9"/>
      <c r="K1074" s="9"/>
      <c r="Q1074" s="9"/>
      <c r="R1074" s="9"/>
      <c r="S1074" s="9"/>
      <c r="T1074" s="9"/>
      <c r="U1074" s="9"/>
      <c r="V1074" s="9"/>
      <c r="W1074" s="9"/>
      <c r="X1074" s="9"/>
      <c r="Y1074" s="9"/>
      <c r="Z1074" s="9"/>
      <c r="AA1074" s="9"/>
      <c r="AB1074" s="9"/>
      <c r="AC1074" s="9"/>
      <c r="AD1074" s="9"/>
      <c r="AE1074" s="9"/>
      <c r="AF1074" s="9"/>
      <c r="AG1074" s="9"/>
      <c r="AH1074" s="9"/>
      <c r="AI1074" s="9"/>
      <c r="AJ1074" s="9"/>
      <c r="AK1074" s="9"/>
      <c r="AL1074" s="9"/>
      <c r="AM1074" s="9"/>
      <c r="AN1074" s="9"/>
      <c r="AO1074" s="9"/>
      <c r="AP1074" s="9"/>
      <c r="AQ1074" s="9"/>
      <c r="AR1074" s="9"/>
      <c r="AS1074" s="9"/>
      <c r="AT1074" s="9"/>
      <c r="AU1074" s="9"/>
      <c r="AV1074" s="9"/>
      <c r="AW1074" s="9"/>
      <c r="AX1074" s="9"/>
      <c r="AY1074" s="9"/>
      <c r="AZ1074" s="9"/>
      <c r="BA1074" s="9"/>
      <c r="BB1074" s="9"/>
      <c r="BC1074" s="9"/>
      <c r="BD1074" s="9"/>
      <c r="BE1074" s="9"/>
      <c r="BF1074" s="9"/>
      <c r="BG1074" s="9"/>
      <c r="BH1074" s="9"/>
      <c r="BI1074" s="9"/>
      <c r="BJ1074" s="9"/>
      <c r="BK1074" s="9"/>
      <c r="BL1074" s="9"/>
      <c r="BM1074" s="9"/>
      <c r="BN1074" s="9"/>
      <c r="BO1074" s="9"/>
      <c r="BP1074" s="9"/>
      <c r="BQ1074" s="9"/>
      <c r="BR1074" s="9"/>
      <c r="BS1074" s="9"/>
      <c r="BT1074" s="9"/>
      <c r="BU1074" s="9"/>
      <c r="BV1074" s="9"/>
      <c r="BW1074" s="9"/>
      <c r="BX1074" s="9"/>
      <c r="BY1074" s="9"/>
      <c r="BZ1074" s="9"/>
      <c r="CA1074" s="9"/>
      <c r="CB1074" s="9"/>
      <c r="CC1074" s="9"/>
      <c r="CD1074" s="9"/>
      <c r="CE1074" s="9"/>
      <c r="CF1074" s="9"/>
      <c r="CG1074" s="9"/>
      <c r="CH1074" s="9"/>
      <c r="CI1074" s="9"/>
      <c r="CJ1074" s="9"/>
    </row>
    <row r="1075" spans="3:88" ht="12.75">
      <c r="C1075" s="9"/>
      <c r="D1075" s="9"/>
      <c r="E1075" s="9"/>
      <c r="F1075" s="9"/>
      <c r="K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c r="BD1075" s="9"/>
      <c r="BE1075" s="9"/>
      <c r="BF1075" s="9"/>
      <c r="BG1075" s="9"/>
      <c r="BH1075" s="9"/>
      <c r="BI1075" s="9"/>
      <c r="BJ1075" s="9"/>
      <c r="BK1075" s="9"/>
      <c r="BL1075" s="9"/>
      <c r="BM1075" s="9"/>
      <c r="BN1075" s="9"/>
      <c r="BO1075" s="9"/>
      <c r="BP1075" s="9"/>
      <c r="BQ1075" s="9"/>
      <c r="BR1075" s="9"/>
      <c r="BS1075" s="9"/>
      <c r="BT1075" s="9"/>
      <c r="BU1075" s="9"/>
      <c r="BV1075" s="9"/>
      <c r="BW1075" s="9"/>
      <c r="BX1075" s="9"/>
      <c r="BY1075" s="9"/>
      <c r="BZ1075" s="9"/>
      <c r="CA1075" s="9"/>
      <c r="CB1075" s="9"/>
      <c r="CC1075" s="9"/>
      <c r="CD1075" s="9"/>
      <c r="CE1075" s="9"/>
      <c r="CF1075" s="9"/>
      <c r="CG1075" s="9"/>
      <c r="CH1075" s="9"/>
      <c r="CI1075" s="9"/>
      <c r="CJ1075" s="9"/>
    </row>
    <row r="1076" spans="3:88" ht="12.75">
      <c r="C1076" s="9"/>
      <c r="D1076" s="9"/>
      <c r="E1076" s="9"/>
      <c r="F1076" s="9"/>
      <c r="K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c r="BD1076" s="9"/>
      <c r="BE1076" s="9"/>
      <c r="BF1076" s="9"/>
      <c r="BG1076" s="9"/>
      <c r="BH1076" s="9"/>
      <c r="BI1076" s="9"/>
      <c r="BJ1076" s="9"/>
      <c r="BK1076" s="9"/>
      <c r="BL1076" s="9"/>
      <c r="BM1076" s="9"/>
      <c r="BN1076" s="9"/>
      <c r="BO1076" s="9"/>
      <c r="BP1076" s="9"/>
      <c r="BQ1076" s="9"/>
      <c r="BR1076" s="9"/>
      <c r="BS1076" s="9"/>
      <c r="BT1076" s="9"/>
      <c r="BU1076" s="9"/>
      <c r="BV1076" s="9"/>
      <c r="BW1076" s="9"/>
      <c r="BX1076" s="9"/>
      <c r="BY1076" s="9"/>
      <c r="BZ1076" s="9"/>
      <c r="CA1076" s="9"/>
      <c r="CB1076" s="9"/>
      <c r="CC1076" s="9"/>
      <c r="CD1076" s="9"/>
      <c r="CE1076" s="9"/>
      <c r="CF1076" s="9"/>
      <c r="CG1076" s="9"/>
      <c r="CH1076" s="9"/>
      <c r="CI1076" s="9"/>
      <c r="CJ1076" s="9"/>
    </row>
    <row r="1077" spans="3:88" ht="12.75">
      <c r="C1077" s="9"/>
      <c r="D1077" s="9"/>
      <c r="E1077" s="9"/>
      <c r="F1077" s="9"/>
      <c r="K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c r="BD1077" s="9"/>
      <c r="BE1077" s="9"/>
      <c r="BF1077" s="9"/>
      <c r="BG1077" s="9"/>
      <c r="BH1077" s="9"/>
      <c r="BI1077" s="9"/>
      <c r="BJ1077" s="9"/>
      <c r="BK1077" s="9"/>
      <c r="BL1077" s="9"/>
      <c r="BM1077" s="9"/>
      <c r="BN1077" s="9"/>
      <c r="BO1077" s="9"/>
      <c r="BP1077" s="9"/>
      <c r="BQ1077" s="9"/>
      <c r="BR1077" s="9"/>
      <c r="BS1077" s="9"/>
      <c r="BT1077" s="9"/>
      <c r="BU1077" s="9"/>
      <c r="BV1077" s="9"/>
      <c r="BW1077" s="9"/>
      <c r="BX1077" s="9"/>
      <c r="BY1077" s="9"/>
      <c r="BZ1077" s="9"/>
      <c r="CA1077" s="9"/>
      <c r="CB1077" s="9"/>
      <c r="CC1077" s="9"/>
      <c r="CD1077" s="9"/>
      <c r="CE1077" s="9"/>
      <c r="CF1077" s="9"/>
      <c r="CG1077" s="9"/>
      <c r="CH1077" s="9"/>
      <c r="CI1077" s="9"/>
      <c r="CJ1077" s="9"/>
    </row>
    <row r="1078" spans="3:88" ht="12.75">
      <c r="C1078" s="9"/>
      <c r="D1078" s="9"/>
      <c r="E1078" s="9"/>
      <c r="F1078" s="9"/>
      <c r="K1078" s="9"/>
      <c r="Q1078" s="9"/>
      <c r="R1078" s="9"/>
      <c r="S1078" s="9"/>
      <c r="T1078" s="9"/>
      <c r="U1078" s="9"/>
      <c r="V1078" s="9"/>
      <c r="W1078" s="9"/>
      <c r="X1078" s="9"/>
      <c r="Y1078" s="9"/>
      <c r="Z1078" s="9"/>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9"/>
      <c r="AX1078" s="9"/>
      <c r="AY1078" s="9"/>
      <c r="AZ1078" s="9"/>
      <c r="BA1078" s="9"/>
      <c r="BB1078" s="9"/>
      <c r="BC1078" s="9"/>
      <c r="BD1078" s="9"/>
      <c r="BE1078" s="9"/>
      <c r="BF1078" s="9"/>
      <c r="BG1078" s="9"/>
      <c r="BH1078" s="9"/>
      <c r="BI1078" s="9"/>
      <c r="BJ1078" s="9"/>
      <c r="BK1078" s="9"/>
      <c r="BL1078" s="9"/>
      <c r="BM1078" s="9"/>
      <c r="BN1078" s="9"/>
      <c r="BO1078" s="9"/>
      <c r="BP1078" s="9"/>
      <c r="BQ1078" s="9"/>
      <c r="BR1078" s="9"/>
      <c r="BS1078" s="9"/>
      <c r="BT1078" s="9"/>
      <c r="BU1078" s="9"/>
      <c r="BV1078" s="9"/>
      <c r="BW1078" s="9"/>
      <c r="BX1078" s="9"/>
      <c r="BY1078" s="9"/>
      <c r="BZ1078" s="9"/>
      <c r="CA1078" s="9"/>
      <c r="CB1078" s="9"/>
      <c r="CC1078" s="9"/>
      <c r="CD1078" s="9"/>
      <c r="CE1078" s="9"/>
      <c r="CF1078" s="9"/>
      <c r="CG1078" s="9"/>
      <c r="CH1078" s="9"/>
      <c r="CI1078" s="9"/>
      <c r="CJ1078" s="9"/>
    </row>
    <row r="1079" spans="3:88" ht="12.75">
      <c r="C1079" s="9"/>
      <c r="D1079" s="9"/>
      <c r="E1079" s="9"/>
      <c r="F1079" s="9"/>
      <c r="K1079" s="9"/>
      <c r="Q1079" s="9"/>
      <c r="R1079" s="9"/>
      <c r="S1079" s="9"/>
      <c r="T1079" s="9"/>
      <c r="U1079" s="9"/>
      <c r="V1079" s="9"/>
      <c r="W1079" s="9"/>
      <c r="X1079" s="9"/>
      <c r="Y1079" s="9"/>
      <c r="Z1079" s="9"/>
      <c r="AA1079" s="9"/>
      <c r="AB1079" s="9"/>
      <c r="AC1079" s="9"/>
      <c r="AD1079" s="9"/>
      <c r="AE1079" s="9"/>
      <c r="AF1079" s="9"/>
      <c r="AG1079" s="9"/>
      <c r="AH1079" s="9"/>
      <c r="AI1079" s="9"/>
      <c r="AJ1079" s="9"/>
      <c r="AK1079" s="9"/>
      <c r="AL1079" s="9"/>
      <c r="AM1079" s="9"/>
      <c r="AN1079" s="9"/>
      <c r="AO1079" s="9"/>
      <c r="AP1079" s="9"/>
      <c r="AQ1079" s="9"/>
      <c r="AR1079" s="9"/>
      <c r="AS1079" s="9"/>
      <c r="AT1079" s="9"/>
      <c r="AU1079" s="9"/>
      <c r="AV1079" s="9"/>
      <c r="AW1079" s="9"/>
      <c r="AX1079" s="9"/>
      <c r="AY1079" s="9"/>
      <c r="AZ1079" s="9"/>
      <c r="BA1079" s="9"/>
      <c r="BB1079" s="9"/>
      <c r="BC1079" s="9"/>
      <c r="BD1079" s="9"/>
      <c r="BE1079" s="9"/>
      <c r="BF1079" s="9"/>
      <c r="BG1079" s="9"/>
      <c r="BH1079" s="9"/>
      <c r="BI1079" s="9"/>
      <c r="BJ1079" s="9"/>
      <c r="BK1079" s="9"/>
      <c r="BL1079" s="9"/>
      <c r="BM1079" s="9"/>
      <c r="BN1079" s="9"/>
      <c r="BO1079" s="9"/>
      <c r="BP1079" s="9"/>
      <c r="BQ1079" s="9"/>
      <c r="BR1079" s="9"/>
      <c r="BS1079" s="9"/>
      <c r="BT1079" s="9"/>
      <c r="BU1079" s="9"/>
      <c r="BV1079" s="9"/>
      <c r="BW1079" s="9"/>
      <c r="BX1079" s="9"/>
      <c r="BY1079" s="9"/>
      <c r="BZ1079" s="9"/>
      <c r="CA1079" s="9"/>
      <c r="CB1079" s="9"/>
      <c r="CC1079" s="9"/>
      <c r="CD1079" s="9"/>
      <c r="CE1079" s="9"/>
      <c r="CF1079" s="9"/>
      <c r="CG1079" s="9"/>
      <c r="CH1079" s="9"/>
      <c r="CI1079" s="9"/>
      <c r="CJ1079" s="9"/>
    </row>
    <row r="1080" spans="3:88" ht="12.75">
      <c r="C1080" s="9"/>
      <c r="D1080" s="9"/>
      <c r="E1080" s="9"/>
      <c r="F1080" s="9"/>
      <c r="K1080" s="9"/>
      <c r="Q1080" s="9"/>
      <c r="R1080" s="9"/>
      <c r="S1080" s="9"/>
      <c r="T1080" s="9"/>
      <c r="U1080" s="9"/>
      <c r="V1080" s="9"/>
      <c r="W1080" s="9"/>
      <c r="X1080" s="9"/>
      <c r="Y1080" s="9"/>
      <c r="Z1080" s="9"/>
      <c r="AA1080" s="9"/>
      <c r="AB1080" s="9"/>
      <c r="AC1080" s="9"/>
      <c r="AD1080" s="9"/>
      <c r="AE1080" s="9"/>
      <c r="AF1080" s="9"/>
      <c r="AG1080" s="9"/>
      <c r="AH1080" s="9"/>
      <c r="AI1080" s="9"/>
      <c r="AJ1080" s="9"/>
      <c r="AK1080" s="9"/>
      <c r="AL1080" s="9"/>
      <c r="AM1080" s="9"/>
      <c r="AN1080" s="9"/>
      <c r="AO1080" s="9"/>
      <c r="AP1080" s="9"/>
      <c r="AQ1080" s="9"/>
      <c r="AR1080" s="9"/>
      <c r="AS1080" s="9"/>
      <c r="AT1080" s="9"/>
      <c r="AU1080" s="9"/>
      <c r="AV1080" s="9"/>
      <c r="AW1080" s="9"/>
      <c r="AX1080" s="9"/>
      <c r="AY1080" s="9"/>
      <c r="AZ1080" s="9"/>
      <c r="BA1080" s="9"/>
      <c r="BB1080" s="9"/>
      <c r="BC1080" s="9"/>
      <c r="BD1080" s="9"/>
      <c r="BE1080" s="9"/>
      <c r="BF1080" s="9"/>
      <c r="BG1080" s="9"/>
      <c r="BH1080" s="9"/>
      <c r="BI1080" s="9"/>
      <c r="BJ1080" s="9"/>
      <c r="BK1080" s="9"/>
      <c r="BL1080" s="9"/>
      <c r="BM1080" s="9"/>
      <c r="BN1080" s="9"/>
      <c r="BO1080" s="9"/>
      <c r="BP1080" s="9"/>
      <c r="BQ1080" s="9"/>
      <c r="BR1080" s="9"/>
      <c r="BS1080" s="9"/>
      <c r="BT1080" s="9"/>
      <c r="BU1080" s="9"/>
      <c r="BV1080" s="9"/>
      <c r="BW1080" s="9"/>
      <c r="BX1080" s="9"/>
      <c r="BY1080" s="9"/>
      <c r="BZ1080" s="9"/>
      <c r="CA1080" s="9"/>
      <c r="CB1080" s="9"/>
      <c r="CC1080" s="9"/>
      <c r="CD1080" s="9"/>
      <c r="CE1080" s="9"/>
      <c r="CF1080" s="9"/>
      <c r="CG1080" s="9"/>
      <c r="CH1080" s="9"/>
      <c r="CI1080" s="9"/>
      <c r="CJ1080" s="9"/>
    </row>
    <row r="1081" spans="3:88" ht="12.75">
      <c r="C1081" s="9"/>
      <c r="D1081" s="9"/>
      <c r="E1081" s="9"/>
      <c r="F1081" s="9"/>
      <c r="K1081" s="9"/>
      <c r="Q1081" s="9"/>
      <c r="R1081" s="9"/>
      <c r="S1081" s="9"/>
      <c r="T1081" s="9"/>
      <c r="U1081" s="9"/>
      <c r="V1081" s="9"/>
      <c r="W1081" s="9"/>
      <c r="X1081" s="9"/>
      <c r="Y1081" s="9"/>
      <c r="Z1081" s="9"/>
      <c r="AA1081" s="9"/>
      <c r="AB1081" s="9"/>
      <c r="AC1081" s="9"/>
      <c r="AD1081" s="9"/>
      <c r="AE1081" s="9"/>
      <c r="AF1081" s="9"/>
      <c r="AG1081" s="9"/>
      <c r="AH1081" s="9"/>
      <c r="AI1081" s="9"/>
      <c r="AJ1081" s="9"/>
      <c r="AK1081" s="9"/>
      <c r="AL1081" s="9"/>
      <c r="AM1081" s="9"/>
      <c r="AN1081" s="9"/>
      <c r="AO1081" s="9"/>
      <c r="AP1081" s="9"/>
      <c r="AQ1081" s="9"/>
      <c r="AR1081" s="9"/>
      <c r="AS1081" s="9"/>
      <c r="AT1081" s="9"/>
      <c r="AU1081" s="9"/>
      <c r="AV1081" s="9"/>
      <c r="AW1081" s="9"/>
      <c r="AX1081" s="9"/>
      <c r="AY1081" s="9"/>
      <c r="AZ1081" s="9"/>
      <c r="BA1081" s="9"/>
      <c r="BB1081" s="9"/>
      <c r="BC1081" s="9"/>
      <c r="BD1081" s="9"/>
      <c r="BE1081" s="9"/>
      <c r="BF1081" s="9"/>
      <c r="BG1081" s="9"/>
      <c r="BH1081" s="9"/>
      <c r="BI1081" s="9"/>
      <c r="BJ1081" s="9"/>
      <c r="BK1081" s="9"/>
      <c r="BL1081" s="9"/>
      <c r="BM1081" s="9"/>
      <c r="BN1081" s="9"/>
      <c r="BO1081" s="9"/>
      <c r="BP1081" s="9"/>
      <c r="BQ1081" s="9"/>
      <c r="BR1081" s="9"/>
      <c r="BS1081" s="9"/>
      <c r="BT1081" s="9"/>
      <c r="BU1081" s="9"/>
      <c r="BV1081" s="9"/>
      <c r="BW1081" s="9"/>
      <c r="BX1081" s="9"/>
      <c r="BY1081" s="9"/>
      <c r="BZ1081" s="9"/>
      <c r="CA1081" s="9"/>
      <c r="CB1081" s="9"/>
      <c r="CC1081" s="9"/>
      <c r="CD1081" s="9"/>
      <c r="CE1081" s="9"/>
      <c r="CF1081" s="9"/>
      <c r="CG1081" s="9"/>
      <c r="CH1081" s="9"/>
      <c r="CI1081" s="9"/>
      <c r="CJ1081" s="9"/>
    </row>
    <row r="1082" spans="3:88" ht="12.75">
      <c r="C1082" s="9"/>
      <c r="D1082" s="9"/>
      <c r="E1082" s="9"/>
      <c r="F1082" s="9"/>
      <c r="K1082" s="9"/>
      <c r="Q1082" s="9"/>
      <c r="R1082" s="9"/>
      <c r="S1082" s="9"/>
      <c r="T1082" s="9"/>
      <c r="U1082" s="9"/>
      <c r="V1082" s="9"/>
      <c r="W1082" s="9"/>
      <c r="X1082" s="9"/>
      <c r="Y1082" s="9"/>
      <c r="Z1082" s="9"/>
      <c r="AA1082" s="9"/>
      <c r="AB1082" s="9"/>
      <c r="AC1082" s="9"/>
      <c r="AD1082" s="9"/>
      <c r="AE1082" s="9"/>
      <c r="AF1082" s="9"/>
      <c r="AG1082" s="9"/>
      <c r="AH1082" s="9"/>
      <c r="AI1082" s="9"/>
      <c r="AJ1082" s="9"/>
      <c r="AK1082" s="9"/>
      <c r="AL1082" s="9"/>
      <c r="AM1082" s="9"/>
      <c r="AN1082" s="9"/>
      <c r="AO1082" s="9"/>
      <c r="AP1082" s="9"/>
      <c r="AQ1082" s="9"/>
      <c r="AR1082" s="9"/>
      <c r="AS1082" s="9"/>
      <c r="AT1082" s="9"/>
      <c r="AU1082" s="9"/>
      <c r="AV1082" s="9"/>
      <c r="AW1082" s="9"/>
      <c r="AX1082" s="9"/>
      <c r="AY1082" s="9"/>
      <c r="AZ1082" s="9"/>
      <c r="BA1082" s="9"/>
      <c r="BB1082" s="9"/>
      <c r="BC1082" s="9"/>
      <c r="BD1082" s="9"/>
      <c r="BE1082" s="9"/>
      <c r="BF1082" s="9"/>
      <c r="BG1082" s="9"/>
      <c r="BH1082" s="9"/>
      <c r="BI1082" s="9"/>
      <c r="BJ1082" s="9"/>
      <c r="BK1082" s="9"/>
      <c r="BL1082" s="9"/>
      <c r="BM1082" s="9"/>
      <c r="BN1082" s="9"/>
      <c r="BO1082" s="9"/>
      <c r="BP1082" s="9"/>
      <c r="BQ1082" s="9"/>
      <c r="BR1082" s="9"/>
      <c r="BS1082" s="9"/>
      <c r="BT1082" s="9"/>
      <c r="BU1082" s="9"/>
      <c r="BV1082" s="9"/>
      <c r="BW1082" s="9"/>
      <c r="BX1082" s="9"/>
      <c r="BY1082" s="9"/>
      <c r="BZ1082" s="9"/>
      <c r="CA1082" s="9"/>
      <c r="CB1082" s="9"/>
      <c r="CC1082" s="9"/>
      <c r="CD1082" s="9"/>
      <c r="CE1082" s="9"/>
      <c r="CF1082" s="9"/>
      <c r="CG1082" s="9"/>
      <c r="CH1082" s="9"/>
      <c r="CI1082" s="9"/>
      <c r="CJ1082" s="9"/>
    </row>
    <row r="1083" spans="3:88" ht="12.75">
      <c r="C1083" s="9"/>
      <c r="D1083" s="9"/>
      <c r="E1083" s="9"/>
      <c r="F1083" s="9"/>
      <c r="K1083" s="9"/>
      <c r="Q1083" s="9"/>
      <c r="R1083" s="9"/>
      <c r="S1083" s="9"/>
      <c r="T1083" s="9"/>
      <c r="U1083" s="9"/>
      <c r="V1083" s="9"/>
      <c r="W1083" s="9"/>
      <c r="X1083" s="9"/>
      <c r="Y1083" s="9"/>
      <c r="Z1083" s="9"/>
      <c r="AA1083" s="9"/>
      <c r="AB1083" s="9"/>
      <c r="AC1083" s="9"/>
      <c r="AD1083" s="9"/>
      <c r="AE1083" s="9"/>
      <c r="AF1083" s="9"/>
      <c r="AG1083" s="9"/>
      <c r="AH1083" s="9"/>
      <c r="AI1083" s="9"/>
      <c r="AJ1083" s="9"/>
      <c r="AK1083" s="9"/>
      <c r="AL1083" s="9"/>
      <c r="AM1083" s="9"/>
      <c r="AN1083" s="9"/>
      <c r="AO1083" s="9"/>
      <c r="AP1083" s="9"/>
      <c r="AQ1083" s="9"/>
      <c r="AR1083" s="9"/>
      <c r="AS1083" s="9"/>
      <c r="AT1083" s="9"/>
      <c r="AU1083" s="9"/>
      <c r="AV1083" s="9"/>
      <c r="AW1083" s="9"/>
      <c r="AX1083" s="9"/>
      <c r="AY1083" s="9"/>
      <c r="AZ1083" s="9"/>
      <c r="BA1083" s="9"/>
      <c r="BB1083" s="9"/>
      <c r="BC1083" s="9"/>
      <c r="BD1083" s="9"/>
      <c r="BE1083" s="9"/>
      <c r="BF1083" s="9"/>
      <c r="BG1083" s="9"/>
      <c r="BH1083" s="9"/>
      <c r="BI1083" s="9"/>
      <c r="BJ1083" s="9"/>
      <c r="BK1083" s="9"/>
      <c r="BL1083" s="9"/>
      <c r="BM1083" s="9"/>
      <c r="BN1083" s="9"/>
      <c r="BO1083" s="9"/>
      <c r="BP1083" s="9"/>
      <c r="BQ1083" s="9"/>
      <c r="BR1083" s="9"/>
      <c r="BS1083" s="9"/>
      <c r="BT1083" s="9"/>
      <c r="BU1083" s="9"/>
      <c r="BV1083" s="9"/>
      <c r="BW1083" s="9"/>
      <c r="BX1083" s="9"/>
      <c r="BY1083" s="9"/>
      <c r="BZ1083" s="9"/>
      <c r="CA1083" s="9"/>
      <c r="CB1083" s="9"/>
      <c r="CC1083" s="9"/>
      <c r="CD1083" s="9"/>
      <c r="CE1083" s="9"/>
      <c r="CF1083" s="9"/>
      <c r="CG1083" s="9"/>
      <c r="CH1083" s="9"/>
      <c r="CI1083" s="9"/>
      <c r="CJ1083" s="9"/>
    </row>
    <row r="1084" spans="3:88" ht="12.75">
      <c r="C1084" s="9"/>
      <c r="D1084" s="9"/>
      <c r="E1084" s="9"/>
      <c r="F1084" s="9"/>
      <c r="K1084" s="9"/>
      <c r="Q1084" s="9"/>
      <c r="R1084" s="9"/>
      <c r="S1084" s="9"/>
      <c r="T1084" s="9"/>
      <c r="U1084" s="9"/>
      <c r="V1084" s="9"/>
      <c r="W1084" s="9"/>
      <c r="X1084" s="9"/>
      <c r="Y1084" s="9"/>
      <c r="Z1084" s="9"/>
      <c r="AA1084" s="9"/>
      <c r="AB1084" s="9"/>
      <c r="AC1084" s="9"/>
      <c r="AD1084" s="9"/>
      <c r="AE1084" s="9"/>
      <c r="AF1084" s="9"/>
      <c r="AG1084" s="9"/>
      <c r="AH1084" s="9"/>
      <c r="AI1084" s="9"/>
      <c r="AJ1084" s="9"/>
      <c r="AK1084" s="9"/>
      <c r="AL1084" s="9"/>
      <c r="AM1084" s="9"/>
      <c r="AN1084" s="9"/>
      <c r="AO1084" s="9"/>
      <c r="AP1084" s="9"/>
      <c r="AQ1084" s="9"/>
      <c r="AR1084" s="9"/>
      <c r="AS1084" s="9"/>
      <c r="AT1084" s="9"/>
      <c r="AU1084" s="9"/>
      <c r="AV1084" s="9"/>
      <c r="AW1084" s="9"/>
      <c r="AX1084" s="9"/>
      <c r="AY1084" s="9"/>
      <c r="AZ1084" s="9"/>
      <c r="BA1084" s="9"/>
      <c r="BB1084" s="9"/>
      <c r="BC1084" s="9"/>
      <c r="BD1084" s="9"/>
      <c r="BE1084" s="9"/>
      <c r="BF1084" s="9"/>
      <c r="BG1084" s="9"/>
      <c r="BH1084" s="9"/>
      <c r="BI1084" s="9"/>
      <c r="BJ1084" s="9"/>
      <c r="BK1084" s="9"/>
      <c r="BL1084" s="9"/>
      <c r="BM1084" s="9"/>
      <c r="BN1084" s="9"/>
      <c r="BO1084" s="9"/>
      <c r="BP1084" s="9"/>
      <c r="BQ1084" s="9"/>
      <c r="BR1084" s="9"/>
      <c r="BS1084" s="9"/>
      <c r="BT1084" s="9"/>
      <c r="BU1084" s="9"/>
      <c r="BV1084" s="9"/>
      <c r="BW1084" s="9"/>
      <c r="BX1084" s="9"/>
      <c r="BY1084" s="9"/>
      <c r="BZ1084" s="9"/>
      <c r="CA1084" s="9"/>
      <c r="CB1084" s="9"/>
      <c r="CC1084" s="9"/>
      <c r="CD1084" s="9"/>
      <c r="CE1084" s="9"/>
      <c r="CF1084" s="9"/>
      <c r="CG1084" s="9"/>
      <c r="CH1084" s="9"/>
      <c r="CI1084" s="9"/>
      <c r="CJ1084" s="9"/>
    </row>
    <row r="1085" spans="3:88" ht="12.75">
      <c r="C1085" s="9"/>
      <c r="D1085" s="9"/>
      <c r="E1085" s="9"/>
      <c r="F1085" s="9"/>
      <c r="K1085" s="9"/>
      <c r="Q1085" s="9"/>
      <c r="R1085" s="9"/>
      <c r="S1085" s="9"/>
      <c r="T1085" s="9"/>
      <c r="U1085" s="9"/>
      <c r="V1085" s="9"/>
      <c r="W1085" s="9"/>
      <c r="X1085" s="9"/>
      <c r="Y1085" s="9"/>
      <c r="Z1085" s="9"/>
      <c r="AA1085" s="9"/>
      <c r="AB1085" s="9"/>
      <c r="AC1085" s="9"/>
      <c r="AD1085" s="9"/>
      <c r="AE1085" s="9"/>
      <c r="AF1085" s="9"/>
      <c r="AG1085" s="9"/>
      <c r="AH1085" s="9"/>
      <c r="AI1085" s="9"/>
      <c r="AJ1085" s="9"/>
      <c r="AK1085" s="9"/>
      <c r="AL1085" s="9"/>
      <c r="AM1085" s="9"/>
      <c r="AN1085" s="9"/>
      <c r="AO1085" s="9"/>
      <c r="AP1085" s="9"/>
      <c r="AQ1085" s="9"/>
      <c r="AR1085" s="9"/>
      <c r="AS1085" s="9"/>
      <c r="AT1085" s="9"/>
      <c r="AU1085" s="9"/>
      <c r="AV1085" s="9"/>
      <c r="AW1085" s="9"/>
      <c r="AX1085" s="9"/>
      <c r="AY1085" s="9"/>
      <c r="AZ1085" s="9"/>
      <c r="BA1085" s="9"/>
      <c r="BB1085" s="9"/>
      <c r="BC1085" s="9"/>
      <c r="BD1085" s="9"/>
      <c r="BE1085" s="9"/>
      <c r="BF1085" s="9"/>
      <c r="BG1085" s="9"/>
      <c r="BH1085" s="9"/>
      <c r="BI1085" s="9"/>
      <c r="BJ1085" s="9"/>
      <c r="BK1085" s="9"/>
      <c r="BL1085" s="9"/>
      <c r="BM1085" s="9"/>
      <c r="BN1085" s="9"/>
      <c r="BO1085" s="9"/>
      <c r="BP1085" s="9"/>
      <c r="BQ1085" s="9"/>
      <c r="BR1085" s="9"/>
      <c r="BS1085" s="9"/>
      <c r="BT1085" s="9"/>
      <c r="BU1085" s="9"/>
      <c r="BV1085" s="9"/>
      <c r="BW1085" s="9"/>
      <c r="BX1085" s="9"/>
      <c r="BY1085" s="9"/>
      <c r="BZ1085" s="9"/>
      <c r="CA1085" s="9"/>
      <c r="CB1085" s="9"/>
      <c r="CC1085" s="9"/>
      <c r="CD1085" s="9"/>
      <c r="CE1085" s="9"/>
      <c r="CF1085" s="9"/>
      <c r="CG1085" s="9"/>
      <c r="CH1085" s="9"/>
      <c r="CI1085" s="9"/>
      <c r="CJ1085" s="9"/>
    </row>
    <row r="1086" spans="3:88" ht="12.75">
      <c r="C1086" s="9"/>
      <c r="D1086" s="9"/>
      <c r="E1086" s="9"/>
      <c r="F1086" s="9"/>
      <c r="K1086" s="9"/>
      <c r="Q1086" s="9"/>
      <c r="R1086" s="9"/>
      <c r="S1086" s="9"/>
      <c r="T1086" s="9"/>
      <c r="U1086" s="9"/>
      <c r="V1086" s="9"/>
      <c r="W1086" s="9"/>
      <c r="X1086" s="9"/>
      <c r="Y1086" s="9"/>
      <c r="Z1086" s="9"/>
      <c r="AA1086" s="9"/>
      <c r="AB1086" s="9"/>
      <c r="AC1086" s="9"/>
      <c r="AD1086" s="9"/>
      <c r="AE1086" s="9"/>
      <c r="AF1086" s="9"/>
      <c r="AG1086" s="9"/>
      <c r="AH1086" s="9"/>
      <c r="AI1086" s="9"/>
      <c r="AJ1086" s="9"/>
      <c r="AK1086" s="9"/>
      <c r="AL1086" s="9"/>
      <c r="AM1086" s="9"/>
      <c r="AN1086" s="9"/>
      <c r="AO1086" s="9"/>
      <c r="AP1086" s="9"/>
      <c r="AQ1086" s="9"/>
      <c r="AR1086" s="9"/>
      <c r="AS1086" s="9"/>
      <c r="AT1086" s="9"/>
      <c r="AU1086" s="9"/>
      <c r="AV1086" s="9"/>
      <c r="AW1086" s="9"/>
      <c r="AX1086" s="9"/>
      <c r="AY1086" s="9"/>
      <c r="AZ1086" s="9"/>
      <c r="BA1086" s="9"/>
      <c r="BB1086" s="9"/>
      <c r="BC1086" s="9"/>
      <c r="BD1086" s="9"/>
      <c r="BE1086" s="9"/>
      <c r="BF1086" s="9"/>
      <c r="BG1086" s="9"/>
      <c r="BH1086" s="9"/>
      <c r="BI1086" s="9"/>
      <c r="BJ1086" s="9"/>
      <c r="BK1086" s="9"/>
      <c r="BL1086" s="9"/>
      <c r="BM1086" s="9"/>
      <c r="BN1086" s="9"/>
      <c r="BO1086" s="9"/>
      <c r="BP1086" s="9"/>
      <c r="BQ1086" s="9"/>
      <c r="BR1086" s="9"/>
      <c r="BS1086" s="9"/>
      <c r="BT1086" s="9"/>
      <c r="BU1086" s="9"/>
      <c r="BV1086" s="9"/>
      <c r="BW1086" s="9"/>
      <c r="BX1086" s="9"/>
      <c r="BY1086" s="9"/>
      <c r="BZ1086" s="9"/>
      <c r="CA1086" s="9"/>
      <c r="CB1086" s="9"/>
      <c r="CC1086" s="9"/>
      <c r="CD1086" s="9"/>
      <c r="CE1086" s="9"/>
      <c r="CF1086" s="9"/>
      <c r="CG1086" s="9"/>
      <c r="CH1086" s="9"/>
      <c r="CI1086" s="9"/>
      <c r="CJ1086" s="9"/>
    </row>
    <row r="1087" spans="3:88" ht="12.75">
      <c r="C1087" s="9"/>
      <c r="D1087" s="9"/>
      <c r="E1087" s="9"/>
      <c r="F1087" s="9"/>
      <c r="K1087" s="9"/>
      <c r="Q1087" s="9"/>
      <c r="R1087" s="9"/>
      <c r="S1087" s="9"/>
      <c r="T1087" s="9"/>
      <c r="U1087" s="9"/>
      <c r="V1087" s="9"/>
      <c r="W1087" s="9"/>
      <c r="X1087" s="9"/>
      <c r="Y1087" s="9"/>
      <c r="Z1087" s="9"/>
      <c r="AA1087" s="9"/>
      <c r="AB1087" s="9"/>
      <c r="AC1087" s="9"/>
      <c r="AD1087" s="9"/>
      <c r="AE1087" s="9"/>
      <c r="AF1087" s="9"/>
      <c r="AG1087" s="9"/>
      <c r="AH1087" s="9"/>
      <c r="AI1087" s="9"/>
      <c r="AJ1087" s="9"/>
      <c r="AK1087" s="9"/>
      <c r="AL1087" s="9"/>
      <c r="AM1087" s="9"/>
      <c r="AN1087" s="9"/>
      <c r="AO1087" s="9"/>
      <c r="AP1087" s="9"/>
      <c r="AQ1087" s="9"/>
      <c r="AR1087" s="9"/>
      <c r="AS1087" s="9"/>
      <c r="AT1087" s="9"/>
      <c r="AU1087" s="9"/>
      <c r="AV1087" s="9"/>
      <c r="AW1087" s="9"/>
      <c r="AX1087" s="9"/>
      <c r="AY1087" s="9"/>
      <c r="AZ1087" s="9"/>
      <c r="BA1087" s="9"/>
      <c r="BB1087" s="9"/>
      <c r="BC1087" s="9"/>
      <c r="BD1087" s="9"/>
      <c r="BE1087" s="9"/>
      <c r="BF1087" s="9"/>
      <c r="BG1087" s="9"/>
      <c r="BH1087" s="9"/>
      <c r="BI1087" s="9"/>
      <c r="BJ1087" s="9"/>
      <c r="BK1087" s="9"/>
      <c r="BL1087" s="9"/>
      <c r="BM1087" s="9"/>
      <c r="BN1087" s="9"/>
      <c r="BO1087" s="9"/>
      <c r="BP1087" s="9"/>
      <c r="BQ1087" s="9"/>
      <c r="BR1087" s="9"/>
      <c r="BS1087" s="9"/>
      <c r="BT1087" s="9"/>
      <c r="BU1087" s="9"/>
      <c r="BV1087" s="9"/>
      <c r="BW1087" s="9"/>
      <c r="BX1087" s="9"/>
      <c r="BY1087" s="9"/>
      <c r="BZ1087" s="9"/>
      <c r="CA1087" s="9"/>
      <c r="CB1087" s="9"/>
      <c r="CC1087" s="9"/>
      <c r="CD1087" s="9"/>
      <c r="CE1087" s="9"/>
      <c r="CF1087" s="9"/>
      <c r="CG1087" s="9"/>
      <c r="CH1087" s="9"/>
      <c r="CI1087" s="9"/>
      <c r="CJ1087" s="9"/>
    </row>
    <row r="1088" spans="3:88" ht="12.75">
      <c r="C1088" s="9"/>
      <c r="D1088" s="9"/>
      <c r="E1088" s="9"/>
      <c r="F1088" s="9"/>
      <c r="K1088" s="9"/>
      <c r="Q1088" s="9"/>
      <c r="R1088" s="9"/>
      <c r="S1088" s="9"/>
      <c r="T1088" s="9"/>
      <c r="U1088" s="9"/>
      <c r="V1088" s="9"/>
      <c r="W1088" s="9"/>
      <c r="X1088" s="9"/>
      <c r="Y1088" s="9"/>
      <c r="Z1088" s="9"/>
      <c r="AA1088" s="9"/>
      <c r="AB1088" s="9"/>
      <c r="AC1088" s="9"/>
      <c r="AD1088" s="9"/>
      <c r="AE1088" s="9"/>
      <c r="AF1088" s="9"/>
      <c r="AG1088" s="9"/>
      <c r="AH1088" s="9"/>
      <c r="AI1088" s="9"/>
      <c r="AJ1088" s="9"/>
      <c r="AK1088" s="9"/>
      <c r="AL1088" s="9"/>
      <c r="AM1088" s="9"/>
      <c r="AN1088" s="9"/>
      <c r="AO1088" s="9"/>
      <c r="AP1088" s="9"/>
      <c r="AQ1088" s="9"/>
      <c r="AR1088" s="9"/>
      <c r="AS1088" s="9"/>
      <c r="AT1088" s="9"/>
      <c r="AU1088" s="9"/>
      <c r="AV1088" s="9"/>
      <c r="AW1088" s="9"/>
      <c r="AX1088" s="9"/>
      <c r="AY1088" s="9"/>
      <c r="AZ1088" s="9"/>
      <c r="BA1088" s="9"/>
      <c r="BB1088" s="9"/>
      <c r="BC1088" s="9"/>
      <c r="BD1088" s="9"/>
      <c r="BE1088" s="9"/>
      <c r="BF1088" s="9"/>
      <c r="BG1088" s="9"/>
      <c r="BH1088" s="9"/>
      <c r="BI1088" s="9"/>
      <c r="BJ1088" s="9"/>
      <c r="BK1088" s="9"/>
      <c r="BL1088" s="9"/>
      <c r="BM1088" s="9"/>
      <c r="BN1088" s="9"/>
      <c r="BO1088" s="9"/>
      <c r="BP1088" s="9"/>
      <c r="BQ1088" s="9"/>
      <c r="BR1088" s="9"/>
      <c r="BS1088" s="9"/>
      <c r="BT1088" s="9"/>
      <c r="BU1088" s="9"/>
      <c r="BV1088" s="9"/>
      <c r="BW1088" s="9"/>
      <c r="BX1088" s="9"/>
      <c r="BY1088" s="9"/>
      <c r="BZ1088" s="9"/>
      <c r="CA1088" s="9"/>
      <c r="CB1088" s="9"/>
      <c r="CC1088" s="9"/>
      <c r="CD1088" s="9"/>
      <c r="CE1088" s="9"/>
      <c r="CF1088" s="9"/>
      <c r="CG1088" s="9"/>
      <c r="CH1088" s="9"/>
      <c r="CI1088" s="9"/>
      <c r="CJ1088" s="9"/>
    </row>
    <row r="1089" spans="3:88" ht="12.75">
      <c r="C1089" s="9"/>
      <c r="D1089" s="9"/>
      <c r="E1089" s="9"/>
      <c r="F1089" s="9"/>
      <c r="K1089" s="9"/>
      <c r="Q1089" s="9"/>
      <c r="R1089" s="9"/>
      <c r="S1089" s="9"/>
      <c r="T1089" s="9"/>
      <c r="U1089" s="9"/>
      <c r="V1089" s="9"/>
      <c r="W1089" s="9"/>
      <c r="X1089" s="9"/>
      <c r="Y1089" s="9"/>
      <c r="Z1089" s="9"/>
      <c r="AA1089" s="9"/>
      <c r="AB1089" s="9"/>
      <c r="AC1089" s="9"/>
      <c r="AD1089" s="9"/>
      <c r="AE1089" s="9"/>
      <c r="AF1089" s="9"/>
      <c r="AG1089" s="9"/>
      <c r="AH1089" s="9"/>
      <c r="AI1089" s="9"/>
      <c r="AJ1089" s="9"/>
      <c r="AK1089" s="9"/>
      <c r="AL1089" s="9"/>
      <c r="AM1089" s="9"/>
      <c r="AN1089" s="9"/>
      <c r="AO1089" s="9"/>
      <c r="AP1089" s="9"/>
      <c r="AQ1089" s="9"/>
      <c r="AR1089" s="9"/>
      <c r="AS1089" s="9"/>
      <c r="AT1089" s="9"/>
      <c r="AU1089" s="9"/>
      <c r="AV1089" s="9"/>
      <c r="AW1089" s="9"/>
      <c r="AX1089" s="9"/>
      <c r="AY1089" s="9"/>
      <c r="AZ1089" s="9"/>
      <c r="BA1089" s="9"/>
      <c r="BB1089" s="9"/>
      <c r="BC1089" s="9"/>
      <c r="BD1089" s="9"/>
      <c r="BE1089" s="9"/>
      <c r="BF1089" s="9"/>
      <c r="BG1089" s="9"/>
      <c r="BH1089" s="9"/>
      <c r="BI1089" s="9"/>
      <c r="BJ1089" s="9"/>
      <c r="BK1089" s="9"/>
      <c r="BL1089" s="9"/>
      <c r="BM1089" s="9"/>
      <c r="BN1089" s="9"/>
      <c r="BO1089" s="9"/>
      <c r="BP1089" s="9"/>
      <c r="BQ1089" s="9"/>
      <c r="BR1089" s="9"/>
      <c r="BS1089" s="9"/>
      <c r="BT1089" s="9"/>
      <c r="BU1089" s="9"/>
      <c r="BV1089" s="9"/>
      <c r="BW1089" s="9"/>
      <c r="BX1089" s="9"/>
      <c r="BY1089" s="9"/>
      <c r="BZ1089" s="9"/>
      <c r="CA1089" s="9"/>
      <c r="CB1089" s="9"/>
      <c r="CC1089" s="9"/>
      <c r="CD1089" s="9"/>
      <c r="CE1089" s="9"/>
      <c r="CF1089" s="9"/>
      <c r="CG1089" s="9"/>
      <c r="CH1089" s="9"/>
      <c r="CI1089" s="9"/>
      <c r="CJ1089" s="9"/>
    </row>
    <row r="1090" spans="3:88" ht="12.75">
      <c r="C1090" s="9"/>
      <c r="D1090" s="9"/>
      <c r="E1090" s="9"/>
      <c r="F1090" s="9"/>
      <c r="K1090" s="9"/>
      <c r="Q1090" s="9"/>
      <c r="R1090" s="9"/>
      <c r="S1090" s="9"/>
      <c r="T1090" s="9"/>
      <c r="U1090" s="9"/>
      <c r="V1090" s="9"/>
      <c r="W1090" s="9"/>
      <c r="X1090" s="9"/>
      <c r="Y1090" s="9"/>
      <c r="Z1090" s="9"/>
      <c r="AA1090" s="9"/>
      <c r="AB1090" s="9"/>
      <c r="AC1090" s="9"/>
      <c r="AD1090" s="9"/>
      <c r="AE1090" s="9"/>
      <c r="AF1090" s="9"/>
      <c r="AG1090" s="9"/>
      <c r="AH1090" s="9"/>
      <c r="AI1090" s="9"/>
      <c r="AJ1090" s="9"/>
      <c r="AK1090" s="9"/>
      <c r="AL1090" s="9"/>
      <c r="AM1090" s="9"/>
      <c r="AN1090" s="9"/>
      <c r="AO1090" s="9"/>
      <c r="AP1090" s="9"/>
      <c r="AQ1090" s="9"/>
      <c r="AR1090" s="9"/>
      <c r="AS1090" s="9"/>
      <c r="AT1090" s="9"/>
      <c r="AU1090" s="9"/>
      <c r="AV1090" s="9"/>
      <c r="AW1090" s="9"/>
      <c r="AX1090" s="9"/>
      <c r="AY1090" s="9"/>
      <c r="AZ1090" s="9"/>
      <c r="BA1090" s="9"/>
      <c r="BB1090" s="9"/>
      <c r="BC1090" s="9"/>
      <c r="BD1090" s="9"/>
      <c r="BE1090" s="9"/>
      <c r="BF1090" s="9"/>
      <c r="BG1090" s="9"/>
      <c r="BH1090" s="9"/>
      <c r="BI1090" s="9"/>
      <c r="BJ1090" s="9"/>
      <c r="BK1090" s="9"/>
      <c r="BL1090" s="9"/>
      <c r="BM1090" s="9"/>
      <c r="BN1090" s="9"/>
      <c r="BO1090" s="9"/>
      <c r="BP1090" s="9"/>
      <c r="BQ1090" s="9"/>
      <c r="BR1090" s="9"/>
      <c r="BS1090" s="9"/>
      <c r="BT1090" s="9"/>
      <c r="BU1090" s="9"/>
      <c r="BV1090" s="9"/>
      <c r="BW1090" s="9"/>
      <c r="BX1090" s="9"/>
      <c r="BY1090" s="9"/>
      <c r="BZ1090" s="9"/>
      <c r="CA1090" s="9"/>
      <c r="CB1090" s="9"/>
      <c r="CC1090" s="9"/>
      <c r="CD1090" s="9"/>
      <c r="CE1090" s="9"/>
      <c r="CF1090" s="9"/>
      <c r="CG1090" s="9"/>
      <c r="CH1090" s="9"/>
      <c r="CI1090" s="9"/>
      <c r="CJ1090" s="9"/>
    </row>
    <row r="1091" spans="3:88" ht="12.75">
      <c r="C1091" s="9"/>
      <c r="D1091" s="9"/>
      <c r="E1091" s="9"/>
      <c r="F1091" s="9"/>
      <c r="K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c r="AY1091" s="9"/>
      <c r="AZ1091" s="9"/>
      <c r="BA1091" s="9"/>
      <c r="BB1091" s="9"/>
      <c r="BC1091" s="9"/>
      <c r="BD1091" s="9"/>
      <c r="BE1091" s="9"/>
      <c r="BF1091" s="9"/>
      <c r="BG1091" s="9"/>
      <c r="BH1091" s="9"/>
      <c r="BI1091" s="9"/>
      <c r="BJ1091" s="9"/>
      <c r="BK1091" s="9"/>
      <c r="BL1091" s="9"/>
      <c r="BM1091" s="9"/>
      <c r="BN1091" s="9"/>
      <c r="BO1091" s="9"/>
      <c r="BP1091" s="9"/>
      <c r="BQ1091" s="9"/>
      <c r="BR1091" s="9"/>
      <c r="BS1091" s="9"/>
      <c r="BT1091" s="9"/>
      <c r="BU1091" s="9"/>
      <c r="BV1091" s="9"/>
      <c r="BW1091" s="9"/>
      <c r="BX1091" s="9"/>
      <c r="BY1091" s="9"/>
      <c r="BZ1091" s="9"/>
      <c r="CA1091" s="9"/>
      <c r="CB1091" s="9"/>
      <c r="CC1091" s="9"/>
      <c r="CD1091" s="9"/>
      <c r="CE1091" s="9"/>
      <c r="CF1091" s="9"/>
      <c r="CG1091" s="9"/>
      <c r="CH1091" s="9"/>
      <c r="CI1091" s="9"/>
      <c r="CJ1091" s="9"/>
    </row>
    <row r="1092" spans="3:88" ht="12.75">
      <c r="C1092" s="9"/>
      <c r="D1092" s="9"/>
      <c r="E1092" s="9"/>
      <c r="F1092" s="9"/>
      <c r="K1092" s="9"/>
      <c r="Q1092" s="9"/>
      <c r="R1092" s="9"/>
      <c r="S1092" s="9"/>
      <c r="T1092" s="9"/>
      <c r="U1092" s="9"/>
      <c r="V1092" s="9"/>
      <c r="W1092" s="9"/>
      <c r="X1092" s="9"/>
      <c r="Y1092" s="9"/>
      <c r="Z1092" s="9"/>
      <c r="AA1092" s="9"/>
      <c r="AB1092" s="9"/>
      <c r="AC1092" s="9"/>
      <c r="AD1092" s="9"/>
      <c r="AE1092" s="9"/>
      <c r="AF1092" s="9"/>
      <c r="AG1092" s="9"/>
      <c r="AH1092" s="9"/>
      <c r="AI1092" s="9"/>
      <c r="AJ1092" s="9"/>
      <c r="AK1092" s="9"/>
      <c r="AL1092" s="9"/>
      <c r="AM1092" s="9"/>
      <c r="AN1092" s="9"/>
      <c r="AO1092" s="9"/>
      <c r="AP1092" s="9"/>
      <c r="AQ1092" s="9"/>
      <c r="AR1092" s="9"/>
      <c r="AS1092" s="9"/>
      <c r="AT1092" s="9"/>
      <c r="AU1092" s="9"/>
      <c r="AV1092" s="9"/>
      <c r="AW1092" s="9"/>
      <c r="AX1092" s="9"/>
      <c r="AY1092" s="9"/>
      <c r="AZ1092" s="9"/>
      <c r="BA1092" s="9"/>
      <c r="BB1092" s="9"/>
      <c r="BC1092" s="9"/>
      <c r="BD1092" s="9"/>
      <c r="BE1092" s="9"/>
      <c r="BF1092" s="9"/>
      <c r="BG1092" s="9"/>
      <c r="BH1092" s="9"/>
      <c r="BI1092" s="9"/>
      <c r="BJ1092" s="9"/>
      <c r="BK1092" s="9"/>
      <c r="BL1092" s="9"/>
      <c r="BM1092" s="9"/>
      <c r="BN1092" s="9"/>
      <c r="BO1092" s="9"/>
      <c r="BP1092" s="9"/>
      <c r="BQ1092" s="9"/>
      <c r="BR1092" s="9"/>
      <c r="BS1092" s="9"/>
      <c r="BT1092" s="9"/>
      <c r="BU1092" s="9"/>
      <c r="BV1092" s="9"/>
      <c r="BW1092" s="9"/>
      <c r="BX1092" s="9"/>
      <c r="BY1092" s="9"/>
      <c r="BZ1092" s="9"/>
      <c r="CA1092" s="9"/>
      <c r="CB1092" s="9"/>
      <c r="CC1092" s="9"/>
      <c r="CD1092" s="9"/>
      <c r="CE1092" s="9"/>
      <c r="CF1092" s="9"/>
      <c r="CG1092" s="9"/>
      <c r="CH1092" s="9"/>
      <c r="CI1092" s="9"/>
      <c r="CJ1092" s="9"/>
    </row>
    <row r="1093" spans="3:88" ht="12.75">
      <c r="C1093" s="9"/>
      <c r="D1093" s="9"/>
      <c r="E1093" s="9"/>
      <c r="F1093" s="9"/>
      <c r="K1093" s="9"/>
      <c r="Q1093" s="9"/>
      <c r="R1093" s="9"/>
      <c r="S1093" s="9"/>
      <c r="T1093" s="9"/>
      <c r="U1093" s="9"/>
      <c r="V1093" s="9"/>
      <c r="W1093" s="9"/>
      <c r="X1093" s="9"/>
      <c r="Y1093" s="9"/>
      <c r="Z1093" s="9"/>
      <c r="AA1093" s="9"/>
      <c r="AB1093" s="9"/>
      <c r="AC1093" s="9"/>
      <c r="AD1093" s="9"/>
      <c r="AE1093" s="9"/>
      <c r="AF1093" s="9"/>
      <c r="AG1093" s="9"/>
      <c r="AH1093" s="9"/>
      <c r="AI1093" s="9"/>
      <c r="AJ1093" s="9"/>
      <c r="AK1093" s="9"/>
      <c r="AL1093" s="9"/>
      <c r="AM1093" s="9"/>
      <c r="AN1093" s="9"/>
      <c r="AO1093" s="9"/>
      <c r="AP1093" s="9"/>
      <c r="AQ1093" s="9"/>
      <c r="AR1093" s="9"/>
      <c r="AS1093" s="9"/>
      <c r="AT1093" s="9"/>
      <c r="AU1093" s="9"/>
      <c r="AV1093" s="9"/>
      <c r="AW1093" s="9"/>
      <c r="AX1093" s="9"/>
      <c r="AY1093" s="9"/>
      <c r="AZ1093" s="9"/>
      <c r="BA1093" s="9"/>
      <c r="BB1093" s="9"/>
      <c r="BC1093" s="9"/>
      <c r="BD1093" s="9"/>
      <c r="BE1093" s="9"/>
      <c r="BF1093" s="9"/>
      <c r="BG1093" s="9"/>
      <c r="BH1093" s="9"/>
      <c r="BI1093" s="9"/>
      <c r="BJ1093" s="9"/>
      <c r="BK1093" s="9"/>
      <c r="BL1093" s="9"/>
      <c r="BM1093" s="9"/>
      <c r="BN1093" s="9"/>
      <c r="BO1093" s="9"/>
      <c r="BP1093" s="9"/>
      <c r="BQ1093" s="9"/>
      <c r="BR1093" s="9"/>
      <c r="BS1093" s="9"/>
      <c r="BT1093" s="9"/>
      <c r="BU1093" s="9"/>
      <c r="BV1093" s="9"/>
      <c r="BW1093" s="9"/>
      <c r="BX1093" s="9"/>
      <c r="BY1093" s="9"/>
      <c r="BZ1093" s="9"/>
      <c r="CA1093" s="9"/>
      <c r="CB1093" s="9"/>
      <c r="CC1093" s="9"/>
      <c r="CD1093" s="9"/>
      <c r="CE1093" s="9"/>
      <c r="CF1093" s="9"/>
      <c r="CG1093" s="9"/>
      <c r="CH1093" s="9"/>
      <c r="CI1093" s="9"/>
      <c r="CJ1093" s="9"/>
    </row>
    <row r="1094" spans="3:88" ht="12.75">
      <c r="C1094" s="9"/>
      <c r="D1094" s="9"/>
      <c r="E1094" s="9"/>
      <c r="F1094" s="9"/>
      <c r="K1094" s="9"/>
      <c r="Q1094" s="9"/>
      <c r="R1094" s="9"/>
      <c r="S1094" s="9"/>
      <c r="T1094" s="9"/>
      <c r="U1094" s="9"/>
      <c r="V1094" s="9"/>
      <c r="W1094" s="9"/>
      <c r="X1094" s="9"/>
      <c r="Y1094" s="9"/>
      <c r="Z1094" s="9"/>
      <c r="AA1094" s="9"/>
      <c r="AB1094" s="9"/>
      <c r="AC1094" s="9"/>
      <c r="AD1094" s="9"/>
      <c r="AE1094" s="9"/>
      <c r="AF1094" s="9"/>
      <c r="AG1094" s="9"/>
      <c r="AH1094" s="9"/>
      <c r="AI1094" s="9"/>
      <c r="AJ1094" s="9"/>
      <c r="AK1094" s="9"/>
      <c r="AL1094" s="9"/>
      <c r="AM1094" s="9"/>
      <c r="AN1094" s="9"/>
      <c r="AO1094" s="9"/>
      <c r="AP1094" s="9"/>
      <c r="AQ1094" s="9"/>
      <c r="AR1094" s="9"/>
      <c r="AS1094" s="9"/>
      <c r="AT1094" s="9"/>
      <c r="AU1094" s="9"/>
      <c r="AV1094" s="9"/>
      <c r="AW1094" s="9"/>
      <c r="AX1094" s="9"/>
      <c r="AY1094" s="9"/>
      <c r="AZ1094" s="9"/>
      <c r="BA1094" s="9"/>
      <c r="BB1094" s="9"/>
      <c r="BC1094" s="9"/>
      <c r="BD1094" s="9"/>
      <c r="BE1094" s="9"/>
      <c r="BF1094" s="9"/>
      <c r="BG1094" s="9"/>
      <c r="BH1094" s="9"/>
      <c r="BI1094" s="9"/>
      <c r="BJ1094" s="9"/>
      <c r="BK1094" s="9"/>
      <c r="BL1094" s="9"/>
      <c r="BM1094" s="9"/>
      <c r="BN1094" s="9"/>
      <c r="BO1094" s="9"/>
      <c r="BP1094" s="9"/>
      <c r="BQ1094" s="9"/>
      <c r="BR1094" s="9"/>
      <c r="BS1094" s="9"/>
      <c r="BT1094" s="9"/>
      <c r="BU1094" s="9"/>
      <c r="BV1094" s="9"/>
      <c r="BW1094" s="9"/>
      <c r="BX1094" s="9"/>
      <c r="BY1094" s="9"/>
      <c r="BZ1094" s="9"/>
      <c r="CA1094" s="9"/>
      <c r="CB1094" s="9"/>
      <c r="CC1094" s="9"/>
      <c r="CD1094" s="9"/>
      <c r="CE1094" s="9"/>
      <c r="CF1094" s="9"/>
      <c r="CG1094" s="9"/>
      <c r="CH1094" s="9"/>
      <c r="CI1094" s="9"/>
      <c r="CJ1094" s="9"/>
    </row>
    <row r="1095" spans="3:88" ht="12.75">
      <c r="C1095" s="9"/>
      <c r="D1095" s="9"/>
      <c r="E1095" s="9"/>
      <c r="F1095" s="9"/>
      <c r="K1095" s="9"/>
      <c r="Q1095" s="9"/>
      <c r="R1095" s="9"/>
      <c r="S1095" s="9"/>
      <c r="T1095" s="9"/>
      <c r="U1095" s="9"/>
      <c r="V1095" s="9"/>
      <c r="W1095" s="9"/>
      <c r="X1095" s="9"/>
      <c r="Y1095" s="9"/>
      <c r="Z1095" s="9"/>
      <c r="AA1095" s="9"/>
      <c r="AB1095" s="9"/>
      <c r="AC1095" s="9"/>
      <c r="AD1095" s="9"/>
      <c r="AE1095" s="9"/>
      <c r="AF1095" s="9"/>
      <c r="AG1095" s="9"/>
      <c r="AH1095" s="9"/>
      <c r="AI1095" s="9"/>
      <c r="AJ1095" s="9"/>
      <c r="AK1095" s="9"/>
      <c r="AL1095" s="9"/>
      <c r="AM1095" s="9"/>
      <c r="AN1095" s="9"/>
      <c r="AO1095" s="9"/>
      <c r="AP1095" s="9"/>
      <c r="AQ1095" s="9"/>
      <c r="AR1095" s="9"/>
      <c r="AS1095" s="9"/>
      <c r="AT1095" s="9"/>
      <c r="AU1095" s="9"/>
      <c r="AV1095" s="9"/>
      <c r="AW1095" s="9"/>
      <c r="AX1095" s="9"/>
      <c r="AY1095" s="9"/>
      <c r="AZ1095" s="9"/>
      <c r="BA1095" s="9"/>
      <c r="BB1095" s="9"/>
      <c r="BC1095" s="9"/>
      <c r="BD1095" s="9"/>
      <c r="BE1095" s="9"/>
      <c r="BF1095" s="9"/>
      <c r="BG1095" s="9"/>
      <c r="BH1095" s="9"/>
      <c r="BI1095" s="9"/>
      <c r="BJ1095" s="9"/>
      <c r="BK1095" s="9"/>
      <c r="BL1095" s="9"/>
      <c r="BM1095" s="9"/>
      <c r="BN1095" s="9"/>
      <c r="BO1095" s="9"/>
      <c r="BP1095" s="9"/>
      <c r="BQ1095" s="9"/>
      <c r="BR1095" s="9"/>
      <c r="BS1095" s="9"/>
      <c r="BT1095" s="9"/>
      <c r="BU1095" s="9"/>
      <c r="BV1095" s="9"/>
      <c r="BW1095" s="9"/>
      <c r="BX1095" s="9"/>
      <c r="BY1095" s="9"/>
      <c r="BZ1095" s="9"/>
      <c r="CA1095" s="9"/>
      <c r="CB1095" s="9"/>
      <c r="CC1095" s="9"/>
      <c r="CD1095" s="9"/>
      <c r="CE1095" s="9"/>
      <c r="CF1095" s="9"/>
      <c r="CG1095" s="9"/>
      <c r="CH1095" s="9"/>
      <c r="CI1095" s="9"/>
      <c r="CJ1095" s="9"/>
    </row>
    <row r="1096" spans="3:88" ht="12.75">
      <c r="C1096" s="9"/>
      <c r="D1096" s="9"/>
      <c r="E1096" s="9"/>
      <c r="F1096" s="9"/>
      <c r="K1096" s="9"/>
      <c r="Q1096" s="9"/>
      <c r="R1096" s="9"/>
      <c r="S1096" s="9"/>
      <c r="T1096" s="9"/>
      <c r="U1096" s="9"/>
      <c r="V1096" s="9"/>
      <c r="W1096" s="9"/>
      <c r="X1096" s="9"/>
      <c r="Y1096" s="9"/>
      <c r="Z1096" s="9"/>
      <c r="AA1096" s="9"/>
      <c r="AB1096" s="9"/>
      <c r="AC1096" s="9"/>
      <c r="AD1096" s="9"/>
      <c r="AE1096" s="9"/>
      <c r="AF1096" s="9"/>
      <c r="AG1096" s="9"/>
      <c r="AH1096" s="9"/>
      <c r="AI1096" s="9"/>
      <c r="AJ1096" s="9"/>
      <c r="AK1096" s="9"/>
      <c r="AL1096" s="9"/>
      <c r="AM1096" s="9"/>
      <c r="AN1096" s="9"/>
      <c r="AO1096" s="9"/>
      <c r="AP1096" s="9"/>
      <c r="AQ1096" s="9"/>
      <c r="AR1096" s="9"/>
      <c r="AS1096" s="9"/>
      <c r="AT1096" s="9"/>
      <c r="AU1096" s="9"/>
      <c r="AV1096" s="9"/>
      <c r="AW1096" s="9"/>
      <c r="AX1096" s="9"/>
      <c r="AY1096" s="9"/>
      <c r="AZ1096" s="9"/>
      <c r="BA1096" s="9"/>
      <c r="BB1096" s="9"/>
      <c r="BC1096" s="9"/>
      <c r="BD1096" s="9"/>
      <c r="BE1096" s="9"/>
      <c r="BF1096" s="9"/>
      <c r="BG1096" s="9"/>
      <c r="BH1096" s="9"/>
      <c r="BI1096" s="9"/>
      <c r="BJ1096" s="9"/>
      <c r="BK1096" s="9"/>
      <c r="BL1096" s="9"/>
      <c r="BM1096" s="9"/>
      <c r="BN1096" s="9"/>
      <c r="BO1096" s="9"/>
      <c r="BP1096" s="9"/>
      <c r="BQ1096" s="9"/>
      <c r="BR1096" s="9"/>
      <c r="BS1096" s="9"/>
      <c r="BT1096" s="9"/>
      <c r="BU1096" s="9"/>
      <c r="BV1096" s="9"/>
      <c r="BW1096" s="9"/>
      <c r="BX1096" s="9"/>
      <c r="BY1096" s="9"/>
      <c r="BZ1096" s="9"/>
      <c r="CA1096" s="9"/>
      <c r="CB1096" s="9"/>
      <c r="CC1096" s="9"/>
      <c r="CD1096" s="9"/>
      <c r="CE1096" s="9"/>
      <c r="CF1096" s="9"/>
      <c r="CG1096" s="9"/>
      <c r="CH1096" s="9"/>
      <c r="CI1096" s="9"/>
      <c r="CJ1096" s="9"/>
    </row>
    <row r="1097" spans="3:88" ht="12.75">
      <c r="C1097" s="9"/>
      <c r="D1097" s="9"/>
      <c r="E1097" s="9"/>
      <c r="F1097" s="9"/>
      <c r="K1097" s="9"/>
      <c r="Q1097" s="9"/>
      <c r="R1097" s="9"/>
      <c r="S1097" s="9"/>
      <c r="T1097" s="9"/>
      <c r="U1097" s="9"/>
      <c r="V1097" s="9"/>
      <c r="W1097" s="9"/>
      <c r="X1097" s="9"/>
      <c r="Y1097" s="9"/>
      <c r="Z1097" s="9"/>
      <c r="AA1097" s="9"/>
      <c r="AB1097" s="9"/>
      <c r="AC1097" s="9"/>
      <c r="AD1097" s="9"/>
      <c r="AE1097" s="9"/>
      <c r="AF1097" s="9"/>
      <c r="AG1097" s="9"/>
      <c r="AH1097" s="9"/>
      <c r="AI1097" s="9"/>
      <c r="AJ1097" s="9"/>
      <c r="AK1097" s="9"/>
      <c r="AL1097" s="9"/>
      <c r="AM1097" s="9"/>
      <c r="AN1097" s="9"/>
      <c r="AO1097" s="9"/>
      <c r="AP1097" s="9"/>
      <c r="AQ1097" s="9"/>
      <c r="AR1097" s="9"/>
      <c r="AS1097" s="9"/>
      <c r="AT1097" s="9"/>
      <c r="AU1097" s="9"/>
      <c r="AV1097" s="9"/>
      <c r="AW1097" s="9"/>
      <c r="AX1097" s="9"/>
      <c r="AY1097" s="9"/>
      <c r="AZ1097" s="9"/>
      <c r="BA1097" s="9"/>
      <c r="BB1097" s="9"/>
      <c r="BC1097" s="9"/>
      <c r="BD1097" s="9"/>
      <c r="BE1097" s="9"/>
      <c r="BF1097" s="9"/>
      <c r="BG1097" s="9"/>
      <c r="BH1097" s="9"/>
      <c r="BI1097" s="9"/>
      <c r="BJ1097" s="9"/>
      <c r="BK1097" s="9"/>
      <c r="BL1097" s="9"/>
      <c r="BM1097" s="9"/>
      <c r="BN1097" s="9"/>
      <c r="BO1097" s="9"/>
      <c r="BP1097" s="9"/>
      <c r="BQ1097" s="9"/>
      <c r="BR1097" s="9"/>
      <c r="BS1097" s="9"/>
      <c r="BT1097" s="9"/>
      <c r="BU1097" s="9"/>
      <c r="BV1097" s="9"/>
      <c r="BW1097" s="9"/>
      <c r="BX1097" s="9"/>
      <c r="BY1097" s="9"/>
      <c r="BZ1097" s="9"/>
      <c r="CA1097" s="9"/>
      <c r="CB1097" s="9"/>
      <c r="CC1097" s="9"/>
      <c r="CD1097" s="9"/>
      <c r="CE1097" s="9"/>
      <c r="CF1097" s="9"/>
      <c r="CG1097" s="9"/>
      <c r="CH1097" s="9"/>
      <c r="CI1097" s="9"/>
      <c r="CJ1097" s="9"/>
    </row>
  </sheetData>
  <sheetProtection password="886D" sheet="1" objects="1" scenarios="1"/>
  <printOptions gridLines="1" headings="1"/>
  <pageMargins left="0.75" right="0.6" top="0.75" bottom="0.75" header="0.5" footer="0.5"/>
  <pageSetup horizontalDpi="600" verticalDpi="600" orientation="landscape" pageOrder="overThenDown" paperSize="5" r:id="rId1"/>
  <headerFooter alignWithMargins="0">
    <oddHeader>&amp;C&amp;"Garamond,Bold"&amp;12NOSB Crops Materials Decisions, June 2001</oddHeader>
    <oddFooter>&amp;L&amp;"Garamond,Regular"&amp;9&amp;F  &amp;A&amp;C&amp;"Garamond,Bold"Page &amp;P of &amp;N</oddFooter>
  </headerFooter>
</worksheet>
</file>

<file path=xl/worksheets/sheet2.xml><?xml version="1.0" encoding="utf-8"?>
<worksheet xmlns="http://schemas.openxmlformats.org/spreadsheetml/2006/main" xmlns:r="http://schemas.openxmlformats.org/officeDocument/2006/relationships">
  <dimension ref="A1:P237"/>
  <sheetViews>
    <sheetView workbookViewId="0" topLeftCell="A1">
      <pane xSplit="1" ySplit="1" topLeftCell="G2" activePane="bottomRight" state="frozen"/>
      <selection pane="topLeft" activeCell="A1" sqref="A1"/>
      <selection pane="topRight" activeCell="B1" sqref="B1"/>
      <selection pane="bottomLeft" activeCell="A2" sqref="A2"/>
      <selection pane="bottomRight" activeCell="A11" sqref="A11"/>
    </sheetView>
  </sheetViews>
  <sheetFormatPr defaultColWidth="9.625" defaultRowHeight="12.75"/>
  <cols>
    <col min="1" max="1" width="17.75390625" style="11" customWidth="1"/>
    <col min="2" max="2" width="10.25390625" style="23" hidden="1" customWidth="1"/>
    <col min="3" max="3" width="12.50390625" style="23" hidden="1" customWidth="1"/>
    <col min="4" max="4" width="11.875" style="72" hidden="1" customWidth="1"/>
    <col min="5" max="5" width="10.125" style="1" hidden="1" customWidth="1"/>
    <col min="6" max="6" width="6.375" style="1" hidden="1" customWidth="1"/>
    <col min="7" max="7" width="7.25390625" style="1" customWidth="1"/>
    <col min="8" max="8" width="7.625" style="38" customWidth="1"/>
    <col min="9" max="9" width="7.875" style="65" customWidth="1"/>
    <col min="10" max="10" width="7.25390625" style="68" customWidth="1"/>
    <col min="11" max="11" width="10.50390625" style="3" hidden="1" customWidth="1"/>
    <col min="12" max="12" width="12.875" style="4" customWidth="1"/>
    <col min="13" max="13" width="10.75390625" style="1" customWidth="1"/>
    <col min="14" max="14" width="11.00390625" style="1" customWidth="1"/>
    <col min="15" max="15" width="26.25390625" style="4" customWidth="1"/>
    <col min="16" max="16" width="34.375" style="11" customWidth="1"/>
    <col min="17" max="16384" width="9.625" style="1" customWidth="1"/>
  </cols>
  <sheetData>
    <row r="1" spans="1:16" s="2" customFormat="1" ht="27.75" customHeight="1">
      <c r="A1" s="16" t="s">
        <v>349</v>
      </c>
      <c r="B1" s="27" t="s">
        <v>340</v>
      </c>
      <c r="C1" s="27" t="s">
        <v>341</v>
      </c>
      <c r="D1" s="71" t="s">
        <v>342</v>
      </c>
      <c r="E1" s="16" t="s">
        <v>343</v>
      </c>
      <c r="F1" s="16" t="s">
        <v>350</v>
      </c>
      <c r="G1" s="16" t="s">
        <v>352</v>
      </c>
      <c r="H1" s="16" t="s">
        <v>344</v>
      </c>
      <c r="I1" s="59" t="s">
        <v>345</v>
      </c>
      <c r="J1" s="59" t="s">
        <v>776</v>
      </c>
      <c r="K1" s="16" t="s">
        <v>346</v>
      </c>
      <c r="L1" s="19" t="s">
        <v>347</v>
      </c>
      <c r="M1" s="16" t="s">
        <v>1038</v>
      </c>
      <c r="N1" s="25" t="s">
        <v>588</v>
      </c>
      <c r="O1" s="25" t="s">
        <v>638</v>
      </c>
      <c r="P1" s="16" t="s">
        <v>348</v>
      </c>
    </row>
    <row r="2" spans="1:16" ht="36" customHeight="1">
      <c r="A2" s="9" t="s">
        <v>983</v>
      </c>
      <c r="D2" s="63"/>
      <c r="E2" s="6"/>
      <c r="F2" s="6" t="s">
        <v>353</v>
      </c>
      <c r="G2" s="9" t="s">
        <v>356</v>
      </c>
      <c r="H2" s="32">
        <v>35005</v>
      </c>
      <c r="I2" s="62"/>
      <c r="J2" s="67"/>
      <c r="K2" s="8"/>
      <c r="L2" s="13" t="s">
        <v>859</v>
      </c>
      <c r="M2" s="5" t="s">
        <v>856</v>
      </c>
      <c r="N2" s="5"/>
      <c r="O2" s="9"/>
      <c r="P2" s="26" t="s">
        <v>989</v>
      </c>
    </row>
    <row r="3" spans="1:16" ht="26.25" customHeight="1">
      <c r="A3" s="9" t="s">
        <v>1035</v>
      </c>
      <c r="D3" s="63"/>
      <c r="E3" s="6"/>
      <c r="F3" s="6" t="s">
        <v>353</v>
      </c>
      <c r="G3" s="9" t="s">
        <v>356</v>
      </c>
      <c r="H3" s="32" t="s">
        <v>362</v>
      </c>
      <c r="I3" s="62" t="s">
        <v>905</v>
      </c>
      <c r="J3" s="67" t="s">
        <v>892</v>
      </c>
      <c r="K3" s="8"/>
      <c r="L3" s="13" t="s">
        <v>845</v>
      </c>
      <c r="M3" s="5" t="s">
        <v>846</v>
      </c>
      <c r="N3" s="5" t="s">
        <v>630</v>
      </c>
      <c r="O3" s="11" t="s">
        <v>631</v>
      </c>
      <c r="P3" s="9" t="s">
        <v>634</v>
      </c>
    </row>
    <row r="4" spans="1:16" ht="24">
      <c r="A4" s="9" t="s">
        <v>1036</v>
      </c>
      <c r="D4" s="63"/>
      <c r="E4" s="6"/>
      <c r="F4" s="6" t="s">
        <v>353</v>
      </c>
      <c r="G4" s="9" t="s">
        <v>356</v>
      </c>
      <c r="H4" s="32" t="s">
        <v>362</v>
      </c>
      <c r="I4" s="62" t="s">
        <v>961</v>
      </c>
      <c r="J4" s="67" t="s">
        <v>915</v>
      </c>
      <c r="K4" s="8"/>
      <c r="L4" s="13" t="s">
        <v>845</v>
      </c>
      <c r="M4" s="5" t="s">
        <v>846</v>
      </c>
      <c r="N4" s="5" t="s">
        <v>633</v>
      </c>
      <c r="O4" s="11" t="s">
        <v>632</v>
      </c>
      <c r="P4" s="9" t="s">
        <v>1039</v>
      </c>
    </row>
    <row r="5" spans="1:16" ht="12">
      <c r="A5" s="9" t="s">
        <v>1037</v>
      </c>
      <c r="D5" s="63"/>
      <c r="E5" s="6"/>
      <c r="F5" s="6" t="s">
        <v>353</v>
      </c>
      <c r="G5" s="9" t="s">
        <v>355</v>
      </c>
      <c r="H5" s="32">
        <v>35005</v>
      </c>
      <c r="I5" s="62"/>
      <c r="J5" s="67"/>
      <c r="K5" s="8"/>
      <c r="L5" s="13" t="s">
        <v>839</v>
      </c>
      <c r="M5" s="5"/>
      <c r="N5" s="5"/>
      <c r="O5" s="9"/>
      <c r="P5" s="11" t="s">
        <v>1040</v>
      </c>
    </row>
    <row r="6" spans="1:16" ht="12">
      <c r="A6" s="9" t="s">
        <v>984</v>
      </c>
      <c r="D6" s="63"/>
      <c r="E6" s="6"/>
      <c r="F6" s="6" t="s">
        <v>353</v>
      </c>
      <c r="G6" s="9" t="s">
        <v>683</v>
      </c>
      <c r="H6" s="29"/>
      <c r="I6" s="63"/>
      <c r="J6" s="66"/>
      <c r="K6" s="8"/>
      <c r="L6" s="13" t="s">
        <v>839</v>
      </c>
      <c r="M6" s="5"/>
      <c r="N6" s="5"/>
      <c r="O6" s="9"/>
      <c r="P6" s="11" t="s">
        <v>684</v>
      </c>
    </row>
    <row r="7" spans="1:16" ht="24">
      <c r="A7" s="9" t="s">
        <v>985</v>
      </c>
      <c r="B7" s="5" t="s">
        <v>962</v>
      </c>
      <c r="D7" s="41" t="s">
        <v>963</v>
      </c>
      <c r="E7" s="5" t="s">
        <v>964</v>
      </c>
      <c r="F7" s="6" t="s">
        <v>353</v>
      </c>
      <c r="G7" s="9" t="s">
        <v>356</v>
      </c>
      <c r="H7" s="30">
        <f>DATE(95,4,27)</f>
        <v>34816</v>
      </c>
      <c r="I7" s="64" t="s">
        <v>849</v>
      </c>
      <c r="J7" s="66" t="s">
        <v>849</v>
      </c>
      <c r="K7" s="8"/>
      <c r="L7" s="13" t="s">
        <v>845</v>
      </c>
      <c r="M7" s="5" t="s">
        <v>846</v>
      </c>
      <c r="N7" s="5" t="s">
        <v>1048</v>
      </c>
      <c r="O7" s="4" t="s">
        <v>1049</v>
      </c>
      <c r="P7" s="9" t="s">
        <v>1050</v>
      </c>
    </row>
    <row r="8" spans="1:16" ht="36">
      <c r="A8" s="9" t="s">
        <v>986</v>
      </c>
      <c r="B8" s="5" t="s">
        <v>965</v>
      </c>
      <c r="C8" s="5" t="s">
        <v>966</v>
      </c>
      <c r="D8" s="41" t="s">
        <v>967</v>
      </c>
      <c r="E8" s="5" t="s">
        <v>968</v>
      </c>
      <c r="F8" s="6" t="s">
        <v>353</v>
      </c>
      <c r="G8" s="9" t="s">
        <v>356</v>
      </c>
      <c r="H8" s="29">
        <v>34815</v>
      </c>
      <c r="I8" s="63"/>
      <c r="J8" s="66"/>
      <c r="K8" s="8"/>
      <c r="L8" s="13" t="s">
        <v>839</v>
      </c>
      <c r="M8" s="5"/>
      <c r="N8" s="5"/>
      <c r="O8" s="9"/>
      <c r="P8" s="11" t="s">
        <v>990</v>
      </c>
    </row>
    <row r="9" spans="1:16" s="12" customFormat="1" ht="12">
      <c r="A9" s="9" t="s">
        <v>987</v>
      </c>
      <c r="B9" s="23"/>
      <c r="C9" s="23"/>
      <c r="D9" s="63"/>
      <c r="E9" s="6"/>
      <c r="F9" s="6"/>
      <c r="G9" s="9" t="s">
        <v>356</v>
      </c>
      <c r="H9" s="29">
        <v>36846</v>
      </c>
      <c r="I9" s="63" t="s">
        <v>905</v>
      </c>
      <c r="J9" s="66" t="s">
        <v>905</v>
      </c>
      <c r="K9" s="8"/>
      <c r="L9" s="13" t="s">
        <v>845</v>
      </c>
      <c r="M9" s="5" t="s">
        <v>846</v>
      </c>
      <c r="N9" s="5" t="s">
        <v>1051</v>
      </c>
      <c r="O9" s="9"/>
      <c r="P9" s="11" t="s">
        <v>991</v>
      </c>
    </row>
    <row r="10" spans="1:16" ht="60">
      <c r="A10" s="9" t="s">
        <v>1009</v>
      </c>
      <c r="B10" s="5" t="s">
        <v>305</v>
      </c>
      <c r="C10" s="5" t="s">
        <v>306</v>
      </c>
      <c r="D10" s="41" t="s">
        <v>307</v>
      </c>
      <c r="E10" s="6"/>
      <c r="F10" s="6" t="s">
        <v>353</v>
      </c>
      <c r="G10" s="9" t="s">
        <v>356</v>
      </c>
      <c r="H10" s="29">
        <v>36459</v>
      </c>
      <c r="I10" s="62" t="s">
        <v>843</v>
      </c>
      <c r="J10" s="67" t="s">
        <v>358</v>
      </c>
      <c r="K10" s="8"/>
      <c r="L10" s="13" t="s">
        <v>845</v>
      </c>
      <c r="M10" s="6" t="s">
        <v>846</v>
      </c>
      <c r="N10" s="6" t="s">
        <v>1052</v>
      </c>
      <c r="O10" s="11" t="s">
        <v>1053</v>
      </c>
      <c r="P10" s="9" t="s">
        <v>1054</v>
      </c>
    </row>
    <row r="11" spans="1:16" ht="109.5">
      <c r="A11" s="9" t="s">
        <v>1010</v>
      </c>
      <c r="D11" s="63"/>
      <c r="E11" s="6"/>
      <c r="F11" s="6" t="s">
        <v>353</v>
      </c>
      <c r="G11" s="9" t="s">
        <v>356</v>
      </c>
      <c r="H11" s="29">
        <v>35005</v>
      </c>
      <c r="I11" s="63" t="s">
        <v>850</v>
      </c>
      <c r="J11" s="66" t="s">
        <v>850</v>
      </c>
      <c r="K11" s="8"/>
      <c r="L11" s="13" t="s">
        <v>845</v>
      </c>
      <c r="M11" s="5" t="s">
        <v>846</v>
      </c>
      <c r="N11" s="9" t="s">
        <v>1055</v>
      </c>
      <c r="O11" s="26" t="s">
        <v>1056</v>
      </c>
      <c r="P11" s="11" t="s">
        <v>152</v>
      </c>
    </row>
    <row r="12" spans="1:16" ht="24">
      <c r="A12" s="9" t="s">
        <v>1011</v>
      </c>
      <c r="D12" s="63"/>
      <c r="E12" s="6"/>
      <c r="F12" s="6" t="s">
        <v>353</v>
      </c>
      <c r="G12" s="9" t="s">
        <v>356</v>
      </c>
      <c r="H12" s="30">
        <f>DATE(96,9,19)</f>
        <v>35327</v>
      </c>
      <c r="I12" s="61" t="s">
        <v>629</v>
      </c>
      <c r="J12" s="66" t="s">
        <v>955</v>
      </c>
      <c r="K12" s="8"/>
      <c r="L12" s="13" t="s">
        <v>859</v>
      </c>
      <c r="M12" s="6" t="s">
        <v>856</v>
      </c>
      <c r="N12" s="6"/>
      <c r="O12" s="11"/>
      <c r="P12" s="11" t="s">
        <v>156</v>
      </c>
    </row>
    <row r="13" spans="1:16" ht="24">
      <c r="A13" s="9" t="s">
        <v>1012</v>
      </c>
      <c r="B13" s="5" t="s">
        <v>969</v>
      </c>
      <c r="C13" s="5"/>
      <c r="D13" s="41" t="s">
        <v>867</v>
      </c>
      <c r="E13" s="5" t="s">
        <v>868</v>
      </c>
      <c r="F13" s="6" t="s">
        <v>353</v>
      </c>
      <c r="G13" s="9" t="s">
        <v>356</v>
      </c>
      <c r="H13" s="30">
        <f>DATE(95,11,1)</f>
        <v>35004</v>
      </c>
      <c r="I13" s="61" t="s">
        <v>970</v>
      </c>
      <c r="J13" s="66" t="s">
        <v>971</v>
      </c>
      <c r="K13" s="8"/>
      <c r="L13" s="13" t="s">
        <v>270</v>
      </c>
      <c r="M13" s="5" t="s">
        <v>846</v>
      </c>
      <c r="N13" s="9" t="s">
        <v>995</v>
      </c>
      <c r="O13" s="9" t="s">
        <v>153</v>
      </c>
      <c r="P13" s="9" t="s">
        <v>996</v>
      </c>
    </row>
    <row r="14" spans="1:16" ht="12">
      <c r="A14" s="9" t="s">
        <v>1013</v>
      </c>
      <c r="B14" s="5"/>
      <c r="C14" s="5"/>
      <c r="D14" s="41"/>
      <c r="E14" s="5"/>
      <c r="F14" s="6" t="s">
        <v>353</v>
      </c>
      <c r="G14" s="9" t="s">
        <v>356</v>
      </c>
      <c r="H14" s="30">
        <v>35004</v>
      </c>
      <c r="I14" s="61" t="s">
        <v>905</v>
      </c>
      <c r="J14" s="66" t="s">
        <v>905</v>
      </c>
      <c r="K14" s="8"/>
      <c r="L14" s="13" t="s">
        <v>845</v>
      </c>
      <c r="M14" s="5" t="s">
        <v>846</v>
      </c>
      <c r="N14" s="5" t="s">
        <v>154</v>
      </c>
      <c r="O14" s="9" t="s">
        <v>155</v>
      </c>
      <c r="P14" s="9" t="s">
        <v>157</v>
      </c>
    </row>
    <row r="15" spans="1:16" ht="36">
      <c r="A15" s="9" t="s">
        <v>1014</v>
      </c>
      <c r="B15" s="5" t="s">
        <v>308</v>
      </c>
      <c r="C15" s="5" t="s">
        <v>694</v>
      </c>
      <c r="D15" s="41" t="s">
        <v>309</v>
      </c>
      <c r="E15" s="5" t="s">
        <v>310</v>
      </c>
      <c r="F15" s="6" t="s">
        <v>353</v>
      </c>
      <c r="G15" s="9" t="s">
        <v>356</v>
      </c>
      <c r="H15" s="30">
        <f>DATE(99,10,27)</f>
        <v>36460</v>
      </c>
      <c r="I15" s="61" t="s">
        <v>942</v>
      </c>
      <c r="J15" s="66"/>
      <c r="K15" s="8"/>
      <c r="L15" s="13" t="s">
        <v>859</v>
      </c>
      <c r="M15" s="5" t="s">
        <v>856</v>
      </c>
      <c r="N15" s="5"/>
      <c r="O15" s="9"/>
      <c r="P15" s="11" t="s">
        <v>158</v>
      </c>
    </row>
    <row r="16" spans="1:16" ht="12">
      <c r="A16" s="9" t="s">
        <v>1015</v>
      </c>
      <c r="D16" s="63"/>
      <c r="E16" s="6"/>
      <c r="F16" s="6" t="s">
        <v>353</v>
      </c>
      <c r="G16" s="9" t="s">
        <v>356</v>
      </c>
      <c r="H16" s="30">
        <v>36459</v>
      </c>
      <c r="I16" s="64" t="s">
        <v>843</v>
      </c>
      <c r="J16" s="67" t="s">
        <v>360</v>
      </c>
      <c r="K16" s="8"/>
      <c r="L16" s="13" t="s">
        <v>890</v>
      </c>
      <c r="M16" s="5" t="s">
        <v>846</v>
      </c>
      <c r="N16" s="5"/>
      <c r="O16" s="9"/>
      <c r="P16" s="9"/>
    </row>
    <row r="17" spans="1:16" ht="24">
      <c r="A17" s="9" t="s">
        <v>1016</v>
      </c>
      <c r="D17" s="41" t="s">
        <v>972</v>
      </c>
      <c r="E17" s="6"/>
      <c r="F17" s="6" t="s">
        <v>353</v>
      </c>
      <c r="G17" s="9" t="s">
        <v>356</v>
      </c>
      <c r="H17" s="30">
        <f>DATE(95,11,1)</f>
        <v>35004</v>
      </c>
      <c r="I17" s="61" t="s">
        <v>850</v>
      </c>
      <c r="J17" s="66" t="s">
        <v>586</v>
      </c>
      <c r="K17" s="8"/>
      <c r="L17" s="13" t="s">
        <v>845</v>
      </c>
      <c r="M17" s="5" t="s">
        <v>846</v>
      </c>
      <c r="N17" s="5"/>
      <c r="O17" s="9"/>
      <c r="P17" s="9" t="s">
        <v>997</v>
      </c>
    </row>
    <row r="18" spans="1:16" ht="12">
      <c r="A18" s="9" t="s">
        <v>1017</v>
      </c>
      <c r="C18" s="5" t="s">
        <v>974</v>
      </c>
      <c r="D18" s="63"/>
      <c r="E18" s="6"/>
      <c r="F18" s="6" t="s">
        <v>353</v>
      </c>
      <c r="G18" s="9" t="s">
        <v>356</v>
      </c>
      <c r="H18" s="30">
        <f>DATE(95,11,1)</f>
        <v>35004</v>
      </c>
      <c r="I18" s="61" t="s">
        <v>915</v>
      </c>
      <c r="J18" s="66" t="s">
        <v>915</v>
      </c>
      <c r="K18" s="8"/>
      <c r="L18" s="13" t="s">
        <v>845</v>
      </c>
      <c r="M18" s="5" t="s">
        <v>846</v>
      </c>
      <c r="N18" s="5" t="s">
        <v>159</v>
      </c>
      <c r="O18" s="9" t="s">
        <v>160</v>
      </c>
      <c r="P18" s="11" t="s">
        <v>998</v>
      </c>
    </row>
    <row r="19" spans="1:16" ht="36">
      <c r="A19" s="9" t="s">
        <v>1018</v>
      </c>
      <c r="B19" s="23" t="s">
        <v>777</v>
      </c>
      <c r="C19" s="5" t="s">
        <v>246</v>
      </c>
      <c r="D19" s="63" t="s">
        <v>247</v>
      </c>
      <c r="E19" s="6"/>
      <c r="F19" s="6" t="s">
        <v>353</v>
      </c>
      <c r="G19" s="9" t="s">
        <v>356</v>
      </c>
      <c r="H19" s="30">
        <v>36459</v>
      </c>
      <c r="I19" s="61" t="s">
        <v>778</v>
      </c>
      <c r="J19" s="66" t="s">
        <v>778</v>
      </c>
      <c r="K19" s="8"/>
      <c r="L19" s="13" t="s">
        <v>845</v>
      </c>
      <c r="M19" s="5" t="s">
        <v>846</v>
      </c>
      <c r="N19" s="5" t="s">
        <v>779</v>
      </c>
      <c r="O19" s="9" t="s">
        <v>780</v>
      </c>
      <c r="P19" s="11" t="s">
        <v>809</v>
      </c>
    </row>
    <row r="20" spans="1:16" ht="12">
      <c r="A20" s="9" t="s">
        <v>666</v>
      </c>
      <c r="C20" s="5"/>
      <c r="D20" s="63"/>
      <c r="E20" s="6"/>
      <c r="F20" s="6"/>
      <c r="G20" s="9"/>
      <c r="H20" s="30"/>
      <c r="I20" s="61"/>
      <c r="J20" s="66"/>
      <c r="K20" s="8"/>
      <c r="L20" s="13"/>
      <c r="M20" s="5"/>
      <c r="N20" s="5" t="s">
        <v>667</v>
      </c>
      <c r="O20" s="9" t="s">
        <v>160</v>
      </c>
      <c r="P20" s="11" t="s">
        <v>1000</v>
      </c>
    </row>
    <row r="21" spans="1:15" ht="12">
      <c r="A21" s="9" t="s">
        <v>1019</v>
      </c>
      <c r="C21" s="5"/>
      <c r="D21" s="63"/>
      <c r="E21" s="6"/>
      <c r="F21" s="6"/>
      <c r="G21" s="9" t="s">
        <v>356</v>
      </c>
      <c r="H21" s="30">
        <v>36956</v>
      </c>
      <c r="I21" s="61" t="s">
        <v>784</v>
      </c>
      <c r="J21" s="66" t="s">
        <v>999</v>
      </c>
      <c r="K21" s="8"/>
      <c r="L21" s="13" t="s">
        <v>890</v>
      </c>
      <c r="M21" s="5" t="s">
        <v>846</v>
      </c>
      <c r="N21" s="5"/>
      <c r="O21" s="9"/>
    </row>
    <row r="22" spans="1:16" ht="108">
      <c r="A22" s="9" t="s">
        <v>664</v>
      </c>
      <c r="C22" s="5"/>
      <c r="D22" s="63"/>
      <c r="E22" s="6"/>
      <c r="F22" s="6"/>
      <c r="G22" s="9"/>
      <c r="H22" s="30"/>
      <c r="I22" s="61"/>
      <c r="J22" s="66"/>
      <c r="K22" s="8"/>
      <c r="L22" s="13"/>
      <c r="M22" s="5"/>
      <c r="N22" s="9" t="s">
        <v>1007</v>
      </c>
      <c r="O22" s="9" t="s">
        <v>665</v>
      </c>
      <c r="P22" s="11" t="s">
        <v>1008</v>
      </c>
    </row>
    <row r="23" spans="1:16" ht="24">
      <c r="A23" s="9" t="s">
        <v>1020</v>
      </c>
      <c r="D23" s="41" t="s">
        <v>977</v>
      </c>
      <c r="E23" s="5" t="s">
        <v>978</v>
      </c>
      <c r="F23" s="6" t="s">
        <v>353</v>
      </c>
      <c r="G23" s="9" t="s">
        <v>356</v>
      </c>
      <c r="H23" s="30">
        <f>DATE(95,4,27)</f>
        <v>34816</v>
      </c>
      <c r="I23" s="61" t="s">
        <v>849</v>
      </c>
      <c r="J23" s="66" t="s">
        <v>849</v>
      </c>
      <c r="K23" s="8"/>
      <c r="L23" s="13" t="s">
        <v>691</v>
      </c>
      <c r="M23" s="5" t="s">
        <v>846</v>
      </c>
      <c r="N23" s="9" t="s">
        <v>536</v>
      </c>
      <c r="O23" s="9" t="s">
        <v>661</v>
      </c>
      <c r="P23" s="9" t="s">
        <v>811</v>
      </c>
    </row>
    <row r="24" spans="1:16" ht="168">
      <c r="A24" s="9" t="s">
        <v>1034</v>
      </c>
      <c r="D24" s="41"/>
      <c r="E24" s="5"/>
      <c r="F24" s="6" t="s">
        <v>353</v>
      </c>
      <c r="G24" s="9" t="s">
        <v>356</v>
      </c>
      <c r="H24" s="30">
        <v>36459</v>
      </c>
      <c r="I24" s="64" t="s">
        <v>843</v>
      </c>
      <c r="J24" s="67" t="s">
        <v>943</v>
      </c>
      <c r="K24" s="8"/>
      <c r="L24" s="13" t="s">
        <v>270</v>
      </c>
      <c r="M24" s="5" t="s">
        <v>846</v>
      </c>
      <c r="N24" s="5" t="s">
        <v>812</v>
      </c>
      <c r="O24" s="9" t="s">
        <v>813</v>
      </c>
      <c r="P24" s="11" t="s">
        <v>814</v>
      </c>
    </row>
    <row r="25" spans="1:16" ht="36">
      <c r="A25" s="9" t="s">
        <v>1021</v>
      </c>
      <c r="B25" s="5"/>
      <c r="C25" s="5" t="s">
        <v>311</v>
      </c>
      <c r="D25" s="41" t="s">
        <v>312</v>
      </c>
      <c r="E25" s="6"/>
      <c r="F25" s="6" t="s">
        <v>353</v>
      </c>
      <c r="G25" s="5" t="s">
        <v>356</v>
      </c>
      <c r="H25" s="30">
        <f>DATE(99,10,26)</f>
        <v>36459</v>
      </c>
      <c r="I25" s="61" t="s">
        <v>775</v>
      </c>
      <c r="J25" s="60" t="s">
        <v>810</v>
      </c>
      <c r="K25" s="21"/>
      <c r="L25" s="9" t="s">
        <v>859</v>
      </c>
      <c r="M25" s="5" t="s">
        <v>856</v>
      </c>
      <c r="N25" s="5"/>
      <c r="O25" s="9"/>
      <c r="P25" s="11" t="s">
        <v>815</v>
      </c>
    </row>
    <row r="26" spans="1:16" ht="12">
      <c r="A26" s="9" t="s">
        <v>1022</v>
      </c>
      <c r="D26" s="41"/>
      <c r="E26" s="5"/>
      <c r="F26" s="6" t="s">
        <v>353</v>
      </c>
      <c r="G26" s="9" t="s">
        <v>356</v>
      </c>
      <c r="H26" s="30">
        <v>36459</v>
      </c>
      <c r="I26" s="64" t="s">
        <v>843</v>
      </c>
      <c r="J26" s="67" t="s">
        <v>942</v>
      </c>
      <c r="K26" s="8"/>
      <c r="L26" s="13" t="s">
        <v>890</v>
      </c>
      <c r="M26" s="5" t="s">
        <v>846</v>
      </c>
      <c r="N26" s="5"/>
      <c r="O26" s="9"/>
      <c r="P26" s="9"/>
    </row>
    <row r="27" spans="1:16" ht="60">
      <c r="A27" s="9" t="s">
        <v>1041</v>
      </c>
      <c r="C27" s="5" t="s">
        <v>979</v>
      </c>
      <c r="D27" s="63"/>
      <c r="E27" s="6"/>
      <c r="F27" s="6" t="s">
        <v>353</v>
      </c>
      <c r="G27" s="9" t="s">
        <v>356</v>
      </c>
      <c r="H27" s="30">
        <f>DATE(95,11,1)</f>
        <v>35004</v>
      </c>
      <c r="I27" s="61" t="s">
        <v>905</v>
      </c>
      <c r="J27" s="66" t="s">
        <v>905</v>
      </c>
      <c r="K27" s="8"/>
      <c r="L27" s="13" t="s">
        <v>270</v>
      </c>
      <c r="M27" s="5" t="s">
        <v>846</v>
      </c>
      <c r="N27" s="5" t="s">
        <v>1042</v>
      </c>
      <c r="O27" s="9" t="s">
        <v>1043</v>
      </c>
      <c r="P27" s="9" t="s">
        <v>1044</v>
      </c>
    </row>
    <row r="28" spans="1:16" ht="36">
      <c r="A28" s="9" t="s">
        <v>1023</v>
      </c>
      <c r="B28" s="5" t="s">
        <v>975</v>
      </c>
      <c r="C28" s="5" t="s">
        <v>976</v>
      </c>
      <c r="D28" s="63"/>
      <c r="E28" s="6"/>
      <c r="F28" s="6" t="s">
        <v>353</v>
      </c>
      <c r="G28" s="9" t="s">
        <v>356</v>
      </c>
      <c r="H28" s="30">
        <f>DATE(95,11,1)</f>
        <v>35004</v>
      </c>
      <c r="I28" s="61" t="s">
        <v>905</v>
      </c>
      <c r="J28" s="66" t="s">
        <v>905</v>
      </c>
      <c r="K28" s="8"/>
      <c r="L28" s="13" t="s">
        <v>845</v>
      </c>
      <c r="M28" s="5" t="s">
        <v>846</v>
      </c>
      <c r="N28" s="5" t="s">
        <v>816</v>
      </c>
      <c r="O28" s="9" t="s">
        <v>817</v>
      </c>
      <c r="P28" s="11" t="s">
        <v>537</v>
      </c>
    </row>
    <row r="29" spans="1:16" ht="36">
      <c r="A29" s="9" t="s">
        <v>1024</v>
      </c>
      <c r="D29" s="63"/>
      <c r="E29" s="6"/>
      <c r="F29" s="6" t="s">
        <v>353</v>
      </c>
      <c r="G29" s="9" t="s">
        <v>356</v>
      </c>
      <c r="H29" s="30">
        <f>DATE(95,11,1)</f>
        <v>35004</v>
      </c>
      <c r="I29" s="61" t="s">
        <v>895</v>
      </c>
      <c r="J29" s="66" t="s">
        <v>893</v>
      </c>
      <c r="K29" s="8"/>
      <c r="L29" s="13" t="s">
        <v>859</v>
      </c>
      <c r="M29" s="6" t="s">
        <v>856</v>
      </c>
      <c r="N29" s="11" t="s">
        <v>663</v>
      </c>
      <c r="O29" s="11" t="s">
        <v>596</v>
      </c>
      <c r="P29" s="11" t="s">
        <v>818</v>
      </c>
    </row>
    <row r="30" spans="1:16" ht="48">
      <c r="A30" s="9" t="s">
        <v>1025</v>
      </c>
      <c r="C30" s="5" t="s">
        <v>980</v>
      </c>
      <c r="D30" s="41" t="s">
        <v>981</v>
      </c>
      <c r="E30" s="6"/>
      <c r="F30" s="6" t="s">
        <v>353</v>
      </c>
      <c r="G30" s="9" t="s">
        <v>356</v>
      </c>
      <c r="H30" s="30">
        <f>DATE(95,11,2)</f>
        <v>35005</v>
      </c>
      <c r="I30" s="61" t="s">
        <v>893</v>
      </c>
      <c r="J30" s="66" t="s">
        <v>892</v>
      </c>
      <c r="K30" s="8"/>
      <c r="L30" s="13" t="s">
        <v>270</v>
      </c>
      <c r="M30" s="5" t="s">
        <v>856</v>
      </c>
      <c r="N30" s="5" t="s">
        <v>662</v>
      </c>
      <c r="O30" s="9" t="s">
        <v>819</v>
      </c>
      <c r="P30" s="9" t="s">
        <v>820</v>
      </c>
    </row>
    <row r="31" spans="1:16" ht="12">
      <c r="A31" s="9" t="s">
        <v>1026</v>
      </c>
      <c r="C31" s="5" t="s">
        <v>837</v>
      </c>
      <c r="D31" s="41" t="s">
        <v>982</v>
      </c>
      <c r="E31" s="6"/>
      <c r="F31" s="6" t="s">
        <v>353</v>
      </c>
      <c r="G31" s="9" t="s">
        <v>356</v>
      </c>
      <c r="H31" s="30">
        <f>DATE(95,11,1)</f>
        <v>35004</v>
      </c>
      <c r="I31" s="61" t="s">
        <v>892</v>
      </c>
      <c r="J31" s="66" t="s">
        <v>905</v>
      </c>
      <c r="K31" s="8"/>
      <c r="L31" s="13" t="s">
        <v>270</v>
      </c>
      <c r="M31" s="5" t="s">
        <v>846</v>
      </c>
      <c r="N31" s="5" t="s">
        <v>822</v>
      </c>
      <c r="O31" s="9" t="s">
        <v>821</v>
      </c>
      <c r="P31" s="11" t="s">
        <v>823</v>
      </c>
    </row>
    <row r="32" spans="1:16" ht="72">
      <c r="A32" s="9" t="s">
        <v>1027</v>
      </c>
      <c r="C32" s="5"/>
      <c r="D32" s="41"/>
      <c r="E32" s="6"/>
      <c r="F32" s="6" t="s">
        <v>353</v>
      </c>
      <c r="G32" s="9" t="s">
        <v>356</v>
      </c>
      <c r="H32" s="30">
        <f>DATE(95,11,1)</f>
        <v>35004</v>
      </c>
      <c r="I32" s="61" t="s">
        <v>850</v>
      </c>
      <c r="J32" s="66" t="s">
        <v>586</v>
      </c>
      <c r="K32" s="8"/>
      <c r="L32" s="13" t="s">
        <v>845</v>
      </c>
      <c r="M32" s="5" t="s">
        <v>846</v>
      </c>
      <c r="N32" s="5" t="s">
        <v>824</v>
      </c>
      <c r="O32" s="9" t="s">
        <v>825</v>
      </c>
      <c r="P32" s="11" t="s">
        <v>544</v>
      </c>
    </row>
    <row r="33" spans="1:16" ht="48">
      <c r="A33" s="9" t="s">
        <v>1028</v>
      </c>
      <c r="C33" s="5" t="s">
        <v>162</v>
      </c>
      <c r="D33" s="63"/>
      <c r="E33" s="6"/>
      <c r="F33" s="6" t="s">
        <v>353</v>
      </c>
      <c r="G33" s="9" t="s">
        <v>356</v>
      </c>
      <c r="H33" s="30">
        <f>DATE(95,11,1)</f>
        <v>35004</v>
      </c>
      <c r="I33" s="61" t="s">
        <v>905</v>
      </c>
      <c r="J33" s="66" t="s">
        <v>905</v>
      </c>
      <c r="K33" s="8"/>
      <c r="L33" s="13" t="s">
        <v>270</v>
      </c>
      <c r="M33" s="5" t="s">
        <v>846</v>
      </c>
      <c r="N33" s="5" t="s">
        <v>826</v>
      </c>
      <c r="O33" s="9" t="s">
        <v>827</v>
      </c>
      <c r="P33" s="11" t="s">
        <v>828</v>
      </c>
    </row>
    <row r="34" spans="1:16" ht="24">
      <c r="A34" s="9" t="s">
        <v>1029</v>
      </c>
      <c r="B34" s="5" t="s">
        <v>313</v>
      </c>
      <c r="C34" s="5" t="s">
        <v>314</v>
      </c>
      <c r="D34" s="41" t="s">
        <v>315</v>
      </c>
      <c r="E34" s="6"/>
      <c r="F34" s="6" t="s">
        <v>353</v>
      </c>
      <c r="G34" s="5" t="s">
        <v>356</v>
      </c>
      <c r="H34" s="29">
        <v>36459</v>
      </c>
      <c r="I34" s="63"/>
      <c r="J34" s="66"/>
      <c r="K34" s="8"/>
      <c r="L34" s="13" t="s">
        <v>538</v>
      </c>
      <c r="M34" s="6"/>
      <c r="N34" s="6"/>
      <c r="O34" s="11"/>
      <c r="P34" s="11" t="s">
        <v>829</v>
      </c>
    </row>
    <row r="35" spans="1:16" ht="24">
      <c r="A35" s="9" t="s">
        <v>1030</v>
      </c>
      <c r="B35" s="5" t="s">
        <v>657</v>
      </c>
      <c r="C35" s="5" t="s">
        <v>335</v>
      </c>
      <c r="D35" s="41" t="s">
        <v>336</v>
      </c>
      <c r="E35" s="6"/>
      <c r="F35" s="6"/>
      <c r="G35" s="9" t="s">
        <v>356</v>
      </c>
      <c r="H35" s="29">
        <v>36846</v>
      </c>
      <c r="I35" s="69" t="s">
        <v>905</v>
      </c>
      <c r="J35" s="66" t="s">
        <v>892</v>
      </c>
      <c r="K35" s="8"/>
      <c r="L35" s="13" t="s">
        <v>845</v>
      </c>
      <c r="M35" s="5" t="s">
        <v>846</v>
      </c>
      <c r="N35" s="5" t="s">
        <v>1051</v>
      </c>
      <c r="O35" s="9"/>
      <c r="P35" s="9" t="s">
        <v>539</v>
      </c>
    </row>
    <row r="36" spans="1:16" ht="60">
      <c r="A36" s="26" t="s">
        <v>329</v>
      </c>
      <c r="B36" s="23" t="s">
        <v>329</v>
      </c>
      <c r="C36" s="23" t="s">
        <v>334</v>
      </c>
      <c r="D36" s="40" t="s">
        <v>330</v>
      </c>
      <c r="E36" s="6"/>
      <c r="F36" s="6" t="s">
        <v>353</v>
      </c>
      <c r="G36" s="23" t="s">
        <v>356</v>
      </c>
      <c r="H36" s="29">
        <v>36459</v>
      </c>
      <c r="I36" s="63" t="s">
        <v>328</v>
      </c>
      <c r="J36" s="69" t="s">
        <v>328</v>
      </c>
      <c r="K36" s="21"/>
      <c r="L36" s="26" t="s">
        <v>845</v>
      </c>
      <c r="M36" s="23" t="s">
        <v>846</v>
      </c>
      <c r="N36" s="23" t="s">
        <v>706</v>
      </c>
      <c r="O36" s="26" t="s">
        <v>830</v>
      </c>
      <c r="P36" s="26" t="s">
        <v>831</v>
      </c>
    </row>
    <row r="37" spans="1:16" ht="12">
      <c r="A37" s="9" t="s">
        <v>1031</v>
      </c>
      <c r="B37" s="23" t="s">
        <v>540</v>
      </c>
      <c r="C37" s="5" t="s">
        <v>541</v>
      </c>
      <c r="D37" s="63" t="s">
        <v>542</v>
      </c>
      <c r="E37" s="6" t="s">
        <v>543</v>
      </c>
      <c r="F37" s="6" t="s">
        <v>353</v>
      </c>
      <c r="G37" s="9" t="s">
        <v>356</v>
      </c>
      <c r="H37" s="30">
        <v>36956</v>
      </c>
      <c r="I37" s="63" t="s">
        <v>784</v>
      </c>
      <c r="J37" s="66" t="s">
        <v>784</v>
      </c>
      <c r="K37" s="8"/>
      <c r="L37" s="13" t="s">
        <v>845</v>
      </c>
      <c r="M37" s="5" t="s">
        <v>846</v>
      </c>
      <c r="N37" s="5" t="s">
        <v>1051</v>
      </c>
      <c r="O37" s="9"/>
      <c r="P37" s="9" t="s">
        <v>832</v>
      </c>
    </row>
    <row r="38" spans="1:15" ht="12">
      <c r="A38" s="9" t="s">
        <v>1032</v>
      </c>
      <c r="C38" s="5" t="s">
        <v>163</v>
      </c>
      <c r="D38" s="63"/>
      <c r="E38" s="6"/>
      <c r="F38" s="6" t="s">
        <v>353</v>
      </c>
      <c r="G38" s="9" t="s">
        <v>356</v>
      </c>
      <c r="H38" s="30">
        <f>DATE(95,11,1)</f>
        <v>35004</v>
      </c>
      <c r="I38" s="61" t="s">
        <v>857</v>
      </c>
      <c r="J38" s="66" t="s">
        <v>857</v>
      </c>
      <c r="K38" s="8"/>
      <c r="L38" s="13" t="s">
        <v>859</v>
      </c>
      <c r="M38" s="5" t="s">
        <v>856</v>
      </c>
      <c r="N38" s="5"/>
      <c r="O38" s="9"/>
    </row>
    <row r="39" spans="1:16" ht="60">
      <c r="A39" s="9" t="s">
        <v>1045</v>
      </c>
      <c r="C39" s="5" t="s">
        <v>979</v>
      </c>
      <c r="D39" s="63"/>
      <c r="E39" s="6"/>
      <c r="F39" s="6" t="s">
        <v>353</v>
      </c>
      <c r="G39" s="9" t="s">
        <v>356</v>
      </c>
      <c r="H39" s="30">
        <f>DATE(95,11,1)</f>
        <v>35004</v>
      </c>
      <c r="I39" s="61" t="s">
        <v>905</v>
      </c>
      <c r="J39" s="66" t="s">
        <v>905</v>
      </c>
      <c r="K39" s="8"/>
      <c r="L39" s="13" t="s">
        <v>270</v>
      </c>
      <c r="M39" s="5" t="s">
        <v>846</v>
      </c>
      <c r="N39" s="5" t="s">
        <v>1046</v>
      </c>
      <c r="O39" s="9" t="s">
        <v>1047</v>
      </c>
      <c r="P39" s="9" t="s">
        <v>1044</v>
      </c>
    </row>
    <row r="40" spans="1:16" ht="24">
      <c r="A40" s="9" t="s">
        <v>668</v>
      </c>
      <c r="C40" s="5"/>
      <c r="D40" s="63"/>
      <c r="E40" s="6"/>
      <c r="F40" s="6"/>
      <c r="G40" s="9" t="s">
        <v>356</v>
      </c>
      <c r="H40" s="30"/>
      <c r="I40" s="61"/>
      <c r="J40" s="66"/>
      <c r="K40" s="8"/>
      <c r="L40" s="13"/>
      <c r="M40" s="5"/>
      <c r="N40" s="5" t="s">
        <v>669</v>
      </c>
      <c r="O40" s="9" t="s">
        <v>160</v>
      </c>
      <c r="P40" s="9" t="s">
        <v>994</v>
      </c>
    </row>
    <row r="41" spans="1:16" ht="60">
      <c r="A41" s="9" t="s">
        <v>1033</v>
      </c>
      <c r="D41" s="63"/>
      <c r="E41" s="6"/>
      <c r="F41" s="6" t="s">
        <v>353</v>
      </c>
      <c r="G41" s="9" t="s">
        <v>356</v>
      </c>
      <c r="H41" s="30">
        <f>DATE(95,10,31)</f>
        <v>35003</v>
      </c>
      <c r="I41" s="63"/>
      <c r="J41" s="66" t="s">
        <v>849</v>
      </c>
      <c r="K41" s="8"/>
      <c r="L41" s="13" t="s">
        <v>845</v>
      </c>
      <c r="M41" s="5"/>
      <c r="N41" s="34" t="s">
        <v>833</v>
      </c>
      <c r="O41" s="9" t="s">
        <v>597</v>
      </c>
      <c r="P41" s="9" t="s">
        <v>545</v>
      </c>
    </row>
    <row r="42" spans="1:16" ht="72">
      <c r="A42" s="11" t="s">
        <v>834</v>
      </c>
      <c r="B42" s="5"/>
      <c r="C42" s="5"/>
      <c r="D42" s="28"/>
      <c r="E42" s="9"/>
      <c r="F42" s="9"/>
      <c r="G42" s="9" t="s">
        <v>356</v>
      </c>
      <c r="H42" s="30">
        <f>DATE(95,11,1)</f>
        <v>35004</v>
      </c>
      <c r="I42" s="61" t="s">
        <v>850</v>
      </c>
      <c r="J42" s="66" t="s">
        <v>586</v>
      </c>
      <c r="K42" s="8"/>
      <c r="L42" s="13" t="s">
        <v>845</v>
      </c>
      <c r="M42" s="9"/>
      <c r="N42" s="9" t="s">
        <v>835</v>
      </c>
      <c r="O42" s="9" t="s">
        <v>836</v>
      </c>
      <c r="P42" s="9" t="s">
        <v>544</v>
      </c>
    </row>
    <row r="43" spans="2:16" ht="12" customHeight="1">
      <c r="B43" s="5"/>
      <c r="C43" s="5"/>
      <c r="D43" s="28"/>
      <c r="E43" s="9"/>
      <c r="F43" s="9"/>
      <c r="G43" s="9"/>
      <c r="H43" s="9"/>
      <c r="I43" s="60"/>
      <c r="J43" s="60"/>
      <c r="K43" s="9"/>
      <c r="L43" s="13"/>
      <c r="M43" s="9"/>
      <c r="N43" s="9"/>
      <c r="O43" s="9"/>
      <c r="P43" s="9"/>
    </row>
    <row r="44" spans="2:16" ht="12">
      <c r="B44" s="5"/>
      <c r="C44" s="5"/>
      <c r="D44" s="28"/>
      <c r="E44" s="9"/>
      <c r="F44" s="9"/>
      <c r="G44" s="9"/>
      <c r="H44" s="9"/>
      <c r="I44" s="60"/>
      <c r="J44" s="60"/>
      <c r="K44" s="9"/>
      <c r="L44" s="13"/>
      <c r="M44" s="9"/>
      <c r="N44" s="9"/>
      <c r="O44" s="9"/>
      <c r="P44" s="9"/>
    </row>
    <row r="45" spans="2:16" ht="12">
      <c r="B45" s="5"/>
      <c r="C45" s="5"/>
      <c r="D45" s="28"/>
      <c r="E45" s="9"/>
      <c r="F45" s="9"/>
      <c r="G45" s="9"/>
      <c r="H45" s="9"/>
      <c r="I45" s="60"/>
      <c r="J45" s="60"/>
      <c r="K45" s="9"/>
      <c r="L45" s="13"/>
      <c r="M45" s="9"/>
      <c r="N45" s="9"/>
      <c r="O45" s="9"/>
      <c r="P45" s="9"/>
    </row>
    <row r="46" spans="2:16" ht="12">
      <c r="B46" s="5"/>
      <c r="C46" s="5"/>
      <c r="D46" s="28"/>
      <c r="E46" s="9"/>
      <c r="F46" s="9"/>
      <c r="G46" s="9"/>
      <c r="H46" s="9"/>
      <c r="I46" s="60"/>
      <c r="J46" s="60"/>
      <c r="K46" s="9"/>
      <c r="L46" s="13"/>
      <c r="M46" s="9"/>
      <c r="N46" s="9"/>
      <c r="O46" s="9"/>
      <c r="P46" s="9"/>
    </row>
    <row r="47" spans="2:16" ht="12">
      <c r="B47" s="5"/>
      <c r="C47" s="5"/>
      <c r="D47" s="28"/>
      <c r="E47" s="9"/>
      <c r="F47" s="9"/>
      <c r="G47" s="9"/>
      <c r="H47" s="9"/>
      <c r="I47" s="60"/>
      <c r="J47" s="60"/>
      <c r="K47" s="9"/>
      <c r="L47" s="13"/>
      <c r="M47" s="9"/>
      <c r="N47" s="9"/>
      <c r="O47" s="9"/>
      <c r="P47" s="9"/>
    </row>
    <row r="48" spans="2:16" ht="12">
      <c r="B48" s="5"/>
      <c r="C48" s="5"/>
      <c r="D48" s="28"/>
      <c r="E48" s="9"/>
      <c r="F48" s="9"/>
      <c r="G48" s="9"/>
      <c r="H48" s="9"/>
      <c r="I48" s="60"/>
      <c r="J48" s="60"/>
      <c r="K48" s="9"/>
      <c r="L48" s="13"/>
      <c r="M48" s="9"/>
      <c r="N48" s="9"/>
      <c r="O48" s="9"/>
      <c r="P48" s="9"/>
    </row>
    <row r="49" spans="2:16" ht="12">
      <c r="B49" s="5"/>
      <c r="C49" s="5"/>
      <c r="D49" s="28"/>
      <c r="E49" s="9"/>
      <c r="F49" s="9"/>
      <c r="G49" s="9"/>
      <c r="H49" s="9"/>
      <c r="I49" s="60"/>
      <c r="J49" s="60"/>
      <c r="K49" s="9"/>
      <c r="L49" s="13"/>
      <c r="M49" s="9"/>
      <c r="N49" s="9"/>
      <c r="O49" s="9"/>
      <c r="P49" s="9"/>
    </row>
    <row r="50" spans="2:16" ht="12">
      <c r="B50" s="5"/>
      <c r="C50" s="5"/>
      <c r="D50" s="28"/>
      <c r="E50" s="9"/>
      <c r="F50" s="9"/>
      <c r="G50" s="9"/>
      <c r="H50" s="9"/>
      <c r="I50" s="60"/>
      <c r="J50" s="60"/>
      <c r="K50" s="9"/>
      <c r="L50" s="13"/>
      <c r="M50" s="9"/>
      <c r="N50" s="9"/>
      <c r="O50" s="9"/>
      <c r="P50" s="9"/>
    </row>
    <row r="51" spans="2:16" ht="12">
      <c r="B51" s="5"/>
      <c r="C51" s="5"/>
      <c r="D51" s="28"/>
      <c r="E51" s="9"/>
      <c r="F51" s="9"/>
      <c r="G51" s="9"/>
      <c r="H51" s="9"/>
      <c r="I51" s="60"/>
      <c r="J51" s="60"/>
      <c r="K51" s="9"/>
      <c r="L51" s="13"/>
      <c r="M51" s="9"/>
      <c r="N51" s="9"/>
      <c r="O51" s="9"/>
      <c r="P51" s="9"/>
    </row>
    <row r="52" spans="2:16" ht="12">
      <c r="B52" s="5"/>
      <c r="C52" s="5"/>
      <c r="D52" s="28"/>
      <c r="E52" s="9"/>
      <c r="F52" s="9"/>
      <c r="G52" s="9"/>
      <c r="H52" s="9"/>
      <c r="I52" s="60"/>
      <c r="J52" s="60"/>
      <c r="K52" s="9"/>
      <c r="L52" s="13"/>
      <c r="M52" s="9"/>
      <c r="N52" s="9"/>
      <c r="O52" s="9"/>
      <c r="P52" s="9"/>
    </row>
    <row r="53" spans="2:16" ht="12">
      <c r="B53" s="5"/>
      <c r="C53" s="5"/>
      <c r="D53" s="28"/>
      <c r="E53" s="9"/>
      <c r="F53" s="9"/>
      <c r="G53" s="9"/>
      <c r="H53" s="9"/>
      <c r="I53" s="60"/>
      <c r="J53" s="60"/>
      <c r="K53" s="9"/>
      <c r="L53" s="13"/>
      <c r="M53" s="9"/>
      <c r="N53" s="9"/>
      <c r="O53" s="9"/>
      <c r="P53" s="9"/>
    </row>
    <row r="54" spans="2:16" ht="12">
      <c r="B54" s="5"/>
      <c r="C54" s="5"/>
      <c r="D54" s="28"/>
      <c r="E54" s="9"/>
      <c r="F54" s="9"/>
      <c r="G54" s="9"/>
      <c r="H54" s="9"/>
      <c r="I54" s="60"/>
      <c r="J54" s="60"/>
      <c r="K54" s="9"/>
      <c r="L54" s="13"/>
      <c r="M54" s="9"/>
      <c r="N54" s="9"/>
      <c r="O54" s="9"/>
      <c r="P54" s="9"/>
    </row>
    <row r="55" spans="2:16" ht="12">
      <c r="B55" s="5"/>
      <c r="C55" s="5"/>
      <c r="D55" s="28"/>
      <c r="E55" s="9"/>
      <c r="F55" s="9"/>
      <c r="G55" s="9"/>
      <c r="H55" s="9"/>
      <c r="I55" s="60"/>
      <c r="J55" s="60"/>
      <c r="K55" s="9"/>
      <c r="L55" s="13"/>
      <c r="M55" s="9"/>
      <c r="N55" s="9"/>
      <c r="O55" s="9"/>
      <c r="P55" s="9"/>
    </row>
    <row r="56" spans="2:16" ht="12">
      <c r="B56" s="5"/>
      <c r="C56" s="5"/>
      <c r="D56" s="28"/>
      <c r="E56" s="9"/>
      <c r="F56" s="9"/>
      <c r="G56" s="9"/>
      <c r="H56" s="9"/>
      <c r="I56" s="60"/>
      <c r="J56" s="60"/>
      <c r="K56" s="9"/>
      <c r="L56" s="13"/>
      <c r="M56" s="9"/>
      <c r="N56" s="9"/>
      <c r="O56" s="9"/>
      <c r="P56" s="9"/>
    </row>
    <row r="57" spans="2:16" ht="12">
      <c r="B57" s="5"/>
      <c r="C57" s="5"/>
      <c r="D57" s="28"/>
      <c r="E57" s="9"/>
      <c r="F57" s="9"/>
      <c r="G57" s="9"/>
      <c r="H57" s="9"/>
      <c r="I57" s="60"/>
      <c r="J57" s="60"/>
      <c r="K57" s="9"/>
      <c r="L57" s="13"/>
      <c r="M57" s="9"/>
      <c r="N57" s="9"/>
      <c r="O57" s="9"/>
      <c r="P57" s="9"/>
    </row>
    <row r="58" spans="2:16" ht="12">
      <c r="B58" s="5"/>
      <c r="C58" s="5"/>
      <c r="D58" s="28"/>
      <c r="E58" s="9"/>
      <c r="F58" s="9"/>
      <c r="G58" s="9"/>
      <c r="H58" s="9"/>
      <c r="I58" s="60"/>
      <c r="J58" s="60"/>
      <c r="K58" s="9"/>
      <c r="L58" s="13"/>
      <c r="M58" s="9"/>
      <c r="N58" s="9"/>
      <c r="O58" s="9"/>
      <c r="P58" s="9"/>
    </row>
    <row r="59" spans="2:16" ht="12">
      <c r="B59" s="5"/>
      <c r="C59" s="5"/>
      <c r="D59" s="28"/>
      <c r="E59" s="9"/>
      <c r="F59" s="9"/>
      <c r="G59" s="9"/>
      <c r="H59" s="9"/>
      <c r="I59" s="60"/>
      <c r="J59" s="60"/>
      <c r="K59" s="9"/>
      <c r="L59" s="13"/>
      <c r="M59" s="9"/>
      <c r="N59" s="9"/>
      <c r="O59" s="9"/>
      <c r="P59" s="9"/>
    </row>
    <row r="60" spans="2:16" ht="12">
      <c r="B60" s="5"/>
      <c r="C60" s="5"/>
      <c r="D60" s="28"/>
      <c r="E60" s="9"/>
      <c r="F60" s="9"/>
      <c r="G60" s="9"/>
      <c r="H60" s="9"/>
      <c r="I60" s="60"/>
      <c r="J60" s="60"/>
      <c r="K60" s="9"/>
      <c r="L60" s="13"/>
      <c r="M60" s="9"/>
      <c r="N60" s="9"/>
      <c r="O60" s="9"/>
      <c r="P60" s="9"/>
    </row>
    <row r="61" spans="2:16" ht="12">
      <c r="B61" s="5"/>
      <c r="C61" s="5"/>
      <c r="D61" s="28"/>
      <c r="E61" s="9"/>
      <c r="F61" s="9"/>
      <c r="G61" s="9"/>
      <c r="H61" s="9"/>
      <c r="I61" s="60"/>
      <c r="J61" s="60"/>
      <c r="K61" s="9"/>
      <c r="L61" s="13"/>
      <c r="M61" s="9"/>
      <c r="N61" s="9"/>
      <c r="O61" s="9"/>
      <c r="P61" s="9"/>
    </row>
    <row r="62" spans="2:16" ht="12">
      <c r="B62" s="5"/>
      <c r="C62" s="5"/>
      <c r="D62" s="28"/>
      <c r="E62" s="9"/>
      <c r="F62" s="9"/>
      <c r="G62" s="9"/>
      <c r="H62" s="9"/>
      <c r="I62" s="60"/>
      <c r="J62" s="60"/>
      <c r="K62" s="9"/>
      <c r="L62" s="13"/>
      <c r="M62" s="9"/>
      <c r="N62" s="9"/>
      <c r="O62" s="9"/>
      <c r="P62" s="9"/>
    </row>
    <row r="63" spans="2:16" ht="12">
      <c r="B63" s="5"/>
      <c r="C63" s="5"/>
      <c r="D63" s="28"/>
      <c r="E63" s="9"/>
      <c r="F63" s="9"/>
      <c r="G63" s="9"/>
      <c r="H63" s="9"/>
      <c r="I63" s="60"/>
      <c r="J63" s="60"/>
      <c r="K63" s="9"/>
      <c r="L63" s="13"/>
      <c r="M63" s="9"/>
      <c r="N63" s="9"/>
      <c r="O63" s="9"/>
      <c r="P63" s="9"/>
    </row>
    <row r="64" spans="2:16" ht="12">
      <c r="B64" s="5"/>
      <c r="C64" s="5"/>
      <c r="D64" s="28"/>
      <c r="E64" s="9"/>
      <c r="F64" s="9"/>
      <c r="G64" s="9"/>
      <c r="H64" s="9"/>
      <c r="I64" s="60"/>
      <c r="J64" s="60"/>
      <c r="K64" s="9"/>
      <c r="L64" s="13"/>
      <c r="M64" s="9"/>
      <c r="N64" s="9"/>
      <c r="O64" s="9"/>
      <c r="P64" s="9"/>
    </row>
    <row r="65" spans="2:16" ht="12">
      <c r="B65" s="5"/>
      <c r="C65" s="5"/>
      <c r="D65" s="28"/>
      <c r="E65" s="9"/>
      <c r="F65" s="9"/>
      <c r="G65" s="9"/>
      <c r="H65" s="9"/>
      <c r="I65" s="60"/>
      <c r="J65" s="60"/>
      <c r="K65" s="9"/>
      <c r="L65" s="13"/>
      <c r="M65" s="9"/>
      <c r="N65" s="9"/>
      <c r="O65" s="9"/>
      <c r="P65" s="9"/>
    </row>
    <row r="66" spans="2:16" ht="12">
      <c r="B66" s="5"/>
      <c r="C66" s="5"/>
      <c r="D66" s="28"/>
      <c r="E66" s="9"/>
      <c r="F66" s="9"/>
      <c r="G66" s="9"/>
      <c r="H66" s="9"/>
      <c r="I66" s="60"/>
      <c r="J66" s="60"/>
      <c r="K66" s="9"/>
      <c r="L66" s="13"/>
      <c r="M66" s="9"/>
      <c r="N66" s="9"/>
      <c r="O66" s="9"/>
      <c r="P66" s="9"/>
    </row>
    <row r="67" spans="2:16" ht="12">
      <c r="B67" s="5"/>
      <c r="C67" s="5"/>
      <c r="D67" s="28"/>
      <c r="E67" s="9"/>
      <c r="F67" s="9"/>
      <c r="G67" s="9"/>
      <c r="H67" s="9"/>
      <c r="I67" s="60"/>
      <c r="J67" s="60"/>
      <c r="K67" s="9"/>
      <c r="L67" s="13"/>
      <c r="M67" s="9"/>
      <c r="N67" s="9"/>
      <c r="O67" s="9"/>
      <c r="P67" s="9"/>
    </row>
    <row r="68" spans="2:16" ht="12">
      <c r="B68" s="5"/>
      <c r="C68" s="5"/>
      <c r="D68" s="28"/>
      <c r="E68" s="9"/>
      <c r="F68" s="9"/>
      <c r="G68" s="9"/>
      <c r="H68" s="9"/>
      <c r="I68" s="60"/>
      <c r="J68" s="60"/>
      <c r="K68" s="9"/>
      <c r="L68" s="13"/>
      <c r="M68" s="9"/>
      <c r="N68" s="9"/>
      <c r="O68" s="9"/>
      <c r="P68" s="9"/>
    </row>
    <row r="69" spans="2:16" ht="12">
      <c r="B69" s="5"/>
      <c r="C69" s="5"/>
      <c r="D69" s="28"/>
      <c r="E69" s="9"/>
      <c r="F69" s="9"/>
      <c r="G69" s="9"/>
      <c r="H69" s="9"/>
      <c r="I69" s="60"/>
      <c r="J69" s="60"/>
      <c r="K69" s="9"/>
      <c r="L69" s="13"/>
      <c r="M69" s="9"/>
      <c r="N69" s="9"/>
      <c r="O69" s="9"/>
      <c r="P69" s="9"/>
    </row>
    <row r="70" spans="2:16" ht="12">
      <c r="B70" s="5"/>
      <c r="C70" s="5"/>
      <c r="D70" s="28"/>
      <c r="E70" s="9"/>
      <c r="F70" s="9"/>
      <c r="G70" s="9"/>
      <c r="H70" s="9"/>
      <c r="I70" s="60"/>
      <c r="J70" s="60"/>
      <c r="K70" s="9"/>
      <c r="L70" s="13"/>
      <c r="M70" s="9"/>
      <c r="N70" s="9"/>
      <c r="O70" s="9"/>
      <c r="P70" s="9"/>
    </row>
    <row r="71" spans="2:16" ht="12">
      <c r="B71" s="5"/>
      <c r="C71" s="5"/>
      <c r="D71" s="28"/>
      <c r="E71" s="9"/>
      <c r="F71" s="9"/>
      <c r="G71" s="9"/>
      <c r="H71" s="9"/>
      <c r="I71" s="60"/>
      <c r="J71" s="60"/>
      <c r="K71" s="9"/>
      <c r="L71" s="13"/>
      <c r="M71" s="9"/>
      <c r="N71" s="9"/>
      <c r="O71" s="9"/>
      <c r="P71" s="9"/>
    </row>
    <row r="72" spans="2:16" ht="12">
      <c r="B72" s="5"/>
      <c r="C72" s="5"/>
      <c r="D72" s="28"/>
      <c r="E72" s="9"/>
      <c r="F72" s="9"/>
      <c r="G72" s="9"/>
      <c r="H72" s="9"/>
      <c r="I72" s="60"/>
      <c r="J72" s="60"/>
      <c r="K72" s="9"/>
      <c r="L72" s="13"/>
      <c r="M72" s="9"/>
      <c r="N72" s="9"/>
      <c r="O72" s="9"/>
      <c r="P72" s="9"/>
    </row>
    <row r="73" spans="2:16" ht="12">
      <c r="B73" s="5"/>
      <c r="C73" s="5"/>
      <c r="D73" s="28"/>
      <c r="E73" s="9"/>
      <c r="F73" s="9"/>
      <c r="G73" s="9"/>
      <c r="H73" s="9"/>
      <c r="I73" s="60"/>
      <c r="J73" s="60"/>
      <c r="K73" s="9"/>
      <c r="L73" s="13"/>
      <c r="M73" s="9"/>
      <c r="N73" s="9"/>
      <c r="O73" s="9"/>
      <c r="P73" s="9"/>
    </row>
    <row r="74" spans="2:16" ht="12">
      <c r="B74" s="5"/>
      <c r="C74" s="5"/>
      <c r="D74" s="28"/>
      <c r="E74" s="9"/>
      <c r="F74" s="9"/>
      <c r="G74" s="9"/>
      <c r="H74" s="9"/>
      <c r="I74" s="60"/>
      <c r="J74" s="60"/>
      <c r="K74" s="9"/>
      <c r="L74" s="13"/>
      <c r="M74" s="9"/>
      <c r="N74" s="9"/>
      <c r="O74" s="9"/>
      <c r="P74" s="9"/>
    </row>
    <row r="75" spans="2:16" ht="12">
      <c r="B75" s="5"/>
      <c r="C75" s="5"/>
      <c r="D75" s="28"/>
      <c r="E75" s="9"/>
      <c r="F75" s="9"/>
      <c r="G75" s="9"/>
      <c r="H75" s="9"/>
      <c r="I75" s="60"/>
      <c r="J75" s="60"/>
      <c r="K75" s="9"/>
      <c r="L75" s="13"/>
      <c r="M75" s="9"/>
      <c r="N75" s="9"/>
      <c r="O75" s="9"/>
      <c r="P75" s="9"/>
    </row>
    <row r="76" spans="2:16" ht="12">
      <c r="B76" s="5"/>
      <c r="C76" s="5"/>
      <c r="D76" s="28"/>
      <c r="E76" s="9"/>
      <c r="F76" s="9"/>
      <c r="G76" s="9"/>
      <c r="H76" s="9"/>
      <c r="I76" s="60"/>
      <c r="J76" s="60"/>
      <c r="K76" s="9"/>
      <c r="L76" s="13"/>
      <c r="M76" s="9"/>
      <c r="N76" s="9"/>
      <c r="O76" s="9"/>
      <c r="P76" s="9"/>
    </row>
    <row r="77" spans="2:16" ht="12">
      <c r="B77" s="5"/>
      <c r="C77" s="5"/>
      <c r="D77" s="28"/>
      <c r="E77" s="9"/>
      <c r="F77" s="9"/>
      <c r="G77" s="9"/>
      <c r="H77" s="9"/>
      <c r="I77" s="60"/>
      <c r="J77" s="60"/>
      <c r="K77" s="9"/>
      <c r="L77" s="13"/>
      <c r="M77" s="9"/>
      <c r="N77" s="9"/>
      <c r="O77" s="9"/>
      <c r="P77" s="9"/>
    </row>
    <row r="78" spans="2:16" ht="12">
      <c r="B78" s="5"/>
      <c r="C78" s="5"/>
      <c r="D78" s="28"/>
      <c r="E78" s="9"/>
      <c r="F78" s="9"/>
      <c r="G78" s="9"/>
      <c r="H78" s="9"/>
      <c r="I78" s="60"/>
      <c r="J78" s="60"/>
      <c r="K78" s="9"/>
      <c r="L78" s="13"/>
      <c r="M78" s="9"/>
      <c r="N78" s="9"/>
      <c r="O78" s="9"/>
      <c r="P78" s="9"/>
    </row>
    <row r="79" spans="2:16" ht="12">
      <c r="B79" s="5"/>
      <c r="C79" s="5"/>
      <c r="D79" s="28"/>
      <c r="E79" s="9"/>
      <c r="F79" s="9"/>
      <c r="G79" s="9"/>
      <c r="H79" s="9"/>
      <c r="I79" s="60"/>
      <c r="J79" s="60"/>
      <c r="K79" s="9"/>
      <c r="L79" s="13"/>
      <c r="M79" s="9"/>
      <c r="N79" s="9"/>
      <c r="O79" s="9"/>
      <c r="P79" s="9"/>
    </row>
    <row r="80" spans="2:16" ht="12">
      <c r="B80" s="5"/>
      <c r="C80" s="5"/>
      <c r="D80" s="28"/>
      <c r="E80" s="9"/>
      <c r="F80" s="9"/>
      <c r="G80" s="9"/>
      <c r="H80" s="9"/>
      <c r="I80" s="60"/>
      <c r="J80" s="60"/>
      <c r="K80" s="9"/>
      <c r="L80" s="13"/>
      <c r="M80" s="9"/>
      <c r="N80" s="9"/>
      <c r="O80" s="9"/>
      <c r="P80" s="9"/>
    </row>
    <row r="81" spans="2:16" ht="12">
      <c r="B81" s="5"/>
      <c r="C81" s="5"/>
      <c r="D81" s="28"/>
      <c r="E81" s="9"/>
      <c r="F81" s="9"/>
      <c r="G81" s="9"/>
      <c r="H81" s="9"/>
      <c r="I81" s="60"/>
      <c r="J81" s="60"/>
      <c r="K81" s="9"/>
      <c r="L81" s="13"/>
      <c r="M81" s="9"/>
      <c r="N81" s="9"/>
      <c r="O81" s="9"/>
      <c r="P81" s="9"/>
    </row>
    <row r="82" spans="2:16" ht="12">
      <c r="B82" s="5"/>
      <c r="C82" s="5"/>
      <c r="D82" s="28"/>
      <c r="E82" s="9"/>
      <c r="F82" s="9"/>
      <c r="G82" s="9"/>
      <c r="H82" s="9"/>
      <c r="I82" s="60"/>
      <c r="J82" s="60"/>
      <c r="K82" s="9"/>
      <c r="L82" s="13"/>
      <c r="M82" s="9"/>
      <c r="N82" s="9"/>
      <c r="O82" s="9"/>
      <c r="P82" s="9"/>
    </row>
    <row r="83" spans="2:16" ht="12">
      <c r="B83" s="5"/>
      <c r="C83" s="5"/>
      <c r="D83" s="28"/>
      <c r="E83" s="9"/>
      <c r="F83" s="9"/>
      <c r="G83" s="9"/>
      <c r="H83" s="9"/>
      <c r="I83" s="60"/>
      <c r="J83" s="60"/>
      <c r="K83" s="9"/>
      <c r="L83" s="13"/>
      <c r="M83" s="9"/>
      <c r="N83" s="9"/>
      <c r="O83" s="9"/>
      <c r="P83" s="9"/>
    </row>
    <row r="84" spans="2:16" ht="12">
      <c r="B84" s="5"/>
      <c r="C84" s="5"/>
      <c r="D84" s="28"/>
      <c r="E84" s="9"/>
      <c r="F84" s="9"/>
      <c r="G84" s="9"/>
      <c r="H84" s="9"/>
      <c r="I84" s="60"/>
      <c r="J84" s="60"/>
      <c r="K84" s="9"/>
      <c r="L84" s="13"/>
      <c r="M84" s="9"/>
      <c r="N84" s="9"/>
      <c r="O84" s="9"/>
      <c r="P84" s="9"/>
    </row>
    <row r="85" spans="2:16" ht="12">
      <c r="B85" s="5"/>
      <c r="C85" s="5"/>
      <c r="D85" s="28"/>
      <c r="E85" s="9"/>
      <c r="F85" s="9"/>
      <c r="G85" s="9"/>
      <c r="H85" s="9"/>
      <c r="I85" s="60"/>
      <c r="J85" s="60"/>
      <c r="K85" s="9"/>
      <c r="L85" s="13"/>
      <c r="M85" s="9"/>
      <c r="N85" s="9"/>
      <c r="O85" s="9"/>
      <c r="P85" s="9"/>
    </row>
    <row r="86" spans="1:16" s="4" customFormat="1" ht="12">
      <c r="A86" s="11"/>
      <c r="B86" s="5"/>
      <c r="C86" s="5"/>
      <c r="D86" s="28"/>
      <c r="E86" s="9"/>
      <c r="F86" s="9"/>
      <c r="G86" s="9"/>
      <c r="H86" s="9"/>
      <c r="I86" s="60"/>
      <c r="J86" s="60"/>
      <c r="K86" s="9"/>
      <c r="L86" s="13"/>
      <c r="M86" s="9"/>
      <c r="N86" s="9"/>
      <c r="O86" s="9"/>
      <c r="P86" s="9"/>
    </row>
    <row r="87" spans="2:16" ht="12">
      <c r="B87" s="5"/>
      <c r="C87" s="5"/>
      <c r="D87" s="28"/>
      <c r="E87" s="9"/>
      <c r="F87" s="9"/>
      <c r="G87" s="9"/>
      <c r="H87" s="9"/>
      <c r="I87" s="60"/>
      <c r="J87" s="60"/>
      <c r="K87" s="9"/>
      <c r="L87" s="13"/>
      <c r="M87" s="9"/>
      <c r="N87" s="9"/>
      <c r="O87" s="9"/>
      <c r="P87" s="9"/>
    </row>
    <row r="88" spans="2:16" ht="12">
      <c r="B88" s="5"/>
      <c r="C88" s="5"/>
      <c r="D88" s="28"/>
      <c r="E88" s="9"/>
      <c r="F88" s="9"/>
      <c r="G88" s="9"/>
      <c r="H88" s="9"/>
      <c r="I88" s="60"/>
      <c r="J88" s="60"/>
      <c r="K88" s="9"/>
      <c r="L88" s="13"/>
      <c r="M88" s="9"/>
      <c r="N88" s="9"/>
      <c r="O88" s="9"/>
      <c r="P88" s="9"/>
    </row>
    <row r="89" spans="2:16" ht="12">
      <c r="B89" s="5"/>
      <c r="C89" s="5"/>
      <c r="D89" s="28"/>
      <c r="E89" s="9"/>
      <c r="F89" s="9"/>
      <c r="G89" s="9"/>
      <c r="H89" s="9"/>
      <c r="I89" s="60"/>
      <c r="J89" s="60"/>
      <c r="K89" s="9"/>
      <c r="L89" s="13"/>
      <c r="M89" s="9"/>
      <c r="N89" s="9"/>
      <c r="O89" s="9"/>
      <c r="P89" s="9"/>
    </row>
    <row r="90" spans="2:16" ht="12">
      <c r="B90" s="5"/>
      <c r="C90" s="5"/>
      <c r="D90" s="28"/>
      <c r="E90" s="9"/>
      <c r="F90" s="9"/>
      <c r="G90" s="9"/>
      <c r="H90" s="9"/>
      <c r="I90" s="60"/>
      <c r="J90" s="60"/>
      <c r="K90" s="9"/>
      <c r="L90" s="13"/>
      <c r="M90" s="9"/>
      <c r="N90" s="9"/>
      <c r="O90" s="9"/>
      <c r="P90" s="9"/>
    </row>
    <row r="91" spans="2:16" ht="12">
      <c r="B91" s="5"/>
      <c r="C91" s="5"/>
      <c r="D91" s="28"/>
      <c r="E91" s="9"/>
      <c r="F91" s="9"/>
      <c r="G91" s="9"/>
      <c r="H91" s="9"/>
      <c r="I91" s="60"/>
      <c r="J91" s="60"/>
      <c r="K91" s="9"/>
      <c r="L91" s="13"/>
      <c r="M91" s="9"/>
      <c r="N91" s="9"/>
      <c r="O91" s="9"/>
      <c r="P91" s="9"/>
    </row>
    <row r="92" spans="2:16" ht="12">
      <c r="B92" s="5"/>
      <c r="C92" s="5"/>
      <c r="D92" s="28"/>
      <c r="E92" s="9"/>
      <c r="F92" s="9"/>
      <c r="G92" s="9"/>
      <c r="H92" s="9"/>
      <c r="I92" s="60"/>
      <c r="J92" s="60"/>
      <c r="K92" s="9"/>
      <c r="L92" s="13"/>
      <c r="M92" s="9"/>
      <c r="N92" s="9"/>
      <c r="O92" s="9"/>
      <c r="P92" s="9"/>
    </row>
    <row r="93" spans="2:16" ht="12">
      <c r="B93" s="5"/>
      <c r="C93" s="5"/>
      <c r="D93" s="28"/>
      <c r="E93" s="9"/>
      <c r="F93" s="9"/>
      <c r="G93" s="9"/>
      <c r="H93" s="9"/>
      <c r="I93" s="60"/>
      <c r="J93" s="60"/>
      <c r="K93" s="9"/>
      <c r="L93" s="13"/>
      <c r="M93" s="9"/>
      <c r="N93" s="9"/>
      <c r="O93" s="9"/>
      <c r="P93" s="9"/>
    </row>
    <row r="94" spans="2:16" ht="12">
      <c r="B94" s="5"/>
      <c r="C94" s="5"/>
      <c r="D94" s="28"/>
      <c r="E94" s="9"/>
      <c r="F94" s="9"/>
      <c r="G94" s="9"/>
      <c r="H94" s="9"/>
      <c r="I94" s="60"/>
      <c r="J94" s="60"/>
      <c r="K94" s="9"/>
      <c r="L94" s="13"/>
      <c r="M94" s="9"/>
      <c r="N94" s="9"/>
      <c r="O94" s="9"/>
      <c r="P94" s="9"/>
    </row>
    <row r="95" spans="2:16" ht="12">
      <c r="B95" s="5"/>
      <c r="C95" s="5"/>
      <c r="D95" s="28"/>
      <c r="E95" s="9"/>
      <c r="F95" s="9"/>
      <c r="G95" s="9"/>
      <c r="H95" s="9"/>
      <c r="I95" s="60"/>
      <c r="J95" s="60"/>
      <c r="K95" s="9"/>
      <c r="L95" s="13"/>
      <c r="M95" s="9"/>
      <c r="N95" s="9"/>
      <c r="O95" s="9"/>
      <c r="P95" s="9"/>
    </row>
    <row r="96" spans="2:16" ht="12">
      <c r="B96" s="5"/>
      <c r="C96" s="5"/>
      <c r="D96" s="28"/>
      <c r="E96" s="9"/>
      <c r="F96" s="9"/>
      <c r="G96" s="9"/>
      <c r="H96" s="9"/>
      <c r="I96" s="60"/>
      <c r="J96" s="60"/>
      <c r="K96" s="9"/>
      <c r="L96" s="13"/>
      <c r="M96" s="9"/>
      <c r="N96" s="9"/>
      <c r="O96" s="9"/>
      <c r="P96" s="9"/>
    </row>
    <row r="97" spans="2:16" ht="12">
      <c r="B97" s="5"/>
      <c r="C97" s="5"/>
      <c r="D97" s="28"/>
      <c r="E97" s="9"/>
      <c r="F97" s="9"/>
      <c r="G97" s="9"/>
      <c r="H97" s="9"/>
      <c r="I97" s="60"/>
      <c r="J97" s="60"/>
      <c r="K97" s="9"/>
      <c r="L97" s="13"/>
      <c r="M97" s="9"/>
      <c r="N97" s="9"/>
      <c r="O97" s="9"/>
      <c r="P97" s="9"/>
    </row>
    <row r="98" spans="2:16" ht="12">
      <c r="B98" s="5"/>
      <c r="C98" s="5"/>
      <c r="D98" s="28"/>
      <c r="E98" s="9"/>
      <c r="F98" s="9"/>
      <c r="G98" s="9"/>
      <c r="H98" s="9"/>
      <c r="I98" s="60"/>
      <c r="J98" s="60"/>
      <c r="K98" s="9"/>
      <c r="L98" s="13"/>
      <c r="M98" s="9"/>
      <c r="N98" s="9"/>
      <c r="O98" s="9"/>
      <c r="P98" s="9"/>
    </row>
    <row r="99" spans="2:16" ht="12">
      <c r="B99" s="5"/>
      <c r="C99" s="5"/>
      <c r="D99" s="28"/>
      <c r="E99" s="9"/>
      <c r="F99" s="9"/>
      <c r="G99" s="9"/>
      <c r="H99" s="9"/>
      <c r="I99" s="60"/>
      <c r="J99" s="60"/>
      <c r="K99" s="9"/>
      <c r="L99" s="13"/>
      <c r="M99" s="9"/>
      <c r="N99" s="9"/>
      <c r="O99" s="9"/>
      <c r="P99" s="9"/>
    </row>
    <row r="100" spans="2:16" ht="12">
      <c r="B100" s="5"/>
      <c r="C100" s="5"/>
      <c r="D100" s="28"/>
      <c r="E100" s="9"/>
      <c r="F100" s="9"/>
      <c r="G100" s="9"/>
      <c r="H100" s="9"/>
      <c r="I100" s="60"/>
      <c r="J100" s="60"/>
      <c r="K100" s="9"/>
      <c r="L100" s="13"/>
      <c r="M100" s="9"/>
      <c r="N100" s="9"/>
      <c r="O100" s="9"/>
      <c r="P100" s="9"/>
    </row>
    <row r="101" spans="2:16" ht="12">
      <c r="B101" s="5"/>
      <c r="C101" s="5"/>
      <c r="D101" s="28"/>
      <c r="E101" s="9"/>
      <c r="F101" s="9"/>
      <c r="G101" s="9"/>
      <c r="H101" s="9"/>
      <c r="I101" s="60"/>
      <c r="J101" s="60"/>
      <c r="K101" s="9"/>
      <c r="L101" s="13"/>
      <c r="M101" s="9"/>
      <c r="N101" s="9"/>
      <c r="O101" s="9"/>
      <c r="P101" s="9"/>
    </row>
    <row r="102" spans="2:16" ht="12">
      <c r="B102" s="5"/>
      <c r="C102" s="5"/>
      <c r="D102" s="28"/>
      <c r="E102" s="9"/>
      <c r="F102" s="9"/>
      <c r="G102" s="9"/>
      <c r="H102" s="9"/>
      <c r="I102" s="60"/>
      <c r="J102" s="60"/>
      <c r="K102" s="9"/>
      <c r="L102" s="13"/>
      <c r="M102" s="9"/>
      <c r="N102" s="9"/>
      <c r="O102" s="9"/>
      <c r="P102" s="9"/>
    </row>
    <row r="103" spans="2:16" ht="12">
      <c r="B103" s="5"/>
      <c r="C103" s="5"/>
      <c r="D103" s="28"/>
      <c r="E103" s="9"/>
      <c r="F103" s="9"/>
      <c r="G103" s="9"/>
      <c r="H103" s="9"/>
      <c r="I103" s="60"/>
      <c r="J103" s="60"/>
      <c r="K103" s="9"/>
      <c r="L103" s="13"/>
      <c r="M103" s="9"/>
      <c r="N103" s="9"/>
      <c r="O103" s="9"/>
      <c r="P103" s="9"/>
    </row>
    <row r="104" spans="4:15" ht="12">
      <c r="D104" s="63"/>
      <c r="E104" s="6"/>
      <c r="F104" s="6"/>
      <c r="G104" s="5"/>
      <c r="H104" s="32"/>
      <c r="I104" s="62"/>
      <c r="J104" s="67"/>
      <c r="K104" s="8"/>
      <c r="L104" s="13"/>
      <c r="M104" s="5"/>
      <c r="N104" s="5"/>
      <c r="O104" s="9"/>
    </row>
    <row r="105" spans="4:15" ht="12">
      <c r="D105" s="63"/>
      <c r="E105" s="6"/>
      <c r="F105" s="6"/>
      <c r="G105" s="5"/>
      <c r="H105" s="32"/>
      <c r="I105" s="62"/>
      <c r="J105" s="67"/>
      <c r="K105" s="8"/>
      <c r="L105" s="13"/>
      <c r="M105" s="5"/>
      <c r="N105" s="5"/>
      <c r="O105" s="9"/>
    </row>
    <row r="106" spans="4:15" ht="12">
      <c r="D106" s="63"/>
      <c r="E106" s="6"/>
      <c r="F106" s="6"/>
      <c r="G106" s="5"/>
      <c r="H106" s="32"/>
      <c r="I106" s="62"/>
      <c r="J106" s="67"/>
      <c r="K106" s="8"/>
      <c r="L106" s="13"/>
      <c r="M106" s="5"/>
      <c r="N106" s="5"/>
      <c r="O106" s="9"/>
    </row>
    <row r="107" spans="2:16" ht="12">
      <c r="B107" s="5"/>
      <c r="D107" s="41"/>
      <c r="E107" s="5"/>
      <c r="F107" s="6"/>
      <c r="G107" s="5"/>
      <c r="H107" s="30"/>
      <c r="I107" s="61"/>
      <c r="J107" s="66"/>
      <c r="K107" s="8"/>
      <c r="L107" s="13"/>
      <c r="M107" s="5"/>
      <c r="N107" s="5"/>
      <c r="O107" s="9"/>
      <c r="P107" s="9"/>
    </row>
    <row r="108" spans="4:16" ht="12">
      <c r="D108" s="63"/>
      <c r="E108" s="6"/>
      <c r="F108" s="6"/>
      <c r="G108" s="5"/>
      <c r="H108" s="29"/>
      <c r="I108" s="63"/>
      <c r="J108" s="66"/>
      <c r="K108" s="8"/>
      <c r="L108" s="13"/>
      <c r="M108" s="5"/>
      <c r="N108" s="5"/>
      <c r="O108" s="9"/>
      <c r="P108" s="9"/>
    </row>
    <row r="109" spans="2:15" ht="12">
      <c r="B109" s="5"/>
      <c r="C109" s="5"/>
      <c r="D109" s="41"/>
      <c r="E109" s="5"/>
      <c r="F109" s="6"/>
      <c r="G109" s="5"/>
      <c r="H109" s="29"/>
      <c r="I109" s="63"/>
      <c r="J109" s="66"/>
      <c r="K109" s="8"/>
      <c r="L109" s="13"/>
      <c r="M109" s="5"/>
      <c r="N109" s="5"/>
      <c r="O109" s="9"/>
    </row>
    <row r="110" spans="4:15" ht="12">
      <c r="D110" s="63"/>
      <c r="E110" s="6"/>
      <c r="F110" s="6"/>
      <c r="G110" s="5"/>
      <c r="H110" s="29"/>
      <c r="I110" s="63"/>
      <c r="J110" s="66"/>
      <c r="K110" s="8"/>
      <c r="L110" s="13"/>
      <c r="M110" s="5"/>
      <c r="N110" s="5"/>
      <c r="O110" s="9"/>
    </row>
    <row r="111" spans="4:15" ht="12">
      <c r="D111" s="63"/>
      <c r="E111" s="6"/>
      <c r="F111" s="6"/>
      <c r="G111" s="5"/>
      <c r="H111" s="29"/>
      <c r="I111" s="63"/>
      <c r="J111" s="66"/>
      <c r="K111" s="8"/>
      <c r="L111" s="13"/>
      <c r="M111" s="5"/>
      <c r="N111" s="5"/>
      <c r="O111" s="9"/>
    </row>
    <row r="112" spans="2:16" ht="12">
      <c r="B112" s="5"/>
      <c r="C112" s="5"/>
      <c r="D112" s="41"/>
      <c r="E112" s="6"/>
      <c r="F112" s="6"/>
      <c r="G112" s="5"/>
      <c r="H112" s="29"/>
      <c r="I112" s="62"/>
      <c r="J112" s="67"/>
      <c r="K112" s="8"/>
      <c r="L112" s="13"/>
      <c r="M112" s="6"/>
      <c r="N112" s="6"/>
      <c r="O112" s="11"/>
      <c r="P112" s="9"/>
    </row>
    <row r="113" spans="4:16" ht="12">
      <c r="D113" s="63"/>
      <c r="E113" s="6"/>
      <c r="F113" s="6"/>
      <c r="G113" s="5"/>
      <c r="H113" s="29"/>
      <c r="I113" s="63"/>
      <c r="J113" s="66"/>
      <c r="K113" s="8"/>
      <c r="L113" s="13"/>
      <c r="M113" s="6"/>
      <c r="N113" s="6"/>
      <c r="O113" s="11"/>
      <c r="P113" s="9"/>
    </row>
    <row r="114" spans="4:16" ht="12">
      <c r="D114" s="63"/>
      <c r="E114" s="6"/>
      <c r="F114" s="6"/>
      <c r="G114" s="5"/>
      <c r="H114" s="29"/>
      <c r="I114" s="63"/>
      <c r="J114" s="66"/>
      <c r="K114" s="8"/>
      <c r="L114" s="13"/>
      <c r="M114" s="6"/>
      <c r="N114" s="6"/>
      <c r="O114" s="11"/>
      <c r="P114" s="9"/>
    </row>
    <row r="115" spans="4:15" ht="12">
      <c r="D115" s="63"/>
      <c r="E115" s="6"/>
      <c r="F115" s="6"/>
      <c r="G115" s="5"/>
      <c r="H115" s="30"/>
      <c r="I115" s="61"/>
      <c r="J115" s="66"/>
      <c r="K115" s="8"/>
      <c r="L115" s="13"/>
      <c r="M115" s="6"/>
      <c r="N115" s="6"/>
      <c r="O115" s="11"/>
    </row>
    <row r="116" spans="2:16" ht="12">
      <c r="B116" s="5"/>
      <c r="C116" s="5"/>
      <c r="D116" s="41"/>
      <c r="E116" s="5"/>
      <c r="F116" s="6"/>
      <c r="G116" s="5"/>
      <c r="H116" s="30"/>
      <c r="I116" s="61"/>
      <c r="J116" s="66"/>
      <c r="K116" s="8"/>
      <c r="L116" s="13"/>
      <c r="M116" s="5"/>
      <c r="N116" s="5"/>
      <c r="O116" s="9"/>
      <c r="P116" s="9"/>
    </row>
    <row r="117" spans="4:15" ht="12">
      <c r="D117" s="63"/>
      <c r="E117" s="6"/>
      <c r="F117" s="6"/>
      <c r="G117" s="5"/>
      <c r="H117" s="30"/>
      <c r="I117" s="61"/>
      <c r="J117" s="66"/>
      <c r="K117" s="8"/>
      <c r="L117" s="13"/>
      <c r="M117" s="6"/>
      <c r="N117" s="6"/>
      <c r="O117" s="11"/>
    </row>
    <row r="118" spans="4:15" ht="12">
      <c r="D118" s="63"/>
      <c r="E118" s="6"/>
      <c r="F118" s="6"/>
      <c r="G118" s="5"/>
      <c r="H118" s="30"/>
      <c r="I118" s="61"/>
      <c r="J118" s="66"/>
      <c r="K118" s="8"/>
      <c r="L118" s="13"/>
      <c r="M118" s="5"/>
      <c r="N118" s="5"/>
      <c r="O118" s="9"/>
    </row>
    <row r="119" spans="4:16" ht="12">
      <c r="D119" s="63"/>
      <c r="E119" s="6"/>
      <c r="F119" s="6"/>
      <c r="G119" s="5"/>
      <c r="H119" s="30"/>
      <c r="I119" s="64"/>
      <c r="J119" s="67"/>
      <c r="K119" s="8"/>
      <c r="L119" s="13"/>
      <c r="M119" s="5"/>
      <c r="N119" s="5"/>
      <c r="O119" s="9"/>
      <c r="P119" s="9"/>
    </row>
    <row r="120" spans="4:16" ht="12">
      <c r="D120" s="41"/>
      <c r="E120" s="6"/>
      <c r="F120" s="6"/>
      <c r="G120" s="5"/>
      <c r="H120" s="30"/>
      <c r="I120" s="61"/>
      <c r="J120" s="66"/>
      <c r="K120" s="8"/>
      <c r="L120" s="13"/>
      <c r="M120" s="5"/>
      <c r="N120" s="5"/>
      <c r="O120" s="9"/>
      <c r="P120" s="9"/>
    </row>
    <row r="121" spans="3:15" ht="12">
      <c r="C121" s="5"/>
      <c r="D121" s="63"/>
      <c r="E121" s="6"/>
      <c r="F121" s="6"/>
      <c r="G121" s="5"/>
      <c r="H121" s="30"/>
      <c r="I121" s="61"/>
      <c r="J121" s="66"/>
      <c r="K121" s="8"/>
      <c r="L121" s="13"/>
      <c r="M121" s="5"/>
      <c r="N121" s="5"/>
      <c r="O121" s="9"/>
    </row>
    <row r="122" spans="2:15" ht="12">
      <c r="B122" s="5"/>
      <c r="C122" s="5"/>
      <c r="D122" s="63"/>
      <c r="E122" s="6"/>
      <c r="F122" s="6"/>
      <c r="G122" s="5"/>
      <c r="H122" s="30"/>
      <c r="I122" s="61"/>
      <c r="J122" s="66"/>
      <c r="K122" s="8"/>
      <c r="L122" s="13"/>
      <c r="M122" s="5"/>
      <c r="N122" s="5"/>
      <c r="O122" s="9"/>
    </row>
    <row r="123" spans="4:16" ht="12">
      <c r="D123" s="41"/>
      <c r="E123" s="5"/>
      <c r="F123" s="6"/>
      <c r="G123" s="5"/>
      <c r="H123" s="30"/>
      <c r="I123" s="61"/>
      <c r="J123" s="66"/>
      <c r="K123" s="8"/>
      <c r="L123" s="13"/>
      <c r="M123" s="5"/>
      <c r="N123" s="5"/>
      <c r="O123" s="9"/>
      <c r="P123" s="9"/>
    </row>
    <row r="124" spans="4:15" ht="12">
      <c r="D124" s="41"/>
      <c r="E124" s="5"/>
      <c r="F124" s="6"/>
      <c r="G124" s="5"/>
      <c r="H124" s="30"/>
      <c r="I124" s="64"/>
      <c r="J124" s="67"/>
      <c r="K124" s="8"/>
      <c r="L124" s="13"/>
      <c r="M124" s="5"/>
      <c r="N124" s="5"/>
      <c r="O124" s="9"/>
    </row>
    <row r="125" spans="4:16" ht="12">
      <c r="D125" s="41"/>
      <c r="E125" s="5"/>
      <c r="F125" s="6"/>
      <c r="G125" s="5"/>
      <c r="H125" s="30"/>
      <c r="I125" s="64"/>
      <c r="J125" s="67"/>
      <c r="K125" s="8"/>
      <c r="L125" s="13"/>
      <c r="M125" s="5"/>
      <c r="N125" s="5"/>
      <c r="O125" s="9"/>
      <c r="P125" s="9"/>
    </row>
    <row r="126" spans="3:16" ht="12">
      <c r="C126" s="5"/>
      <c r="D126" s="63"/>
      <c r="E126" s="6"/>
      <c r="F126" s="6"/>
      <c r="G126" s="5"/>
      <c r="H126" s="30"/>
      <c r="I126" s="61"/>
      <c r="J126" s="66"/>
      <c r="K126" s="8"/>
      <c r="L126" s="13"/>
      <c r="M126" s="5"/>
      <c r="N126" s="5"/>
      <c r="O126" s="9"/>
      <c r="P126" s="9"/>
    </row>
    <row r="127" spans="4:15" ht="12">
      <c r="D127" s="63"/>
      <c r="E127" s="6"/>
      <c r="F127" s="6"/>
      <c r="G127" s="5"/>
      <c r="H127" s="30"/>
      <c r="I127" s="61"/>
      <c r="J127" s="66"/>
      <c r="K127" s="8"/>
      <c r="L127" s="13"/>
      <c r="M127" s="6"/>
      <c r="N127" s="6"/>
      <c r="O127" s="11"/>
    </row>
    <row r="128" spans="3:16" ht="12">
      <c r="C128" s="5"/>
      <c r="D128" s="41"/>
      <c r="E128" s="6"/>
      <c r="F128" s="6"/>
      <c r="G128" s="5"/>
      <c r="H128" s="30"/>
      <c r="I128" s="61"/>
      <c r="J128" s="66"/>
      <c r="K128" s="8"/>
      <c r="L128" s="13"/>
      <c r="M128" s="5"/>
      <c r="N128" s="5"/>
      <c r="O128" s="9"/>
      <c r="P128" s="9"/>
    </row>
    <row r="129" spans="3:15" ht="12">
      <c r="C129" s="5"/>
      <c r="D129" s="41"/>
      <c r="E129" s="6"/>
      <c r="F129" s="6"/>
      <c r="G129" s="5"/>
      <c r="H129" s="30"/>
      <c r="I129" s="61"/>
      <c r="J129" s="66"/>
      <c r="K129" s="8"/>
      <c r="L129" s="13"/>
      <c r="M129" s="5"/>
      <c r="N129" s="5"/>
      <c r="O129" s="9"/>
    </row>
    <row r="130" spans="3:15" ht="12">
      <c r="C130" s="5"/>
      <c r="D130" s="41"/>
      <c r="E130" s="6"/>
      <c r="F130" s="6"/>
      <c r="G130" s="5"/>
      <c r="H130" s="30"/>
      <c r="I130" s="64"/>
      <c r="J130" s="67"/>
      <c r="K130" s="8"/>
      <c r="L130" s="13"/>
      <c r="M130" s="5"/>
      <c r="N130" s="5"/>
      <c r="O130" s="9"/>
    </row>
    <row r="131" spans="3:15" ht="12">
      <c r="C131" s="5"/>
      <c r="D131" s="63"/>
      <c r="E131" s="6"/>
      <c r="F131" s="6"/>
      <c r="G131" s="5"/>
      <c r="H131" s="30"/>
      <c r="I131" s="63"/>
      <c r="J131" s="66"/>
      <c r="K131" s="8"/>
      <c r="L131" s="13"/>
      <c r="M131" s="5"/>
      <c r="N131" s="5"/>
      <c r="O131" s="9"/>
    </row>
    <row r="132" spans="4:15" ht="12">
      <c r="D132" s="63"/>
      <c r="E132" s="6"/>
      <c r="F132" s="6"/>
      <c r="G132" s="5"/>
      <c r="H132" s="29"/>
      <c r="I132" s="63"/>
      <c r="J132" s="66"/>
      <c r="K132" s="8"/>
      <c r="L132" s="13"/>
      <c r="M132" s="5"/>
      <c r="N132" s="5"/>
      <c r="O132" s="9"/>
    </row>
    <row r="133" spans="4:16" ht="12">
      <c r="D133" s="63"/>
      <c r="E133" s="6"/>
      <c r="F133" s="6"/>
      <c r="G133" s="5"/>
      <c r="H133" s="29"/>
      <c r="I133" s="63"/>
      <c r="J133" s="66"/>
      <c r="K133" s="8"/>
      <c r="L133" s="13"/>
      <c r="M133" s="5"/>
      <c r="N133" s="5"/>
      <c r="O133" s="9"/>
      <c r="P133" s="9"/>
    </row>
    <row r="134" spans="3:16" ht="12">
      <c r="C134" s="5"/>
      <c r="D134" s="63"/>
      <c r="E134" s="6"/>
      <c r="F134" s="6"/>
      <c r="G134" s="5"/>
      <c r="H134" s="29"/>
      <c r="I134" s="63"/>
      <c r="J134" s="66"/>
      <c r="K134" s="8"/>
      <c r="L134" s="13"/>
      <c r="M134" s="5"/>
      <c r="N134" s="5"/>
      <c r="O134" s="9"/>
      <c r="P134" s="9"/>
    </row>
    <row r="135" spans="3:15" ht="12">
      <c r="C135" s="5"/>
      <c r="D135" s="63"/>
      <c r="E135" s="6"/>
      <c r="F135" s="6"/>
      <c r="G135" s="5"/>
      <c r="H135" s="30"/>
      <c r="I135" s="61"/>
      <c r="J135" s="66"/>
      <c r="K135" s="8"/>
      <c r="L135" s="13"/>
      <c r="M135" s="5"/>
      <c r="N135" s="5"/>
      <c r="O135" s="9"/>
    </row>
    <row r="136" spans="4:15" ht="12">
      <c r="D136" s="63"/>
      <c r="E136" s="6"/>
      <c r="F136" s="6"/>
      <c r="G136" s="5"/>
      <c r="H136" s="29"/>
      <c r="I136" s="63"/>
      <c r="J136" s="66"/>
      <c r="K136" s="8"/>
      <c r="L136" s="13"/>
      <c r="M136" s="5"/>
      <c r="N136" s="5"/>
      <c r="O136" s="9"/>
    </row>
    <row r="137" spans="2:16" ht="12">
      <c r="B137" s="5"/>
      <c r="C137" s="5"/>
      <c r="D137" s="41"/>
      <c r="E137" s="6"/>
      <c r="F137" s="6"/>
      <c r="G137" s="5"/>
      <c r="H137" s="29"/>
      <c r="I137" s="63"/>
      <c r="J137" s="66"/>
      <c r="K137" s="8"/>
      <c r="L137" s="13"/>
      <c r="M137" s="6"/>
      <c r="N137" s="6"/>
      <c r="O137" s="11"/>
      <c r="P137" s="9"/>
    </row>
    <row r="138" spans="3:15" ht="12">
      <c r="C138" s="5"/>
      <c r="D138" s="63"/>
      <c r="E138" s="6"/>
      <c r="F138" s="6"/>
      <c r="G138" s="5"/>
      <c r="H138" s="30"/>
      <c r="I138" s="61"/>
      <c r="J138" s="66"/>
      <c r="K138" s="8"/>
      <c r="L138" s="13"/>
      <c r="M138" s="5"/>
      <c r="N138" s="5"/>
      <c r="O138" s="9"/>
    </row>
    <row r="139" spans="4:16" ht="12">
      <c r="D139" s="63"/>
      <c r="E139" s="6"/>
      <c r="F139" s="6"/>
      <c r="G139" s="5"/>
      <c r="H139" s="30"/>
      <c r="I139" s="63"/>
      <c r="J139" s="66"/>
      <c r="K139" s="8"/>
      <c r="L139" s="13"/>
      <c r="M139" s="5"/>
      <c r="N139" s="5"/>
      <c r="O139" s="9"/>
      <c r="P139" s="9"/>
    </row>
    <row r="140" spans="3:16" ht="12">
      <c r="C140" s="5"/>
      <c r="D140" s="41"/>
      <c r="E140" s="6"/>
      <c r="F140" s="6"/>
      <c r="G140" s="5"/>
      <c r="H140" s="30"/>
      <c r="I140" s="63"/>
      <c r="J140" s="66"/>
      <c r="K140" s="8"/>
      <c r="L140" s="13"/>
      <c r="M140" s="5"/>
      <c r="N140" s="5"/>
      <c r="O140" s="9"/>
      <c r="P140" s="9"/>
    </row>
    <row r="141" spans="4:15" ht="12">
      <c r="D141" s="63"/>
      <c r="E141" s="6"/>
      <c r="F141" s="6"/>
      <c r="G141" s="5"/>
      <c r="H141" s="29"/>
      <c r="I141" s="63"/>
      <c r="J141" s="66"/>
      <c r="K141" s="8"/>
      <c r="L141" s="13"/>
      <c r="M141" s="5"/>
      <c r="N141" s="5"/>
      <c r="O141" s="9"/>
    </row>
    <row r="142" spans="3:15" ht="12">
      <c r="C142" s="5"/>
      <c r="D142" s="63"/>
      <c r="E142" s="6"/>
      <c r="F142" s="6"/>
      <c r="G142" s="5"/>
      <c r="H142" s="30"/>
      <c r="I142" s="61"/>
      <c r="J142" s="66"/>
      <c r="K142" s="8"/>
      <c r="L142" s="13"/>
      <c r="M142" s="5"/>
      <c r="N142" s="5"/>
      <c r="O142" s="9"/>
    </row>
    <row r="143" spans="2:16" ht="12">
      <c r="B143" s="5"/>
      <c r="C143" s="5"/>
      <c r="D143" s="41"/>
      <c r="E143" s="5"/>
      <c r="F143" s="6"/>
      <c r="G143" s="5"/>
      <c r="H143" s="30"/>
      <c r="I143" s="61"/>
      <c r="J143" s="66"/>
      <c r="K143" s="8"/>
      <c r="L143" s="13"/>
      <c r="M143" s="6"/>
      <c r="N143" s="6"/>
      <c r="O143" s="11"/>
      <c r="P143" s="9"/>
    </row>
    <row r="144" spans="2:16" ht="12">
      <c r="B144" s="5"/>
      <c r="C144" s="5"/>
      <c r="D144" s="63"/>
      <c r="E144" s="6"/>
      <c r="F144" s="6"/>
      <c r="G144" s="5"/>
      <c r="H144" s="30"/>
      <c r="I144" s="61"/>
      <c r="J144" s="66"/>
      <c r="K144" s="8"/>
      <c r="L144" s="13"/>
      <c r="M144" s="6"/>
      <c r="N144" s="6"/>
      <c r="O144" s="11"/>
      <c r="P144" s="9"/>
    </row>
    <row r="145" spans="2:15" ht="12">
      <c r="B145" s="5"/>
      <c r="C145" s="5"/>
      <c r="D145" s="63"/>
      <c r="E145" s="6"/>
      <c r="F145" s="6"/>
      <c r="G145" s="5"/>
      <c r="H145" s="30"/>
      <c r="I145" s="61"/>
      <c r="J145" s="66"/>
      <c r="K145" s="8"/>
      <c r="L145" s="13"/>
      <c r="M145" s="5"/>
      <c r="N145" s="5"/>
      <c r="O145" s="9"/>
    </row>
    <row r="146" spans="2:15" ht="12">
      <c r="B146" s="5"/>
      <c r="C146" s="5"/>
      <c r="D146" s="41"/>
      <c r="E146" s="6"/>
      <c r="F146" s="6"/>
      <c r="G146" s="5"/>
      <c r="H146" s="30"/>
      <c r="I146" s="63"/>
      <c r="J146" s="66"/>
      <c r="K146" s="8"/>
      <c r="L146" s="11"/>
      <c r="M146" s="5"/>
      <c r="N146" s="5"/>
      <c r="O146" s="9"/>
    </row>
    <row r="147" spans="3:16" ht="12">
      <c r="C147" s="5"/>
      <c r="D147" s="41"/>
      <c r="E147" s="6"/>
      <c r="F147" s="6"/>
      <c r="G147" s="5"/>
      <c r="H147" s="30"/>
      <c r="I147" s="61"/>
      <c r="J147" s="66"/>
      <c r="K147" s="8"/>
      <c r="L147" s="13"/>
      <c r="M147" s="6"/>
      <c r="N147" s="6"/>
      <c r="O147" s="11"/>
      <c r="P147" s="9"/>
    </row>
    <row r="148" spans="4:16" ht="12">
      <c r="D148" s="63"/>
      <c r="E148" s="6"/>
      <c r="F148" s="6"/>
      <c r="G148" s="5"/>
      <c r="H148" s="30"/>
      <c r="I148" s="61"/>
      <c r="J148" s="66"/>
      <c r="K148" s="8"/>
      <c r="L148" s="13"/>
      <c r="M148" s="6"/>
      <c r="N148" s="6"/>
      <c r="O148" s="11"/>
      <c r="P148" s="9"/>
    </row>
    <row r="149" spans="3:16" ht="12">
      <c r="C149" s="5"/>
      <c r="D149" s="41"/>
      <c r="E149" s="6"/>
      <c r="F149" s="6"/>
      <c r="G149" s="5"/>
      <c r="H149" s="30"/>
      <c r="I149" s="61"/>
      <c r="J149" s="66"/>
      <c r="K149" s="8"/>
      <c r="L149" s="13"/>
      <c r="M149" s="5"/>
      <c r="N149" s="5"/>
      <c r="O149" s="9"/>
      <c r="P149" s="9"/>
    </row>
    <row r="150" spans="2:16" ht="12">
      <c r="B150" s="5"/>
      <c r="C150" s="5"/>
      <c r="D150" s="41"/>
      <c r="E150" s="6"/>
      <c r="F150" s="6"/>
      <c r="G150" s="5"/>
      <c r="H150" s="30"/>
      <c r="I150" s="61"/>
      <c r="J150" s="66"/>
      <c r="K150" s="8"/>
      <c r="L150" s="13"/>
      <c r="M150" s="5"/>
      <c r="N150" s="5"/>
      <c r="O150" s="9"/>
      <c r="P150" s="9"/>
    </row>
    <row r="151" spans="2:15" ht="12">
      <c r="B151" s="5"/>
      <c r="C151" s="5"/>
      <c r="D151" s="41"/>
      <c r="E151" s="5"/>
      <c r="F151" s="6"/>
      <c r="G151" s="5"/>
      <c r="H151" s="30"/>
      <c r="I151" s="61"/>
      <c r="J151" s="66"/>
      <c r="K151" s="8"/>
      <c r="L151" s="13"/>
      <c r="M151" s="5"/>
      <c r="N151" s="5"/>
      <c r="O151" s="9"/>
    </row>
    <row r="152" spans="4:16" ht="12">
      <c r="D152" s="41"/>
      <c r="E152" s="6"/>
      <c r="F152" s="6"/>
      <c r="G152" s="5"/>
      <c r="H152" s="30"/>
      <c r="I152" s="63"/>
      <c r="J152" s="66"/>
      <c r="K152" s="8"/>
      <c r="L152" s="13"/>
      <c r="M152" s="5"/>
      <c r="N152" s="5"/>
      <c r="O152" s="9"/>
      <c r="P152" s="9"/>
    </row>
    <row r="153" spans="2:16" ht="12">
      <c r="B153" s="5"/>
      <c r="C153" s="5"/>
      <c r="D153" s="41"/>
      <c r="E153" s="6"/>
      <c r="F153" s="6"/>
      <c r="G153" s="5"/>
      <c r="H153" s="30"/>
      <c r="I153" s="61"/>
      <c r="J153" s="66"/>
      <c r="K153" s="8"/>
      <c r="L153" s="13"/>
      <c r="M153" s="5"/>
      <c r="N153" s="5"/>
      <c r="O153" s="9"/>
      <c r="P153" s="9"/>
    </row>
    <row r="154" spans="2:16" ht="12">
      <c r="B154" s="5"/>
      <c r="C154" s="5"/>
      <c r="D154" s="41"/>
      <c r="E154" s="5"/>
      <c r="F154" s="6"/>
      <c r="G154" s="5"/>
      <c r="H154" s="30"/>
      <c r="I154" s="61"/>
      <c r="J154" s="66"/>
      <c r="K154" s="8"/>
      <c r="L154" s="13"/>
      <c r="M154" s="5"/>
      <c r="N154" s="5"/>
      <c r="O154" s="9"/>
      <c r="P154" s="9"/>
    </row>
    <row r="155" spans="3:15" ht="12">
      <c r="C155" s="5"/>
      <c r="D155" s="41"/>
      <c r="E155" s="5"/>
      <c r="F155" s="6"/>
      <c r="G155" s="5"/>
      <c r="H155" s="30"/>
      <c r="I155" s="61"/>
      <c r="J155" s="66"/>
      <c r="K155" s="8"/>
      <c r="L155" s="13"/>
      <c r="M155" s="5"/>
      <c r="N155" s="5"/>
      <c r="O155" s="9"/>
    </row>
    <row r="156" spans="3:15" ht="12">
      <c r="C156" s="5"/>
      <c r="D156" s="41"/>
      <c r="E156" s="6"/>
      <c r="F156" s="6"/>
      <c r="G156" s="5"/>
      <c r="H156" s="30"/>
      <c r="I156" s="61"/>
      <c r="J156" s="66"/>
      <c r="K156" s="8"/>
      <c r="L156" s="13"/>
      <c r="M156" s="5"/>
      <c r="N156" s="5"/>
      <c r="O156" s="9"/>
    </row>
    <row r="157" spans="4:15" ht="12">
      <c r="D157" s="41"/>
      <c r="E157" s="6"/>
      <c r="F157" s="6"/>
      <c r="G157" s="5"/>
      <c r="H157" s="30"/>
      <c r="I157" s="61"/>
      <c r="J157" s="66"/>
      <c r="K157" s="8"/>
      <c r="L157" s="13"/>
      <c r="M157" s="5"/>
      <c r="N157" s="5"/>
      <c r="O157" s="9"/>
    </row>
    <row r="158" spans="4:15" ht="12">
      <c r="D158" s="63"/>
      <c r="E158" s="6"/>
      <c r="F158" s="6"/>
      <c r="G158" s="5"/>
      <c r="H158" s="30"/>
      <c r="I158" s="61"/>
      <c r="J158" s="66"/>
      <c r="K158" s="8"/>
      <c r="L158" s="13"/>
      <c r="M158" s="5"/>
      <c r="N158" s="5"/>
      <c r="O158" s="9"/>
    </row>
    <row r="159" spans="3:15" ht="12">
      <c r="C159" s="5"/>
      <c r="D159" s="63"/>
      <c r="E159" s="6"/>
      <c r="F159" s="6"/>
      <c r="G159" s="5"/>
      <c r="H159" s="30"/>
      <c r="I159" s="61"/>
      <c r="J159" s="66"/>
      <c r="K159" s="8"/>
      <c r="L159" s="13"/>
      <c r="M159" s="5"/>
      <c r="N159" s="5"/>
      <c r="O159" s="9"/>
    </row>
    <row r="160" spans="3:16" ht="12">
      <c r="C160" s="5"/>
      <c r="D160" s="41"/>
      <c r="E160" s="6"/>
      <c r="F160" s="6"/>
      <c r="G160" s="5"/>
      <c r="H160" s="30"/>
      <c r="I160" s="61"/>
      <c r="J160" s="66"/>
      <c r="K160" s="8"/>
      <c r="L160" s="13"/>
      <c r="M160" s="6"/>
      <c r="N160" s="6"/>
      <c r="O160" s="11"/>
      <c r="P160" s="9"/>
    </row>
    <row r="161" spans="4:16" ht="12">
      <c r="D161" s="63"/>
      <c r="E161" s="6"/>
      <c r="F161" s="6"/>
      <c r="G161" s="5"/>
      <c r="H161" s="30"/>
      <c r="I161" s="61"/>
      <c r="J161" s="66"/>
      <c r="K161" s="8"/>
      <c r="L161" s="13"/>
      <c r="M161" s="6"/>
      <c r="N161" s="6"/>
      <c r="O161" s="11"/>
      <c r="P161" s="9"/>
    </row>
    <row r="162" spans="3:16" ht="12">
      <c r="C162" s="5"/>
      <c r="D162" s="41"/>
      <c r="E162" s="6"/>
      <c r="F162" s="6"/>
      <c r="G162" s="5"/>
      <c r="H162" s="30"/>
      <c r="I162" s="61"/>
      <c r="J162" s="66"/>
      <c r="K162" s="8"/>
      <c r="L162" s="13"/>
      <c r="M162" s="6"/>
      <c r="N162" s="6"/>
      <c r="O162" s="11"/>
      <c r="P162" s="9"/>
    </row>
    <row r="163" spans="4:15" ht="12">
      <c r="D163" s="63"/>
      <c r="E163" s="6"/>
      <c r="F163" s="6"/>
      <c r="G163" s="5"/>
      <c r="H163" s="30"/>
      <c r="I163" s="61"/>
      <c r="J163" s="66"/>
      <c r="K163" s="8"/>
      <c r="L163" s="13"/>
      <c r="M163" s="5"/>
      <c r="N163" s="5"/>
      <c r="O163" s="9"/>
    </row>
    <row r="164" spans="2:16" ht="12">
      <c r="B164" s="5"/>
      <c r="C164" s="5"/>
      <c r="D164" s="41"/>
      <c r="E164" s="5"/>
      <c r="F164" s="6"/>
      <c r="G164" s="5"/>
      <c r="H164" s="30"/>
      <c r="I164" s="61"/>
      <c r="J164" s="66"/>
      <c r="K164" s="8"/>
      <c r="L164" s="13"/>
      <c r="M164" s="5"/>
      <c r="N164" s="5"/>
      <c r="O164" s="9"/>
      <c r="P164" s="9"/>
    </row>
    <row r="165" spans="3:15" ht="12">
      <c r="C165" s="5"/>
      <c r="D165" s="63"/>
      <c r="E165" s="6"/>
      <c r="F165" s="6"/>
      <c r="G165" s="5"/>
      <c r="H165" s="30"/>
      <c r="I165" s="63"/>
      <c r="J165" s="66"/>
      <c r="K165" s="8"/>
      <c r="L165" s="13"/>
      <c r="M165" s="5"/>
      <c r="N165" s="5"/>
      <c r="O165" s="9"/>
    </row>
    <row r="166" spans="3:16" ht="12">
      <c r="C166" s="5"/>
      <c r="D166" s="41"/>
      <c r="E166" s="5"/>
      <c r="F166" s="6"/>
      <c r="G166" s="5"/>
      <c r="H166" s="30"/>
      <c r="I166" s="61"/>
      <c r="J166" s="66"/>
      <c r="K166" s="8"/>
      <c r="L166" s="13"/>
      <c r="M166" s="6"/>
      <c r="N166" s="6"/>
      <c r="O166" s="11"/>
      <c r="P166" s="9"/>
    </row>
    <row r="167" spans="3:16" ht="12">
      <c r="C167" s="5"/>
      <c r="D167" s="63"/>
      <c r="E167" s="6"/>
      <c r="F167" s="6"/>
      <c r="G167" s="5"/>
      <c r="H167" s="30"/>
      <c r="I167" s="61"/>
      <c r="J167" s="66"/>
      <c r="K167" s="8"/>
      <c r="L167" s="13"/>
      <c r="M167" s="5"/>
      <c r="N167" s="5"/>
      <c r="O167" s="9"/>
      <c r="P167" s="9"/>
    </row>
    <row r="168" spans="3:16" ht="12">
      <c r="C168" s="5"/>
      <c r="D168" s="63"/>
      <c r="E168" s="6"/>
      <c r="F168" s="6"/>
      <c r="G168" s="5"/>
      <c r="H168" s="30"/>
      <c r="I168" s="61"/>
      <c r="J168" s="66"/>
      <c r="K168" s="8"/>
      <c r="L168" s="13"/>
      <c r="M168" s="5"/>
      <c r="N168" s="5"/>
      <c r="O168" s="9"/>
      <c r="P168" s="9"/>
    </row>
    <row r="169" spans="3:16" ht="12">
      <c r="C169" s="5"/>
      <c r="D169" s="41"/>
      <c r="E169" s="6"/>
      <c r="F169" s="6"/>
      <c r="G169" s="5"/>
      <c r="H169" s="30"/>
      <c r="I169" s="61"/>
      <c r="J169" s="66"/>
      <c r="K169" s="8"/>
      <c r="L169" s="13"/>
      <c r="M169" s="5"/>
      <c r="N169" s="5"/>
      <c r="O169" s="9"/>
      <c r="P169" s="9"/>
    </row>
    <row r="170" spans="2:15" ht="12">
      <c r="B170" s="5"/>
      <c r="C170" s="5"/>
      <c r="D170" s="41"/>
      <c r="E170" s="5"/>
      <c r="F170" s="6"/>
      <c r="G170" s="5"/>
      <c r="H170" s="30"/>
      <c r="I170" s="61"/>
      <c r="J170" s="66"/>
      <c r="K170" s="8"/>
      <c r="L170" s="13"/>
      <c r="M170" s="5"/>
      <c r="N170" s="5"/>
      <c r="O170" s="9"/>
    </row>
    <row r="171" spans="3:16" ht="12">
      <c r="C171" s="5"/>
      <c r="D171" s="63"/>
      <c r="E171" s="6"/>
      <c r="F171" s="6"/>
      <c r="G171" s="5"/>
      <c r="H171" s="30"/>
      <c r="I171" s="61"/>
      <c r="J171" s="66"/>
      <c r="K171" s="8"/>
      <c r="L171" s="13"/>
      <c r="M171" s="5"/>
      <c r="N171" s="5"/>
      <c r="O171" s="9"/>
      <c r="P171" s="9"/>
    </row>
    <row r="172" spans="2:16" ht="12">
      <c r="B172" s="5"/>
      <c r="C172" s="5"/>
      <c r="D172" s="41"/>
      <c r="E172" s="5"/>
      <c r="F172" s="6"/>
      <c r="G172" s="5"/>
      <c r="H172" s="30"/>
      <c r="I172" s="61"/>
      <c r="J172" s="66"/>
      <c r="K172" s="8"/>
      <c r="L172" s="13"/>
      <c r="M172" s="5"/>
      <c r="N172" s="5"/>
      <c r="O172" s="9"/>
      <c r="P172" s="9"/>
    </row>
    <row r="173" spans="3:16" ht="12">
      <c r="C173" s="5"/>
      <c r="D173" s="63"/>
      <c r="E173" s="6"/>
      <c r="F173" s="6"/>
      <c r="G173" s="5"/>
      <c r="H173" s="30"/>
      <c r="I173" s="61"/>
      <c r="J173" s="66"/>
      <c r="K173" s="8"/>
      <c r="L173" s="13"/>
      <c r="M173" s="5"/>
      <c r="N173" s="5"/>
      <c r="O173" s="9"/>
      <c r="P173" s="9"/>
    </row>
    <row r="174" spans="4:15" ht="12">
      <c r="D174" s="63"/>
      <c r="E174" s="6"/>
      <c r="F174" s="6"/>
      <c r="G174" s="5"/>
      <c r="H174" s="29"/>
      <c r="I174" s="63"/>
      <c r="J174" s="66"/>
      <c r="K174" s="8"/>
      <c r="L174" s="13"/>
      <c r="M174" s="6"/>
      <c r="N174" s="6"/>
      <c r="O174" s="11"/>
    </row>
    <row r="175" spans="4:16" ht="12">
      <c r="D175" s="63"/>
      <c r="E175" s="6"/>
      <c r="F175" s="6"/>
      <c r="G175" s="5"/>
      <c r="H175" s="30"/>
      <c r="I175" s="61"/>
      <c r="J175" s="66"/>
      <c r="K175" s="8"/>
      <c r="L175" s="13"/>
      <c r="M175" s="5"/>
      <c r="N175" s="5"/>
      <c r="O175" s="9"/>
      <c r="P175" s="9"/>
    </row>
    <row r="176" spans="2:16" ht="12">
      <c r="B176" s="5"/>
      <c r="C176" s="5"/>
      <c r="D176" s="41"/>
      <c r="E176" s="5"/>
      <c r="F176" s="6"/>
      <c r="G176" s="5"/>
      <c r="H176" s="30"/>
      <c r="I176" s="61"/>
      <c r="J176" s="66"/>
      <c r="K176" s="8"/>
      <c r="L176" s="13"/>
      <c r="M176" s="5"/>
      <c r="N176" s="5"/>
      <c r="O176" s="9"/>
      <c r="P176" s="9"/>
    </row>
    <row r="177" spans="2:15" ht="12">
      <c r="B177" s="5"/>
      <c r="C177" s="5"/>
      <c r="D177" s="41"/>
      <c r="E177" s="5"/>
      <c r="F177" s="6"/>
      <c r="G177" s="5"/>
      <c r="H177" s="30"/>
      <c r="I177" s="61"/>
      <c r="J177" s="66"/>
      <c r="K177" s="8"/>
      <c r="L177" s="13"/>
      <c r="M177" s="5"/>
      <c r="N177" s="5"/>
      <c r="O177" s="9"/>
    </row>
    <row r="178" spans="3:16" ht="12">
      <c r="C178" s="5"/>
      <c r="D178" s="41"/>
      <c r="E178" s="6"/>
      <c r="F178" s="6"/>
      <c r="G178" s="5"/>
      <c r="H178" s="30"/>
      <c r="I178" s="61"/>
      <c r="J178" s="66"/>
      <c r="K178" s="8"/>
      <c r="L178" s="13"/>
      <c r="M178" s="5"/>
      <c r="N178" s="5"/>
      <c r="O178" s="9"/>
      <c r="P178" s="9"/>
    </row>
    <row r="179" spans="3:16" ht="12">
      <c r="C179" s="5"/>
      <c r="D179" s="41"/>
      <c r="E179" s="6"/>
      <c r="F179" s="6"/>
      <c r="G179" s="5"/>
      <c r="H179" s="30"/>
      <c r="I179" s="61"/>
      <c r="J179" s="66"/>
      <c r="K179" s="8"/>
      <c r="L179" s="13"/>
      <c r="M179" s="5"/>
      <c r="N179" s="5"/>
      <c r="O179" s="9"/>
      <c r="P179" s="9"/>
    </row>
    <row r="180" spans="3:15" ht="12">
      <c r="C180" s="5"/>
      <c r="D180" s="41"/>
      <c r="E180" s="6"/>
      <c r="F180" s="6"/>
      <c r="G180" s="5"/>
      <c r="H180" s="30"/>
      <c r="I180" s="61"/>
      <c r="J180" s="66"/>
      <c r="K180" s="8"/>
      <c r="L180" s="13"/>
      <c r="M180" s="5"/>
      <c r="N180" s="5"/>
      <c r="O180" s="9"/>
    </row>
    <row r="181" spans="3:15" ht="12">
      <c r="C181" s="5"/>
      <c r="D181" s="41"/>
      <c r="E181" s="6"/>
      <c r="F181" s="6"/>
      <c r="G181" s="5"/>
      <c r="H181" s="29"/>
      <c r="I181" s="63"/>
      <c r="J181" s="66"/>
      <c r="K181" s="8"/>
      <c r="L181" s="13"/>
      <c r="M181" s="6"/>
      <c r="N181" s="6"/>
      <c r="O181" s="11"/>
    </row>
    <row r="182" spans="2:15" ht="12">
      <c r="B182" s="5"/>
      <c r="C182" s="5"/>
      <c r="D182" s="41"/>
      <c r="E182" s="6"/>
      <c r="F182" s="6"/>
      <c r="G182" s="5"/>
      <c r="H182" s="30"/>
      <c r="I182" s="61"/>
      <c r="J182" s="66"/>
      <c r="K182" s="8"/>
      <c r="L182" s="13"/>
      <c r="M182" s="5"/>
      <c r="N182" s="5"/>
      <c r="O182" s="9"/>
    </row>
    <row r="183" spans="4:15" ht="12">
      <c r="D183" s="63"/>
      <c r="E183" s="6"/>
      <c r="F183" s="6"/>
      <c r="G183" s="5"/>
      <c r="H183" s="29"/>
      <c r="I183" s="63"/>
      <c r="J183" s="66"/>
      <c r="K183" s="8"/>
      <c r="L183" s="13"/>
      <c r="M183" s="5"/>
      <c r="N183" s="5"/>
      <c r="O183" s="9"/>
    </row>
    <row r="184" spans="3:15" ht="12">
      <c r="C184" s="5"/>
      <c r="D184" s="63"/>
      <c r="E184" s="6"/>
      <c r="F184" s="6"/>
      <c r="G184" s="5"/>
      <c r="H184" s="30"/>
      <c r="I184" s="61"/>
      <c r="J184" s="66"/>
      <c r="K184" s="8"/>
      <c r="L184" s="13"/>
      <c r="M184" s="5"/>
      <c r="N184" s="5"/>
      <c r="O184" s="9"/>
    </row>
    <row r="185" spans="3:15" ht="12">
      <c r="C185" s="5"/>
      <c r="D185" s="63"/>
      <c r="E185" s="6"/>
      <c r="F185" s="6"/>
      <c r="G185" s="5"/>
      <c r="H185" s="30"/>
      <c r="I185" s="61"/>
      <c r="J185" s="66"/>
      <c r="K185" s="8"/>
      <c r="L185" s="13"/>
      <c r="M185" s="5"/>
      <c r="N185" s="5"/>
      <c r="O185" s="9"/>
    </row>
    <row r="186" spans="3:15" ht="12">
      <c r="C186" s="5"/>
      <c r="D186" s="41"/>
      <c r="E186" s="5"/>
      <c r="F186" s="6"/>
      <c r="G186" s="5"/>
      <c r="H186" s="30"/>
      <c r="I186" s="61"/>
      <c r="J186" s="66"/>
      <c r="K186" s="8"/>
      <c r="L186" s="13"/>
      <c r="M186" s="5"/>
      <c r="N186" s="5"/>
      <c r="O186" s="9"/>
    </row>
    <row r="187" spans="2:15" ht="12">
      <c r="B187" s="5"/>
      <c r="C187" s="5"/>
      <c r="D187" s="41"/>
      <c r="E187" s="6"/>
      <c r="F187" s="6"/>
      <c r="G187" s="5"/>
      <c r="H187" s="30"/>
      <c r="I187" s="61"/>
      <c r="J187" s="66"/>
      <c r="K187" s="8"/>
      <c r="L187" s="13"/>
      <c r="M187" s="5"/>
      <c r="N187" s="5"/>
      <c r="O187" s="9"/>
    </row>
    <row r="188" spans="4:15" ht="12">
      <c r="D188" s="63"/>
      <c r="E188" s="6"/>
      <c r="F188" s="6"/>
      <c r="G188" s="5"/>
      <c r="H188" s="30"/>
      <c r="I188" s="61"/>
      <c r="J188" s="66"/>
      <c r="K188" s="8"/>
      <c r="L188" s="13"/>
      <c r="M188" s="5"/>
      <c r="N188" s="5"/>
      <c r="O188" s="9"/>
    </row>
    <row r="189" spans="4:16" ht="12">
      <c r="D189" s="63"/>
      <c r="E189" s="6"/>
      <c r="F189" s="6"/>
      <c r="G189" s="5"/>
      <c r="H189" s="30"/>
      <c r="I189" s="61"/>
      <c r="J189" s="66"/>
      <c r="K189" s="8"/>
      <c r="L189" s="13"/>
      <c r="M189" s="6"/>
      <c r="N189" s="6"/>
      <c r="O189" s="11"/>
      <c r="P189" s="9"/>
    </row>
    <row r="190" spans="4:16" ht="12">
      <c r="D190" s="63"/>
      <c r="E190" s="6"/>
      <c r="F190" s="6"/>
      <c r="G190" s="5"/>
      <c r="H190" s="30"/>
      <c r="I190" s="61"/>
      <c r="J190" s="66"/>
      <c r="K190" s="8"/>
      <c r="L190" s="13"/>
      <c r="M190" s="5"/>
      <c r="N190" s="5"/>
      <c r="O190" s="9"/>
      <c r="P190" s="9"/>
    </row>
    <row r="191" spans="4:15" ht="12">
      <c r="D191" s="63"/>
      <c r="E191" s="6"/>
      <c r="F191" s="6"/>
      <c r="G191" s="5"/>
      <c r="H191" s="30"/>
      <c r="I191" s="61"/>
      <c r="J191" s="66"/>
      <c r="K191" s="8"/>
      <c r="L191" s="13"/>
      <c r="M191" s="5"/>
      <c r="N191" s="5"/>
      <c r="O191" s="9"/>
    </row>
    <row r="192" spans="4:15" ht="12">
      <c r="D192" s="41"/>
      <c r="E192" s="6"/>
      <c r="F192" s="6"/>
      <c r="G192" s="5"/>
      <c r="H192" s="29"/>
      <c r="I192" s="61"/>
      <c r="J192" s="66"/>
      <c r="K192" s="8"/>
      <c r="L192" s="13"/>
      <c r="M192" s="5"/>
      <c r="N192" s="5"/>
      <c r="O192" s="9"/>
    </row>
    <row r="193" spans="2:15" ht="12">
      <c r="B193" s="5"/>
      <c r="C193" s="5"/>
      <c r="D193" s="41"/>
      <c r="E193" s="5"/>
      <c r="F193" s="6"/>
      <c r="G193" s="5"/>
      <c r="H193" s="30"/>
      <c r="I193" s="61"/>
      <c r="J193" s="66"/>
      <c r="K193" s="8"/>
      <c r="L193" s="13"/>
      <c r="M193" s="5"/>
      <c r="N193" s="5"/>
      <c r="O193" s="9"/>
    </row>
    <row r="194" spans="4:15" ht="12">
      <c r="D194" s="63"/>
      <c r="E194" s="6"/>
      <c r="F194" s="6"/>
      <c r="G194" s="5"/>
      <c r="H194" s="30"/>
      <c r="I194" s="61"/>
      <c r="J194" s="66"/>
      <c r="K194" s="8"/>
      <c r="L194" s="11"/>
      <c r="M194" s="5"/>
      <c r="N194" s="5"/>
      <c r="O194" s="9"/>
    </row>
    <row r="195" spans="4:15" ht="12">
      <c r="D195" s="63"/>
      <c r="E195" s="6"/>
      <c r="F195" s="6"/>
      <c r="G195" s="5"/>
      <c r="H195" s="30"/>
      <c r="I195" s="61"/>
      <c r="J195" s="66"/>
      <c r="K195" s="8"/>
      <c r="L195" s="13"/>
      <c r="M195" s="5"/>
      <c r="N195" s="5"/>
      <c r="O195" s="9"/>
    </row>
    <row r="196" spans="3:15" ht="12">
      <c r="C196" s="5"/>
      <c r="D196" s="63"/>
      <c r="E196" s="6"/>
      <c r="F196" s="6"/>
      <c r="G196" s="5"/>
      <c r="H196" s="30"/>
      <c r="I196" s="61"/>
      <c r="J196" s="66"/>
      <c r="K196" s="8"/>
      <c r="L196" s="13"/>
      <c r="M196" s="5"/>
      <c r="N196" s="5"/>
      <c r="O196" s="9"/>
    </row>
    <row r="197" spans="2:15" ht="12">
      <c r="B197" s="5"/>
      <c r="C197" s="5"/>
      <c r="D197" s="41"/>
      <c r="E197" s="6"/>
      <c r="F197" s="6"/>
      <c r="G197" s="5"/>
      <c r="H197" s="30"/>
      <c r="I197" s="61"/>
      <c r="J197" s="66"/>
      <c r="K197" s="8"/>
      <c r="L197" s="13"/>
      <c r="M197" s="5"/>
      <c r="N197" s="5"/>
      <c r="O197" s="9"/>
    </row>
    <row r="198" spans="4:16" ht="12">
      <c r="D198" s="63"/>
      <c r="E198" s="6"/>
      <c r="F198" s="6"/>
      <c r="G198" s="5"/>
      <c r="H198" s="30"/>
      <c r="I198" s="61"/>
      <c r="J198" s="66"/>
      <c r="K198" s="8"/>
      <c r="L198" s="13"/>
      <c r="M198" s="5"/>
      <c r="N198" s="5"/>
      <c r="O198" s="9"/>
      <c r="P198" s="9"/>
    </row>
    <row r="199" spans="3:16" ht="12">
      <c r="C199" s="5"/>
      <c r="D199" s="41"/>
      <c r="E199" s="6"/>
      <c r="F199" s="6"/>
      <c r="G199" s="5"/>
      <c r="H199" s="30"/>
      <c r="I199" s="61"/>
      <c r="J199" s="66"/>
      <c r="K199" s="8"/>
      <c r="L199" s="13"/>
      <c r="M199" s="5"/>
      <c r="N199" s="5"/>
      <c r="O199" s="9"/>
      <c r="P199" s="9"/>
    </row>
    <row r="200" spans="3:15" ht="12">
      <c r="C200" s="5"/>
      <c r="D200" s="63"/>
      <c r="E200" s="6"/>
      <c r="F200" s="6"/>
      <c r="G200" s="5"/>
      <c r="H200" s="30"/>
      <c r="I200" s="63"/>
      <c r="J200" s="66"/>
      <c r="K200" s="8"/>
      <c r="L200" s="13"/>
      <c r="M200" s="5"/>
      <c r="N200" s="5"/>
      <c r="O200" s="9"/>
    </row>
    <row r="201" spans="3:15" ht="12">
      <c r="C201" s="5"/>
      <c r="D201" s="41"/>
      <c r="E201" s="6"/>
      <c r="F201" s="6"/>
      <c r="G201" s="5"/>
      <c r="H201" s="30"/>
      <c r="I201" s="63"/>
      <c r="J201" s="66"/>
      <c r="K201" s="8"/>
      <c r="L201" s="13"/>
      <c r="M201" s="5"/>
      <c r="N201" s="5"/>
      <c r="O201" s="9"/>
    </row>
    <row r="202" spans="4:15" ht="12">
      <c r="D202" s="63"/>
      <c r="E202" s="6"/>
      <c r="F202" s="6"/>
      <c r="G202" s="5"/>
      <c r="H202" s="30"/>
      <c r="I202" s="61"/>
      <c r="J202" s="66"/>
      <c r="K202" s="8"/>
      <c r="L202" s="13"/>
      <c r="M202" s="5"/>
      <c r="N202" s="5"/>
      <c r="O202" s="9"/>
    </row>
    <row r="203" spans="3:15" ht="12">
      <c r="C203" s="5"/>
      <c r="D203" s="63"/>
      <c r="E203" s="6"/>
      <c r="F203" s="6"/>
      <c r="G203" s="5"/>
      <c r="H203" s="30"/>
      <c r="I203" s="61"/>
      <c r="J203" s="66"/>
      <c r="K203" s="8"/>
      <c r="L203" s="13"/>
      <c r="M203" s="5"/>
      <c r="N203" s="5"/>
      <c r="O203" s="9"/>
    </row>
    <row r="204" spans="3:16" ht="12">
      <c r="C204" s="5"/>
      <c r="D204" s="41"/>
      <c r="E204" s="6"/>
      <c r="F204" s="6"/>
      <c r="G204" s="5"/>
      <c r="H204" s="30"/>
      <c r="I204" s="61"/>
      <c r="J204" s="66"/>
      <c r="K204" s="8"/>
      <c r="L204" s="13"/>
      <c r="M204" s="6"/>
      <c r="N204" s="6"/>
      <c r="O204" s="11"/>
      <c r="P204" s="9"/>
    </row>
    <row r="205" spans="3:15" ht="12">
      <c r="C205" s="5"/>
      <c r="D205" s="41"/>
      <c r="E205" s="6"/>
      <c r="F205" s="6"/>
      <c r="G205" s="5"/>
      <c r="H205" s="30"/>
      <c r="I205" s="61"/>
      <c r="J205" s="66"/>
      <c r="K205" s="8"/>
      <c r="L205" s="13"/>
      <c r="M205" s="5"/>
      <c r="N205" s="5"/>
      <c r="O205" s="9"/>
    </row>
    <row r="206" spans="2:15" ht="12">
      <c r="B206" s="5"/>
      <c r="C206" s="5"/>
      <c r="D206" s="41"/>
      <c r="E206" s="6"/>
      <c r="F206" s="6"/>
      <c r="G206" s="5"/>
      <c r="H206" s="29"/>
      <c r="I206" s="63"/>
      <c r="J206" s="66"/>
      <c r="K206" s="8"/>
      <c r="L206" s="13"/>
      <c r="M206" s="5"/>
      <c r="N206" s="5"/>
      <c r="O206" s="9"/>
    </row>
    <row r="207" spans="4:15" ht="12">
      <c r="D207" s="63"/>
      <c r="E207" s="6"/>
      <c r="F207" s="6"/>
      <c r="G207" s="5"/>
      <c r="H207" s="30"/>
      <c r="I207" s="61"/>
      <c r="J207" s="66"/>
      <c r="K207" s="8"/>
      <c r="L207" s="13"/>
      <c r="M207" s="5"/>
      <c r="N207" s="5"/>
      <c r="O207" s="9"/>
    </row>
    <row r="208" spans="2:15" ht="12">
      <c r="B208" s="5"/>
      <c r="C208" s="5"/>
      <c r="D208" s="41"/>
      <c r="E208" s="6"/>
      <c r="F208" s="6"/>
      <c r="G208" s="5"/>
      <c r="H208" s="30"/>
      <c r="I208" s="61"/>
      <c r="J208" s="66"/>
      <c r="K208" s="8"/>
      <c r="L208" s="13"/>
      <c r="M208" s="5"/>
      <c r="N208" s="5"/>
      <c r="O208" s="9"/>
    </row>
    <row r="209" spans="2:15" ht="12">
      <c r="B209" s="5"/>
      <c r="C209" s="5"/>
      <c r="D209" s="41"/>
      <c r="E209" s="6"/>
      <c r="F209" s="6"/>
      <c r="G209" s="5"/>
      <c r="H209" s="30"/>
      <c r="I209" s="61"/>
      <c r="J209" s="66"/>
      <c r="K209" s="8"/>
      <c r="L209" s="13"/>
      <c r="M209" s="6"/>
      <c r="N209" s="6"/>
      <c r="O209" s="11"/>
    </row>
    <row r="210" spans="3:16" ht="12">
      <c r="C210" s="5"/>
      <c r="D210" s="63"/>
      <c r="E210" s="6"/>
      <c r="F210" s="6"/>
      <c r="G210" s="5"/>
      <c r="H210" s="30"/>
      <c r="I210" s="61"/>
      <c r="J210" s="66"/>
      <c r="K210" s="8"/>
      <c r="L210" s="13"/>
      <c r="M210" s="5"/>
      <c r="N210" s="5"/>
      <c r="O210" s="9"/>
      <c r="P210" s="9"/>
    </row>
    <row r="211" spans="2:16" ht="12">
      <c r="B211" s="5"/>
      <c r="C211" s="5"/>
      <c r="D211" s="41"/>
      <c r="E211" s="6"/>
      <c r="F211" s="6"/>
      <c r="G211" s="5"/>
      <c r="H211" s="30"/>
      <c r="I211" s="61"/>
      <c r="J211" s="66"/>
      <c r="K211" s="8"/>
      <c r="L211" s="13"/>
      <c r="M211" s="5"/>
      <c r="N211" s="5"/>
      <c r="O211" s="9"/>
      <c r="P211" s="9"/>
    </row>
    <row r="212" spans="3:16" ht="12">
      <c r="C212" s="5"/>
      <c r="D212" s="41"/>
      <c r="E212" s="5"/>
      <c r="F212" s="6"/>
      <c r="G212" s="5"/>
      <c r="H212" s="30"/>
      <c r="I212" s="61"/>
      <c r="J212" s="66"/>
      <c r="K212" s="8"/>
      <c r="L212" s="13"/>
      <c r="M212" s="5"/>
      <c r="N212" s="5"/>
      <c r="O212" s="9"/>
      <c r="P212" s="9"/>
    </row>
    <row r="213" spans="3:16" ht="12">
      <c r="C213" s="5"/>
      <c r="D213" s="63"/>
      <c r="E213" s="6"/>
      <c r="F213" s="6"/>
      <c r="G213" s="5"/>
      <c r="H213" s="30"/>
      <c r="I213" s="61"/>
      <c r="J213" s="66"/>
      <c r="K213" s="8"/>
      <c r="L213" s="13"/>
      <c r="M213" s="5"/>
      <c r="N213" s="5"/>
      <c r="O213" s="9"/>
      <c r="P213" s="9"/>
    </row>
    <row r="214" spans="4:15" ht="12">
      <c r="D214" s="63"/>
      <c r="E214" s="6"/>
      <c r="F214" s="6"/>
      <c r="G214" s="5"/>
      <c r="H214" s="30"/>
      <c r="I214" s="61"/>
      <c r="J214" s="66"/>
      <c r="K214" s="8"/>
      <c r="L214" s="13"/>
      <c r="M214" s="5"/>
      <c r="N214" s="5"/>
      <c r="O214" s="9"/>
    </row>
    <row r="215" spans="3:16" ht="12">
      <c r="C215" s="5"/>
      <c r="D215" s="63"/>
      <c r="E215" s="6"/>
      <c r="F215" s="6"/>
      <c r="G215" s="5"/>
      <c r="H215" s="30"/>
      <c r="I215" s="61"/>
      <c r="J215" s="66"/>
      <c r="K215" s="8"/>
      <c r="L215" s="13"/>
      <c r="M215" s="5"/>
      <c r="N215" s="5"/>
      <c r="O215" s="9"/>
      <c r="P215" s="9"/>
    </row>
    <row r="216" spans="4:16" ht="12">
      <c r="D216" s="63"/>
      <c r="E216" s="6"/>
      <c r="F216" s="6"/>
      <c r="G216" s="5"/>
      <c r="H216" s="30"/>
      <c r="I216" s="61"/>
      <c r="J216" s="66"/>
      <c r="K216" s="8"/>
      <c r="L216" s="13"/>
      <c r="M216" s="5"/>
      <c r="N216" s="5"/>
      <c r="O216" s="9"/>
      <c r="P216" s="9"/>
    </row>
    <row r="217" spans="3:15" ht="12">
      <c r="C217" s="5"/>
      <c r="D217" s="41"/>
      <c r="E217" s="6"/>
      <c r="F217" s="6"/>
      <c r="G217" s="5"/>
      <c r="H217" s="30"/>
      <c r="I217" s="61"/>
      <c r="J217" s="66"/>
      <c r="K217" s="8"/>
      <c r="L217" s="13"/>
      <c r="M217" s="5"/>
      <c r="N217" s="5"/>
      <c r="O217" s="9"/>
    </row>
    <row r="218" spans="2:16" ht="12">
      <c r="B218" s="5"/>
      <c r="C218" s="5"/>
      <c r="D218" s="41"/>
      <c r="E218" s="6"/>
      <c r="F218" s="6"/>
      <c r="G218" s="5"/>
      <c r="H218" s="30"/>
      <c r="I218" s="61"/>
      <c r="J218" s="66"/>
      <c r="K218" s="8"/>
      <c r="L218" s="13"/>
      <c r="M218" s="5"/>
      <c r="N218" s="5"/>
      <c r="O218" s="9"/>
      <c r="P218" s="9"/>
    </row>
    <row r="219" spans="3:16" ht="12">
      <c r="C219" s="5"/>
      <c r="D219" s="63"/>
      <c r="E219" s="6"/>
      <c r="F219" s="6"/>
      <c r="G219" s="5"/>
      <c r="H219" s="30"/>
      <c r="I219" s="61"/>
      <c r="J219" s="66"/>
      <c r="K219" s="8"/>
      <c r="L219" s="13"/>
      <c r="M219" s="5"/>
      <c r="N219" s="5"/>
      <c r="O219" s="9"/>
      <c r="P219" s="9"/>
    </row>
    <row r="220" spans="3:16" ht="12">
      <c r="C220" s="5"/>
      <c r="D220" s="63"/>
      <c r="E220" s="6"/>
      <c r="F220" s="6"/>
      <c r="G220" s="5"/>
      <c r="H220" s="30"/>
      <c r="I220" s="61"/>
      <c r="J220" s="66"/>
      <c r="K220" s="8"/>
      <c r="L220" s="13"/>
      <c r="M220" s="5"/>
      <c r="N220" s="5"/>
      <c r="O220" s="9"/>
      <c r="P220" s="9"/>
    </row>
    <row r="221" spans="2:16" ht="12">
      <c r="B221" s="5"/>
      <c r="C221" s="5"/>
      <c r="D221" s="41"/>
      <c r="E221" s="6"/>
      <c r="F221" s="6"/>
      <c r="G221" s="5"/>
      <c r="H221" s="30"/>
      <c r="I221" s="61"/>
      <c r="J221" s="66"/>
      <c r="K221" s="8"/>
      <c r="L221" s="13"/>
      <c r="M221" s="5"/>
      <c r="N221" s="5"/>
      <c r="O221" s="9"/>
      <c r="P221" s="9"/>
    </row>
    <row r="222" spans="3:15" ht="12">
      <c r="C222" s="5"/>
      <c r="D222" s="41"/>
      <c r="E222" s="6"/>
      <c r="F222" s="6"/>
      <c r="G222" s="5"/>
      <c r="H222" s="30"/>
      <c r="I222" s="61"/>
      <c r="J222" s="66"/>
      <c r="K222" s="8"/>
      <c r="L222" s="13"/>
      <c r="M222" s="5"/>
      <c r="N222" s="5"/>
      <c r="O222" s="9"/>
    </row>
    <row r="223" spans="3:16" ht="12">
      <c r="C223" s="5"/>
      <c r="D223" s="63"/>
      <c r="E223" s="6"/>
      <c r="F223" s="6"/>
      <c r="G223" s="5"/>
      <c r="H223" s="30"/>
      <c r="I223" s="61"/>
      <c r="J223" s="66"/>
      <c r="K223" s="8"/>
      <c r="L223" s="13"/>
      <c r="M223" s="5"/>
      <c r="N223" s="5"/>
      <c r="O223" s="9"/>
      <c r="P223" s="9"/>
    </row>
    <row r="224" spans="3:16" ht="12">
      <c r="C224" s="5"/>
      <c r="D224" s="63"/>
      <c r="E224" s="6"/>
      <c r="F224" s="6"/>
      <c r="G224" s="5"/>
      <c r="H224" s="30"/>
      <c r="I224" s="61"/>
      <c r="J224" s="66"/>
      <c r="K224" s="8"/>
      <c r="L224" s="13"/>
      <c r="M224" s="5"/>
      <c r="N224" s="5"/>
      <c r="O224" s="9"/>
      <c r="P224" s="9"/>
    </row>
    <row r="225" spans="2:15" ht="12">
      <c r="B225" s="5"/>
      <c r="C225" s="5"/>
      <c r="D225" s="41"/>
      <c r="E225" s="6"/>
      <c r="F225" s="6"/>
      <c r="G225" s="5"/>
      <c r="H225" s="30"/>
      <c r="I225" s="61"/>
      <c r="J225" s="66"/>
      <c r="K225" s="8"/>
      <c r="L225" s="13"/>
      <c r="M225" s="5"/>
      <c r="N225" s="5"/>
      <c r="O225" s="9"/>
    </row>
    <row r="226" spans="4:16" ht="12">
      <c r="D226" s="63"/>
      <c r="E226" s="6"/>
      <c r="F226" s="6"/>
      <c r="G226" s="5"/>
      <c r="H226" s="30"/>
      <c r="I226" s="61"/>
      <c r="J226" s="66"/>
      <c r="K226" s="8"/>
      <c r="L226" s="13"/>
      <c r="M226" s="5"/>
      <c r="N226" s="5"/>
      <c r="O226" s="9"/>
      <c r="P226" s="9"/>
    </row>
    <row r="227" spans="4:15" ht="12">
      <c r="D227" s="63"/>
      <c r="E227" s="6"/>
      <c r="F227" s="6"/>
      <c r="G227" s="5"/>
      <c r="H227" s="30"/>
      <c r="I227" s="61"/>
      <c r="J227" s="66"/>
      <c r="K227" s="8"/>
      <c r="L227" s="13"/>
      <c r="M227" s="5"/>
      <c r="N227" s="5"/>
      <c r="O227" s="9"/>
    </row>
    <row r="228" spans="4:16" ht="12">
      <c r="D228" s="63"/>
      <c r="E228" s="6"/>
      <c r="F228" s="6"/>
      <c r="G228" s="5"/>
      <c r="H228" s="30"/>
      <c r="I228" s="61"/>
      <c r="J228" s="66"/>
      <c r="K228" s="8"/>
      <c r="L228" s="13"/>
      <c r="M228" s="5"/>
      <c r="N228" s="5"/>
      <c r="O228" s="9"/>
      <c r="P228" s="9"/>
    </row>
    <row r="229" spans="2:15" ht="12">
      <c r="B229" s="5"/>
      <c r="C229" s="5"/>
      <c r="D229" s="41"/>
      <c r="E229" s="6"/>
      <c r="F229" s="6"/>
      <c r="G229" s="5"/>
      <c r="H229" s="30"/>
      <c r="I229" s="61"/>
      <c r="J229" s="66"/>
      <c r="K229" s="8"/>
      <c r="L229" s="13"/>
      <c r="M229" s="5"/>
      <c r="N229" s="5"/>
      <c r="O229" s="9"/>
    </row>
    <row r="230" spans="4:15" ht="12">
      <c r="D230" s="63"/>
      <c r="E230" s="6"/>
      <c r="F230" s="6"/>
      <c r="G230" s="5"/>
      <c r="H230" s="30"/>
      <c r="I230" s="63"/>
      <c r="J230" s="66"/>
      <c r="K230" s="8"/>
      <c r="L230" s="13"/>
      <c r="M230" s="6"/>
      <c r="N230" s="6"/>
      <c r="O230" s="11"/>
    </row>
    <row r="231" spans="4:16" ht="12">
      <c r="D231" s="63"/>
      <c r="E231" s="6"/>
      <c r="F231" s="6"/>
      <c r="G231" s="5"/>
      <c r="H231" s="30"/>
      <c r="I231" s="61"/>
      <c r="J231" s="66"/>
      <c r="K231" s="8"/>
      <c r="L231" s="11"/>
      <c r="M231" s="5"/>
      <c r="N231" s="5"/>
      <c r="O231" s="9"/>
      <c r="P231" s="9"/>
    </row>
    <row r="232" spans="4:15" ht="12">
      <c r="D232" s="63"/>
      <c r="E232" s="6"/>
      <c r="F232" s="6"/>
      <c r="G232" s="5"/>
      <c r="H232" s="30"/>
      <c r="I232" s="61"/>
      <c r="J232" s="66"/>
      <c r="K232" s="8"/>
      <c r="L232" s="13"/>
      <c r="M232" s="5"/>
      <c r="N232" s="5"/>
      <c r="O232" s="9"/>
    </row>
    <row r="233" spans="3:16" ht="12">
      <c r="C233" s="5"/>
      <c r="D233" s="63"/>
      <c r="E233" s="6"/>
      <c r="F233" s="6"/>
      <c r="G233" s="5"/>
      <c r="H233" s="30"/>
      <c r="I233" s="61"/>
      <c r="J233" s="66"/>
      <c r="K233" s="8"/>
      <c r="L233" s="13"/>
      <c r="M233" s="5"/>
      <c r="N233" s="5"/>
      <c r="O233" s="9"/>
      <c r="P233" s="9"/>
    </row>
    <row r="234" spans="4:16" ht="12">
      <c r="D234" s="63"/>
      <c r="E234" s="6"/>
      <c r="F234" s="6"/>
      <c r="G234" s="5"/>
      <c r="H234" s="30"/>
      <c r="I234" s="61"/>
      <c r="J234" s="66"/>
      <c r="K234" s="8"/>
      <c r="L234" s="13"/>
      <c r="M234" s="5"/>
      <c r="N234" s="5"/>
      <c r="O234" s="9"/>
      <c r="P234" s="9"/>
    </row>
    <row r="235" spans="3:15" ht="12">
      <c r="C235" s="5"/>
      <c r="D235" s="63"/>
      <c r="E235" s="6"/>
      <c r="F235" s="6"/>
      <c r="G235" s="5"/>
      <c r="H235" s="30"/>
      <c r="I235" s="61"/>
      <c r="J235" s="66"/>
      <c r="K235" s="8"/>
      <c r="L235" s="13"/>
      <c r="M235" s="5"/>
      <c r="N235" s="5"/>
      <c r="O235" s="9"/>
    </row>
    <row r="236" spans="3:16" ht="12">
      <c r="C236" s="5"/>
      <c r="D236" s="63"/>
      <c r="E236" s="6"/>
      <c r="F236" s="6"/>
      <c r="G236" s="5"/>
      <c r="H236" s="30"/>
      <c r="I236" s="61"/>
      <c r="J236" s="66"/>
      <c r="K236" s="8"/>
      <c r="L236" s="13"/>
      <c r="M236" s="5"/>
      <c r="N236" s="5"/>
      <c r="O236" s="9"/>
      <c r="P236" s="9"/>
    </row>
    <row r="237" spans="3:16" ht="12">
      <c r="C237" s="5"/>
      <c r="D237" s="63"/>
      <c r="E237" s="6"/>
      <c r="F237" s="6"/>
      <c r="G237" s="5"/>
      <c r="H237" s="30"/>
      <c r="I237" s="61"/>
      <c r="J237" s="66"/>
      <c r="K237" s="8"/>
      <c r="L237" s="13"/>
      <c r="M237" s="5"/>
      <c r="N237" s="5"/>
      <c r="O237" s="9"/>
      <c r="P237" s="9"/>
    </row>
  </sheetData>
  <sheetProtection password="886D" sheet="1" objects="1" scenarios="1"/>
  <printOptions gridLines="1" headings="1"/>
  <pageMargins left="0.75" right="0.75" top="0.75" bottom="0.75" header="0.5" footer="0.5"/>
  <pageSetup horizontalDpi="600" verticalDpi="600" orientation="landscape" pageOrder="overThenDown" paperSize="5" r:id="rId1"/>
  <headerFooter alignWithMargins="0">
    <oddHeader>&amp;C&amp;"Garamond,Bold"&amp;12NOSB Livestock Materials Decisions, June 2001</oddHeader>
    <oddFooter>&amp;L&amp;"Garamond,Regular"&amp;9&amp;F  &amp;A&amp;C&amp;"Garamond,Bold"Page &amp;P of &amp;N</oddFooter>
  </headerFooter>
</worksheet>
</file>

<file path=xl/worksheets/sheet3.xml><?xml version="1.0" encoding="utf-8"?>
<worksheet xmlns="http://schemas.openxmlformats.org/spreadsheetml/2006/main" xmlns:r="http://schemas.openxmlformats.org/officeDocument/2006/relationships">
  <sheetPr transitionEvaluation="1" transitionEntry="1"/>
  <dimension ref="A1:CJ111"/>
  <sheetViews>
    <sheetView tabSelected="1" workbookViewId="0" topLeftCell="A1">
      <pane xSplit="1" ySplit="1" topLeftCell="J2" activePane="bottomRight" state="frozen"/>
      <selection pane="topLeft" activeCell="A1" sqref="A1"/>
      <selection pane="topRight" activeCell="B1" sqref="B1"/>
      <selection pane="bottomLeft" activeCell="A2" sqref="A2"/>
      <selection pane="bottomRight" activeCell="P25" sqref="P25"/>
    </sheetView>
  </sheetViews>
  <sheetFormatPr defaultColWidth="9.625" defaultRowHeight="12.75"/>
  <cols>
    <col min="1" max="1" width="17.875" style="11" bestFit="1" customWidth="1"/>
    <col min="2" max="2" width="8.125" style="15" hidden="1" customWidth="1"/>
    <col min="3" max="3" width="10.25390625" style="15" hidden="1" customWidth="1"/>
    <col min="4" max="4" width="9.625" style="15" hidden="1" customWidth="1"/>
    <col min="5" max="5" width="13.875" style="15" hidden="1" customWidth="1"/>
    <col min="6" max="6" width="9.625" style="1" hidden="1" customWidth="1"/>
    <col min="7" max="7" width="7.25390625" style="1" customWidth="1"/>
    <col min="8" max="8" width="7.625" style="38" customWidth="1"/>
    <col min="9" max="9" width="8.125" style="42" customWidth="1"/>
    <col min="10" max="10" width="7.00390625" style="45" customWidth="1"/>
    <col min="11" max="11" width="6.875" style="45" customWidth="1"/>
    <col min="12" max="12" width="11.375" style="24" customWidth="1"/>
    <col min="13" max="13" width="11.00390625" style="1" customWidth="1"/>
    <col min="14" max="14" width="10.875" style="1" bestFit="1" customWidth="1"/>
    <col min="15" max="15" width="23.75390625" style="4" customWidth="1"/>
    <col min="16" max="16" width="30.625" style="4" customWidth="1"/>
    <col min="17" max="16384" width="9.625" style="1" customWidth="1"/>
  </cols>
  <sheetData>
    <row r="1" spans="1:16" s="2" customFormat="1" ht="24">
      <c r="A1" s="18" t="s">
        <v>349</v>
      </c>
      <c r="B1" s="20" t="s">
        <v>340</v>
      </c>
      <c r="C1" s="20" t="s">
        <v>341</v>
      </c>
      <c r="D1" s="20" t="s">
        <v>342</v>
      </c>
      <c r="E1" s="20" t="s">
        <v>343</v>
      </c>
      <c r="F1" s="2" t="s">
        <v>350</v>
      </c>
      <c r="G1" s="18" t="s">
        <v>352</v>
      </c>
      <c r="H1" s="37" t="s">
        <v>344</v>
      </c>
      <c r="I1" s="39" t="s">
        <v>607</v>
      </c>
      <c r="J1" s="39" t="s">
        <v>594</v>
      </c>
      <c r="K1" s="39" t="s">
        <v>546</v>
      </c>
      <c r="L1" s="22" t="s">
        <v>347</v>
      </c>
      <c r="M1" s="2" t="s">
        <v>846</v>
      </c>
      <c r="N1" s="2" t="s">
        <v>588</v>
      </c>
      <c r="O1" s="18" t="s">
        <v>638</v>
      </c>
      <c r="P1" s="18" t="s">
        <v>348</v>
      </c>
    </row>
    <row r="2" spans="1:16" ht="12">
      <c r="A2" s="9" t="s">
        <v>378</v>
      </c>
      <c r="B2" s="6"/>
      <c r="C2" s="6"/>
      <c r="D2" s="6"/>
      <c r="E2" s="6"/>
      <c r="F2" s="6" t="s">
        <v>354</v>
      </c>
      <c r="G2" s="5" t="s">
        <v>355</v>
      </c>
      <c r="H2" s="29"/>
      <c r="I2" s="40"/>
      <c r="J2" s="43"/>
      <c r="K2" s="43"/>
      <c r="L2" s="5" t="s">
        <v>609</v>
      </c>
      <c r="M2" s="6"/>
      <c r="N2" s="6"/>
      <c r="O2" s="11"/>
      <c r="P2" s="11" t="s">
        <v>459</v>
      </c>
    </row>
    <row r="3" spans="1:16" ht="60">
      <c r="A3" s="9" t="s">
        <v>379</v>
      </c>
      <c r="B3" s="6"/>
      <c r="C3" s="5" t="s">
        <v>164</v>
      </c>
      <c r="D3" s="6"/>
      <c r="E3" s="6"/>
      <c r="F3" s="6" t="s">
        <v>354</v>
      </c>
      <c r="G3" s="5" t="s">
        <v>356</v>
      </c>
      <c r="H3" s="30">
        <f>DATE(95,4,26)</f>
        <v>34815</v>
      </c>
      <c r="I3" s="41" t="s">
        <v>165</v>
      </c>
      <c r="J3" s="28" t="s">
        <v>893</v>
      </c>
      <c r="K3" s="43"/>
      <c r="L3" s="5" t="s">
        <v>166</v>
      </c>
      <c r="M3" s="5" t="s">
        <v>856</v>
      </c>
      <c r="N3" s="5"/>
      <c r="O3" s="9"/>
      <c r="P3" s="11" t="s">
        <v>701</v>
      </c>
    </row>
    <row r="4" spans="1:16" ht="12">
      <c r="A4" s="9" t="s">
        <v>380</v>
      </c>
      <c r="B4" s="5" t="s">
        <v>167</v>
      </c>
      <c r="C4" s="5" t="s">
        <v>168</v>
      </c>
      <c r="D4" s="6"/>
      <c r="E4" s="6"/>
      <c r="F4" s="6" t="s">
        <v>354</v>
      </c>
      <c r="G4" s="5" t="s">
        <v>356</v>
      </c>
      <c r="H4" s="30">
        <f>DATE(95,4,26)</f>
        <v>34815</v>
      </c>
      <c r="I4" s="41" t="s">
        <v>905</v>
      </c>
      <c r="J4" s="28" t="s">
        <v>169</v>
      </c>
      <c r="K4" s="43"/>
      <c r="L4" s="5" t="s">
        <v>166</v>
      </c>
      <c r="M4" s="5" t="s">
        <v>846</v>
      </c>
      <c r="N4" s="5" t="s">
        <v>589</v>
      </c>
      <c r="O4" s="9" t="s">
        <v>160</v>
      </c>
      <c r="P4" s="9" t="s">
        <v>161</v>
      </c>
    </row>
    <row r="5" spans="1:16" ht="12">
      <c r="A5" s="9" t="s">
        <v>381</v>
      </c>
      <c r="B5" s="5" t="s">
        <v>167</v>
      </c>
      <c r="C5" s="5" t="s">
        <v>337</v>
      </c>
      <c r="D5" s="6"/>
      <c r="E5" s="6"/>
      <c r="F5" s="6" t="s">
        <v>354</v>
      </c>
      <c r="G5" s="5" t="s">
        <v>356</v>
      </c>
      <c r="H5" s="30">
        <f>DATE(95,4,26)</f>
        <v>34815</v>
      </c>
      <c r="I5" s="41" t="s">
        <v>338</v>
      </c>
      <c r="J5" s="28" t="s">
        <v>915</v>
      </c>
      <c r="K5" s="43"/>
      <c r="L5" s="5" t="s">
        <v>166</v>
      </c>
      <c r="M5" s="5" t="s">
        <v>856</v>
      </c>
      <c r="N5" s="5" t="s">
        <v>590</v>
      </c>
      <c r="O5" s="9" t="s">
        <v>160</v>
      </c>
      <c r="P5" s="9" t="s">
        <v>161</v>
      </c>
    </row>
    <row r="6" spans="1:16" ht="12">
      <c r="A6" s="9" t="s">
        <v>984</v>
      </c>
      <c r="B6" s="5" t="s">
        <v>611</v>
      </c>
      <c r="C6" s="5"/>
      <c r="D6" s="5" t="s">
        <v>301</v>
      </c>
      <c r="E6" s="6"/>
      <c r="F6" s="6" t="s">
        <v>354</v>
      </c>
      <c r="G6" s="5" t="s">
        <v>356</v>
      </c>
      <c r="H6" s="30"/>
      <c r="I6" s="40"/>
      <c r="J6" s="43"/>
      <c r="K6" s="43"/>
      <c r="L6" s="5" t="s">
        <v>462</v>
      </c>
      <c r="M6" s="6"/>
      <c r="N6" s="6"/>
      <c r="O6" s="11"/>
      <c r="P6" s="11" t="s">
        <v>547</v>
      </c>
    </row>
    <row r="7" spans="1:16" ht="12">
      <c r="A7" s="9" t="s">
        <v>382</v>
      </c>
      <c r="B7" s="6"/>
      <c r="C7" s="5" t="s">
        <v>170</v>
      </c>
      <c r="D7" s="5" t="s">
        <v>171</v>
      </c>
      <c r="E7" s="6"/>
      <c r="F7" s="6" t="s">
        <v>354</v>
      </c>
      <c r="G7" s="5" t="s">
        <v>356</v>
      </c>
      <c r="H7" s="30">
        <f>DATE(95,4,26)</f>
        <v>34815</v>
      </c>
      <c r="I7" s="41" t="s">
        <v>905</v>
      </c>
      <c r="J7" s="28" t="s">
        <v>905</v>
      </c>
      <c r="K7" s="43"/>
      <c r="L7" s="5" t="s">
        <v>166</v>
      </c>
      <c r="M7" s="5" t="s">
        <v>846</v>
      </c>
      <c r="N7" s="5" t="s">
        <v>591</v>
      </c>
      <c r="O7" s="9" t="s">
        <v>592</v>
      </c>
      <c r="P7" s="11" t="s">
        <v>463</v>
      </c>
    </row>
    <row r="8" spans="1:16" ht="12">
      <c r="A8" s="9" t="s">
        <v>464</v>
      </c>
      <c r="B8" s="6"/>
      <c r="C8" s="6"/>
      <c r="D8" s="6"/>
      <c r="E8" s="6"/>
      <c r="F8" s="6" t="s">
        <v>354</v>
      </c>
      <c r="G8" s="5" t="s">
        <v>356</v>
      </c>
      <c r="H8" s="30">
        <f>DATE(95,4,26)</f>
        <v>34815</v>
      </c>
      <c r="I8" s="41" t="s">
        <v>905</v>
      </c>
      <c r="J8" s="28" t="s">
        <v>905</v>
      </c>
      <c r="K8" s="43"/>
      <c r="L8" s="5" t="s">
        <v>166</v>
      </c>
      <c r="M8" s="5" t="s">
        <v>846</v>
      </c>
      <c r="N8" s="5" t="s">
        <v>593</v>
      </c>
      <c r="O8" s="9" t="s">
        <v>592</v>
      </c>
      <c r="P8" s="11" t="s">
        <v>463</v>
      </c>
    </row>
    <row r="9" spans="1:16" ht="12">
      <c r="A9" s="9" t="s">
        <v>383</v>
      </c>
      <c r="B9" s="6"/>
      <c r="C9" s="6"/>
      <c r="D9" s="6"/>
      <c r="E9" s="6"/>
      <c r="F9" s="6"/>
      <c r="G9" s="5" t="s">
        <v>356</v>
      </c>
      <c r="H9" s="30"/>
      <c r="I9" s="41"/>
      <c r="J9" s="28"/>
      <c r="K9" s="43"/>
      <c r="L9" s="5" t="s">
        <v>407</v>
      </c>
      <c r="M9" s="5"/>
      <c r="N9" s="5"/>
      <c r="O9" s="9"/>
      <c r="P9" s="11"/>
    </row>
    <row r="10" spans="1:16" ht="60">
      <c r="A10" s="9" t="s">
        <v>384</v>
      </c>
      <c r="B10" s="6"/>
      <c r="C10" s="5" t="s">
        <v>172</v>
      </c>
      <c r="D10" s="5" t="s">
        <v>173</v>
      </c>
      <c r="E10" s="6"/>
      <c r="F10" s="6" t="s">
        <v>354</v>
      </c>
      <c r="G10" s="5" t="s">
        <v>356</v>
      </c>
      <c r="H10" s="30">
        <f>DATE(95,11,1)</f>
        <v>35004</v>
      </c>
      <c r="I10" s="41" t="s">
        <v>595</v>
      </c>
      <c r="J10" s="28" t="s">
        <v>606</v>
      </c>
      <c r="K10" s="43" t="s">
        <v>608</v>
      </c>
      <c r="L10" s="5" t="s">
        <v>890</v>
      </c>
      <c r="M10" s="5" t="s">
        <v>846</v>
      </c>
      <c r="N10" s="5"/>
      <c r="O10" s="9"/>
      <c r="P10" s="9" t="s">
        <v>465</v>
      </c>
    </row>
    <row r="11" spans="1:16" ht="12">
      <c r="A11" s="9" t="s">
        <v>385</v>
      </c>
      <c r="B11" s="5" t="s">
        <v>322</v>
      </c>
      <c r="C11" s="5" t="s">
        <v>323</v>
      </c>
      <c r="D11" s="5" t="s">
        <v>324</v>
      </c>
      <c r="E11" s="6"/>
      <c r="F11" s="6" t="s">
        <v>354</v>
      </c>
      <c r="G11" s="5" t="s">
        <v>356</v>
      </c>
      <c r="H11" s="30">
        <f>DATE(99,10,26)</f>
        <v>36459</v>
      </c>
      <c r="I11" s="41" t="s">
        <v>843</v>
      </c>
      <c r="J11" s="28" t="s">
        <v>325</v>
      </c>
      <c r="K11" s="43" t="s">
        <v>610</v>
      </c>
      <c r="L11" s="5" t="s">
        <v>326</v>
      </c>
      <c r="M11" s="5" t="s">
        <v>846</v>
      </c>
      <c r="N11" s="5"/>
      <c r="O11" s="9"/>
      <c r="P11" s="9" t="s">
        <v>466</v>
      </c>
    </row>
    <row r="12" spans="1:16" ht="12">
      <c r="A12" s="9" t="s">
        <v>386</v>
      </c>
      <c r="B12" s="5" t="s">
        <v>175</v>
      </c>
      <c r="C12" s="5" t="s">
        <v>176</v>
      </c>
      <c r="D12" s="5" t="s">
        <v>177</v>
      </c>
      <c r="E12" s="5" t="s">
        <v>178</v>
      </c>
      <c r="F12" s="6" t="s">
        <v>354</v>
      </c>
      <c r="G12" s="5" t="s">
        <v>356</v>
      </c>
      <c r="H12" s="30">
        <f>DATE(95,4,26)</f>
        <v>34815</v>
      </c>
      <c r="I12" s="41" t="s">
        <v>905</v>
      </c>
      <c r="J12" s="28" t="s">
        <v>915</v>
      </c>
      <c r="K12" s="43"/>
      <c r="L12" s="5" t="s">
        <v>166</v>
      </c>
      <c r="M12" s="5" t="s">
        <v>846</v>
      </c>
      <c r="N12" s="5" t="s">
        <v>612</v>
      </c>
      <c r="O12" s="9" t="s">
        <v>160</v>
      </c>
      <c r="P12" s="9" t="s">
        <v>161</v>
      </c>
    </row>
    <row r="13" spans="1:16" ht="36">
      <c r="A13" s="9" t="s">
        <v>387</v>
      </c>
      <c r="B13" s="6"/>
      <c r="C13" s="6"/>
      <c r="D13" s="5" t="s">
        <v>179</v>
      </c>
      <c r="E13" s="6"/>
      <c r="F13" s="6" t="s">
        <v>354</v>
      </c>
      <c r="G13" s="5" t="s">
        <v>355</v>
      </c>
      <c r="H13" s="30"/>
      <c r="I13" s="40"/>
      <c r="J13" s="43"/>
      <c r="K13" s="43"/>
      <c r="L13" s="5" t="s">
        <v>467</v>
      </c>
      <c r="M13" s="6"/>
      <c r="N13" s="6"/>
      <c r="O13" s="11"/>
      <c r="P13" s="11" t="s">
        <v>613</v>
      </c>
    </row>
    <row r="14" spans="1:16" ht="60">
      <c r="A14" s="9" t="s">
        <v>388</v>
      </c>
      <c r="B14" s="5" t="s">
        <v>322</v>
      </c>
      <c r="C14" s="5" t="s">
        <v>323</v>
      </c>
      <c r="D14" s="5" t="s">
        <v>324</v>
      </c>
      <c r="E14" s="6"/>
      <c r="F14" s="6" t="s">
        <v>354</v>
      </c>
      <c r="G14" s="5" t="s">
        <v>356</v>
      </c>
      <c r="H14" s="30">
        <f>DATE(99,10,26)</f>
        <v>36459</v>
      </c>
      <c r="I14" s="41" t="s">
        <v>942</v>
      </c>
      <c r="J14" s="28" t="s">
        <v>339</v>
      </c>
      <c r="K14" s="43"/>
      <c r="L14" s="5" t="s">
        <v>859</v>
      </c>
      <c r="M14" s="5" t="s">
        <v>856</v>
      </c>
      <c r="N14" s="5"/>
      <c r="O14" s="9"/>
      <c r="P14" s="9" t="s">
        <v>468</v>
      </c>
    </row>
    <row r="15" spans="1:16" ht="12">
      <c r="A15" s="9" t="s">
        <v>389</v>
      </c>
      <c r="B15" s="6"/>
      <c r="C15" s="6"/>
      <c r="D15" s="5"/>
      <c r="E15" s="6"/>
      <c r="F15" s="6"/>
      <c r="G15" s="5" t="s">
        <v>356</v>
      </c>
      <c r="H15" s="30">
        <f>DATE(95,4,26)</f>
        <v>34815</v>
      </c>
      <c r="I15" s="40" t="s">
        <v>857</v>
      </c>
      <c r="J15" s="43" t="s">
        <v>905</v>
      </c>
      <c r="K15" s="43"/>
      <c r="L15" s="5" t="s">
        <v>166</v>
      </c>
      <c r="M15" s="6" t="s">
        <v>856</v>
      </c>
      <c r="N15" s="6" t="s">
        <v>642</v>
      </c>
      <c r="O15" s="11" t="s">
        <v>160</v>
      </c>
      <c r="P15" s="11" t="s">
        <v>161</v>
      </c>
    </row>
    <row r="16" spans="1:16" ht="120">
      <c r="A16" s="9" t="s">
        <v>390</v>
      </c>
      <c r="B16" s="5"/>
      <c r="C16" s="5"/>
      <c r="D16" s="5"/>
      <c r="E16" s="6"/>
      <c r="F16" s="6" t="s">
        <v>354</v>
      </c>
      <c r="G16" s="5" t="s">
        <v>356</v>
      </c>
      <c r="H16" s="31" t="s">
        <v>587</v>
      </c>
      <c r="I16" s="41"/>
      <c r="J16" s="44"/>
      <c r="K16" s="43"/>
      <c r="L16" s="5" t="s">
        <v>407</v>
      </c>
      <c r="M16" s="5"/>
      <c r="N16" s="5"/>
      <c r="O16" s="9"/>
      <c r="P16" s="9" t="s">
        <v>469</v>
      </c>
    </row>
    <row r="17" spans="1:16" ht="12">
      <c r="A17" s="9" t="s">
        <v>391</v>
      </c>
      <c r="B17" s="6"/>
      <c r="C17" s="5" t="s">
        <v>180</v>
      </c>
      <c r="D17" s="5" t="s">
        <v>181</v>
      </c>
      <c r="E17" s="5" t="s">
        <v>182</v>
      </c>
      <c r="F17" s="6" t="s">
        <v>354</v>
      </c>
      <c r="G17" s="5" t="s">
        <v>356</v>
      </c>
      <c r="H17" s="30">
        <f>DATE(95,11,1)</f>
        <v>35004</v>
      </c>
      <c r="I17" s="41" t="s">
        <v>858</v>
      </c>
      <c r="J17" s="28" t="s">
        <v>915</v>
      </c>
      <c r="K17" s="43"/>
      <c r="L17" s="5" t="s">
        <v>166</v>
      </c>
      <c r="M17" s="5" t="s">
        <v>856</v>
      </c>
      <c r="N17" s="5" t="s">
        <v>614</v>
      </c>
      <c r="O17" s="9" t="s">
        <v>160</v>
      </c>
      <c r="P17" s="9" t="s">
        <v>161</v>
      </c>
    </row>
    <row r="18" spans="1:16" ht="24">
      <c r="A18" s="9" t="s">
        <v>392</v>
      </c>
      <c r="B18" s="6"/>
      <c r="C18" s="5" t="s">
        <v>183</v>
      </c>
      <c r="D18" s="5" t="s">
        <v>184</v>
      </c>
      <c r="E18" s="6"/>
      <c r="F18" s="6" t="s">
        <v>354</v>
      </c>
      <c r="G18" s="5" t="s">
        <v>356</v>
      </c>
      <c r="H18" s="30">
        <f>DATE(95,4,26)</f>
        <v>34815</v>
      </c>
      <c r="I18" s="41" t="s">
        <v>857</v>
      </c>
      <c r="J18" s="28" t="s">
        <v>905</v>
      </c>
      <c r="K18" s="43"/>
      <c r="L18" s="5" t="s">
        <v>166</v>
      </c>
      <c r="M18" s="5" t="s">
        <v>856</v>
      </c>
      <c r="N18" s="5" t="s">
        <v>615</v>
      </c>
      <c r="O18" s="9" t="s">
        <v>160</v>
      </c>
      <c r="P18" s="11" t="s">
        <v>470</v>
      </c>
    </row>
    <row r="19" spans="1:16" ht="12">
      <c r="A19" s="9" t="s">
        <v>393</v>
      </c>
      <c r="B19" s="6"/>
      <c r="C19" s="6"/>
      <c r="D19" s="6"/>
      <c r="E19" s="6"/>
      <c r="F19" s="6" t="s">
        <v>354</v>
      </c>
      <c r="G19" s="5" t="s">
        <v>356</v>
      </c>
      <c r="H19" s="30">
        <f>DATE(95,11,1)</f>
        <v>35004</v>
      </c>
      <c r="I19" s="41" t="s">
        <v>850</v>
      </c>
      <c r="J19" s="28" t="s">
        <v>883</v>
      </c>
      <c r="K19" s="43"/>
      <c r="L19" s="5" t="s">
        <v>166</v>
      </c>
      <c r="M19" s="5" t="s">
        <v>846</v>
      </c>
      <c r="N19" s="5" t="s">
        <v>616</v>
      </c>
      <c r="O19" s="9" t="s">
        <v>160</v>
      </c>
      <c r="P19" s="9" t="s">
        <v>161</v>
      </c>
    </row>
    <row r="20" spans="1:16" ht="12">
      <c r="A20" s="9" t="s">
        <v>394</v>
      </c>
      <c r="B20" s="6"/>
      <c r="C20" s="5" t="s">
        <v>186</v>
      </c>
      <c r="D20" s="6"/>
      <c r="E20" s="6"/>
      <c r="F20" s="6" t="s">
        <v>354</v>
      </c>
      <c r="G20" s="5" t="s">
        <v>356</v>
      </c>
      <c r="H20" s="30">
        <f>DATE(95,4,26)</f>
        <v>34815</v>
      </c>
      <c r="I20" s="41" t="s">
        <v>851</v>
      </c>
      <c r="J20" s="28" t="s">
        <v>281</v>
      </c>
      <c r="K20" s="43"/>
      <c r="L20" s="5" t="s">
        <v>166</v>
      </c>
      <c r="M20" s="5" t="s">
        <v>846</v>
      </c>
      <c r="N20" s="5" t="s">
        <v>617</v>
      </c>
      <c r="O20" s="9" t="s">
        <v>160</v>
      </c>
      <c r="P20" s="11" t="s">
        <v>161</v>
      </c>
    </row>
    <row r="21" spans="1:16" ht="36">
      <c r="A21" s="9" t="s">
        <v>395</v>
      </c>
      <c r="B21" s="6"/>
      <c r="C21" s="5" t="s">
        <v>188</v>
      </c>
      <c r="D21" s="5" t="s">
        <v>189</v>
      </c>
      <c r="E21" s="6"/>
      <c r="F21" s="6" t="s">
        <v>354</v>
      </c>
      <c r="G21" s="5" t="s">
        <v>356</v>
      </c>
      <c r="H21" s="30">
        <f>DATE(95,11,1)</f>
        <v>35004</v>
      </c>
      <c r="I21" s="41" t="s">
        <v>190</v>
      </c>
      <c r="J21" s="28" t="s">
        <v>915</v>
      </c>
      <c r="K21" s="43"/>
      <c r="L21" s="5" t="s">
        <v>166</v>
      </c>
      <c r="M21" s="5" t="s">
        <v>846</v>
      </c>
      <c r="N21" s="5" t="s">
        <v>618</v>
      </c>
      <c r="O21" s="9" t="s">
        <v>160</v>
      </c>
      <c r="P21" s="9" t="s">
        <v>471</v>
      </c>
    </row>
    <row r="22" spans="1:16" ht="12">
      <c r="A22" s="9" t="s">
        <v>460</v>
      </c>
      <c r="B22" s="6" t="s">
        <v>786</v>
      </c>
      <c r="C22" s="5" t="s">
        <v>787</v>
      </c>
      <c r="D22" s="5" t="s">
        <v>788</v>
      </c>
      <c r="E22" s="6" t="s">
        <v>789</v>
      </c>
      <c r="F22" s="6"/>
      <c r="G22" s="5" t="s">
        <v>356</v>
      </c>
      <c r="H22" s="30">
        <v>36957</v>
      </c>
      <c r="I22" s="41" t="s">
        <v>785</v>
      </c>
      <c r="J22" s="28" t="s">
        <v>784</v>
      </c>
      <c r="K22" s="43"/>
      <c r="L22" s="5" t="s">
        <v>166</v>
      </c>
      <c r="M22" s="5" t="s">
        <v>856</v>
      </c>
      <c r="N22" s="5" t="s">
        <v>1051</v>
      </c>
      <c r="O22" s="9"/>
      <c r="P22" s="9" t="s">
        <v>679</v>
      </c>
    </row>
    <row r="23" spans="1:16" ht="24">
      <c r="A23" s="9" t="s">
        <v>461</v>
      </c>
      <c r="B23" s="6"/>
      <c r="C23" s="5"/>
      <c r="D23" s="5"/>
      <c r="E23" s="6"/>
      <c r="F23" s="6"/>
      <c r="G23" s="5" t="s">
        <v>356</v>
      </c>
      <c r="H23" s="30">
        <v>35327</v>
      </c>
      <c r="I23" s="41" t="s">
        <v>849</v>
      </c>
      <c r="J23" s="28" t="s">
        <v>643</v>
      </c>
      <c r="K23" s="43" t="s">
        <v>879</v>
      </c>
      <c r="L23" s="5" t="s">
        <v>890</v>
      </c>
      <c r="M23" s="5" t="s">
        <v>846</v>
      </c>
      <c r="N23" s="5"/>
      <c r="O23" s="9"/>
      <c r="P23" s="9" t="s">
        <v>472</v>
      </c>
    </row>
    <row r="24" spans="1:16" ht="24">
      <c r="A24" s="9" t="s">
        <v>598</v>
      </c>
      <c r="B24" s="6"/>
      <c r="C24" s="5"/>
      <c r="D24" s="5"/>
      <c r="E24" s="6"/>
      <c r="F24" s="6"/>
      <c r="G24" s="5" t="s">
        <v>356</v>
      </c>
      <c r="H24" s="30">
        <v>35004</v>
      </c>
      <c r="I24" s="41" t="s">
        <v>857</v>
      </c>
      <c r="J24" s="28" t="s">
        <v>905</v>
      </c>
      <c r="K24" s="43"/>
      <c r="L24" s="5" t="s">
        <v>166</v>
      </c>
      <c r="M24" s="5" t="s">
        <v>856</v>
      </c>
      <c r="N24" s="5"/>
      <c r="O24" s="9"/>
      <c r="P24" s="9" t="s">
        <v>601</v>
      </c>
    </row>
    <row r="25" spans="1:16" ht="24">
      <c r="A25" s="9" t="s">
        <v>599</v>
      </c>
      <c r="B25" s="6"/>
      <c r="C25" s="6"/>
      <c r="D25" s="6"/>
      <c r="E25" s="6"/>
      <c r="F25" s="6" t="s">
        <v>354</v>
      </c>
      <c r="G25" s="5" t="s">
        <v>356</v>
      </c>
      <c r="H25" s="30">
        <f>DATE(95,11,1)</f>
        <v>35004</v>
      </c>
      <c r="I25" s="41" t="s">
        <v>905</v>
      </c>
      <c r="J25" s="28" t="s">
        <v>915</v>
      </c>
      <c r="K25" s="43"/>
      <c r="L25" s="5" t="s">
        <v>166</v>
      </c>
      <c r="M25" s="5" t="s">
        <v>846</v>
      </c>
      <c r="N25" s="5" t="s">
        <v>619</v>
      </c>
      <c r="O25" s="9" t="s">
        <v>160</v>
      </c>
      <c r="P25" s="9" t="s">
        <v>600</v>
      </c>
    </row>
    <row r="26" spans="1:16" ht="48">
      <c r="A26" s="9" t="s">
        <v>396</v>
      </c>
      <c r="B26" s="6"/>
      <c r="C26" s="5" t="s">
        <v>191</v>
      </c>
      <c r="D26" s="5" t="s">
        <v>192</v>
      </c>
      <c r="E26" s="6"/>
      <c r="F26" s="6" t="s">
        <v>354</v>
      </c>
      <c r="G26" s="5" t="s">
        <v>356</v>
      </c>
      <c r="H26" s="30">
        <f>DATE(95,4,26)</f>
        <v>34815</v>
      </c>
      <c r="I26" s="41" t="s">
        <v>635</v>
      </c>
      <c r="J26" s="28" t="s">
        <v>892</v>
      </c>
      <c r="K26" s="43"/>
      <c r="L26" s="5" t="s">
        <v>166</v>
      </c>
      <c r="M26" s="5" t="s">
        <v>856</v>
      </c>
      <c r="N26" s="5"/>
      <c r="O26" s="9"/>
      <c r="P26" s="11" t="s">
        <v>702</v>
      </c>
    </row>
    <row r="27" spans="1:16" ht="109.5">
      <c r="A27" s="9" t="s">
        <v>397</v>
      </c>
      <c r="B27" s="6"/>
      <c r="C27" s="6" t="s">
        <v>636</v>
      </c>
      <c r="D27" s="6"/>
      <c r="E27" s="6"/>
      <c r="F27" s="6" t="s">
        <v>354</v>
      </c>
      <c r="G27" s="5" t="s">
        <v>356</v>
      </c>
      <c r="H27" s="30">
        <f>DATE(95,11,2)</f>
        <v>35005</v>
      </c>
      <c r="I27" s="41" t="s">
        <v>843</v>
      </c>
      <c r="J27" s="28" t="s">
        <v>863</v>
      </c>
      <c r="K27" s="43"/>
      <c r="L27" s="5" t="s">
        <v>845</v>
      </c>
      <c r="M27" s="5" t="s">
        <v>846</v>
      </c>
      <c r="N27" s="9" t="s">
        <v>637</v>
      </c>
      <c r="O27" s="9" t="s">
        <v>473</v>
      </c>
      <c r="P27" s="11" t="s">
        <v>1059</v>
      </c>
    </row>
    <row r="28" spans="1:16" ht="24">
      <c r="A28" s="9" t="s">
        <v>398</v>
      </c>
      <c r="B28" s="6"/>
      <c r="C28" s="6" t="s">
        <v>624</v>
      </c>
      <c r="D28" s="6"/>
      <c r="E28" s="6"/>
      <c r="F28" s="6" t="s">
        <v>354</v>
      </c>
      <c r="G28" s="5" t="s">
        <v>356</v>
      </c>
      <c r="H28" s="30">
        <v>35327</v>
      </c>
      <c r="I28" s="41" t="s">
        <v>849</v>
      </c>
      <c r="J28" s="28" t="s">
        <v>643</v>
      </c>
      <c r="K28" s="43" t="s">
        <v>879</v>
      </c>
      <c r="L28" s="5" t="s">
        <v>890</v>
      </c>
      <c r="M28" s="5" t="s">
        <v>846</v>
      </c>
      <c r="N28" s="9"/>
      <c r="O28" s="9"/>
      <c r="P28" s="11"/>
    </row>
    <row r="29" spans="1:16" ht="24">
      <c r="A29" s="9" t="s">
        <v>399</v>
      </c>
      <c r="B29" s="5" t="s">
        <v>193</v>
      </c>
      <c r="C29" s="5" t="s">
        <v>194</v>
      </c>
      <c r="D29" s="5" t="s">
        <v>195</v>
      </c>
      <c r="E29" s="5" t="s">
        <v>196</v>
      </c>
      <c r="F29" s="6" t="s">
        <v>354</v>
      </c>
      <c r="G29" s="5" t="s">
        <v>356</v>
      </c>
      <c r="H29" s="30">
        <f>DATE(95,4,26)</f>
        <v>34815</v>
      </c>
      <c r="I29" s="41" t="s">
        <v>897</v>
      </c>
      <c r="J29" s="28" t="s">
        <v>915</v>
      </c>
      <c r="K29" s="43"/>
      <c r="L29" s="5" t="s">
        <v>166</v>
      </c>
      <c r="M29" s="5" t="s">
        <v>856</v>
      </c>
      <c r="N29" s="5" t="s">
        <v>639</v>
      </c>
      <c r="O29" s="9" t="s">
        <v>640</v>
      </c>
      <c r="P29" s="9" t="s">
        <v>474</v>
      </c>
    </row>
    <row r="30" spans="1:16" ht="24">
      <c r="A30" s="9" t="s">
        <v>477</v>
      </c>
      <c r="B30" s="6"/>
      <c r="C30" s="5" t="s">
        <v>641</v>
      </c>
      <c r="D30" s="6"/>
      <c r="E30" s="6"/>
      <c r="F30" s="6" t="s">
        <v>354</v>
      </c>
      <c r="G30" s="5" t="s">
        <v>356</v>
      </c>
      <c r="H30" s="30"/>
      <c r="I30" s="40"/>
      <c r="J30" s="43"/>
      <c r="K30" s="43"/>
      <c r="L30" s="5" t="s">
        <v>475</v>
      </c>
      <c r="M30" s="6"/>
      <c r="N30" s="6"/>
      <c r="O30" s="11"/>
      <c r="P30" s="11" t="s">
        <v>476</v>
      </c>
    </row>
    <row r="31" spans="1:16" ht="12">
      <c r="A31" s="9" t="s">
        <v>549</v>
      </c>
      <c r="B31" s="6"/>
      <c r="C31" s="5"/>
      <c r="D31" s="6"/>
      <c r="E31" s="6"/>
      <c r="F31" s="6"/>
      <c r="G31" s="5"/>
      <c r="H31" s="30"/>
      <c r="I31" s="40"/>
      <c r="J31" s="43"/>
      <c r="K31" s="43"/>
      <c r="L31" s="5"/>
      <c r="M31" s="6"/>
      <c r="N31" s="6" t="s">
        <v>11</v>
      </c>
      <c r="O31" s="11" t="s">
        <v>12</v>
      </c>
      <c r="P31" s="11" t="s">
        <v>548</v>
      </c>
    </row>
    <row r="32" spans="1:16" ht="60">
      <c r="A32" s="9" t="s">
        <v>400</v>
      </c>
      <c r="B32" s="6"/>
      <c r="C32" s="5" t="s">
        <v>239</v>
      </c>
      <c r="D32" s="6"/>
      <c r="E32" s="6"/>
      <c r="F32" s="6" t="s">
        <v>354</v>
      </c>
      <c r="G32" s="5" t="s">
        <v>356</v>
      </c>
      <c r="H32" s="30">
        <f>DATE(95,11,1)</f>
        <v>35004</v>
      </c>
      <c r="I32" s="41" t="s">
        <v>857</v>
      </c>
      <c r="J32" s="28" t="s">
        <v>905</v>
      </c>
      <c r="K32" s="43"/>
      <c r="L32" s="5" t="s">
        <v>166</v>
      </c>
      <c r="M32" s="5" t="s">
        <v>856</v>
      </c>
      <c r="N32" s="5" t="s">
        <v>645</v>
      </c>
      <c r="O32" s="9" t="s">
        <v>160</v>
      </c>
      <c r="P32" s="11" t="s">
        <v>478</v>
      </c>
    </row>
    <row r="33" spans="1:16" ht="24">
      <c r="A33" s="9" t="s">
        <v>401</v>
      </c>
      <c r="B33" s="6"/>
      <c r="C33" s="5" t="s">
        <v>240</v>
      </c>
      <c r="D33" s="6"/>
      <c r="E33" s="6"/>
      <c r="F33" s="6" t="s">
        <v>354</v>
      </c>
      <c r="G33" s="5" t="s">
        <v>356</v>
      </c>
      <c r="H33" s="30">
        <f>DATE(95,11,1)</f>
        <v>35004</v>
      </c>
      <c r="I33" s="41" t="s">
        <v>857</v>
      </c>
      <c r="J33" s="28" t="s">
        <v>905</v>
      </c>
      <c r="K33" s="43"/>
      <c r="L33" s="5" t="s">
        <v>166</v>
      </c>
      <c r="M33" s="5" t="s">
        <v>856</v>
      </c>
      <c r="N33" s="5" t="s">
        <v>646</v>
      </c>
      <c r="O33" s="9" t="s">
        <v>160</v>
      </c>
      <c r="P33" s="11" t="s">
        <v>647</v>
      </c>
    </row>
    <row r="34" spans="1:16" ht="12">
      <c r="A34" s="9" t="s">
        <v>402</v>
      </c>
      <c r="B34" s="6"/>
      <c r="C34" s="5"/>
      <c r="D34" s="6"/>
      <c r="E34" s="6"/>
      <c r="F34" s="6"/>
      <c r="G34" s="5" t="s">
        <v>356</v>
      </c>
      <c r="H34" s="30"/>
      <c r="I34" s="41"/>
      <c r="J34" s="28"/>
      <c r="K34" s="43"/>
      <c r="L34" s="5" t="s">
        <v>407</v>
      </c>
      <c r="M34" s="5"/>
      <c r="N34" s="5"/>
      <c r="O34" s="9"/>
      <c r="P34" s="11"/>
    </row>
    <row r="35" spans="1:16" ht="12">
      <c r="A35" s="9" t="s">
        <v>403</v>
      </c>
      <c r="B35" s="6"/>
      <c r="C35" s="5" t="s">
        <v>241</v>
      </c>
      <c r="D35" s="5" t="s">
        <v>242</v>
      </c>
      <c r="E35" s="6"/>
      <c r="F35" s="6" t="s">
        <v>354</v>
      </c>
      <c r="G35" s="5" t="s">
        <v>356</v>
      </c>
      <c r="H35" s="30">
        <f>DATE(95,4,26)</f>
        <v>34815</v>
      </c>
      <c r="I35" s="41" t="s">
        <v>905</v>
      </c>
      <c r="J35" s="28" t="s">
        <v>905</v>
      </c>
      <c r="K35" s="43"/>
      <c r="L35" s="5" t="s">
        <v>166</v>
      </c>
      <c r="M35" s="5" t="s">
        <v>856</v>
      </c>
      <c r="N35" s="5" t="s">
        <v>648</v>
      </c>
      <c r="O35" s="9" t="s">
        <v>649</v>
      </c>
      <c r="P35" s="9" t="s">
        <v>479</v>
      </c>
    </row>
    <row r="36" spans="1:16" ht="12">
      <c r="A36" s="9" t="s">
        <v>408</v>
      </c>
      <c r="B36" s="6"/>
      <c r="C36" s="5"/>
      <c r="D36" s="5"/>
      <c r="E36" s="6"/>
      <c r="F36" s="6"/>
      <c r="G36" s="5" t="s">
        <v>356</v>
      </c>
      <c r="H36" s="30"/>
      <c r="I36" s="41"/>
      <c r="J36" s="28"/>
      <c r="K36" s="43"/>
      <c r="L36" s="5" t="s">
        <v>407</v>
      </c>
      <c r="M36" s="5"/>
      <c r="N36" s="5"/>
      <c r="O36" s="9"/>
      <c r="P36" s="9"/>
    </row>
    <row r="37" spans="1:16" ht="60">
      <c r="A37" s="9" t="s">
        <v>409</v>
      </c>
      <c r="B37" s="6" t="s">
        <v>682</v>
      </c>
      <c r="C37" s="5" t="s">
        <v>621</v>
      </c>
      <c r="D37" s="5" t="s">
        <v>622</v>
      </c>
      <c r="E37" s="6" t="s">
        <v>681</v>
      </c>
      <c r="F37" s="6" t="s">
        <v>354</v>
      </c>
      <c r="G37" s="5" t="s">
        <v>356</v>
      </c>
      <c r="H37" s="30">
        <v>36846</v>
      </c>
      <c r="I37" s="41" t="s">
        <v>879</v>
      </c>
      <c r="J37" s="28" t="s">
        <v>586</v>
      </c>
      <c r="K37" s="43"/>
      <c r="L37" s="5" t="s">
        <v>166</v>
      </c>
      <c r="M37" s="5" t="s">
        <v>856</v>
      </c>
      <c r="N37" s="5" t="s">
        <v>1051</v>
      </c>
      <c r="O37" s="9"/>
      <c r="P37" s="9" t="s">
        <v>1060</v>
      </c>
    </row>
    <row r="38" spans="1:16" ht="84">
      <c r="A38" s="9" t="s">
        <v>376</v>
      </c>
      <c r="B38" s="6"/>
      <c r="C38" s="5" t="s">
        <v>243</v>
      </c>
      <c r="D38" s="6"/>
      <c r="E38" s="6"/>
      <c r="F38" s="6" t="s">
        <v>354</v>
      </c>
      <c r="G38" s="5" t="s">
        <v>356</v>
      </c>
      <c r="H38" s="30">
        <f>DATE(95,4,26)</f>
        <v>34815</v>
      </c>
      <c r="I38" s="41" t="s">
        <v>905</v>
      </c>
      <c r="J38" s="28" t="s">
        <v>905</v>
      </c>
      <c r="K38" s="43"/>
      <c r="L38" s="5" t="s">
        <v>166</v>
      </c>
      <c r="M38" s="5" t="s">
        <v>856</v>
      </c>
      <c r="N38" s="5" t="s">
        <v>4</v>
      </c>
      <c r="O38" s="9" t="s">
        <v>650</v>
      </c>
      <c r="P38" s="11" t="s">
        <v>3</v>
      </c>
    </row>
    <row r="39" spans="1:16" ht="36">
      <c r="A39" s="9" t="s">
        <v>377</v>
      </c>
      <c r="B39" s="5" t="s">
        <v>651</v>
      </c>
      <c r="C39" s="5" t="s">
        <v>652</v>
      </c>
      <c r="D39" s="5" t="s">
        <v>316</v>
      </c>
      <c r="E39" s="5" t="s">
        <v>317</v>
      </c>
      <c r="F39" s="6" t="s">
        <v>354</v>
      </c>
      <c r="G39" s="5" t="s">
        <v>356</v>
      </c>
      <c r="H39" s="30">
        <f>DATE(99,10,26)</f>
        <v>36459</v>
      </c>
      <c r="I39" s="41" t="s">
        <v>942</v>
      </c>
      <c r="J39" s="28" t="s">
        <v>653</v>
      </c>
      <c r="K39" s="43"/>
      <c r="L39" s="5" t="s">
        <v>166</v>
      </c>
      <c r="M39" s="5" t="s">
        <v>856</v>
      </c>
      <c r="N39" s="5" t="s">
        <v>4</v>
      </c>
      <c r="O39" s="9" t="s">
        <v>650</v>
      </c>
      <c r="P39" s="11" t="s">
        <v>480</v>
      </c>
    </row>
    <row r="40" spans="1:16" ht="36">
      <c r="A40" s="9" t="s">
        <v>410</v>
      </c>
      <c r="B40" s="6"/>
      <c r="C40" s="5" t="s">
        <v>244</v>
      </c>
      <c r="D40" s="6"/>
      <c r="E40" s="6"/>
      <c r="F40" s="6" t="s">
        <v>354</v>
      </c>
      <c r="G40" s="5" t="s">
        <v>356</v>
      </c>
      <c r="H40" s="30">
        <f>DATE(99,10,26)</f>
        <v>36459</v>
      </c>
      <c r="I40" s="41" t="s">
        <v>942</v>
      </c>
      <c r="J40" s="28" t="s">
        <v>653</v>
      </c>
      <c r="K40" s="43"/>
      <c r="L40" s="5" t="s">
        <v>166</v>
      </c>
      <c r="M40" s="5" t="s">
        <v>856</v>
      </c>
      <c r="N40" s="5" t="s">
        <v>4</v>
      </c>
      <c r="O40" s="9" t="s">
        <v>650</v>
      </c>
      <c r="P40" s="11" t="s">
        <v>685</v>
      </c>
    </row>
    <row r="41" spans="1:16" ht="36">
      <c r="A41" s="9" t="s">
        <v>482</v>
      </c>
      <c r="B41" s="6"/>
      <c r="C41" s="6"/>
      <c r="D41" s="6"/>
      <c r="E41" s="6"/>
      <c r="F41" s="6" t="s">
        <v>354</v>
      </c>
      <c r="G41" s="5" t="s">
        <v>356</v>
      </c>
      <c r="H41" s="30">
        <f>DATE(95,11,1)</f>
        <v>35004</v>
      </c>
      <c r="I41" s="41" t="s">
        <v>905</v>
      </c>
      <c r="J41" s="28" t="s">
        <v>915</v>
      </c>
      <c r="K41" s="43"/>
      <c r="L41" s="5" t="s">
        <v>166</v>
      </c>
      <c r="M41" s="5" t="s">
        <v>846</v>
      </c>
      <c r="N41" s="5" t="s">
        <v>654</v>
      </c>
      <c r="O41" s="9" t="s">
        <v>655</v>
      </c>
      <c r="P41" s="9" t="s">
        <v>481</v>
      </c>
    </row>
    <row r="42" spans="1:16" ht="36">
      <c r="A42" s="9" t="s">
        <v>483</v>
      </c>
      <c r="B42" s="5" t="s">
        <v>331</v>
      </c>
      <c r="C42" s="5" t="s">
        <v>332</v>
      </c>
      <c r="D42" s="5" t="s">
        <v>885</v>
      </c>
      <c r="E42" s="5" t="s">
        <v>886</v>
      </c>
      <c r="F42" s="6" t="s">
        <v>354</v>
      </c>
      <c r="G42" s="5" t="s">
        <v>356</v>
      </c>
      <c r="H42" s="30">
        <f>DATE(99,10,26)</f>
        <v>36459</v>
      </c>
      <c r="I42" s="41" t="s">
        <v>843</v>
      </c>
      <c r="J42" s="28" t="s">
        <v>943</v>
      </c>
      <c r="K42" s="43"/>
      <c r="L42" s="5" t="s">
        <v>270</v>
      </c>
      <c r="M42" s="5" t="s">
        <v>846</v>
      </c>
      <c r="N42" s="5" t="s">
        <v>654</v>
      </c>
      <c r="O42" s="9" t="s">
        <v>655</v>
      </c>
      <c r="P42" s="9" t="s">
        <v>686</v>
      </c>
    </row>
    <row r="43" spans="1:16" ht="108">
      <c r="A43" s="9" t="s">
        <v>375</v>
      </c>
      <c r="B43" s="5"/>
      <c r="C43" s="5"/>
      <c r="D43" s="5"/>
      <c r="E43" s="5"/>
      <c r="F43" s="6" t="s">
        <v>354</v>
      </c>
      <c r="G43" s="5" t="s">
        <v>355</v>
      </c>
      <c r="H43" s="30">
        <v>35003</v>
      </c>
      <c r="I43" s="41"/>
      <c r="J43" s="28"/>
      <c r="K43" s="43"/>
      <c r="L43" s="5" t="s">
        <v>845</v>
      </c>
      <c r="M43" s="5"/>
      <c r="N43" s="5" t="s">
        <v>484</v>
      </c>
      <c r="O43" s="9" t="s">
        <v>485</v>
      </c>
      <c r="P43" s="9" t="s">
        <v>551</v>
      </c>
    </row>
    <row r="44" spans="1:16" ht="24">
      <c r="A44" s="9" t="s">
        <v>1018</v>
      </c>
      <c r="B44" s="6"/>
      <c r="C44" s="5" t="s">
        <v>246</v>
      </c>
      <c r="D44" s="5" t="s">
        <v>247</v>
      </c>
      <c r="E44" s="6"/>
      <c r="F44" s="6" t="s">
        <v>354</v>
      </c>
      <c r="G44" s="5" t="s">
        <v>356</v>
      </c>
      <c r="H44" s="30">
        <f>DATE(95,11,1)</f>
        <v>35004</v>
      </c>
      <c r="I44" s="41" t="s">
        <v>905</v>
      </c>
      <c r="J44" s="28" t="s">
        <v>905</v>
      </c>
      <c r="K44" s="43"/>
      <c r="L44" s="5" t="s">
        <v>166</v>
      </c>
      <c r="M44" s="5" t="s">
        <v>846</v>
      </c>
      <c r="N44" s="5" t="s">
        <v>687</v>
      </c>
      <c r="O44" s="9" t="s">
        <v>688</v>
      </c>
      <c r="P44" s="11" t="s">
        <v>486</v>
      </c>
    </row>
    <row r="45" spans="1:16" ht="36">
      <c r="A45" s="9" t="s">
        <v>411</v>
      </c>
      <c r="B45" s="6"/>
      <c r="C45" s="5" t="s">
        <v>248</v>
      </c>
      <c r="D45" s="5" t="s">
        <v>249</v>
      </c>
      <c r="E45" s="6"/>
      <c r="F45" s="6" t="s">
        <v>354</v>
      </c>
      <c r="G45" s="5" t="s">
        <v>356</v>
      </c>
      <c r="H45" s="30">
        <f>DATE(95,11,1)</f>
        <v>35004</v>
      </c>
      <c r="I45" s="41" t="s">
        <v>857</v>
      </c>
      <c r="J45" s="28" t="s">
        <v>905</v>
      </c>
      <c r="K45" s="43"/>
      <c r="L45" s="5" t="s">
        <v>166</v>
      </c>
      <c r="M45" s="5" t="s">
        <v>856</v>
      </c>
      <c r="N45" s="5" t="s">
        <v>689</v>
      </c>
      <c r="O45" s="9" t="s">
        <v>690</v>
      </c>
      <c r="P45" s="11" t="s">
        <v>487</v>
      </c>
    </row>
    <row r="46" spans="1:88" ht="12">
      <c r="A46" s="9" t="s">
        <v>666</v>
      </c>
      <c r="B46" s="9"/>
      <c r="C46" s="9"/>
      <c r="D46" s="9"/>
      <c r="E46" s="9"/>
      <c r="F46" s="9" t="s">
        <v>354</v>
      </c>
      <c r="G46" s="9" t="s">
        <v>356</v>
      </c>
      <c r="H46" s="30">
        <f>DATE(95,11,2)</f>
        <v>35005</v>
      </c>
      <c r="I46" s="9" t="s">
        <v>850</v>
      </c>
      <c r="J46" s="9" t="s">
        <v>850</v>
      </c>
      <c r="K46" s="9"/>
      <c r="L46" s="13" t="s">
        <v>166</v>
      </c>
      <c r="M46" s="9" t="s">
        <v>846</v>
      </c>
      <c r="N46" s="9" t="s">
        <v>623</v>
      </c>
      <c r="O46" s="9" t="s">
        <v>160</v>
      </c>
      <c r="P46" s="9" t="s">
        <v>161</v>
      </c>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row>
    <row r="47" spans="1:88" ht="36">
      <c r="A47" s="9" t="s">
        <v>37</v>
      </c>
      <c r="B47" s="9"/>
      <c r="C47" s="9" t="s">
        <v>894</v>
      </c>
      <c r="D47" s="9"/>
      <c r="E47" s="9"/>
      <c r="F47" s="9" t="s">
        <v>354</v>
      </c>
      <c r="G47" s="9"/>
      <c r="H47" s="30">
        <f>DATE(95,4,25)</f>
        <v>34814</v>
      </c>
      <c r="I47" s="9"/>
      <c r="J47" s="9"/>
      <c r="K47" s="9"/>
      <c r="L47" s="13" t="s">
        <v>855</v>
      </c>
      <c r="M47" s="9"/>
      <c r="N47" s="9" t="s">
        <v>123</v>
      </c>
      <c r="O47" s="9" t="s">
        <v>124</v>
      </c>
      <c r="P47" s="9" t="s">
        <v>552</v>
      </c>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row>
    <row r="48" spans="1:16" ht="48">
      <c r="A48" s="9" t="s">
        <v>412</v>
      </c>
      <c r="B48" s="5" t="s">
        <v>250</v>
      </c>
      <c r="C48" s="5" t="s">
        <v>251</v>
      </c>
      <c r="D48" s="5" t="s">
        <v>252</v>
      </c>
      <c r="E48" s="6"/>
      <c r="F48" s="6" t="s">
        <v>354</v>
      </c>
      <c r="G48" s="5" t="s">
        <v>356</v>
      </c>
      <c r="H48" s="30">
        <f>DATE(95,4,26)</f>
        <v>34815</v>
      </c>
      <c r="I48" s="41" t="s">
        <v>849</v>
      </c>
      <c r="J48" s="28" t="s">
        <v>891</v>
      </c>
      <c r="K48" s="43"/>
      <c r="L48" s="5" t="s">
        <v>166</v>
      </c>
      <c r="M48" s="5" t="s">
        <v>846</v>
      </c>
      <c r="N48" s="5" t="s">
        <v>692</v>
      </c>
      <c r="O48" s="9" t="s">
        <v>693</v>
      </c>
      <c r="P48" s="11" t="s">
        <v>488</v>
      </c>
    </row>
    <row r="49" spans="1:16" ht="12">
      <c r="A49" s="9" t="s">
        <v>490</v>
      </c>
      <c r="B49" s="6"/>
      <c r="C49" s="5" t="s">
        <v>253</v>
      </c>
      <c r="D49" s="6"/>
      <c r="E49" s="6"/>
      <c r="F49" s="6" t="s">
        <v>354</v>
      </c>
      <c r="G49" s="5" t="s">
        <v>356</v>
      </c>
      <c r="H49" s="30">
        <f>DATE(95,4,26)</f>
        <v>34815</v>
      </c>
      <c r="I49" s="41" t="s">
        <v>857</v>
      </c>
      <c r="J49" s="28" t="s">
        <v>905</v>
      </c>
      <c r="K49" s="43"/>
      <c r="L49" s="5" t="s">
        <v>166</v>
      </c>
      <c r="M49" s="5" t="s">
        <v>856</v>
      </c>
      <c r="N49" s="5" t="s">
        <v>489</v>
      </c>
      <c r="O49" s="9" t="s">
        <v>160</v>
      </c>
      <c r="P49" s="11" t="s">
        <v>161</v>
      </c>
    </row>
    <row r="50" spans="1:16" ht="60">
      <c r="A50" s="9" t="s">
        <v>413</v>
      </c>
      <c r="B50" s="6"/>
      <c r="C50" s="5" t="s">
        <v>254</v>
      </c>
      <c r="D50" s="6"/>
      <c r="E50" s="6"/>
      <c r="F50" s="6" t="s">
        <v>354</v>
      </c>
      <c r="G50" s="5" t="s">
        <v>356</v>
      </c>
      <c r="H50" s="30">
        <f>DATE(95,4,26)</f>
        <v>34815</v>
      </c>
      <c r="I50" s="41" t="s">
        <v>857</v>
      </c>
      <c r="J50" s="28" t="s">
        <v>915</v>
      </c>
      <c r="K50" s="43"/>
      <c r="L50" s="5" t="s">
        <v>166</v>
      </c>
      <c r="M50" s="5" t="s">
        <v>856</v>
      </c>
      <c r="N50" s="5" t="s">
        <v>774</v>
      </c>
      <c r="O50" s="9" t="s">
        <v>773</v>
      </c>
      <c r="P50" s="9" t="s">
        <v>491</v>
      </c>
    </row>
    <row r="51" spans="1:16" ht="36">
      <c r="A51" s="9" t="s">
        <v>414</v>
      </c>
      <c r="B51" s="6"/>
      <c r="C51" s="5" t="s">
        <v>255</v>
      </c>
      <c r="D51" s="5" t="s">
        <v>256</v>
      </c>
      <c r="E51" s="5" t="s">
        <v>257</v>
      </c>
      <c r="F51" s="6" t="s">
        <v>354</v>
      </c>
      <c r="G51" s="5" t="s">
        <v>356</v>
      </c>
      <c r="H51" s="30">
        <f>DATE(95,4,26)</f>
        <v>34815</v>
      </c>
      <c r="I51" s="41" t="s">
        <v>888</v>
      </c>
      <c r="J51" s="28" t="s">
        <v>915</v>
      </c>
      <c r="K51" s="43"/>
      <c r="L51" s="5" t="s">
        <v>166</v>
      </c>
      <c r="M51" s="5" t="s">
        <v>856</v>
      </c>
      <c r="N51" s="5" t="s">
        <v>492</v>
      </c>
      <c r="O51" s="9" t="s">
        <v>160</v>
      </c>
      <c r="P51" s="11" t="s">
        <v>493</v>
      </c>
    </row>
    <row r="52" spans="1:16" ht="36">
      <c r="A52" s="9" t="s">
        <v>550</v>
      </c>
      <c r="B52" s="6" t="s">
        <v>781</v>
      </c>
      <c r="C52" s="5"/>
      <c r="D52" s="6" t="s">
        <v>782</v>
      </c>
      <c r="E52" s="6" t="s">
        <v>783</v>
      </c>
      <c r="F52" s="6"/>
      <c r="G52" s="5" t="s">
        <v>356</v>
      </c>
      <c r="H52" s="30">
        <v>36956</v>
      </c>
      <c r="I52" s="41" t="s">
        <v>784</v>
      </c>
      <c r="J52" s="28" t="s">
        <v>785</v>
      </c>
      <c r="K52" s="43" t="s">
        <v>785</v>
      </c>
      <c r="L52" s="9" t="s">
        <v>855</v>
      </c>
      <c r="M52" s="5" t="s">
        <v>846</v>
      </c>
      <c r="N52" s="5"/>
      <c r="O52" s="9"/>
      <c r="P52" s="9" t="s">
        <v>494</v>
      </c>
    </row>
    <row r="53" spans="1:16" ht="12">
      <c r="A53" s="9" t="s">
        <v>415</v>
      </c>
      <c r="B53" s="6"/>
      <c r="C53" s="6"/>
      <c r="D53" s="6"/>
      <c r="E53" s="6"/>
      <c r="F53" s="6" t="s">
        <v>354</v>
      </c>
      <c r="G53" s="5" t="s">
        <v>356</v>
      </c>
      <c r="H53" s="30">
        <f>DATE(95,4,26)</f>
        <v>34815</v>
      </c>
      <c r="I53" s="41" t="s">
        <v>850</v>
      </c>
      <c r="J53" s="28" t="s">
        <v>258</v>
      </c>
      <c r="K53" s="43"/>
      <c r="L53" s="5" t="s">
        <v>166</v>
      </c>
      <c r="M53" s="5" t="s">
        <v>846</v>
      </c>
      <c r="N53" s="5" t="s">
        <v>495</v>
      </c>
      <c r="O53" s="9" t="s">
        <v>160</v>
      </c>
      <c r="P53" s="11" t="s">
        <v>161</v>
      </c>
    </row>
    <row r="54" spans="1:16" ht="48">
      <c r="A54" s="9" t="s">
        <v>416</v>
      </c>
      <c r="B54" s="6"/>
      <c r="C54" s="6"/>
      <c r="D54" s="6"/>
      <c r="E54" s="6"/>
      <c r="F54" s="6" t="s">
        <v>354</v>
      </c>
      <c r="G54" s="5" t="s">
        <v>356</v>
      </c>
      <c r="H54" s="30">
        <f>DATE(95,4,26)</f>
        <v>34815</v>
      </c>
      <c r="I54" s="41" t="s">
        <v>931</v>
      </c>
      <c r="J54" s="28" t="s">
        <v>365</v>
      </c>
      <c r="K54" s="43"/>
      <c r="L54" s="5" t="s">
        <v>166</v>
      </c>
      <c r="M54" s="5" t="s">
        <v>856</v>
      </c>
      <c r="N54" s="5" t="s">
        <v>790</v>
      </c>
      <c r="O54" s="9" t="s">
        <v>160</v>
      </c>
      <c r="P54" s="11" t="s">
        <v>496</v>
      </c>
    </row>
    <row r="55" spans="1:16" ht="60">
      <c r="A55" s="9" t="s">
        <v>417</v>
      </c>
      <c r="B55" s="6"/>
      <c r="C55" s="6"/>
      <c r="D55" s="6"/>
      <c r="E55" s="6"/>
      <c r="F55" s="6" t="s">
        <v>354</v>
      </c>
      <c r="G55" s="5" t="s">
        <v>356</v>
      </c>
      <c r="H55" s="30">
        <f>DATE(96,9,19)</f>
        <v>35327</v>
      </c>
      <c r="I55" s="41" t="s">
        <v>850</v>
      </c>
      <c r="J55" s="28" t="s">
        <v>889</v>
      </c>
      <c r="K55" s="43" t="s">
        <v>259</v>
      </c>
      <c r="L55" s="5" t="s">
        <v>174</v>
      </c>
      <c r="M55" s="5" t="s">
        <v>846</v>
      </c>
      <c r="N55" s="5" t="s">
        <v>791</v>
      </c>
      <c r="O55" s="9" t="s">
        <v>838</v>
      </c>
      <c r="P55" s="9" t="s">
        <v>499</v>
      </c>
    </row>
    <row r="56" spans="1:16" ht="24">
      <c r="A56" s="9" t="s">
        <v>497</v>
      </c>
      <c r="B56" s="6"/>
      <c r="C56" s="6"/>
      <c r="D56" s="6"/>
      <c r="E56" s="6"/>
      <c r="F56" s="6"/>
      <c r="G56" s="5" t="s">
        <v>356</v>
      </c>
      <c r="H56" s="30">
        <v>35327</v>
      </c>
      <c r="I56" s="41" t="s">
        <v>888</v>
      </c>
      <c r="J56" s="28"/>
      <c r="K56" s="43"/>
      <c r="L56" s="5" t="s">
        <v>839</v>
      </c>
      <c r="M56" s="5" t="s">
        <v>856</v>
      </c>
      <c r="N56" s="5"/>
      <c r="O56" s="9"/>
      <c r="P56" s="11" t="s">
        <v>498</v>
      </c>
    </row>
    <row r="57" spans="1:16" ht="84">
      <c r="A57" s="9" t="s">
        <v>501</v>
      </c>
      <c r="B57" s="6"/>
      <c r="C57" s="6"/>
      <c r="D57" s="6"/>
      <c r="E57" s="6"/>
      <c r="F57" s="6" t="s">
        <v>354</v>
      </c>
      <c r="G57" s="5" t="s">
        <v>356</v>
      </c>
      <c r="H57" s="30">
        <f>DATE(95,11,1)</f>
        <v>35004</v>
      </c>
      <c r="I57" s="41" t="s">
        <v>905</v>
      </c>
      <c r="J57" s="28" t="s">
        <v>915</v>
      </c>
      <c r="K57" s="43"/>
      <c r="L57" s="5" t="s">
        <v>166</v>
      </c>
      <c r="M57" s="5" t="s">
        <v>846</v>
      </c>
      <c r="N57" s="5" t="s">
        <v>500</v>
      </c>
      <c r="O57" s="9" t="s">
        <v>503</v>
      </c>
      <c r="P57" s="9" t="s">
        <v>0</v>
      </c>
    </row>
    <row r="58" spans="1:16" ht="60">
      <c r="A58" s="9" t="s">
        <v>502</v>
      </c>
      <c r="B58" s="5" t="s">
        <v>260</v>
      </c>
      <c r="C58" s="5" t="s">
        <v>318</v>
      </c>
      <c r="D58" s="5" t="s">
        <v>319</v>
      </c>
      <c r="E58" s="5" t="s">
        <v>320</v>
      </c>
      <c r="F58" s="6" t="s">
        <v>354</v>
      </c>
      <c r="G58" s="5" t="s">
        <v>356</v>
      </c>
      <c r="H58" s="30">
        <f>DATE(99,10,26)</f>
        <v>36459</v>
      </c>
      <c r="I58" s="41"/>
      <c r="J58" s="28"/>
      <c r="K58" s="43"/>
      <c r="L58" s="5" t="s">
        <v>166</v>
      </c>
      <c r="M58" s="5" t="s">
        <v>846</v>
      </c>
      <c r="N58" s="5" t="s">
        <v>500</v>
      </c>
      <c r="O58" s="9" t="s">
        <v>503</v>
      </c>
      <c r="P58" s="11" t="s">
        <v>798</v>
      </c>
    </row>
    <row r="59" spans="1:16" ht="12">
      <c r="A59" s="9" t="s">
        <v>418</v>
      </c>
      <c r="B59" s="6"/>
      <c r="C59" s="6"/>
      <c r="D59" s="6"/>
      <c r="E59" s="6"/>
      <c r="F59" s="6" t="s">
        <v>354</v>
      </c>
      <c r="G59" s="5" t="s">
        <v>356</v>
      </c>
      <c r="H59" s="30">
        <f>DATE(95,4,26)</f>
        <v>34815</v>
      </c>
      <c r="I59" s="41" t="s">
        <v>893</v>
      </c>
      <c r="J59" s="28" t="s">
        <v>857</v>
      </c>
      <c r="K59" s="43" t="s">
        <v>857</v>
      </c>
      <c r="L59" s="5" t="s">
        <v>855</v>
      </c>
      <c r="M59" s="5" t="s">
        <v>846</v>
      </c>
      <c r="N59" s="5"/>
      <c r="O59" s="9"/>
      <c r="P59" s="11" t="s">
        <v>504</v>
      </c>
    </row>
    <row r="60" spans="1:16" ht="60">
      <c r="A60" s="9" t="s">
        <v>419</v>
      </c>
      <c r="B60" s="6"/>
      <c r="C60" s="6"/>
      <c r="D60" s="6"/>
      <c r="E60" s="6"/>
      <c r="F60" s="6" t="s">
        <v>354</v>
      </c>
      <c r="G60" s="5" t="s">
        <v>356</v>
      </c>
      <c r="H60" s="30">
        <f>DATE(95,11,1)</f>
        <v>35004</v>
      </c>
      <c r="I60" s="41" t="s">
        <v>905</v>
      </c>
      <c r="J60" s="28" t="s">
        <v>947</v>
      </c>
      <c r="K60" s="43" t="s">
        <v>973</v>
      </c>
      <c r="L60" s="5" t="s">
        <v>174</v>
      </c>
      <c r="M60" s="5" t="s">
        <v>846</v>
      </c>
      <c r="N60" s="5" t="s">
        <v>799</v>
      </c>
      <c r="O60" s="9" t="s">
        <v>838</v>
      </c>
      <c r="P60" s="9" t="s">
        <v>499</v>
      </c>
    </row>
    <row r="61" spans="1:16" ht="36">
      <c r="A61" s="9" t="s">
        <v>1024</v>
      </c>
      <c r="B61" s="6"/>
      <c r="C61" s="5" t="s">
        <v>906</v>
      </c>
      <c r="D61" s="6"/>
      <c r="E61" s="6"/>
      <c r="F61" s="6" t="s">
        <v>354</v>
      </c>
      <c r="G61" s="5" t="s">
        <v>356</v>
      </c>
      <c r="H61" s="30">
        <f>DATE(95,4,26)</f>
        <v>34815</v>
      </c>
      <c r="I61" s="41" t="s">
        <v>857</v>
      </c>
      <c r="J61" s="28" t="s">
        <v>185</v>
      </c>
      <c r="K61" s="43"/>
      <c r="L61" s="5" t="s">
        <v>166</v>
      </c>
      <c r="M61" s="5" t="s">
        <v>856</v>
      </c>
      <c r="N61" s="5" t="s">
        <v>800</v>
      </c>
      <c r="O61" s="9" t="s">
        <v>801</v>
      </c>
      <c r="P61" s="11" t="s">
        <v>505</v>
      </c>
    </row>
    <row r="62" spans="1:16" ht="12">
      <c r="A62" s="9" t="s">
        <v>420</v>
      </c>
      <c r="B62" s="6"/>
      <c r="C62" s="5" t="s">
        <v>625</v>
      </c>
      <c r="D62" s="6"/>
      <c r="E62" s="6"/>
      <c r="F62" s="6" t="s">
        <v>354</v>
      </c>
      <c r="G62" s="5" t="s">
        <v>356</v>
      </c>
      <c r="H62" s="30">
        <v>35327</v>
      </c>
      <c r="I62" s="41" t="s">
        <v>888</v>
      </c>
      <c r="J62" s="28" t="s">
        <v>897</v>
      </c>
      <c r="K62" s="43"/>
      <c r="L62" s="5" t="s">
        <v>855</v>
      </c>
      <c r="M62" s="5" t="s">
        <v>856</v>
      </c>
      <c r="N62" s="5"/>
      <c r="O62" s="9"/>
      <c r="P62" s="11" t="s">
        <v>506</v>
      </c>
    </row>
    <row r="63" spans="1:16" ht="12">
      <c r="A63" s="9" t="s">
        <v>421</v>
      </c>
      <c r="B63" s="5" t="s">
        <v>261</v>
      </c>
      <c r="C63" s="5" t="s">
        <v>262</v>
      </c>
      <c r="D63" s="5" t="s">
        <v>263</v>
      </c>
      <c r="E63" s="6"/>
      <c r="F63" s="6" t="s">
        <v>354</v>
      </c>
      <c r="G63" s="5" t="s">
        <v>356</v>
      </c>
      <c r="H63" s="30">
        <f>DATE(95,4,26)</f>
        <v>34815</v>
      </c>
      <c r="I63" s="41" t="s">
        <v>850</v>
      </c>
      <c r="J63" s="28" t="s">
        <v>259</v>
      </c>
      <c r="K63" s="43"/>
      <c r="L63" s="5" t="s">
        <v>166</v>
      </c>
      <c r="M63" s="5" t="s">
        <v>846</v>
      </c>
      <c r="N63" s="5" t="s">
        <v>802</v>
      </c>
      <c r="O63" s="9" t="s">
        <v>803</v>
      </c>
      <c r="P63" s="11" t="s">
        <v>507</v>
      </c>
    </row>
    <row r="64" spans="1:16" ht="12">
      <c r="A64" s="9" t="s">
        <v>422</v>
      </c>
      <c r="B64" s="5"/>
      <c r="C64" s="5"/>
      <c r="D64" s="5"/>
      <c r="E64" s="6"/>
      <c r="F64" s="6"/>
      <c r="G64" s="5" t="s">
        <v>356</v>
      </c>
      <c r="H64" s="30"/>
      <c r="I64" s="41"/>
      <c r="J64" s="28"/>
      <c r="K64" s="43"/>
      <c r="L64" s="5" t="s">
        <v>407</v>
      </c>
      <c r="M64" s="5"/>
      <c r="N64" s="5"/>
      <c r="O64" s="9"/>
      <c r="P64" s="11"/>
    </row>
    <row r="65" spans="1:16" ht="12">
      <c r="A65" s="9" t="s">
        <v>423</v>
      </c>
      <c r="B65" s="6"/>
      <c r="C65" s="6"/>
      <c r="D65" s="6"/>
      <c r="E65" s="6"/>
      <c r="F65" s="6" t="s">
        <v>354</v>
      </c>
      <c r="G65" s="5" t="s">
        <v>356</v>
      </c>
      <c r="H65" s="30">
        <f>DATE(95,11,1)</f>
        <v>35004</v>
      </c>
      <c r="I65" s="41" t="s">
        <v>281</v>
      </c>
      <c r="J65" s="28" t="s">
        <v>888</v>
      </c>
      <c r="K65" s="43" t="s">
        <v>888</v>
      </c>
      <c r="L65" s="5" t="s">
        <v>890</v>
      </c>
      <c r="M65" s="5" t="s">
        <v>846</v>
      </c>
      <c r="N65" s="5"/>
      <c r="O65" s="9"/>
      <c r="P65" s="11"/>
    </row>
    <row r="66" spans="1:16" ht="24">
      <c r="A66" s="9" t="s">
        <v>424</v>
      </c>
      <c r="B66" s="6"/>
      <c r="C66" s="5" t="s">
        <v>264</v>
      </c>
      <c r="D66" s="5" t="s">
        <v>265</v>
      </c>
      <c r="E66" s="6"/>
      <c r="F66" s="6" t="s">
        <v>354</v>
      </c>
      <c r="G66" s="5" t="s">
        <v>356</v>
      </c>
      <c r="H66" s="30">
        <f>DATE(95,4,26)</f>
        <v>34815</v>
      </c>
      <c r="I66" s="41" t="s">
        <v>857</v>
      </c>
      <c r="J66" s="28" t="s">
        <v>905</v>
      </c>
      <c r="K66" s="43"/>
      <c r="L66" s="5" t="s">
        <v>166</v>
      </c>
      <c r="M66" s="5" t="s">
        <v>856</v>
      </c>
      <c r="N66" s="5" t="s">
        <v>804</v>
      </c>
      <c r="O66" s="9" t="s">
        <v>805</v>
      </c>
      <c r="P66" s="11" t="s">
        <v>508</v>
      </c>
    </row>
    <row r="67" spans="1:16" ht="132">
      <c r="A67" s="9" t="s">
        <v>425</v>
      </c>
      <c r="B67" s="6"/>
      <c r="C67" s="5" t="s">
        <v>266</v>
      </c>
      <c r="D67" s="6"/>
      <c r="E67" s="6"/>
      <c r="F67" s="6" t="s">
        <v>354</v>
      </c>
      <c r="G67" s="5" t="s">
        <v>356</v>
      </c>
      <c r="H67" s="30">
        <f>DATE(95,10,31)</f>
        <v>35003</v>
      </c>
      <c r="I67" s="40" t="s">
        <v>905</v>
      </c>
      <c r="J67" s="28" t="s">
        <v>169</v>
      </c>
      <c r="K67" s="43"/>
      <c r="L67" s="5" t="s">
        <v>166</v>
      </c>
      <c r="M67" s="6" t="s">
        <v>846</v>
      </c>
      <c r="N67" s="6" t="s">
        <v>806</v>
      </c>
      <c r="O67" s="11" t="s">
        <v>808</v>
      </c>
      <c r="P67" s="9" t="s">
        <v>553</v>
      </c>
    </row>
    <row r="68" spans="1:16" ht="132">
      <c r="A68" s="9" t="s">
        <v>426</v>
      </c>
      <c r="B68" s="6"/>
      <c r="C68" s="5" t="s">
        <v>267</v>
      </c>
      <c r="D68" s="5"/>
      <c r="E68" s="6"/>
      <c r="F68" s="6" t="s">
        <v>354</v>
      </c>
      <c r="G68" s="5" t="s">
        <v>356</v>
      </c>
      <c r="H68" s="30">
        <f>DATE(95,10,31)</f>
        <v>35003</v>
      </c>
      <c r="I68" s="40" t="s">
        <v>905</v>
      </c>
      <c r="J68" s="28" t="s">
        <v>169</v>
      </c>
      <c r="K68" s="43"/>
      <c r="L68" s="5" t="s">
        <v>166</v>
      </c>
      <c r="M68" s="6" t="s">
        <v>846</v>
      </c>
      <c r="N68" s="6" t="s">
        <v>806</v>
      </c>
      <c r="O68" s="11" t="s">
        <v>808</v>
      </c>
      <c r="P68" s="9" t="s">
        <v>553</v>
      </c>
    </row>
    <row r="69" spans="1:16" ht="12">
      <c r="A69" s="9" t="s">
        <v>427</v>
      </c>
      <c r="B69" s="6"/>
      <c r="C69" s="5"/>
      <c r="D69" s="5"/>
      <c r="E69" s="6"/>
      <c r="F69" s="6"/>
      <c r="G69" s="5" t="s">
        <v>356</v>
      </c>
      <c r="H69" s="30"/>
      <c r="I69" s="40"/>
      <c r="J69" s="28"/>
      <c r="K69" s="43"/>
      <c r="L69" s="5" t="s">
        <v>407</v>
      </c>
      <c r="M69" s="6"/>
      <c r="N69" s="6"/>
      <c r="O69" s="11"/>
      <c r="P69" s="9"/>
    </row>
    <row r="70" spans="1:16" ht="24">
      <c r="A70" s="9" t="s">
        <v>428</v>
      </c>
      <c r="B70" s="6"/>
      <c r="C70" s="6"/>
      <c r="D70" s="6"/>
      <c r="E70" s="6"/>
      <c r="F70" s="6" t="s">
        <v>354</v>
      </c>
      <c r="G70" s="5" t="s">
        <v>356</v>
      </c>
      <c r="H70" s="30">
        <f>DATE(95,4,26)</f>
        <v>34815</v>
      </c>
      <c r="I70" s="41" t="s">
        <v>905</v>
      </c>
      <c r="J70" s="28" t="s">
        <v>905</v>
      </c>
      <c r="K70" s="43"/>
      <c r="L70" s="5" t="s">
        <v>166</v>
      </c>
      <c r="M70" s="5" t="s">
        <v>856</v>
      </c>
      <c r="N70" s="5" t="s">
        <v>696</v>
      </c>
      <c r="O70" s="9" t="s">
        <v>697</v>
      </c>
      <c r="P70" s="11" t="s">
        <v>509</v>
      </c>
    </row>
    <row r="71" spans="1:16" ht="12">
      <c r="A71" s="9" t="s">
        <v>429</v>
      </c>
      <c r="B71" s="6"/>
      <c r="C71" s="5" t="s">
        <v>321</v>
      </c>
      <c r="D71" s="6"/>
      <c r="E71" s="6"/>
      <c r="F71" s="6" t="s">
        <v>354</v>
      </c>
      <c r="G71" s="5" t="s">
        <v>356</v>
      </c>
      <c r="H71" s="30">
        <f>DATE(95,11,1)</f>
        <v>35004</v>
      </c>
      <c r="I71" s="41" t="s">
        <v>905</v>
      </c>
      <c r="J71" s="28" t="s">
        <v>905</v>
      </c>
      <c r="K71" s="43"/>
      <c r="L71" s="5" t="s">
        <v>166</v>
      </c>
      <c r="M71" s="5" t="s">
        <v>846</v>
      </c>
      <c r="N71" s="5" t="s">
        <v>510</v>
      </c>
      <c r="O71" s="9" t="s">
        <v>160</v>
      </c>
      <c r="P71" s="11" t="s">
        <v>161</v>
      </c>
    </row>
    <row r="72" spans="1:16" ht="48">
      <c r="A72" s="9" t="s">
        <v>511</v>
      </c>
      <c r="B72" s="6"/>
      <c r="C72" s="5" t="s">
        <v>268</v>
      </c>
      <c r="D72" s="5" t="s">
        <v>269</v>
      </c>
      <c r="E72" s="6"/>
      <c r="F72" s="6" t="s">
        <v>354</v>
      </c>
      <c r="G72" s="5" t="s">
        <v>356</v>
      </c>
      <c r="H72" s="30">
        <f>DATE(95,4,26)</f>
        <v>34815</v>
      </c>
      <c r="I72" s="41" t="s">
        <v>698</v>
      </c>
      <c r="J72" s="28" t="s">
        <v>905</v>
      </c>
      <c r="K72" s="43"/>
      <c r="L72" s="5" t="s">
        <v>166</v>
      </c>
      <c r="M72" s="5" t="s">
        <v>856</v>
      </c>
      <c r="N72" s="9" t="s">
        <v>700</v>
      </c>
      <c r="O72" s="9" t="s">
        <v>160</v>
      </c>
      <c r="P72" s="11" t="s">
        <v>512</v>
      </c>
    </row>
    <row r="73" spans="1:16" ht="12">
      <c r="A73" s="9" t="s">
        <v>430</v>
      </c>
      <c r="B73" s="6"/>
      <c r="C73" s="5" t="s">
        <v>268</v>
      </c>
      <c r="D73" s="5" t="s">
        <v>269</v>
      </c>
      <c r="E73" s="6"/>
      <c r="F73" s="6" t="s">
        <v>354</v>
      </c>
      <c r="G73" s="5" t="s">
        <v>356</v>
      </c>
      <c r="H73" s="30">
        <f>DATE(95,4,26)</f>
        <v>34815</v>
      </c>
      <c r="I73" s="41" t="s">
        <v>905</v>
      </c>
      <c r="J73" s="28" t="s">
        <v>915</v>
      </c>
      <c r="K73" s="43"/>
      <c r="L73" s="5" t="s">
        <v>166</v>
      </c>
      <c r="M73" s="5" t="s">
        <v>846</v>
      </c>
      <c r="N73" s="9" t="s">
        <v>699</v>
      </c>
      <c r="O73" s="9" t="s">
        <v>160</v>
      </c>
      <c r="P73" s="11" t="s">
        <v>161</v>
      </c>
    </row>
    <row r="74" spans="1:16" ht="48">
      <c r="A74" s="9" t="s">
        <v>1030</v>
      </c>
      <c r="B74" s="5" t="s">
        <v>657</v>
      </c>
      <c r="C74" s="5" t="s">
        <v>335</v>
      </c>
      <c r="D74" s="5" t="s">
        <v>336</v>
      </c>
      <c r="E74" s="6"/>
      <c r="F74" s="6" t="s">
        <v>354</v>
      </c>
      <c r="G74" s="5" t="s">
        <v>356</v>
      </c>
      <c r="H74" s="29">
        <v>36846</v>
      </c>
      <c r="I74" s="40" t="s">
        <v>905</v>
      </c>
      <c r="J74" s="43" t="s">
        <v>892</v>
      </c>
      <c r="K74" s="43"/>
      <c r="L74" s="5" t="s">
        <v>166</v>
      </c>
      <c r="M74" s="6" t="s">
        <v>846</v>
      </c>
      <c r="N74" s="6" t="s">
        <v>1051</v>
      </c>
      <c r="O74" s="11"/>
      <c r="P74" s="4" t="s">
        <v>656</v>
      </c>
    </row>
    <row r="75" spans="1:16" ht="24">
      <c r="A75" s="9" t="s">
        <v>431</v>
      </c>
      <c r="B75" s="6"/>
      <c r="C75" s="6"/>
      <c r="D75" s="6"/>
      <c r="E75" s="6"/>
      <c r="F75" s="6" t="s">
        <v>354</v>
      </c>
      <c r="G75" s="5" t="s">
        <v>356</v>
      </c>
      <c r="H75" s="30">
        <f>DATE(96,9,19)</f>
        <v>35327</v>
      </c>
      <c r="I75" s="41" t="s">
        <v>658</v>
      </c>
      <c r="J75" s="28" t="s">
        <v>851</v>
      </c>
      <c r="K75" s="43"/>
      <c r="L75" s="5" t="s">
        <v>166</v>
      </c>
      <c r="M75" s="5" t="s">
        <v>856</v>
      </c>
      <c r="N75" s="5" t="s">
        <v>513</v>
      </c>
      <c r="O75" s="9" t="s">
        <v>703</v>
      </c>
      <c r="P75" s="9" t="s">
        <v>514</v>
      </c>
    </row>
    <row r="76" spans="1:16" ht="24">
      <c r="A76" s="9" t="s">
        <v>329</v>
      </c>
      <c r="B76" s="5" t="s">
        <v>329</v>
      </c>
      <c r="C76" s="5" t="s">
        <v>334</v>
      </c>
      <c r="D76" s="5" t="s">
        <v>330</v>
      </c>
      <c r="E76" s="6"/>
      <c r="F76" s="6" t="s">
        <v>354</v>
      </c>
      <c r="G76" s="5" t="s">
        <v>356</v>
      </c>
      <c r="H76" s="30">
        <f>DATE(99,10,26)</f>
        <v>36459</v>
      </c>
      <c r="I76" s="41" t="s">
        <v>328</v>
      </c>
      <c r="J76" s="43" t="s">
        <v>328</v>
      </c>
      <c r="K76" s="43"/>
      <c r="L76" s="5" t="s">
        <v>166</v>
      </c>
      <c r="M76" s="5" t="s">
        <v>846</v>
      </c>
      <c r="N76" s="5" t="s">
        <v>704</v>
      </c>
      <c r="O76" s="9" t="s">
        <v>705</v>
      </c>
      <c r="P76" s="9" t="s">
        <v>515</v>
      </c>
    </row>
    <row r="77" spans="1:16" ht="84">
      <c r="A77" s="9" t="s">
        <v>432</v>
      </c>
      <c r="B77" s="6"/>
      <c r="C77" s="5" t="s">
        <v>279</v>
      </c>
      <c r="D77" s="6"/>
      <c r="E77" s="6"/>
      <c r="F77" s="6" t="s">
        <v>354</v>
      </c>
      <c r="G77" s="5" t="s">
        <v>356</v>
      </c>
      <c r="H77" s="30">
        <f>DATE(95,11,1)</f>
        <v>35004</v>
      </c>
      <c r="I77" s="41" t="s">
        <v>850</v>
      </c>
      <c r="J77" s="28" t="s">
        <v>851</v>
      </c>
      <c r="K77" s="43"/>
      <c r="L77" s="5" t="s">
        <v>166</v>
      </c>
      <c r="M77" s="5" t="s">
        <v>846</v>
      </c>
      <c r="N77" s="9" t="s">
        <v>707</v>
      </c>
      <c r="O77" s="9" t="s">
        <v>160</v>
      </c>
      <c r="P77" s="9" t="s">
        <v>516</v>
      </c>
    </row>
    <row r="78" spans="1:16" ht="60">
      <c r="A78" s="9" t="s">
        <v>433</v>
      </c>
      <c r="B78" s="6"/>
      <c r="C78" s="5" t="s">
        <v>271</v>
      </c>
      <c r="D78" s="5" t="s">
        <v>272</v>
      </c>
      <c r="E78" s="5" t="s">
        <v>273</v>
      </c>
      <c r="F78" s="6" t="s">
        <v>354</v>
      </c>
      <c r="G78" s="5" t="s">
        <v>356</v>
      </c>
      <c r="H78" s="30">
        <f>DATE(95,4,26)</f>
        <v>34815</v>
      </c>
      <c r="I78" s="41" t="s">
        <v>849</v>
      </c>
      <c r="J78" s="28" t="s">
        <v>900</v>
      </c>
      <c r="K78" s="43"/>
      <c r="L78" s="5" t="s">
        <v>166</v>
      </c>
      <c r="M78" s="5" t="s">
        <v>846</v>
      </c>
      <c r="N78" s="5" t="s">
        <v>708</v>
      </c>
      <c r="O78" s="9" t="s">
        <v>160</v>
      </c>
      <c r="P78" s="9" t="s">
        <v>659</v>
      </c>
    </row>
    <row r="79" spans="1:16" ht="12">
      <c r="A79" s="9" t="s">
        <v>434</v>
      </c>
      <c r="B79" s="6"/>
      <c r="C79" s="5" t="s">
        <v>274</v>
      </c>
      <c r="D79" s="6"/>
      <c r="E79" s="6"/>
      <c r="F79" s="6" t="s">
        <v>354</v>
      </c>
      <c r="G79" s="5" t="s">
        <v>356</v>
      </c>
      <c r="H79" s="30">
        <f>DATE(95,4,26)</f>
        <v>34815</v>
      </c>
      <c r="I79" s="41" t="s">
        <v>857</v>
      </c>
      <c r="J79" s="28" t="s">
        <v>275</v>
      </c>
      <c r="K79" s="43"/>
      <c r="L79" s="5" t="s">
        <v>166</v>
      </c>
      <c r="M79" s="5" t="s">
        <v>856</v>
      </c>
      <c r="N79" s="5" t="s">
        <v>709</v>
      </c>
      <c r="O79" s="9" t="s">
        <v>160</v>
      </c>
      <c r="P79" s="9" t="s">
        <v>161</v>
      </c>
    </row>
    <row r="80" spans="1:16" ht="12">
      <c r="A80" s="9" t="s">
        <v>435</v>
      </c>
      <c r="B80" s="6"/>
      <c r="C80" s="6"/>
      <c r="D80" s="6"/>
      <c r="E80" s="6"/>
      <c r="F80" s="6" t="s">
        <v>354</v>
      </c>
      <c r="G80" s="5" t="s">
        <v>356</v>
      </c>
      <c r="H80" s="30">
        <f>DATE(95,4,26)</f>
        <v>34815</v>
      </c>
      <c r="I80" s="41" t="s">
        <v>850</v>
      </c>
      <c r="J80" s="28" t="s">
        <v>281</v>
      </c>
      <c r="K80" s="43"/>
      <c r="L80" s="5" t="s">
        <v>166</v>
      </c>
      <c r="M80" s="5" t="s">
        <v>846</v>
      </c>
      <c r="N80" s="5" t="s">
        <v>517</v>
      </c>
      <c r="O80" s="9" t="s">
        <v>160</v>
      </c>
      <c r="P80" s="11" t="s">
        <v>161</v>
      </c>
    </row>
    <row r="81" spans="1:16" ht="48">
      <c r="A81" s="9" t="s">
        <v>436</v>
      </c>
      <c r="B81" s="6"/>
      <c r="C81" s="5" t="s">
        <v>276</v>
      </c>
      <c r="D81" s="6"/>
      <c r="E81" s="6"/>
      <c r="F81" s="6" t="s">
        <v>354</v>
      </c>
      <c r="G81" s="5" t="s">
        <v>356</v>
      </c>
      <c r="H81" s="30">
        <f>DATE(95,11,1)</f>
        <v>35004</v>
      </c>
      <c r="I81" s="41" t="s">
        <v>328</v>
      </c>
      <c r="J81" s="28" t="s">
        <v>792</v>
      </c>
      <c r="K81" s="43"/>
      <c r="L81" s="5" t="s">
        <v>166</v>
      </c>
      <c r="M81" s="5" t="s">
        <v>846</v>
      </c>
      <c r="N81" s="5" t="s">
        <v>10</v>
      </c>
      <c r="O81" s="9" t="s">
        <v>793</v>
      </c>
      <c r="P81" s="11" t="s">
        <v>518</v>
      </c>
    </row>
    <row r="82" spans="1:16" ht="36">
      <c r="A82" s="9" t="s">
        <v>437</v>
      </c>
      <c r="B82" s="6"/>
      <c r="C82" s="6"/>
      <c r="D82" s="6"/>
      <c r="E82" s="6"/>
      <c r="F82" s="6" t="s">
        <v>354</v>
      </c>
      <c r="G82" s="5" t="s">
        <v>356</v>
      </c>
      <c r="H82" s="30">
        <f>DATE(95,4,26)</f>
        <v>34815</v>
      </c>
      <c r="I82" s="41" t="s">
        <v>857</v>
      </c>
      <c r="J82" s="28" t="s">
        <v>892</v>
      </c>
      <c r="K82" s="43"/>
      <c r="L82" s="5" t="s">
        <v>166</v>
      </c>
      <c r="M82" s="5" t="s">
        <v>856</v>
      </c>
      <c r="N82" s="5" t="s">
        <v>796</v>
      </c>
      <c r="O82" s="9" t="s">
        <v>160</v>
      </c>
      <c r="P82" s="9" t="s">
        <v>519</v>
      </c>
    </row>
    <row r="83" spans="1:16" ht="60">
      <c r="A83" s="9" t="s">
        <v>437</v>
      </c>
      <c r="B83" s="6"/>
      <c r="C83" s="6"/>
      <c r="D83" s="6"/>
      <c r="E83" s="6"/>
      <c r="F83" s="6"/>
      <c r="G83" s="5" t="s">
        <v>356</v>
      </c>
      <c r="H83" s="30">
        <v>34815</v>
      </c>
      <c r="I83" s="41" t="s">
        <v>905</v>
      </c>
      <c r="J83" s="28" t="s">
        <v>794</v>
      </c>
      <c r="K83" s="43" t="s">
        <v>187</v>
      </c>
      <c r="L83" s="5" t="s">
        <v>174</v>
      </c>
      <c r="M83" s="5" t="s">
        <v>846</v>
      </c>
      <c r="N83" s="5" t="s">
        <v>795</v>
      </c>
      <c r="O83" s="9" t="s">
        <v>838</v>
      </c>
      <c r="P83" s="9" t="s">
        <v>763</v>
      </c>
    </row>
    <row r="84" spans="1:16" ht="60">
      <c r="A84" s="9" t="s">
        <v>520</v>
      </c>
      <c r="B84" s="6"/>
      <c r="C84" s="5" t="s">
        <v>277</v>
      </c>
      <c r="D84" s="5" t="s">
        <v>278</v>
      </c>
      <c r="E84" s="6"/>
      <c r="F84" s="6" t="s">
        <v>354</v>
      </c>
      <c r="G84" s="5" t="s">
        <v>356</v>
      </c>
      <c r="H84" s="30">
        <f>DATE(95,4,26)</f>
        <v>34815</v>
      </c>
      <c r="I84" s="41" t="s">
        <v>905</v>
      </c>
      <c r="J84" s="28" t="s">
        <v>794</v>
      </c>
      <c r="K84" s="43" t="s">
        <v>281</v>
      </c>
      <c r="L84" s="5" t="s">
        <v>174</v>
      </c>
      <c r="M84" s="5" t="s">
        <v>846</v>
      </c>
      <c r="N84" s="5" t="s">
        <v>521</v>
      </c>
      <c r="O84" s="9" t="s">
        <v>838</v>
      </c>
      <c r="P84" s="9" t="s">
        <v>522</v>
      </c>
    </row>
    <row r="85" spans="1:16" ht="12">
      <c r="A85" s="9" t="s">
        <v>438</v>
      </c>
      <c r="B85" s="5" t="s">
        <v>322</v>
      </c>
      <c r="C85" s="5" t="s">
        <v>323</v>
      </c>
      <c r="D85" s="5" t="s">
        <v>324</v>
      </c>
      <c r="E85" s="6"/>
      <c r="F85" s="6" t="s">
        <v>354</v>
      </c>
      <c r="G85" s="5" t="s">
        <v>356</v>
      </c>
      <c r="H85" s="30">
        <f>DATE(99,10,26)</f>
        <v>36459</v>
      </c>
      <c r="I85" s="41" t="s">
        <v>843</v>
      </c>
      <c r="J85" s="28" t="s">
        <v>942</v>
      </c>
      <c r="K85" s="43" t="s">
        <v>942</v>
      </c>
      <c r="L85" s="5" t="s">
        <v>890</v>
      </c>
      <c r="M85" s="5" t="s">
        <v>846</v>
      </c>
      <c r="N85" s="5"/>
      <c r="O85" s="9"/>
      <c r="P85" s="9" t="s">
        <v>523</v>
      </c>
    </row>
    <row r="86" spans="1:16" ht="120">
      <c r="A86" s="9" t="s">
        <v>439</v>
      </c>
      <c r="B86" s="6"/>
      <c r="C86" s="5" t="s">
        <v>644</v>
      </c>
      <c r="D86" s="5" t="s">
        <v>197</v>
      </c>
      <c r="E86" s="5" t="s">
        <v>198</v>
      </c>
      <c r="F86" s="6" t="s">
        <v>354</v>
      </c>
      <c r="G86" s="5" t="s">
        <v>356</v>
      </c>
      <c r="H86" s="30">
        <f>DATE(95,11,1)</f>
        <v>35004</v>
      </c>
      <c r="I86" s="41" t="s">
        <v>849</v>
      </c>
      <c r="J86" s="28" t="s">
        <v>643</v>
      </c>
      <c r="K86" s="43" t="s">
        <v>880</v>
      </c>
      <c r="L86" s="5" t="s">
        <v>890</v>
      </c>
      <c r="M86" s="5" t="s">
        <v>846</v>
      </c>
      <c r="N86" s="5"/>
      <c r="O86" s="9"/>
      <c r="P86" s="11" t="s">
        <v>1</v>
      </c>
    </row>
    <row r="87" spans="1:16" ht="12">
      <c r="A87" s="9" t="s">
        <v>440</v>
      </c>
      <c r="B87" s="6"/>
      <c r="C87" s="5" t="s">
        <v>280</v>
      </c>
      <c r="D87" s="6"/>
      <c r="E87" s="6"/>
      <c r="F87" s="6" t="s">
        <v>354</v>
      </c>
      <c r="G87" s="5" t="s">
        <v>356</v>
      </c>
      <c r="H87" s="30">
        <f>DATE(96,9,19)</f>
        <v>35327</v>
      </c>
      <c r="I87" s="41" t="s">
        <v>850</v>
      </c>
      <c r="J87" s="28" t="s">
        <v>281</v>
      </c>
      <c r="K87" s="43"/>
      <c r="L87" s="5" t="s">
        <v>166</v>
      </c>
      <c r="M87" s="5" t="s">
        <v>846</v>
      </c>
      <c r="N87" s="5" t="s">
        <v>764</v>
      </c>
      <c r="O87" s="9" t="s">
        <v>160</v>
      </c>
      <c r="P87" s="9" t="s">
        <v>161</v>
      </c>
    </row>
    <row r="88" spans="1:16" ht="24">
      <c r="A88" s="9" t="s">
        <v>441</v>
      </c>
      <c r="B88" s="6"/>
      <c r="C88" s="5" t="s">
        <v>282</v>
      </c>
      <c r="D88" s="6"/>
      <c r="E88" s="6"/>
      <c r="F88" s="6"/>
      <c r="G88" s="5" t="s">
        <v>356</v>
      </c>
      <c r="H88" s="30">
        <f>DATE(95,4,26)</f>
        <v>34815</v>
      </c>
      <c r="I88" s="41" t="s">
        <v>857</v>
      </c>
      <c r="J88" s="28" t="s">
        <v>905</v>
      </c>
      <c r="K88" s="43"/>
      <c r="L88" s="5" t="s">
        <v>166</v>
      </c>
      <c r="M88" s="5" t="s">
        <v>856</v>
      </c>
      <c r="N88" s="5" t="s">
        <v>660</v>
      </c>
      <c r="O88" s="9" t="s">
        <v>160</v>
      </c>
      <c r="P88" s="11" t="s">
        <v>524</v>
      </c>
    </row>
    <row r="89" spans="1:16" ht="24">
      <c r="A89" s="9" t="s">
        <v>525</v>
      </c>
      <c r="B89" s="6"/>
      <c r="C89" s="5" t="s">
        <v>282</v>
      </c>
      <c r="D89" s="6"/>
      <c r="E89" s="6"/>
      <c r="F89" s="6" t="s">
        <v>354</v>
      </c>
      <c r="G89" s="5" t="s">
        <v>356</v>
      </c>
      <c r="H89" s="30">
        <f>DATE(95,4,26)</f>
        <v>34815</v>
      </c>
      <c r="I89" s="41" t="s">
        <v>857</v>
      </c>
      <c r="J89" s="28" t="s">
        <v>905</v>
      </c>
      <c r="K89" s="43"/>
      <c r="L89" s="5" t="s">
        <v>166</v>
      </c>
      <c r="M89" s="5" t="s">
        <v>856</v>
      </c>
      <c r="N89" s="5" t="s">
        <v>765</v>
      </c>
      <c r="O89" s="9" t="s">
        <v>160</v>
      </c>
      <c r="P89" s="11" t="s">
        <v>524</v>
      </c>
    </row>
    <row r="90" spans="1:16" ht="12">
      <c r="A90" s="9" t="s">
        <v>526</v>
      </c>
      <c r="B90" s="5" t="s">
        <v>283</v>
      </c>
      <c r="C90" s="5" t="s">
        <v>284</v>
      </c>
      <c r="D90" s="5" t="s">
        <v>285</v>
      </c>
      <c r="E90" s="6"/>
      <c r="F90" s="6" t="s">
        <v>354</v>
      </c>
      <c r="G90" s="5" t="s">
        <v>356</v>
      </c>
      <c r="H90" s="30">
        <f>DATE(95,4,26)</f>
        <v>34815</v>
      </c>
      <c r="I90" s="41" t="s">
        <v>905</v>
      </c>
      <c r="J90" s="28" t="s">
        <v>915</v>
      </c>
      <c r="K90" s="43"/>
      <c r="L90" s="5" t="s">
        <v>166</v>
      </c>
      <c r="M90" s="5" t="s">
        <v>846</v>
      </c>
      <c r="N90" s="5" t="s">
        <v>766</v>
      </c>
      <c r="O90" s="9" t="s">
        <v>160</v>
      </c>
      <c r="P90" s="9" t="s">
        <v>161</v>
      </c>
    </row>
    <row r="91" spans="1:16" ht="36">
      <c r="A91" s="9" t="s">
        <v>442</v>
      </c>
      <c r="B91" s="6"/>
      <c r="C91" s="5" t="s">
        <v>286</v>
      </c>
      <c r="D91" s="5" t="s">
        <v>287</v>
      </c>
      <c r="E91" s="6"/>
      <c r="F91" s="6" t="s">
        <v>354</v>
      </c>
      <c r="G91" s="5" t="s">
        <v>356</v>
      </c>
      <c r="H91" s="30">
        <f>DATE(95,4,26)</f>
        <v>34815</v>
      </c>
      <c r="I91" s="41" t="s">
        <v>973</v>
      </c>
      <c r="J91" s="28" t="s">
        <v>169</v>
      </c>
      <c r="K91" s="43"/>
      <c r="L91" s="5" t="s">
        <v>166</v>
      </c>
      <c r="M91" s="5" t="s">
        <v>846</v>
      </c>
      <c r="N91" s="5" t="s">
        <v>767</v>
      </c>
      <c r="O91" s="9" t="s">
        <v>793</v>
      </c>
      <c r="P91" s="9" t="s">
        <v>527</v>
      </c>
    </row>
    <row r="92" spans="1:16" ht="48">
      <c r="A92" s="9" t="s">
        <v>443</v>
      </c>
      <c r="B92" s="6"/>
      <c r="C92" s="5" t="s">
        <v>288</v>
      </c>
      <c r="D92" s="6"/>
      <c r="E92" s="6"/>
      <c r="F92" s="6" t="s">
        <v>354</v>
      </c>
      <c r="G92" s="5" t="s">
        <v>356</v>
      </c>
      <c r="H92" s="30">
        <f>DATE(95,11,1)</f>
        <v>35004</v>
      </c>
      <c r="I92" s="41" t="s">
        <v>905</v>
      </c>
      <c r="J92" s="28" t="s">
        <v>973</v>
      </c>
      <c r="K92" s="43"/>
      <c r="L92" s="5" t="s">
        <v>166</v>
      </c>
      <c r="M92" s="5" t="s">
        <v>846</v>
      </c>
      <c r="N92" s="5" t="s">
        <v>695</v>
      </c>
      <c r="O92" s="9" t="s">
        <v>528</v>
      </c>
      <c r="P92" s="11" t="s">
        <v>529</v>
      </c>
    </row>
    <row r="93" spans="1:16" ht="48">
      <c r="A93" s="9" t="s">
        <v>444</v>
      </c>
      <c r="B93" s="6"/>
      <c r="C93" s="5" t="s">
        <v>289</v>
      </c>
      <c r="D93" s="6"/>
      <c r="E93" s="6"/>
      <c r="F93" s="6" t="s">
        <v>354</v>
      </c>
      <c r="G93" s="5" t="s">
        <v>356</v>
      </c>
      <c r="H93" s="30">
        <f>DATE(95,11,1)</f>
        <v>35004</v>
      </c>
      <c r="I93" s="41" t="s">
        <v>850</v>
      </c>
      <c r="J93" s="28" t="s">
        <v>357</v>
      </c>
      <c r="K93" s="43" t="s">
        <v>888</v>
      </c>
      <c r="L93" s="5" t="s">
        <v>855</v>
      </c>
      <c r="M93" s="5" t="s">
        <v>846</v>
      </c>
      <c r="N93" s="5"/>
      <c r="O93" s="9"/>
      <c r="P93" s="9" t="s">
        <v>797</v>
      </c>
    </row>
    <row r="94" spans="1:16" ht="12">
      <c r="A94" s="9" t="s">
        <v>445</v>
      </c>
      <c r="B94" s="5" t="s">
        <v>290</v>
      </c>
      <c r="C94" s="5" t="s">
        <v>291</v>
      </c>
      <c r="D94" s="5" t="s">
        <v>292</v>
      </c>
      <c r="E94" s="6"/>
      <c r="F94" s="6" t="s">
        <v>354</v>
      </c>
      <c r="G94" s="5" t="s">
        <v>356</v>
      </c>
      <c r="H94" s="30">
        <f>DATE(95,11,1)</f>
        <v>35004</v>
      </c>
      <c r="I94" s="41" t="s">
        <v>905</v>
      </c>
      <c r="J94" s="28" t="s">
        <v>857</v>
      </c>
      <c r="K94" s="43" t="s">
        <v>857</v>
      </c>
      <c r="L94" s="5" t="s">
        <v>855</v>
      </c>
      <c r="M94" s="5" t="s">
        <v>846</v>
      </c>
      <c r="N94" s="5"/>
      <c r="O94" s="9"/>
      <c r="P94" s="11"/>
    </row>
    <row r="95" spans="1:16" ht="24">
      <c r="A95" s="9" t="s">
        <v>446</v>
      </c>
      <c r="B95" s="5"/>
      <c r="C95" s="5"/>
      <c r="D95" s="5"/>
      <c r="E95" s="6"/>
      <c r="F95" s="6" t="s">
        <v>354</v>
      </c>
      <c r="G95" s="5" t="s">
        <v>355</v>
      </c>
      <c r="H95" s="30"/>
      <c r="I95" s="41"/>
      <c r="J95" s="28"/>
      <c r="K95" s="43"/>
      <c r="L95" s="5" t="s">
        <v>467</v>
      </c>
      <c r="M95" s="5"/>
      <c r="N95" s="5"/>
      <c r="O95" s="9"/>
      <c r="P95" s="11" t="s">
        <v>530</v>
      </c>
    </row>
    <row r="96" spans="1:16" ht="120">
      <c r="A96" s="9" t="s">
        <v>447</v>
      </c>
      <c r="B96" s="6"/>
      <c r="C96" s="6"/>
      <c r="D96" s="6"/>
      <c r="E96" s="6"/>
      <c r="F96" s="6" t="s">
        <v>354</v>
      </c>
      <c r="G96" s="5" t="s">
        <v>356</v>
      </c>
      <c r="H96" s="33" t="s">
        <v>554</v>
      </c>
      <c r="I96" s="41" t="s">
        <v>293</v>
      </c>
      <c r="J96" s="28" t="s">
        <v>275</v>
      </c>
      <c r="K96" s="43"/>
      <c r="L96" s="5" t="s">
        <v>556</v>
      </c>
      <c r="M96" s="5" t="s">
        <v>846</v>
      </c>
      <c r="N96" s="5" t="s">
        <v>768</v>
      </c>
      <c r="O96" s="9" t="s">
        <v>2</v>
      </c>
      <c r="P96" s="9" t="s">
        <v>555</v>
      </c>
    </row>
    <row r="97" spans="1:16" ht="12">
      <c r="A97" s="9" t="s">
        <v>448</v>
      </c>
      <c r="B97" s="6"/>
      <c r="C97" s="6"/>
      <c r="D97" s="6"/>
      <c r="E97" s="6"/>
      <c r="F97" s="6" t="s">
        <v>354</v>
      </c>
      <c r="G97" s="5" t="s">
        <v>356</v>
      </c>
      <c r="H97" s="30">
        <f>DATE(96,9,19)</f>
        <v>35327</v>
      </c>
      <c r="I97" s="41" t="s">
        <v>850</v>
      </c>
      <c r="J97" s="28" t="s">
        <v>888</v>
      </c>
      <c r="K97" s="43" t="s">
        <v>888</v>
      </c>
      <c r="L97" s="5" t="s">
        <v>855</v>
      </c>
      <c r="M97" s="5" t="s">
        <v>846</v>
      </c>
      <c r="O97" s="1"/>
      <c r="P97" s="11"/>
    </row>
    <row r="98" spans="1:16" ht="24">
      <c r="A98" s="9" t="s">
        <v>449</v>
      </c>
      <c r="B98" s="6"/>
      <c r="C98" s="6"/>
      <c r="D98" s="6"/>
      <c r="E98" s="6"/>
      <c r="F98" s="6" t="s">
        <v>354</v>
      </c>
      <c r="G98" s="5" t="s">
        <v>356</v>
      </c>
      <c r="H98" s="30">
        <v>35004</v>
      </c>
      <c r="I98" s="41" t="s">
        <v>888</v>
      </c>
      <c r="J98" s="28" t="s">
        <v>850</v>
      </c>
      <c r="K98" s="43"/>
      <c r="L98" s="5" t="s">
        <v>166</v>
      </c>
      <c r="M98" s="5" t="s">
        <v>856</v>
      </c>
      <c r="O98" s="1"/>
      <c r="P98" s="9" t="s">
        <v>531</v>
      </c>
    </row>
    <row r="99" spans="1:16" ht="12">
      <c r="A99" s="9"/>
      <c r="B99" s="6"/>
      <c r="C99" s="6"/>
      <c r="D99" s="6"/>
      <c r="E99" s="6"/>
      <c r="F99" s="6" t="s">
        <v>354</v>
      </c>
      <c r="G99" s="5" t="s">
        <v>356</v>
      </c>
      <c r="H99" s="30">
        <f>DATE(95,11,1)</f>
        <v>35004</v>
      </c>
      <c r="I99" s="41" t="s">
        <v>850</v>
      </c>
      <c r="J99" s="28" t="s">
        <v>169</v>
      </c>
      <c r="K99" s="43"/>
      <c r="L99" s="5" t="s">
        <v>166</v>
      </c>
      <c r="M99" s="5" t="s">
        <v>846</v>
      </c>
      <c r="N99" s="5"/>
      <c r="O99" s="9"/>
      <c r="P99" s="9" t="s">
        <v>531</v>
      </c>
    </row>
    <row r="100" spans="1:16" ht="36">
      <c r="A100" s="9" t="s">
        <v>450</v>
      </c>
      <c r="B100" s="5" t="s">
        <v>294</v>
      </c>
      <c r="C100" s="5" t="s">
        <v>295</v>
      </c>
      <c r="D100" s="5" t="s">
        <v>296</v>
      </c>
      <c r="E100" s="6"/>
      <c r="F100" s="6" t="s">
        <v>354</v>
      </c>
      <c r="G100" s="5" t="s">
        <v>356</v>
      </c>
      <c r="H100" s="30">
        <f>DATE(95,11,1)</f>
        <v>35004</v>
      </c>
      <c r="I100" s="41" t="s">
        <v>915</v>
      </c>
      <c r="J100" s="28" t="s">
        <v>973</v>
      </c>
      <c r="K100" s="43"/>
      <c r="L100" s="5" t="s">
        <v>166</v>
      </c>
      <c r="M100" s="5" t="s">
        <v>560</v>
      </c>
      <c r="N100" s="5" t="s">
        <v>769</v>
      </c>
      <c r="O100" s="9" t="s">
        <v>670</v>
      </c>
      <c r="P100" s="11" t="s">
        <v>532</v>
      </c>
    </row>
    <row r="101" spans="1:16" ht="12">
      <c r="A101" s="9" t="s">
        <v>451</v>
      </c>
      <c r="B101" s="6"/>
      <c r="C101" s="6"/>
      <c r="D101" s="6"/>
      <c r="E101" s="6"/>
      <c r="F101" s="6" t="s">
        <v>354</v>
      </c>
      <c r="G101" s="5" t="s">
        <v>355</v>
      </c>
      <c r="H101" s="30"/>
      <c r="I101" s="40"/>
      <c r="J101" s="43"/>
      <c r="K101" s="43"/>
      <c r="L101" s="5" t="s">
        <v>475</v>
      </c>
      <c r="M101" s="6"/>
      <c r="N101" s="6"/>
      <c r="O101" s="11"/>
      <c r="P101" s="11" t="s">
        <v>359</v>
      </c>
    </row>
    <row r="102" spans="1:88" ht="12.75">
      <c r="A102" s="9" t="s">
        <v>568</v>
      </c>
      <c r="B102" s="6" t="s">
        <v>322</v>
      </c>
      <c r="C102" s="6" t="s">
        <v>323</v>
      </c>
      <c r="D102" s="6" t="s">
        <v>324</v>
      </c>
      <c r="E102" s="6" t="s">
        <v>626</v>
      </c>
      <c r="F102" s="6" t="s">
        <v>354</v>
      </c>
      <c r="G102" s="5" t="s">
        <v>356</v>
      </c>
      <c r="H102" s="30">
        <v>36459</v>
      </c>
      <c r="I102" s="23"/>
      <c r="J102" s="43"/>
      <c r="K102" s="43"/>
      <c r="L102" s="5"/>
      <c r="M102" s="6"/>
      <c r="N102" s="11"/>
      <c r="O102" s="11"/>
      <c r="P102" s="4" t="s">
        <v>567</v>
      </c>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row>
    <row r="103" spans="1:16" ht="36">
      <c r="A103" s="9" t="s">
        <v>535</v>
      </c>
      <c r="B103" s="9"/>
      <c r="C103" s="9"/>
      <c r="D103" s="9"/>
      <c r="E103" s="9"/>
      <c r="F103" s="9" t="s">
        <v>354</v>
      </c>
      <c r="G103" s="9" t="s">
        <v>356</v>
      </c>
      <c r="H103" s="31"/>
      <c r="I103" s="9"/>
      <c r="J103" s="9"/>
      <c r="K103" s="9"/>
      <c r="L103" s="13" t="s">
        <v>475</v>
      </c>
      <c r="M103" s="9"/>
      <c r="N103" s="9"/>
      <c r="O103" s="9"/>
      <c r="P103" s="9" t="s">
        <v>561</v>
      </c>
    </row>
    <row r="104" spans="1:16" ht="48">
      <c r="A104" s="9" t="s">
        <v>534</v>
      </c>
      <c r="B104" s="6"/>
      <c r="C104" s="6"/>
      <c r="D104" s="6"/>
      <c r="E104" s="6"/>
      <c r="F104" s="6" t="s">
        <v>354</v>
      </c>
      <c r="G104" s="5" t="s">
        <v>356</v>
      </c>
      <c r="H104" s="30">
        <f>DATE(96,9,19)</f>
        <v>35327</v>
      </c>
      <c r="I104" s="40" t="s">
        <v>620</v>
      </c>
      <c r="J104" s="43"/>
      <c r="K104" s="43"/>
      <c r="L104" s="5" t="s">
        <v>166</v>
      </c>
      <c r="M104" s="6" t="s">
        <v>856</v>
      </c>
      <c r="N104" s="11" t="s">
        <v>533</v>
      </c>
      <c r="O104" s="11"/>
      <c r="P104" s="26" t="s">
        <v>566</v>
      </c>
    </row>
    <row r="105" spans="1:16" ht="12">
      <c r="A105" s="9" t="s">
        <v>452</v>
      </c>
      <c r="B105" s="6"/>
      <c r="C105" s="6"/>
      <c r="D105" s="6"/>
      <c r="E105" s="6"/>
      <c r="F105" s="6" t="s">
        <v>354</v>
      </c>
      <c r="G105" s="5" t="s">
        <v>356</v>
      </c>
      <c r="H105" s="30">
        <f>DATE(96,9,19)</f>
        <v>35327</v>
      </c>
      <c r="I105" s="41" t="s">
        <v>879</v>
      </c>
      <c r="J105" s="43" t="s">
        <v>897</v>
      </c>
      <c r="K105" s="43" t="s">
        <v>671</v>
      </c>
      <c r="L105" s="23" t="s">
        <v>855</v>
      </c>
      <c r="M105" s="5" t="s">
        <v>856</v>
      </c>
      <c r="N105" s="5"/>
      <c r="O105" s="9"/>
      <c r="P105" s="9" t="s">
        <v>569</v>
      </c>
    </row>
    <row r="106" spans="1:16" ht="12">
      <c r="A106" s="9" t="s">
        <v>453</v>
      </c>
      <c r="B106" s="6"/>
      <c r="C106" s="6"/>
      <c r="D106" s="6"/>
      <c r="E106" s="6"/>
      <c r="F106" s="6" t="s">
        <v>354</v>
      </c>
      <c r="G106" s="5" t="s">
        <v>356</v>
      </c>
      <c r="H106" s="30">
        <f>DATE(95,4,26)</f>
        <v>34815</v>
      </c>
      <c r="I106" s="41" t="s">
        <v>905</v>
      </c>
      <c r="J106" s="28" t="s">
        <v>973</v>
      </c>
      <c r="K106" s="43"/>
      <c r="L106" s="5" t="s">
        <v>166</v>
      </c>
      <c r="M106" s="5" t="s">
        <v>846</v>
      </c>
      <c r="N106" s="9" t="s">
        <v>770</v>
      </c>
      <c r="O106" s="4" t="s">
        <v>160</v>
      </c>
      <c r="P106" s="11" t="s">
        <v>161</v>
      </c>
    </row>
    <row r="107" spans="1:16" ht="36">
      <c r="A107" s="9" t="s">
        <v>454</v>
      </c>
      <c r="B107" s="6"/>
      <c r="C107" s="5" t="s">
        <v>297</v>
      </c>
      <c r="D107" s="6"/>
      <c r="E107" s="6"/>
      <c r="F107" s="6" t="s">
        <v>354</v>
      </c>
      <c r="G107" s="5" t="s">
        <v>356</v>
      </c>
      <c r="H107" s="30">
        <f>DATE(95,11,1)</f>
        <v>35004</v>
      </c>
      <c r="I107" s="41" t="s">
        <v>858</v>
      </c>
      <c r="J107" s="28" t="s">
        <v>915</v>
      </c>
      <c r="K107" s="43"/>
      <c r="L107" s="5" t="s">
        <v>166</v>
      </c>
      <c r="M107" s="5" t="s">
        <v>856</v>
      </c>
      <c r="N107" s="9" t="s">
        <v>5</v>
      </c>
      <c r="O107" s="4" t="s">
        <v>771</v>
      </c>
      <c r="P107" s="11" t="s">
        <v>672</v>
      </c>
    </row>
    <row r="108" spans="1:16" ht="36">
      <c r="A108" s="9" t="s">
        <v>455</v>
      </c>
      <c r="B108" s="6"/>
      <c r="C108" s="6"/>
      <c r="D108" s="6"/>
      <c r="E108" s="6"/>
      <c r="F108" s="6" t="s">
        <v>354</v>
      </c>
      <c r="G108" s="5" t="s">
        <v>356</v>
      </c>
      <c r="H108" s="30">
        <f>DATE(95,11,1)</f>
        <v>35004</v>
      </c>
      <c r="I108" s="41" t="s">
        <v>858</v>
      </c>
      <c r="J108" s="28" t="s">
        <v>185</v>
      </c>
      <c r="K108" s="43"/>
      <c r="L108" s="5" t="s">
        <v>166</v>
      </c>
      <c r="M108" s="5" t="s">
        <v>856</v>
      </c>
      <c r="N108" s="9" t="s">
        <v>6</v>
      </c>
      <c r="O108" s="9" t="s">
        <v>771</v>
      </c>
      <c r="P108" s="11" t="s">
        <v>672</v>
      </c>
    </row>
    <row r="109" spans="1:16" ht="36">
      <c r="A109" s="9" t="s">
        <v>456</v>
      </c>
      <c r="B109" s="6"/>
      <c r="C109" s="5" t="s">
        <v>298</v>
      </c>
      <c r="D109" s="6"/>
      <c r="E109" s="6"/>
      <c r="F109" s="6" t="s">
        <v>354</v>
      </c>
      <c r="G109" s="5" t="s">
        <v>356</v>
      </c>
      <c r="H109" s="30">
        <f>DATE(95,11,1)</f>
        <v>35004</v>
      </c>
      <c r="I109" s="41" t="s">
        <v>165</v>
      </c>
      <c r="J109" s="28" t="s">
        <v>905</v>
      </c>
      <c r="K109" s="43"/>
      <c r="L109" s="5" t="s">
        <v>166</v>
      </c>
      <c r="M109" s="5" t="s">
        <v>856</v>
      </c>
      <c r="N109" s="9" t="s">
        <v>7</v>
      </c>
      <c r="O109" s="9" t="s">
        <v>771</v>
      </c>
      <c r="P109" s="11" t="s">
        <v>672</v>
      </c>
    </row>
    <row r="110" spans="1:16" ht="48">
      <c r="A110" s="9" t="s">
        <v>457</v>
      </c>
      <c r="B110" s="6"/>
      <c r="C110" s="5" t="s">
        <v>299</v>
      </c>
      <c r="D110" s="6"/>
      <c r="E110" s="6"/>
      <c r="F110" s="6" t="s">
        <v>354</v>
      </c>
      <c r="G110" s="5" t="s">
        <v>356</v>
      </c>
      <c r="H110" s="30">
        <f>DATE(95,11,1)</f>
        <v>35004</v>
      </c>
      <c r="I110" s="41" t="s">
        <v>857</v>
      </c>
      <c r="J110" s="28" t="s">
        <v>915</v>
      </c>
      <c r="K110" s="43"/>
      <c r="L110" s="5" t="s">
        <v>166</v>
      </c>
      <c r="M110" s="5" t="s">
        <v>856</v>
      </c>
      <c r="N110" s="9" t="s">
        <v>8</v>
      </c>
      <c r="O110" s="9" t="s">
        <v>771</v>
      </c>
      <c r="P110" s="9" t="s">
        <v>673</v>
      </c>
    </row>
    <row r="111" spans="1:16" ht="96">
      <c r="A111" s="9" t="s">
        <v>458</v>
      </c>
      <c r="B111" s="6"/>
      <c r="C111" s="5" t="s">
        <v>300</v>
      </c>
      <c r="D111" s="6"/>
      <c r="E111" s="6"/>
      <c r="F111" s="6" t="s">
        <v>354</v>
      </c>
      <c r="G111" s="5" t="s">
        <v>356</v>
      </c>
      <c r="H111" s="30">
        <f>DATE(95,11,1)</f>
        <v>35004</v>
      </c>
      <c r="I111" s="41" t="s">
        <v>858</v>
      </c>
      <c r="J111" s="28" t="s">
        <v>275</v>
      </c>
      <c r="K111" s="43"/>
      <c r="L111" s="5" t="s">
        <v>166</v>
      </c>
      <c r="M111" s="5" t="s">
        <v>856</v>
      </c>
      <c r="N111" s="9" t="s">
        <v>9</v>
      </c>
      <c r="O111" s="9" t="s">
        <v>772</v>
      </c>
      <c r="P111" s="9" t="s">
        <v>678</v>
      </c>
    </row>
  </sheetData>
  <sheetProtection password="886D" sheet="1" objects="1" scenarios="1"/>
  <printOptions gridLines="1" headings="1"/>
  <pageMargins left="0.75" right="0.6" top="0.75" bottom="0.75" header="0.5" footer="0.5"/>
  <pageSetup horizontalDpi="300" verticalDpi="300" orientation="landscape" pageOrder="overThenDown" paperSize="5" r:id="rId1"/>
  <headerFooter alignWithMargins="0">
    <oddHeader>&amp;C&amp;"Garamond,Bold"&amp;12NOSB Processing Materials Decisions, June 2001</oddHeader>
    <oddFooter>&amp;L&amp;"Garamond,Regular"&amp;9&amp;F   &amp;A&amp;C&amp;"Garamond,Bold"Page &amp;P of &amp;N</oddFooter>
  </headerFooter>
</worksheet>
</file>

<file path=xl/worksheets/sheet4.xml><?xml version="1.0" encoding="utf-8"?>
<worksheet xmlns="http://schemas.openxmlformats.org/spreadsheetml/2006/main" xmlns:r="http://schemas.openxmlformats.org/officeDocument/2006/relationships">
  <dimension ref="A1:H3900"/>
  <sheetViews>
    <sheetView workbookViewId="0" topLeftCell="A1">
      <selection activeCell="A6" sqref="A6"/>
    </sheetView>
  </sheetViews>
  <sheetFormatPr defaultColWidth="9.00390625" defaultRowHeight="12.75"/>
  <cols>
    <col min="1" max="1" width="20.125" style="52" customWidth="1"/>
    <col min="2" max="2" width="22.25390625" style="81" customWidth="1"/>
    <col min="3" max="3" width="15.25390625" style="52" customWidth="1"/>
    <col min="4" max="4" width="30.25390625" style="86" customWidth="1"/>
    <col min="5" max="5" width="13.375" style="75" customWidth="1"/>
    <col min="6" max="6" width="13.875" style="53" customWidth="1"/>
    <col min="7" max="7" width="16.375" style="53" customWidth="1"/>
    <col min="8" max="8" width="15.75390625" style="52" customWidth="1"/>
    <col min="9" max="9" width="4.75390625" style="0" customWidth="1"/>
    <col min="10" max="10" width="16.50390625" style="0" customWidth="1"/>
    <col min="11" max="11" width="13.50390625" style="0" customWidth="1"/>
  </cols>
  <sheetData>
    <row r="1" spans="1:8" s="47" customFormat="1" ht="12.75">
      <c r="A1" s="88" t="s">
        <v>1004</v>
      </c>
      <c r="B1" s="88"/>
      <c r="C1" s="88"/>
      <c r="D1" s="88"/>
      <c r="E1" s="73"/>
      <c r="F1" s="51"/>
      <c r="G1" s="51"/>
      <c r="H1" s="50"/>
    </row>
    <row r="2" spans="1:8" s="46" customFormat="1" ht="12.75">
      <c r="A2" s="76" t="s">
        <v>212</v>
      </c>
      <c r="B2" s="77" t="s">
        <v>213</v>
      </c>
      <c r="C2" s="76" t="s">
        <v>214</v>
      </c>
      <c r="D2" s="82" t="s">
        <v>1005</v>
      </c>
      <c r="E2" s="74"/>
      <c r="F2" s="49"/>
      <c r="G2" s="49"/>
      <c r="H2" s="48"/>
    </row>
    <row r="3" spans="1:6" s="47" customFormat="1" ht="12.75">
      <c r="A3" s="50"/>
      <c r="B3" s="78"/>
      <c r="C3" s="50"/>
      <c r="D3" s="83"/>
      <c r="E3" s="73"/>
      <c r="F3" s="51"/>
    </row>
    <row r="4" spans="1:6" s="47" customFormat="1" ht="12.75">
      <c r="A4" s="50" t="s">
        <v>562</v>
      </c>
      <c r="B4" s="78" t="s">
        <v>807</v>
      </c>
      <c r="C4" s="50" t="s">
        <v>215</v>
      </c>
      <c r="D4" s="83"/>
      <c r="E4" s="73"/>
      <c r="F4" s="51"/>
    </row>
    <row r="5" spans="1:6" s="47" customFormat="1" ht="12.75">
      <c r="A5" s="50" t="s">
        <v>406</v>
      </c>
      <c r="B5" s="78" t="s">
        <v>404</v>
      </c>
      <c r="C5" s="50" t="s">
        <v>405</v>
      </c>
      <c r="D5" s="83" t="s">
        <v>604</v>
      </c>
      <c r="E5" s="73"/>
      <c r="F5" s="51"/>
    </row>
    <row r="6" spans="1:6" s="47" customFormat="1" ht="12.75">
      <c r="A6" s="50" t="s">
        <v>602</v>
      </c>
      <c r="B6" s="78" t="s">
        <v>603</v>
      </c>
      <c r="C6" s="50" t="s">
        <v>405</v>
      </c>
      <c r="D6" s="83"/>
      <c r="E6" s="73"/>
      <c r="F6" s="51"/>
    </row>
    <row r="7" spans="1:6" s="47" customFormat="1" ht="12.75">
      <c r="A7" s="50"/>
      <c r="B7" s="78"/>
      <c r="C7" s="50"/>
      <c r="D7" s="83"/>
      <c r="E7" s="73"/>
      <c r="F7" s="51"/>
    </row>
    <row r="8" spans="1:6" s="47" customFormat="1" ht="12.75">
      <c r="A8" s="50"/>
      <c r="B8" s="78"/>
      <c r="C8" s="50"/>
      <c r="D8" s="83"/>
      <c r="E8" s="73"/>
      <c r="F8" s="51"/>
    </row>
    <row r="9" spans="1:6" s="47" customFormat="1" ht="12.75">
      <c r="A9" s="50"/>
      <c r="B9" s="78"/>
      <c r="C9" s="50"/>
      <c r="D9" s="83"/>
      <c r="E9" s="73"/>
      <c r="F9" s="51"/>
    </row>
    <row r="10" spans="1:8" s="47" customFormat="1" ht="12.75">
      <c r="A10" s="50"/>
      <c r="B10" s="78"/>
      <c r="C10" s="50"/>
      <c r="D10" s="83"/>
      <c r="E10" s="73"/>
      <c r="F10" s="51"/>
      <c r="G10" s="51"/>
      <c r="H10" s="50"/>
    </row>
    <row r="11" spans="1:8" s="47" customFormat="1" ht="12.75">
      <c r="A11" s="89" t="s">
        <v>563</v>
      </c>
      <c r="B11" s="90"/>
      <c r="C11" s="90"/>
      <c r="D11" s="90"/>
      <c r="E11" s="91"/>
      <c r="F11" s="51"/>
      <c r="G11" s="51"/>
      <c r="H11" s="50"/>
    </row>
    <row r="12" spans="1:8" s="47" customFormat="1" ht="12.75">
      <c r="A12" s="87" t="s">
        <v>231</v>
      </c>
      <c r="B12" s="87"/>
      <c r="C12" s="50"/>
      <c r="D12" s="84" t="s">
        <v>233</v>
      </c>
      <c r="E12" s="54" t="s">
        <v>559</v>
      </c>
      <c r="H12" s="50"/>
    </row>
    <row r="13" spans="1:8" s="47" customFormat="1" ht="12.75">
      <c r="A13" s="70" t="s">
        <v>1002</v>
      </c>
      <c r="B13" s="79" t="s">
        <v>1003</v>
      </c>
      <c r="C13" s="50"/>
      <c r="D13" s="83"/>
      <c r="E13" s="51"/>
      <c r="H13" s="50"/>
    </row>
    <row r="14" spans="1:8" s="47" customFormat="1" ht="51" customHeight="1">
      <c r="A14" s="50" t="s">
        <v>845</v>
      </c>
      <c r="B14" s="78" t="s">
        <v>232</v>
      </c>
      <c r="C14" s="50"/>
      <c r="D14" s="83" t="s">
        <v>234</v>
      </c>
      <c r="E14" s="51" t="s">
        <v>235</v>
      </c>
      <c r="H14" s="50"/>
    </row>
    <row r="15" spans="1:8" s="47" customFormat="1" ht="51">
      <c r="A15" s="50" t="s">
        <v>890</v>
      </c>
      <c r="B15" s="78" t="s">
        <v>1006</v>
      </c>
      <c r="C15" s="50"/>
      <c r="D15" s="83" t="s">
        <v>1001</v>
      </c>
      <c r="E15" s="73"/>
      <c r="F15" s="51"/>
      <c r="G15" s="51"/>
      <c r="H15" s="50"/>
    </row>
    <row r="16" spans="1:8" s="47" customFormat="1" ht="77.25" customHeight="1">
      <c r="A16" s="50" t="s">
        <v>855</v>
      </c>
      <c r="B16" s="78" t="s">
        <v>557</v>
      </c>
      <c r="C16" s="50"/>
      <c r="D16" s="83" t="s">
        <v>565</v>
      </c>
      <c r="E16" s="73"/>
      <c r="F16" s="51"/>
      <c r="G16" s="51"/>
      <c r="H16" s="50"/>
    </row>
    <row r="17" spans="1:8" s="47" customFormat="1" ht="63.75" customHeight="1">
      <c r="A17" s="50" t="s">
        <v>859</v>
      </c>
      <c r="B17" s="78" t="s">
        <v>558</v>
      </c>
      <c r="C17" s="50"/>
      <c r="D17" s="83" t="s">
        <v>564</v>
      </c>
      <c r="E17" s="73"/>
      <c r="F17" s="51"/>
      <c r="G17" s="51"/>
      <c r="H17" s="50"/>
    </row>
    <row r="18" spans="2:5" s="47" customFormat="1" ht="12.75">
      <c r="B18" s="80"/>
      <c r="D18" s="85"/>
      <c r="E18" s="73"/>
    </row>
    <row r="19" spans="2:5" s="47" customFormat="1" ht="12.75">
      <c r="B19" s="80"/>
      <c r="D19" s="85"/>
      <c r="E19" s="73"/>
    </row>
    <row r="20" spans="2:5" s="47" customFormat="1" ht="12.75">
      <c r="B20" s="80"/>
      <c r="D20" s="85"/>
      <c r="E20" s="73"/>
    </row>
    <row r="21" spans="1:8" s="47" customFormat="1" ht="12.75">
      <c r="A21" s="50"/>
      <c r="B21" s="78"/>
      <c r="C21" s="50"/>
      <c r="D21" s="83"/>
      <c r="E21" s="73"/>
      <c r="F21" s="51"/>
      <c r="G21" s="51"/>
      <c r="H21" s="50"/>
    </row>
    <row r="22" spans="1:8" s="47" customFormat="1" ht="12.75">
      <c r="A22" s="50"/>
      <c r="B22" s="78"/>
      <c r="C22" s="50"/>
      <c r="D22" s="83"/>
      <c r="E22" s="73"/>
      <c r="F22" s="51"/>
      <c r="G22" s="51"/>
      <c r="H22" s="50"/>
    </row>
    <row r="23" spans="1:8" s="47" customFormat="1" ht="12.75">
      <c r="A23" s="50"/>
      <c r="B23" s="78"/>
      <c r="C23" s="50"/>
      <c r="D23" s="83"/>
      <c r="E23" s="73"/>
      <c r="F23" s="51"/>
      <c r="G23" s="51"/>
      <c r="H23" s="50"/>
    </row>
    <row r="24" spans="1:8" s="47" customFormat="1" ht="12.75">
      <c r="A24" s="50"/>
      <c r="B24" s="78"/>
      <c r="C24" s="50"/>
      <c r="D24" s="83"/>
      <c r="E24" s="73"/>
      <c r="F24" s="51"/>
      <c r="G24" s="51"/>
      <c r="H24" s="50"/>
    </row>
    <row r="25" spans="1:8" s="47" customFormat="1" ht="12.75">
      <c r="A25" s="50"/>
      <c r="B25" s="78"/>
      <c r="C25" s="50"/>
      <c r="D25" s="83"/>
      <c r="E25" s="73"/>
      <c r="F25" s="51"/>
      <c r="G25" s="51"/>
      <c r="H25" s="50"/>
    </row>
    <row r="26" spans="1:8" s="47" customFormat="1" ht="12.75">
      <c r="A26" s="50"/>
      <c r="B26" s="78"/>
      <c r="C26" s="50"/>
      <c r="D26" s="83"/>
      <c r="E26" s="73"/>
      <c r="F26" s="51"/>
      <c r="G26" s="51"/>
      <c r="H26" s="50"/>
    </row>
    <row r="27" spans="1:8" s="47" customFormat="1" ht="12.75">
      <c r="A27" s="50"/>
      <c r="B27" s="78"/>
      <c r="C27" s="50"/>
      <c r="D27" s="83"/>
      <c r="E27" s="73"/>
      <c r="F27" s="51"/>
      <c r="G27" s="51"/>
      <c r="H27" s="50"/>
    </row>
    <row r="28" spans="1:8" s="47" customFormat="1" ht="12.75">
      <c r="A28" s="50"/>
      <c r="B28" s="78"/>
      <c r="C28" s="50"/>
      <c r="D28" s="83"/>
      <c r="E28" s="73"/>
      <c r="F28" s="51"/>
      <c r="G28" s="51"/>
      <c r="H28" s="50"/>
    </row>
    <row r="29" spans="1:8" s="47" customFormat="1" ht="12.75">
      <c r="A29" s="50"/>
      <c r="B29" s="78"/>
      <c r="C29" s="50"/>
      <c r="D29" s="83"/>
      <c r="E29" s="73"/>
      <c r="F29" s="51"/>
      <c r="G29" s="51"/>
      <c r="H29" s="50"/>
    </row>
    <row r="30" spans="1:8" s="47" customFormat="1" ht="12.75">
      <c r="A30" s="50"/>
      <c r="B30" s="78"/>
      <c r="C30" s="50"/>
      <c r="D30" s="83"/>
      <c r="E30" s="73"/>
      <c r="F30" s="51"/>
      <c r="G30" s="51"/>
      <c r="H30" s="50"/>
    </row>
    <row r="31" spans="1:8" s="47" customFormat="1" ht="12.75">
      <c r="A31" s="50"/>
      <c r="B31" s="78"/>
      <c r="C31" s="50"/>
      <c r="D31" s="83"/>
      <c r="E31" s="73"/>
      <c r="F31" s="51"/>
      <c r="G31" s="51"/>
      <c r="H31" s="50"/>
    </row>
    <row r="32" spans="1:8" s="47" customFormat="1" ht="12.75">
      <c r="A32" s="50"/>
      <c r="B32" s="78"/>
      <c r="C32" s="50"/>
      <c r="D32" s="83"/>
      <c r="E32" s="73"/>
      <c r="F32" s="51"/>
      <c r="G32" s="51"/>
      <c r="H32" s="50"/>
    </row>
    <row r="33" spans="1:8" s="47" customFormat="1" ht="12.75">
      <c r="A33" s="50"/>
      <c r="B33" s="78"/>
      <c r="C33" s="50"/>
      <c r="D33" s="83"/>
      <c r="E33" s="73"/>
      <c r="F33" s="51"/>
      <c r="G33" s="51"/>
      <c r="H33" s="50"/>
    </row>
    <row r="34" spans="1:8" s="47" customFormat="1" ht="12.75">
      <c r="A34" s="50"/>
      <c r="B34" s="78"/>
      <c r="C34" s="50"/>
      <c r="D34" s="83"/>
      <c r="E34" s="73"/>
      <c r="F34" s="51"/>
      <c r="G34" s="51"/>
      <c r="H34" s="50"/>
    </row>
    <row r="35" spans="1:8" s="47" customFormat="1" ht="12.75">
      <c r="A35" s="50"/>
      <c r="B35" s="78"/>
      <c r="C35" s="50"/>
      <c r="D35" s="83"/>
      <c r="E35" s="73"/>
      <c r="F35" s="51"/>
      <c r="G35" s="51"/>
      <c r="H35" s="50"/>
    </row>
    <row r="36" spans="1:8" s="47" customFormat="1" ht="12.75">
      <c r="A36" s="50"/>
      <c r="B36" s="78"/>
      <c r="C36" s="50"/>
      <c r="D36" s="83"/>
      <c r="E36" s="73"/>
      <c r="F36" s="51"/>
      <c r="G36" s="51"/>
      <c r="H36" s="50"/>
    </row>
    <row r="37" spans="1:8" s="47" customFormat="1" ht="12.75">
      <c r="A37" s="50"/>
      <c r="B37" s="78"/>
      <c r="C37" s="50"/>
      <c r="D37" s="83"/>
      <c r="E37" s="73"/>
      <c r="F37" s="51"/>
      <c r="G37" s="51"/>
      <c r="H37" s="50"/>
    </row>
    <row r="38" spans="1:8" s="47" customFormat="1" ht="12.75">
      <c r="A38" s="50"/>
      <c r="B38" s="78"/>
      <c r="C38" s="50"/>
      <c r="D38" s="83"/>
      <c r="E38" s="73"/>
      <c r="F38" s="51"/>
      <c r="G38" s="51"/>
      <c r="H38" s="50"/>
    </row>
    <row r="39" spans="1:8" s="47" customFormat="1" ht="12.75">
      <c r="A39" s="50"/>
      <c r="B39" s="78"/>
      <c r="C39" s="50"/>
      <c r="D39" s="83"/>
      <c r="E39" s="73"/>
      <c r="F39" s="51"/>
      <c r="G39" s="51"/>
      <c r="H39" s="50"/>
    </row>
    <row r="40" spans="1:8" s="47" customFormat="1" ht="12.75">
      <c r="A40" s="50"/>
      <c r="B40" s="78"/>
      <c r="C40" s="50"/>
      <c r="D40" s="83"/>
      <c r="E40" s="73"/>
      <c r="F40" s="51"/>
      <c r="G40" s="51"/>
      <c r="H40" s="50"/>
    </row>
    <row r="41" spans="1:8" s="47" customFormat="1" ht="12.75">
      <c r="A41" s="50"/>
      <c r="B41" s="78"/>
      <c r="C41" s="50"/>
      <c r="D41" s="83"/>
      <c r="E41" s="73"/>
      <c r="F41" s="51"/>
      <c r="G41" s="51"/>
      <c r="H41" s="50"/>
    </row>
    <row r="42" spans="1:8" s="47" customFormat="1" ht="12.75">
      <c r="A42" s="50"/>
      <c r="B42" s="78"/>
      <c r="C42" s="50"/>
      <c r="D42" s="83"/>
      <c r="E42" s="73"/>
      <c r="F42" s="51"/>
      <c r="G42" s="51"/>
      <c r="H42" s="50"/>
    </row>
    <row r="43" spans="1:8" s="47" customFormat="1" ht="12.75">
      <c r="A43" s="50"/>
      <c r="B43" s="78"/>
      <c r="C43" s="50"/>
      <c r="D43" s="83"/>
      <c r="E43" s="73"/>
      <c r="F43" s="51"/>
      <c r="G43" s="51"/>
      <c r="H43" s="50"/>
    </row>
    <row r="44" spans="1:8" s="47" customFormat="1" ht="12.75">
      <c r="A44" s="50"/>
      <c r="B44" s="78"/>
      <c r="C44" s="50"/>
      <c r="D44" s="83"/>
      <c r="E44" s="73"/>
      <c r="F44" s="51"/>
      <c r="G44" s="51"/>
      <c r="H44" s="50"/>
    </row>
    <row r="45" spans="1:8" s="47" customFormat="1" ht="12.75">
      <c r="A45" s="50"/>
      <c r="B45" s="78"/>
      <c r="C45" s="50"/>
      <c r="D45" s="83"/>
      <c r="E45" s="73"/>
      <c r="F45" s="51"/>
      <c r="G45" s="51"/>
      <c r="H45" s="50"/>
    </row>
    <row r="46" spans="1:8" s="47" customFormat="1" ht="12.75">
      <c r="A46" s="50"/>
      <c r="B46" s="78"/>
      <c r="C46" s="50"/>
      <c r="D46" s="83"/>
      <c r="E46" s="73"/>
      <c r="F46" s="51"/>
      <c r="G46" s="51"/>
      <c r="H46" s="50"/>
    </row>
    <row r="47" spans="1:8" s="47" customFormat="1" ht="12.75">
      <c r="A47" s="50"/>
      <c r="B47" s="78"/>
      <c r="C47" s="50"/>
      <c r="D47" s="83"/>
      <c r="E47" s="73"/>
      <c r="F47" s="51"/>
      <c r="G47" s="51"/>
      <c r="H47" s="50"/>
    </row>
    <row r="48" spans="1:8" s="47" customFormat="1" ht="12.75">
      <c r="A48" s="50"/>
      <c r="B48" s="78"/>
      <c r="C48" s="50"/>
      <c r="D48" s="83"/>
      <c r="E48" s="73"/>
      <c r="F48" s="51"/>
      <c r="G48" s="51"/>
      <c r="H48" s="50"/>
    </row>
    <row r="49" spans="1:8" s="47" customFormat="1" ht="12.75">
      <c r="A49" s="50"/>
      <c r="B49" s="78"/>
      <c r="C49" s="50"/>
      <c r="D49" s="83"/>
      <c r="E49" s="73"/>
      <c r="F49" s="51"/>
      <c r="G49" s="51"/>
      <c r="H49" s="50"/>
    </row>
    <row r="50" spans="1:8" s="47" customFormat="1" ht="12.75">
      <c r="A50" s="50"/>
      <c r="B50" s="78"/>
      <c r="C50" s="50"/>
      <c r="D50" s="83"/>
      <c r="E50" s="73"/>
      <c r="F50" s="51"/>
      <c r="G50" s="51"/>
      <c r="H50" s="50"/>
    </row>
    <row r="51" spans="1:8" s="47" customFormat="1" ht="12.75">
      <c r="A51" s="50"/>
      <c r="B51" s="78"/>
      <c r="C51" s="50"/>
      <c r="D51" s="83"/>
      <c r="E51" s="73"/>
      <c r="F51" s="51"/>
      <c r="G51" s="51"/>
      <c r="H51" s="50"/>
    </row>
    <row r="52" spans="1:8" s="47" customFormat="1" ht="12.75">
      <c r="A52" s="50"/>
      <c r="B52" s="78"/>
      <c r="C52" s="50"/>
      <c r="D52" s="83"/>
      <c r="E52" s="73"/>
      <c r="F52" s="51"/>
      <c r="G52" s="51"/>
      <c r="H52" s="50"/>
    </row>
    <row r="53" spans="1:8" s="47" customFormat="1" ht="12.75">
      <c r="A53" s="50"/>
      <c r="B53" s="78"/>
      <c r="C53" s="50"/>
      <c r="D53" s="83"/>
      <c r="E53" s="73"/>
      <c r="F53" s="51"/>
      <c r="G53" s="51"/>
      <c r="H53" s="50"/>
    </row>
    <row r="54" spans="1:8" s="47" customFormat="1" ht="12.75">
      <c r="A54" s="50"/>
      <c r="B54" s="78"/>
      <c r="C54" s="50"/>
      <c r="D54" s="83"/>
      <c r="E54" s="73"/>
      <c r="F54" s="51"/>
      <c r="G54" s="51"/>
      <c r="H54" s="50"/>
    </row>
    <row r="55" spans="1:8" s="47" customFormat="1" ht="12.75">
      <c r="A55" s="50"/>
      <c r="B55" s="78"/>
      <c r="C55" s="50"/>
      <c r="D55" s="83"/>
      <c r="E55" s="73"/>
      <c r="F55" s="51"/>
      <c r="G55" s="51"/>
      <c r="H55" s="50"/>
    </row>
    <row r="56" spans="1:8" s="47" customFormat="1" ht="12.75">
      <c r="A56" s="50"/>
      <c r="B56" s="78"/>
      <c r="C56" s="50"/>
      <c r="D56" s="83"/>
      <c r="E56" s="73"/>
      <c r="F56" s="51"/>
      <c r="G56" s="51"/>
      <c r="H56" s="50"/>
    </row>
    <row r="57" spans="1:8" s="47" customFormat="1" ht="12.75">
      <c r="A57" s="50"/>
      <c r="B57" s="78"/>
      <c r="C57" s="50"/>
      <c r="D57" s="83"/>
      <c r="E57" s="73"/>
      <c r="F57" s="51"/>
      <c r="G57" s="51"/>
      <c r="H57" s="50"/>
    </row>
    <row r="58" spans="1:8" s="47" customFormat="1" ht="12.75">
      <c r="A58" s="50"/>
      <c r="B58" s="78"/>
      <c r="C58" s="50"/>
      <c r="D58" s="83"/>
      <c r="E58" s="73"/>
      <c r="F58" s="51"/>
      <c r="G58" s="51"/>
      <c r="H58" s="50"/>
    </row>
    <row r="59" spans="1:8" s="47" customFormat="1" ht="12.75">
      <c r="A59" s="50"/>
      <c r="B59" s="78"/>
      <c r="C59" s="50"/>
      <c r="D59" s="83"/>
      <c r="E59" s="73"/>
      <c r="F59" s="51"/>
      <c r="G59" s="51"/>
      <c r="H59" s="50"/>
    </row>
    <row r="60" spans="1:8" s="47" customFormat="1" ht="12.75">
      <c r="A60" s="50"/>
      <c r="B60" s="78"/>
      <c r="C60" s="50"/>
      <c r="D60" s="83"/>
      <c r="E60" s="73"/>
      <c r="F60" s="51"/>
      <c r="G60" s="51"/>
      <c r="H60" s="50"/>
    </row>
    <row r="61" spans="1:8" s="47" customFormat="1" ht="12.75">
      <c r="A61" s="50"/>
      <c r="B61" s="78"/>
      <c r="C61" s="50"/>
      <c r="D61" s="83"/>
      <c r="E61" s="73"/>
      <c r="F61" s="51"/>
      <c r="G61" s="51"/>
      <c r="H61" s="50"/>
    </row>
    <row r="62" spans="1:8" s="47" customFormat="1" ht="12.75">
      <c r="A62" s="50"/>
      <c r="B62" s="78"/>
      <c r="C62" s="50"/>
      <c r="D62" s="83"/>
      <c r="E62" s="73"/>
      <c r="F62" s="51"/>
      <c r="G62" s="51"/>
      <c r="H62" s="50"/>
    </row>
    <row r="63" spans="1:8" s="47" customFormat="1" ht="12.75">
      <c r="A63" s="50"/>
      <c r="B63" s="78"/>
      <c r="C63" s="50"/>
      <c r="D63" s="83"/>
      <c r="E63" s="73"/>
      <c r="F63" s="51"/>
      <c r="G63" s="51"/>
      <c r="H63" s="50"/>
    </row>
    <row r="64" spans="1:8" s="47" customFormat="1" ht="12.75">
      <c r="A64" s="50"/>
      <c r="B64" s="78"/>
      <c r="C64" s="50"/>
      <c r="D64" s="83"/>
      <c r="E64" s="73"/>
      <c r="F64" s="51"/>
      <c r="G64" s="51"/>
      <c r="H64" s="50"/>
    </row>
    <row r="65" spans="1:8" s="47" customFormat="1" ht="12.75">
      <c r="A65" s="50"/>
      <c r="B65" s="78"/>
      <c r="C65" s="50"/>
      <c r="D65" s="83"/>
      <c r="E65" s="73"/>
      <c r="F65" s="51"/>
      <c r="G65" s="51"/>
      <c r="H65" s="50"/>
    </row>
    <row r="66" spans="1:8" s="47" customFormat="1" ht="12.75">
      <c r="A66" s="50"/>
      <c r="B66" s="78"/>
      <c r="C66" s="50"/>
      <c r="D66" s="83"/>
      <c r="E66" s="73"/>
      <c r="F66" s="51"/>
      <c r="G66" s="51"/>
      <c r="H66" s="50"/>
    </row>
    <row r="67" spans="1:8" s="47" customFormat="1" ht="12.75">
      <c r="A67" s="50"/>
      <c r="B67" s="78"/>
      <c r="C67" s="50"/>
      <c r="D67" s="83"/>
      <c r="E67" s="73"/>
      <c r="F67" s="51"/>
      <c r="G67" s="51"/>
      <c r="H67" s="50"/>
    </row>
    <row r="68" spans="1:8" s="47" customFormat="1" ht="12.75">
      <c r="A68" s="50"/>
      <c r="B68" s="78"/>
      <c r="C68" s="50"/>
      <c r="D68" s="83"/>
      <c r="E68" s="73"/>
      <c r="F68" s="51"/>
      <c r="G68" s="51"/>
      <c r="H68" s="50"/>
    </row>
    <row r="69" spans="1:8" s="47" customFormat="1" ht="12.75">
      <c r="A69" s="50"/>
      <c r="B69" s="78"/>
      <c r="C69" s="50"/>
      <c r="D69" s="83"/>
      <c r="E69" s="73"/>
      <c r="F69" s="51"/>
      <c r="G69" s="51"/>
      <c r="H69" s="50"/>
    </row>
    <row r="70" spans="1:8" s="47" customFormat="1" ht="12.75">
      <c r="A70" s="50"/>
      <c r="B70" s="78"/>
      <c r="C70" s="50"/>
      <c r="D70" s="83"/>
      <c r="E70" s="73"/>
      <c r="F70" s="51"/>
      <c r="G70" s="51"/>
      <c r="H70" s="50"/>
    </row>
    <row r="71" spans="1:8" s="47" customFormat="1" ht="12.75">
      <c r="A71" s="50"/>
      <c r="B71" s="78"/>
      <c r="C71" s="50"/>
      <c r="D71" s="83"/>
      <c r="E71" s="73"/>
      <c r="F71" s="51"/>
      <c r="G71" s="51"/>
      <c r="H71" s="50"/>
    </row>
    <row r="72" spans="1:8" s="47" customFormat="1" ht="12.75">
      <c r="A72" s="50"/>
      <c r="B72" s="78"/>
      <c r="C72" s="50"/>
      <c r="D72" s="83"/>
      <c r="E72" s="73"/>
      <c r="F72" s="51"/>
      <c r="G72" s="51"/>
      <c r="H72" s="50"/>
    </row>
    <row r="73" spans="1:8" s="47" customFormat="1" ht="12.75">
      <c r="A73" s="50"/>
      <c r="B73" s="78"/>
      <c r="C73" s="50"/>
      <c r="D73" s="83"/>
      <c r="E73" s="73"/>
      <c r="F73" s="51"/>
      <c r="G73" s="51"/>
      <c r="H73" s="50"/>
    </row>
    <row r="74" spans="1:8" s="47" customFormat="1" ht="12.75">
      <c r="A74" s="50"/>
      <c r="B74" s="78"/>
      <c r="C74" s="50"/>
      <c r="D74" s="83"/>
      <c r="E74" s="73"/>
      <c r="F74" s="51"/>
      <c r="G74" s="51"/>
      <c r="H74" s="50"/>
    </row>
    <row r="75" spans="1:8" s="47" customFormat="1" ht="12.75">
      <c r="A75" s="50"/>
      <c r="B75" s="78"/>
      <c r="C75" s="50"/>
      <c r="D75" s="83"/>
      <c r="E75" s="73"/>
      <c r="F75" s="51"/>
      <c r="G75" s="51"/>
      <c r="H75" s="50"/>
    </row>
    <row r="76" spans="1:8" s="47" customFormat="1" ht="12.75">
      <c r="A76" s="50"/>
      <c r="B76" s="78"/>
      <c r="C76" s="50"/>
      <c r="D76" s="83"/>
      <c r="E76" s="73"/>
      <c r="F76" s="51"/>
      <c r="G76" s="51"/>
      <c r="H76" s="50"/>
    </row>
    <row r="77" spans="1:8" s="47" customFormat="1" ht="12.75">
      <c r="A77" s="50"/>
      <c r="B77" s="78"/>
      <c r="C77" s="50"/>
      <c r="D77" s="83"/>
      <c r="E77" s="73"/>
      <c r="F77" s="51"/>
      <c r="G77" s="51"/>
      <c r="H77" s="50"/>
    </row>
    <row r="78" spans="1:8" s="47" customFormat="1" ht="12.75">
      <c r="A78" s="50"/>
      <c r="B78" s="78"/>
      <c r="C78" s="50"/>
      <c r="D78" s="83"/>
      <c r="E78" s="73"/>
      <c r="F78" s="51"/>
      <c r="G78" s="51"/>
      <c r="H78" s="50"/>
    </row>
    <row r="79" spans="1:8" s="47" customFormat="1" ht="12.75">
      <c r="A79" s="50"/>
      <c r="B79" s="78"/>
      <c r="C79" s="50"/>
      <c r="D79" s="83"/>
      <c r="E79" s="73"/>
      <c r="F79" s="51"/>
      <c r="G79" s="51"/>
      <c r="H79" s="50"/>
    </row>
    <row r="80" spans="1:8" s="47" customFormat="1" ht="12.75">
      <c r="A80" s="50"/>
      <c r="B80" s="78"/>
      <c r="C80" s="50"/>
      <c r="D80" s="83"/>
      <c r="E80" s="73"/>
      <c r="F80" s="51"/>
      <c r="G80" s="51"/>
      <c r="H80" s="50"/>
    </row>
    <row r="81" spans="1:8" s="47" customFormat="1" ht="12.75">
      <c r="A81" s="50"/>
      <c r="B81" s="78"/>
      <c r="C81" s="50"/>
      <c r="D81" s="83"/>
      <c r="E81" s="73"/>
      <c r="F81" s="51"/>
      <c r="G81" s="51"/>
      <c r="H81" s="50"/>
    </row>
    <row r="82" spans="1:8" s="47" customFormat="1" ht="12.75">
      <c r="A82" s="50"/>
      <c r="B82" s="78"/>
      <c r="C82" s="50"/>
      <c r="D82" s="83"/>
      <c r="E82" s="73"/>
      <c r="F82" s="51"/>
      <c r="G82" s="51"/>
      <c r="H82" s="50"/>
    </row>
    <row r="83" spans="1:8" s="47" customFormat="1" ht="12.75">
      <c r="A83" s="50"/>
      <c r="B83" s="78"/>
      <c r="C83" s="50"/>
      <c r="D83" s="83"/>
      <c r="E83" s="73"/>
      <c r="F83" s="51"/>
      <c r="G83" s="51"/>
      <c r="H83" s="50"/>
    </row>
    <row r="84" spans="1:8" s="47" customFormat="1" ht="12.75">
      <c r="A84" s="50"/>
      <c r="B84" s="78"/>
      <c r="C84" s="50"/>
      <c r="D84" s="83"/>
      <c r="E84" s="73"/>
      <c r="F84" s="51"/>
      <c r="G84" s="51"/>
      <c r="H84" s="50"/>
    </row>
    <row r="85" spans="1:8" s="47" customFormat="1" ht="12.75">
      <c r="A85" s="50"/>
      <c r="B85" s="78"/>
      <c r="C85" s="50"/>
      <c r="D85" s="83"/>
      <c r="E85" s="73"/>
      <c r="F85" s="51"/>
      <c r="G85" s="51"/>
      <c r="H85" s="50"/>
    </row>
    <row r="86" spans="1:8" s="47" customFormat="1" ht="12.75">
      <c r="A86" s="50"/>
      <c r="B86" s="78"/>
      <c r="C86" s="50"/>
      <c r="D86" s="83"/>
      <c r="E86" s="73"/>
      <c r="F86" s="51"/>
      <c r="G86" s="51"/>
      <c r="H86" s="50"/>
    </row>
    <row r="87" spans="1:8" s="47" customFormat="1" ht="12.75">
      <c r="A87" s="50"/>
      <c r="B87" s="78"/>
      <c r="C87" s="50"/>
      <c r="D87" s="83"/>
      <c r="E87" s="73"/>
      <c r="F87" s="51"/>
      <c r="G87" s="51"/>
      <c r="H87" s="50"/>
    </row>
    <row r="88" spans="1:8" s="47" customFormat="1" ht="12.75">
      <c r="A88" s="50"/>
      <c r="B88" s="78"/>
      <c r="C88" s="50"/>
      <c r="D88" s="83"/>
      <c r="E88" s="73"/>
      <c r="F88" s="51"/>
      <c r="G88" s="51"/>
      <c r="H88" s="50"/>
    </row>
    <row r="89" spans="1:8" s="47" customFormat="1" ht="12.75">
      <c r="A89" s="50"/>
      <c r="B89" s="78"/>
      <c r="C89" s="50"/>
      <c r="D89" s="83"/>
      <c r="E89" s="73"/>
      <c r="F89" s="51"/>
      <c r="G89" s="51"/>
      <c r="H89" s="50"/>
    </row>
    <row r="90" spans="1:8" s="47" customFormat="1" ht="12.75">
      <c r="A90" s="50"/>
      <c r="B90" s="78"/>
      <c r="C90" s="50"/>
      <c r="D90" s="83"/>
      <c r="E90" s="73"/>
      <c r="F90" s="51"/>
      <c r="G90" s="51"/>
      <c r="H90" s="50"/>
    </row>
    <row r="91" spans="1:8" s="47" customFormat="1" ht="12.75">
      <c r="A91" s="50"/>
      <c r="B91" s="78"/>
      <c r="C91" s="50"/>
      <c r="D91" s="83"/>
      <c r="E91" s="73"/>
      <c r="F91" s="51"/>
      <c r="G91" s="51"/>
      <c r="H91" s="50"/>
    </row>
    <row r="92" spans="1:8" s="47" customFormat="1" ht="12.75">
      <c r="A92" s="50"/>
      <c r="B92" s="78"/>
      <c r="C92" s="50"/>
      <c r="D92" s="83"/>
      <c r="E92" s="73"/>
      <c r="F92" s="51"/>
      <c r="G92" s="51"/>
      <c r="H92" s="50"/>
    </row>
    <row r="93" spans="1:8" s="47" customFormat="1" ht="12.75">
      <c r="A93" s="50"/>
      <c r="B93" s="78"/>
      <c r="C93" s="50"/>
      <c r="D93" s="83"/>
      <c r="E93" s="73"/>
      <c r="F93" s="51"/>
      <c r="G93" s="51"/>
      <c r="H93" s="50"/>
    </row>
    <row r="94" spans="1:8" s="47" customFormat="1" ht="12.75">
      <c r="A94" s="50"/>
      <c r="B94" s="78"/>
      <c r="C94" s="50"/>
      <c r="D94" s="83"/>
      <c r="E94" s="73"/>
      <c r="F94" s="51"/>
      <c r="G94" s="51"/>
      <c r="H94" s="50"/>
    </row>
    <row r="95" spans="1:8" s="47" customFormat="1" ht="12.75">
      <c r="A95" s="50"/>
      <c r="B95" s="78"/>
      <c r="C95" s="50"/>
      <c r="D95" s="83"/>
      <c r="E95" s="73"/>
      <c r="F95" s="51"/>
      <c r="G95" s="51"/>
      <c r="H95" s="50"/>
    </row>
    <row r="96" spans="1:8" s="47" customFormat="1" ht="12.75">
      <c r="A96" s="50"/>
      <c r="B96" s="78"/>
      <c r="C96" s="50"/>
      <c r="D96" s="83"/>
      <c r="E96" s="73"/>
      <c r="F96" s="51"/>
      <c r="G96" s="51"/>
      <c r="H96" s="50"/>
    </row>
    <row r="97" spans="1:8" s="47" customFormat="1" ht="12.75">
      <c r="A97" s="50"/>
      <c r="B97" s="78"/>
      <c r="C97" s="50"/>
      <c r="D97" s="83"/>
      <c r="E97" s="73"/>
      <c r="F97" s="51"/>
      <c r="G97" s="51"/>
      <c r="H97" s="50"/>
    </row>
    <row r="98" spans="1:8" s="47" customFormat="1" ht="12.75">
      <c r="A98" s="50"/>
      <c r="B98" s="78"/>
      <c r="C98" s="50"/>
      <c r="D98" s="83"/>
      <c r="E98" s="73"/>
      <c r="F98" s="51"/>
      <c r="G98" s="51"/>
      <c r="H98" s="50"/>
    </row>
    <row r="99" spans="1:8" s="47" customFormat="1" ht="12.75">
      <c r="A99" s="50"/>
      <c r="B99" s="78"/>
      <c r="C99" s="50"/>
      <c r="D99" s="83"/>
      <c r="E99" s="73"/>
      <c r="F99" s="51"/>
      <c r="G99" s="51"/>
      <c r="H99" s="50"/>
    </row>
    <row r="100" spans="1:8" s="47" customFormat="1" ht="12.75">
      <c r="A100" s="50"/>
      <c r="B100" s="78"/>
      <c r="C100" s="50"/>
      <c r="D100" s="83"/>
      <c r="E100" s="73"/>
      <c r="F100" s="51"/>
      <c r="G100" s="51"/>
      <c r="H100" s="50"/>
    </row>
    <row r="101" spans="1:8" s="47" customFormat="1" ht="12.75">
      <c r="A101" s="50"/>
      <c r="B101" s="78"/>
      <c r="C101" s="50"/>
      <c r="D101" s="83"/>
      <c r="E101" s="73"/>
      <c r="F101" s="51"/>
      <c r="G101" s="51"/>
      <c r="H101" s="50"/>
    </row>
    <row r="102" spans="1:8" s="47" customFormat="1" ht="12.75">
      <c r="A102" s="50"/>
      <c r="B102" s="78"/>
      <c r="C102" s="50"/>
      <c r="D102" s="83"/>
      <c r="E102" s="73"/>
      <c r="F102" s="51"/>
      <c r="G102" s="51"/>
      <c r="H102" s="50"/>
    </row>
    <row r="103" spans="1:8" s="47" customFormat="1" ht="12.75">
      <c r="A103" s="50"/>
      <c r="B103" s="78"/>
      <c r="C103" s="50"/>
      <c r="D103" s="83"/>
      <c r="E103" s="73"/>
      <c r="F103" s="51"/>
      <c r="G103" s="51"/>
      <c r="H103" s="50"/>
    </row>
    <row r="104" spans="1:8" s="47" customFormat="1" ht="12.75">
      <c r="A104" s="50"/>
      <c r="B104" s="78"/>
      <c r="C104" s="50"/>
      <c r="D104" s="83"/>
      <c r="E104" s="73"/>
      <c r="F104" s="51"/>
      <c r="G104" s="51"/>
      <c r="H104" s="50"/>
    </row>
    <row r="105" spans="1:8" s="47" customFormat="1" ht="12.75">
      <c r="A105" s="50"/>
      <c r="B105" s="78"/>
      <c r="C105" s="50"/>
      <c r="D105" s="83"/>
      <c r="E105" s="73"/>
      <c r="F105" s="51"/>
      <c r="G105" s="51"/>
      <c r="H105" s="50"/>
    </row>
    <row r="106" spans="1:8" s="47" customFormat="1" ht="12.75">
      <c r="A106" s="50"/>
      <c r="B106" s="78"/>
      <c r="C106" s="50"/>
      <c r="D106" s="83"/>
      <c r="E106" s="73"/>
      <c r="F106" s="51"/>
      <c r="G106" s="51"/>
      <c r="H106" s="50"/>
    </row>
    <row r="107" spans="1:8" s="47" customFormat="1" ht="12.75">
      <c r="A107" s="50"/>
      <c r="B107" s="78"/>
      <c r="C107" s="50"/>
      <c r="D107" s="83"/>
      <c r="E107" s="73"/>
      <c r="F107" s="51"/>
      <c r="G107" s="51"/>
      <c r="H107" s="50"/>
    </row>
    <row r="108" spans="1:8" s="47" customFormat="1" ht="12.75">
      <c r="A108" s="50"/>
      <c r="B108" s="78"/>
      <c r="C108" s="50"/>
      <c r="D108" s="83"/>
      <c r="E108" s="73"/>
      <c r="F108" s="51"/>
      <c r="G108" s="51"/>
      <c r="H108" s="50"/>
    </row>
    <row r="109" spans="1:8" s="47" customFormat="1" ht="12.75">
      <c r="A109" s="50"/>
      <c r="B109" s="78"/>
      <c r="C109" s="50"/>
      <c r="D109" s="83"/>
      <c r="E109" s="73"/>
      <c r="F109" s="51"/>
      <c r="G109" s="51"/>
      <c r="H109" s="50"/>
    </row>
    <row r="110" spans="1:8" s="47" customFormat="1" ht="12.75">
      <c r="A110" s="50"/>
      <c r="B110" s="78"/>
      <c r="C110" s="50"/>
      <c r="D110" s="83"/>
      <c r="E110" s="73"/>
      <c r="F110" s="51"/>
      <c r="G110" s="51"/>
      <c r="H110" s="50"/>
    </row>
    <row r="111" spans="1:8" s="47" customFormat="1" ht="12.75">
      <c r="A111" s="50"/>
      <c r="B111" s="78"/>
      <c r="C111" s="50"/>
      <c r="D111" s="83"/>
      <c r="E111" s="73"/>
      <c r="F111" s="51"/>
      <c r="G111" s="51"/>
      <c r="H111" s="50"/>
    </row>
    <row r="112" spans="1:8" s="47" customFormat="1" ht="12.75">
      <c r="A112" s="50"/>
      <c r="B112" s="78"/>
      <c r="C112" s="50"/>
      <c r="D112" s="83"/>
      <c r="E112" s="73"/>
      <c r="F112" s="51"/>
      <c r="G112" s="51"/>
      <c r="H112" s="50"/>
    </row>
    <row r="113" spans="1:8" s="47" customFormat="1" ht="12.75">
      <c r="A113" s="50"/>
      <c r="B113" s="78"/>
      <c r="C113" s="50"/>
      <c r="D113" s="83"/>
      <c r="E113" s="73"/>
      <c r="F113" s="51"/>
      <c r="G113" s="51"/>
      <c r="H113" s="50"/>
    </row>
    <row r="114" spans="1:8" s="47" customFormat="1" ht="12.75">
      <c r="A114" s="50"/>
      <c r="B114" s="78"/>
      <c r="C114" s="50"/>
      <c r="D114" s="83"/>
      <c r="E114" s="73"/>
      <c r="F114" s="51"/>
      <c r="G114" s="51"/>
      <c r="H114" s="50"/>
    </row>
    <row r="115" spans="1:8" s="47" customFormat="1" ht="12.75">
      <c r="A115" s="50"/>
      <c r="B115" s="78"/>
      <c r="C115" s="50"/>
      <c r="D115" s="83"/>
      <c r="E115" s="73"/>
      <c r="F115" s="51"/>
      <c r="G115" s="51"/>
      <c r="H115" s="50"/>
    </row>
    <row r="116" spans="1:8" s="47" customFormat="1" ht="12.75">
      <c r="A116" s="50"/>
      <c r="B116" s="78"/>
      <c r="C116" s="50"/>
      <c r="D116" s="83"/>
      <c r="E116" s="73"/>
      <c r="F116" s="51"/>
      <c r="G116" s="51"/>
      <c r="H116" s="50"/>
    </row>
    <row r="117" spans="1:8" s="47" customFormat="1" ht="12.75">
      <c r="A117" s="50"/>
      <c r="B117" s="78"/>
      <c r="C117" s="50"/>
      <c r="D117" s="83"/>
      <c r="E117" s="73"/>
      <c r="F117" s="51"/>
      <c r="G117" s="51"/>
      <c r="H117" s="50"/>
    </row>
    <row r="118" spans="1:8" s="47" customFormat="1" ht="12.75">
      <c r="A118" s="50"/>
      <c r="B118" s="78"/>
      <c r="C118" s="50"/>
      <c r="D118" s="83"/>
      <c r="E118" s="73"/>
      <c r="F118" s="51"/>
      <c r="G118" s="51"/>
      <c r="H118" s="50"/>
    </row>
    <row r="119" spans="1:8" s="47" customFormat="1" ht="12.75">
      <c r="A119" s="50"/>
      <c r="B119" s="78"/>
      <c r="C119" s="50"/>
      <c r="D119" s="83"/>
      <c r="E119" s="73"/>
      <c r="F119" s="51"/>
      <c r="G119" s="51"/>
      <c r="H119" s="50"/>
    </row>
    <row r="120" spans="1:8" s="47" customFormat="1" ht="12.75">
      <c r="A120" s="50"/>
      <c r="B120" s="78"/>
      <c r="C120" s="50"/>
      <c r="D120" s="83"/>
      <c r="E120" s="73"/>
      <c r="F120" s="51"/>
      <c r="G120" s="51"/>
      <c r="H120" s="50"/>
    </row>
    <row r="121" spans="1:8" s="47" customFormat="1" ht="12.75">
      <c r="A121" s="50"/>
      <c r="B121" s="78"/>
      <c r="C121" s="50"/>
      <c r="D121" s="83"/>
      <c r="E121" s="73"/>
      <c r="F121" s="51"/>
      <c r="G121" s="51"/>
      <c r="H121" s="50"/>
    </row>
    <row r="122" spans="1:8" s="47" customFormat="1" ht="12.75">
      <c r="A122" s="50"/>
      <c r="B122" s="78"/>
      <c r="C122" s="50"/>
      <c r="D122" s="83"/>
      <c r="E122" s="73"/>
      <c r="F122" s="51"/>
      <c r="G122" s="51"/>
      <c r="H122" s="50"/>
    </row>
    <row r="123" spans="1:8" s="47" customFormat="1" ht="12.75">
      <c r="A123" s="50"/>
      <c r="B123" s="78"/>
      <c r="C123" s="50"/>
      <c r="D123" s="83"/>
      <c r="E123" s="73"/>
      <c r="F123" s="51"/>
      <c r="G123" s="51"/>
      <c r="H123" s="50"/>
    </row>
    <row r="124" spans="1:8" s="47" customFormat="1" ht="12.75">
      <c r="A124" s="50"/>
      <c r="B124" s="78"/>
      <c r="C124" s="50"/>
      <c r="D124" s="83"/>
      <c r="E124" s="73"/>
      <c r="F124" s="51"/>
      <c r="G124" s="51"/>
      <c r="H124" s="50"/>
    </row>
    <row r="125" spans="1:8" s="47" customFormat="1" ht="12.75">
      <c r="A125" s="50"/>
      <c r="B125" s="78"/>
      <c r="C125" s="50"/>
      <c r="D125" s="83"/>
      <c r="E125" s="73"/>
      <c r="F125" s="51"/>
      <c r="G125" s="51"/>
      <c r="H125" s="50"/>
    </row>
    <row r="126" spans="1:8" s="47" customFormat="1" ht="12.75">
      <c r="A126" s="50"/>
      <c r="B126" s="78"/>
      <c r="C126" s="50"/>
      <c r="D126" s="83"/>
      <c r="E126" s="73"/>
      <c r="F126" s="51"/>
      <c r="G126" s="51"/>
      <c r="H126" s="50"/>
    </row>
    <row r="127" spans="1:8" s="47" customFormat="1" ht="12.75">
      <c r="A127" s="50"/>
      <c r="B127" s="78"/>
      <c r="C127" s="50"/>
      <c r="D127" s="83"/>
      <c r="E127" s="73"/>
      <c r="F127" s="51"/>
      <c r="G127" s="51"/>
      <c r="H127" s="50"/>
    </row>
    <row r="128" spans="1:8" s="47" customFormat="1" ht="12.75">
      <c r="A128" s="50"/>
      <c r="B128" s="78"/>
      <c r="C128" s="50"/>
      <c r="D128" s="83"/>
      <c r="E128" s="73"/>
      <c r="F128" s="51"/>
      <c r="G128" s="51"/>
      <c r="H128" s="50"/>
    </row>
    <row r="129" spans="1:8" s="47" customFormat="1" ht="12.75">
      <c r="A129" s="50"/>
      <c r="B129" s="78"/>
      <c r="C129" s="50"/>
      <c r="D129" s="83"/>
      <c r="E129" s="73"/>
      <c r="F129" s="51"/>
      <c r="G129" s="51"/>
      <c r="H129" s="50"/>
    </row>
    <row r="130" spans="1:8" s="47" customFormat="1" ht="12.75">
      <c r="A130" s="50"/>
      <c r="B130" s="78"/>
      <c r="C130" s="50"/>
      <c r="D130" s="83"/>
      <c r="E130" s="73"/>
      <c r="F130" s="51"/>
      <c r="G130" s="51"/>
      <c r="H130" s="50"/>
    </row>
    <row r="131" spans="1:8" s="47" customFormat="1" ht="12.75">
      <c r="A131" s="50"/>
      <c r="B131" s="78"/>
      <c r="C131" s="50"/>
      <c r="D131" s="83"/>
      <c r="E131" s="73"/>
      <c r="F131" s="51"/>
      <c r="G131" s="51"/>
      <c r="H131" s="50"/>
    </row>
    <row r="132" spans="1:8" s="47" customFormat="1" ht="12.75">
      <c r="A132" s="50"/>
      <c r="B132" s="78"/>
      <c r="C132" s="50"/>
      <c r="D132" s="83"/>
      <c r="E132" s="73"/>
      <c r="F132" s="51"/>
      <c r="G132" s="51"/>
      <c r="H132" s="50"/>
    </row>
    <row r="133" spans="1:8" s="47" customFormat="1" ht="12.75">
      <c r="A133" s="50"/>
      <c r="B133" s="78"/>
      <c r="C133" s="50"/>
      <c r="D133" s="83"/>
      <c r="E133" s="73"/>
      <c r="F133" s="51"/>
      <c r="G133" s="51"/>
      <c r="H133" s="50"/>
    </row>
    <row r="134" spans="1:8" s="47" customFormat="1" ht="12.75">
      <c r="A134" s="50"/>
      <c r="B134" s="78"/>
      <c r="C134" s="50"/>
      <c r="D134" s="83"/>
      <c r="E134" s="73"/>
      <c r="F134" s="51"/>
      <c r="G134" s="51"/>
      <c r="H134" s="50"/>
    </row>
    <row r="135" spans="1:8" s="47" customFormat="1" ht="12.75">
      <c r="A135" s="50"/>
      <c r="B135" s="78"/>
      <c r="C135" s="50"/>
      <c r="D135" s="83"/>
      <c r="E135" s="73"/>
      <c r="F135" s="51"/>
      <c r="G135" s="51"/>
      <c r="H135" s="50"/>
    </row>
    <row r="136" spans="1:8" s="47" customFormat="1" ht="12.75">
      <c r="A136" s="50"/>
      <c r="B136" s="78"/>
      <c r="C136" s="50"/>
      <c r="D136" s="83"/>
      <c r="E136" s="73"/>
      <c r="F136" s="51"/>
      <c r="G136" s="51"/>
      <c r="H136" s="50"/>
    </row>
    <row r="137" spans="1:8" s="47" customFormat="1" ht="12.75">
      <c r="A137" s="50"/>
      <c r="B137" s="78"/>
      <c r="C137" s="50"/>
      <c r="D137" s="83"/>
      <c r="E137" s="73"/>
      <c r="F137" s="51"/>
      <c r="G137" s="51"/>
      <c r="H137" s="50"/>
    </row>
    <row r="138" spans="1:8" s="47" customFormat="1" ht="12.75">
      <c r="A138" s="50"/>
      <c r="B138" s="78"/>
      <c r="C138" s="50"/>
      <c r="D138" s="83"/>
      <c r="E138" s="73"/>
      <c r="F138" s="51"/>
      <c r="G138" s="51"/>
      <c r="H138" s="50"/>
    </row>
    <row r="139" spans="1:8" s="47" customFormat="1" ht="12.75">
      <c r="A139" s="50"/>
      <c r="B139" s="78"/>
      <c r="C139" s="50"/>
      <c r="D139" s="83"/>
      <c r="E139" s="73"/>
      <c r="F139" s="51"/>
      <c r="G139" s="51"/>
      <c r="H139" s="50"/>
    </row>
    <row r="140" spans="1:8" s="47" customFormat="1" ht="12.75">
      <c r="A140" s="50"/>
      <c r="B140" s="78"/>
      <c r="C140" s="50"/>
      <c r="D140" s="83"/>
      <c r="E140" s="73"/>
      <c r="F140" s="51"/>
      <c r="G140" s="51"/>
      <c r="H140" s="50"/>
    </row>
    <row r="141" spans="1:8" s="47" customFormat="1" ht="12.75">
      <c r="A141" s="50"/>
      <c r="B141" s="78"/>
      <c r="C141" s="50"/>
      <c r="D141" s="83"/>
      <c r="E141" s="73"/>
      <c r="F141" s="51"/>
      <c r="G141" s="51"/>
      <c r="H141" s="50"/>
    </row>
    <row r="142" spans="1:8" s="47" customFormat="1" ht="12.75">
      <c r="A142" s="50"/>
      <c r="B142" s="78"/>
      <c r="C142" s="50"/>
      <c r="D142" s="83"/>
      <c r="E142" s="73"/>
      <c r="F142" s="51"/>
      <c r="G142" s="51"/>
      <c r="H142" s="50"/>
    </row>
    <row r="143" spans="1:8" s="47" customFormat="1" ht="12.75">
      <c r="A143" s="50"/>
      <c r="B143" s="78"/>
      <c r="C143" s="50"/>
      <c r="D143" s="83"/>
      <c r="E143" s="73"/>
      <c r="F143" s="51"/>
      <c r="G143" s="51"/>
      <c r="H143" s="50"/>
    </row>
    <row r="144" spans="1:8" s="47" customFormat="1" ht="12.75">
      <c r="A144" s="50"/>
      <c r="B144" s="78"/>
      <c r="C144" s="50"/>
      <c r="D144" s="83"/>
      <c r="E144" s="73"/>
      <c r="F144" s="51"/>
      <c r="G144" s="51"/>
      <c r="H144" s="50"/>
    </row>
    <row r="145" spans="1:8" s="47" customFormat="1" ht="12.75">
      <c r="A145" s="50"/>
      <c r="B145" s="78"/>
      <c r="C145" s="50"/>
      <c r="D145" s="83"/>
      <c r="E145" s="73"/>
      <c r="F145" s="51"/>
      <c r="G145" s="51"/>
      <c r="H145" s="50"/>
    </row>
    <row r="146" spans="1:8" s="47" customFormat="1" ht="12.75">
      <c r="A146" s="50"/>
      <c r="B146" s="78"/>
      <c r="C146" s="50"/>
      <c r="D146" s="83"/>
      <c r="E146" s="73"/>
      <c r="F146" s="51"/>
      <c r="G146" s="51"/>
      <c r="H146" s="50"/>
    </row>
    <row r="147" spans="1:8" s="47" customFormat="1" ht="12.75">
      <c r="A147" s="50"/>
      <c r="B147" s="78"/>
      <c r="C147" s="50"/>
      <c r="D147" s="83"/>
      <c r="E147" s="73"/>
      <c r="F147" s="51"/>
      <c r="G147" s="51"/>
      <c r="H147" s="50"/>
    </row>
    <row r="148" spans="1:8" s="47" customFormat="1" ht="12.75">
      <c r="A148" s="50"/>
      <c r="B148" s="78"/>
      <c r="C148" s="50"/>
      <c r="D148" s="83"/>
      <c r="E148" s="73"/>
      <c r="F148" s="51"/>
      <c r="G148" s="51"/>
      <c r="H148" s="50"/>
    </row>
    <row r="149" spans="1:8" s="47" customFormat="1" ht="12.75">
      <c r="A149" s="50"/>
      <c r="B149" s="78"/>
      <c r="C149" s="50"/>
      <c r="D149" s="83"/>
      <c r="E149" s="73"/>
      <c r="F149" s="51"/>
      <c r="G149" s="51"/>
      <c r="H149" s="50"/>
    </row>
    <row r="150" spans="1:8" s="47" customFormat="1" ht="12.75">
      <c r="A150" s="50"/>
      <c r="B150" s="78"/>
      <c r="C150" s="50"/>
      <c r="D150" s="83"/>
      <c r="E150" s="73"/>
      <c r="F150" s="51"/>
      <c r="G150" s="51"/>
      <c r="H150" s="50"/>
    </row>
    <row r="151" spans="1:8" s="47" customFormat="1" ht="12.75">
      <c r="A151" s="50"/>
      <c r="B151" s="78"/>
      <c r="C151" s="50"/>
      <c r="D151" s="83"/>
      <c r="E151" s="73"/>
      <c r="F151" s="51"/>
      <c r="G151" s="51"/>
      <c r="H151" s="50"/>
    </row>
    <row r="152" spans="1:8" s="47" customFormat="1" ht="12.75">
      <c r="A152" s="50"/>
      <c r="B152" s="78"/>
      <c r="C152" s="50"/>
      <c r="D152" s="83"/>
      <c r="E152" s="73"/>
      <c r="F152" s="51"/>
      <c r="G152" s="51"/>
      <c r="H152" s="50"/>
    </row>
    <row r="153" spans="1:8" s="47" customFormat="1" ht="12.75">
      <c r="A153" s="50"/>
      <c r="B153" s="78"/>
      <c r="C153" s="50"/>
      <c r="D153" s="83"/>
      <c r="E153" s="73"/>
      <c r="F153" s="51"/>
      <c r="G153" s="51"/>
      <c r="H153" s="50"/>
    </row>
    <row r="154" spans="1:8" s="47" customFormat="1" ht="12.75">
      <c r="A154" s="50"/>
      <c r="B154" s="78"/>
      <c r="C154" s="50"/>
      <c r="D154" s="83"/>
      <c r="E154" s="73"/>
      <c r="F154" s="51"/>
      <c r="G154" s="51"/>
      <c r="H154" s="50"/>
    </row>
    <row r="155" spans="1:8" s="47" customFormat="1" ht="12.75">
      <c r="A155" s="50"/>
      <c r="B155" s="78"/>
      <c r="C155" s="50"/>
      <c r="D155" s="83"/>
      <c r="E155" s="73"/>
      <c r="F155" s="51"/>
      <c r="G155" s="51"/>
      <c r="H155" s="50"/>
    </row>
    <row r="156" spans="1:8" s="47" customFormat="1" ht="12.75">
      <c r="A156" s="50"/>
      <c r="B156" s="78"/>
      <c r="C156" s="50"/>
      <c r="D156" s="83"/>
      <c r="E156" s="73"/>
      <c r="F156" s="51"/>
      <c r="G156" s="51"/>
      <c r="H156" s="50"/>
    </row>
    <row r="157" spans="1:8" s="47" customFormat="1" ht="12.75">
      <c r="A157" s="50"/>
      <c r="B157" s="78"/>
      <c r="C157" s="50"/>
      <c r="D157" s="83"/>
      <c r="E157" s="73"/>
      <c r="F157" s="51"/>
      <c r="G157" s="51"/>
      <c r="H157" s="50"/>
    </row>
    <row r="158" spans="1:8" s="47" customFormat="1" ht="12.75">
      <c r="A158" s="50"/>
      <c r="B158" s="78"/>
      <c r="C158" s="50"/>
      <c r="D158" s="83"/>
      <c r="E158" s="73"/>
      <c r="F158" s="51"/>
      <c r="G158" s="51"/>
      <c r="H158" s="50"/>
    </row>
    <row r="159" spans="1:8" s="47" customFormat="1" ht="12.75">
      <c r="A159" s="50"/>
      <c r="B159" s="78"/>
      <c r="C159" s="50"/>
      <c r="D159" s="83"/>
      <c r="E159" s="73"/>
      <c r="F159" s="51"/>
      <c r="G159" s="51"/>
      <c r="H159" s="50"/>
    </row>
    <row r="160" spans="1:8" s="47" customFormat="1" ht="12.75">
      <c r="A160" s="50"/>
      <c r="B160" s="78"/>
      <c r="C160" s="50"/>
      <c r="D160" s="83"/>
      <c r="E160" s="73"/>
      <c r="F160" s="51"/>
      <c r="G160" s="51"/>
      <c r="H160" s="50"/>
    </row>
    <row r="161" spans="1:8" s="47" customFormat="1" ht="12.75">
      <c r="A161" s="50"/>
      <c r="B161" s="78"/>
      <c r="C161" s="50"/>
      <c r="D161" s="83"/>
      <c r="E161" s="73"/>
      <c r="F161" s="51"/>
      <c r="G161" s="51"/>
      <c r="H161" s="50"/>
    </row>
    <row r="162" spans="1:8" s="47" customFormat="1" ht="12.75">
      <c r="A162" s="50"/>
      <c r="B162" s="78"/>
      <c r="C162" s="50"/>
      <c r="D162" s="83"/>
      <c r="E162" s="73"/>
      <c r="F162" s="51"/>
      <c r="G162" s="51"/>
      <c r="H162" s="50"/>
    </row>
    <row r="163" spans="1:8" s="47" customFormat="1" ht="12.75">
      <c r="A163" s="50"/>
      <c r="B163" s="78"/>
      <c r="C163" s="50"/>
      <c r="D163" s="83"/>
      <c r="E163" s="73"/>
      <c r="F163" s="51"/>
      <c r="G163" s="51"/>
      <c r="H163" s="50"/>
    </row>
    <row r="164" spans="1:8" s="47" customFormat="1" ht="12.75">
      <c r="A164" s="50"/>
      <c r="B164" s="78"/>
      <c r="C164" s="50"/>
      <c r="D164" s="83"/>
      <c r="E164" s="73"/>
      <c r="F164" s="51"/>
      <c r="G164" s="51"/>
      <c r="H164" s="50"/>
    </row>
    <row r="165" spans="1:8" s="47" customFormat="1" ht="12.75">
      <c r="A165" s="50"/>
      <c r="B165" s="78"/>
      <c r="C165" s="50"/>
      <c r="D165" s="83"/>
      <c r="E165" s="73"/>
      <c r="F165" s="51"/>
      <c r="G165" s="51"/>
      <c r="H165" s="50"/>
    </row>
    <row r="166" spans="1:8" s="47" customFormat="1" ht="12.75">
      <c r="A166" s="50"/>
      <c r="B166" s="78"/>
      <c r="C166" s="50"/>
      <c r="D166" s="83"/>
      <c r="E166" s="73"/>
      <c r="F166" s="51"/>
      <c r="G166" s="51"/>
      <c r="H166" s="50"/>
    </row>
    <row r="167" spans="1:8" s="47" customFormat="1" ht="12.75">
      <c r="A167" s="50"/>
      <c r="B167" s="78"/>
      <c r="C167" s="50"/>
      <c r="D167" s="83"/>
      <c r="E167" s="73"/>
      <c r="F167" s="51"/>
      <c r="G167" s="51"/>
      <c r="H167" s="50"/>
    </row>
    <row r="168" spans="1:8" s="47" customFormat="1" ht="12.75">
      <c r="A168" s="50"/>
      <c r="B168" s="78"/>
      <c r="C168" s="50"/>
      <c r="D168" s="83"/>
      <c r="E168" s="73"/>
      <c r="F168" s="51"/>
      <c r="G168" s="51"/>
      <c r="H168" s="50"/>
    </row>
    <row r="169" spans="1:8" s="47" customFormat="1" ht="12.75">
      <c r="A169" s="50"/>
      <c r="B169" s="78"/>
      <c r="C169" s="50"/>
      <c r="D169" s="83"/>
      <c r="E169" s="73"/>
      <c r="F169" s="51"/>
      <c r="G169" s="51"/>
      <c r="H169" s="50"/>
    </row>
    <row r="170" spans="1:8" s="47" customFormat="1" ht="12.75">
      <c r="A170" s="50"/>
      <c r="B170" s="78"/>
      <c r="C170" s="50"/>
      <c r="D170" s="83"/>
      <c r="E170" s="73"/>
      <c r="F170" s="51"/>
      <c r="G170" s="51"/>
      <c r="H170" s="50"/>
    </row>
    <row r="171" spans="1:8" s="47" customFormat="1" ht="12.75">
      <c r="A171" s="50"/>
      <c r="B171" s="78"/>
      <c r="C171" s="50"/>
      <c r="D171" s="83"/>
      <c r="E171" s="73"/>
      <c r="F171" s="51"/>
      <c r="G171" s="51"/>
      <c r="H171" s="50"/>
    </row>
    <row r="172" spans="1:8" s="47" customFormat="1" ht="12.75">
      <c r="A172" s="50"/>
      <c r="B172" s="78"/>
      <c r="C172" s="50"/>
      <c r="D172" s="83"/>
      <c r="E172" s="73"/>
      <c r="F172" s="51"/>
      <c r="G172" s="51"/>
      <c r="H172" s="50"/>
    </row>
    <row r="173" spans="1:8" s="47" customFormat="1" ht="12.75">
      <c r="A173" s="50"/>
      <c r="B173" s="78"/>
      <c r="C173" s="50"/>
      <c r="D173" s="83"/>
      <c r="E173" s="73"/>
      <c r="F173" s="51"/>
      <c r="G173" s="51"/>
      <c r="H173" s="50"/>
    </row>
    <row r="174" spans="1:8" s="47" customFormat="1" ht="12.75">
      <c r="A174" s="50"/>
      <c r="B174" s="78"/>
      <c r="C174" s="50"/>
      <c r="D174" s="83"/>
      <c r="E174" s="73"/>
      <c r="F174" s="51"/>
      <c r="G174" s="51"/>
      <c r="H174" s="50"/>
    </row>
    <row r="175" spans="1:8" s="47" customFormat="1" ht="12.75">
      <c r="A175" s="50"/>
      <c r="B175" s="78"/>
      <c r="C175" s="50"/>
      <c r="D175" s="83"/>
      <c r="E175" s="73"/>
      <c r="F175" s="51"/>
      <c r="G175" s="51"/>
      <c r="H175" s="50"/>
    </row>
    <row r="176" spans="1:8" s="47" customFormat="1" ht="12.75">
      <c r="A176" s="50"/>
      <c r="B176" s="78"/>
      <c r="C176" s="50"/>
      <c r="D176" s="83"/>
      <c r="E176" s="73"/>
      <c r="F176" s="51"/>
      <c r="G176" s="51"/>
      <c r="H176" s="50"/>
    </row>
    <row r="177" spans="1:8" s="47" customFormat="1" ht="12.75">
      <c r="A177" s="50"/>
      <c r="B177" s="78"/>
      <c r="C177" s="50"/>
      <c r="D177" s="83"/>
      <c r="E177" s="73"/>
      <c r="F177" s="51"/>
      <c r="G177" s="51"/>
      <c r="H177" s="50"/>
    </row>
    <row r="178" spans="1:8" s="47" customFormat="1" ht="12.75">
      <c r="A178" s="50"/>
      <c r="B178" s="78"/>
      <c r="C178" s="50"/>
      <c r="D178" s="83"/>
      <c r="E178" s="73"/>
      <c r="F178" s="51"/>
      <c r="G178" s="51"/>
      <c r="H178" s="50"/>
    </row>
    <row r="179" spans="1:8" s="47" customFormat="1" ht="12.75">
      <c r="A179" s="50"/>
      <c r="B179" s="78"/>
      <c r="C179" s="50"/>
      <c r="D179" s="83"/>
      <c r="E179" s="73"/>
      <c r="F179" s="51"/>
      <c r="G179" s="51"/>
      <c r="H179" s="50"/>
    </row>
    <row r="180" spans="1:8" s="47" customFormat="1" ht="12.75">
      <c r="A180" s="50"/>
      <c r="B180" s="78"/>
      <c r="C180" s="50"/>
      <c r="D180" s="83"/>
      <c r="E180" s="73"/>
      <c r="F180" s="51"/>
      <c r="G180" s="51"/>
      <c r="H180" s="50"/>
    </row>
    <row r="181" spans="1:8" s="47" customFormat="1" ht="12.75">
      <c r="A181" s="50"/>
      <c r="B181" s="78"/>
      <c r="C181" s="50"/>
      <c r="D181" s="83"/>
      <c r="E181" s="73"/>
      <c r="F181" s="51"/>
      <c r="G181" s="51"/>
      <c r="H181" s="50"/>
    </row>
    <row r="182" spans="1:8" s="47" customFormat="1" ht="12.75">
      <c r="A182" s="50"/>
      <c r="B182" s="78"/>
      <c r="C182" s="50"/>
      <c r="D182" s="83"/>
      <c r="E182" s="73"/>
      <c r="F182" s="51"/>
      <c r="G182" s="51"/>
      <c r="H182" s="50"/>
    </row>
    <row r="183" spans="1:8" s="47" customFormat="1" ht="12.75">
      <c r="A183" s="50"/>
      <c r="B183" s="78"/>
      <c r="C183" s="50"/>
      <c r="D183" s="83"/>
      <c r="E183" s="73"/>
      <c r="F183" s="51"/>
      <c r="G183" s="51"/>
      <c r="H183" s="50"/>
    </row>
    <row r="184" spans="1:8" s="47" customFormat="1" ht="12.75">
      <c r="A184" s="50"/>
      <c r="B184" s="78"/>
      <c r="C184" s="50"/>
      <c r="D184" s="83"/>
      <c r="E184" s="73"/>
      <c r="F184" s="51"/>
      <c r="G184" s="51"/>
      <c r="H184" s="50"/>
    </row>
    <row r="185" spans="1:8" s="47" customFormat="1" ht="12.75">
      <c r="A185" s="50"/>
      <c r="B185" s="78"/>
      <c r="C185" s="50"/>
      <c r="D185" s="83"/>
      <c r="E185" s="73"/>
      <c r="F185" s="51"/>
      <c r="G185" s="51"/>
      <c r="H185" s="50"/>
    </row>
    <row r="186" spans="1:8" s="47" customFormat="1" ht="12.75">
      <c r="A186" s="50"/>
      <c r="B186" s="78"/>
      <c r="C186" s="50"/>
      <c r="D186" s="83"/>
      <c r="E186" s="73"/>
      <c r="F186" s="51"/>
      <c r="G186" s="51"/>
      <c r="H186" s="50"/>
    </row>
    <row r="187" spans="1:8" s="47" customFormat="1" ht="12.75">
      <c r="A187" s="50"/>
      <c r="B187" s="78"/>
      <c r="C187" s="50"/>
      <c r="D187" s="83"/>
      <c r="E187" s="73"/>
      <c r="F187" s="51"/>
      <c r="G187" s="51"/>
      <c r="H187" s="50"/>
    </row>
    <row r="188" spans="1:8" s="47" customFormat="1" ht="12.75">
      <c r="A188" s="50"/>
      <c r="B188" s="78"/>
      <c r="C188" s="50"/>
      <c r="D188" s="83"/>
      <c r="E188" s="73"/>
      <c r="F188" s="51"/>
      <c r="G188" s="51"/>
      <c r="H188" s="50"/>
    </row>
    <row r="189" spans="1:8" s="47" customFormat="1" ht="12.75">
      <c r="A189" s="50"/>
      <c r="B189" s="78"/>
      <c r="C189" s="50"/>
      <c r="D189" s="83"/>
      <c r="E189" s="73"/>
      <c r="F189" s="51"/>
      <c r="G189" s="51"/>
      <c r="H189" s="50"/>
    </row>
    <row r="190" spans="1:8" s="47" customFormat="1" ht="12.75">
      <c r="A190" s="50"/>
      <c r="B190" s="78"/>
      <c r="C190" s="50"/>
      <c r="D190" s="83"/>
      <c r="E190" s="73"/>
      <c r="F190" s="51"/>
      <c r="G190" s="51"/>
      <c r="H190" s="50"/>
    </row>
    <row r="191" spans="1:8" s="47" customFormat="1" ht="12.75">
      <c r="A191" s="50"/>
      <c r="B191" s="78"/>
      <c r="C191" s="50"/>
      <c r="D191" s="83"/>
      <c r="E191" s="73"/>
      <c r="F191" s="51"/>
      <c r="G191" s="51"/>
      <c r="H191" s="50"/>
    </row>
    <row r="192" spans="1:8" s="47" customFormat="1" ht="12.75">
      <c r="A192" s="50"/>
      <c r="B192" s="78"/>
      <c r="C192" s="50"/>
      <c r="D192" s="83"/>
      <c r="E192" s="73"/>
      <c r="F192" s="51"/>
      <c r="G192" s="51"/>
      <c r="H192" s="50"/>
    </row>
    <row r="193" spans="1:8" s="47" customFormat="1" ht="12.75">
      <c r="A193" s="50"/>
      <c r="B193" s="78"/>
      <c r="C193" s="50"/>
      <c r="D193" s="83"/>
      <c r="E193" s="73"/>
      <c r="F193" s="51"/>
      <c r="G193" s="51"/>
      <c r="H193" s="50"/>
    </row>
    <row r="194" spans="1:8" s="47" customFormat="1" ht="12.75">
      <c r="A194" s="50"/>
      <c r="B194" s="78"/>
      <c r="C194" s="50"/>
      <c r="D194" s="83"/>
      <c r="E194" s="73"/>
      <c r="F194" s="51"/>
      <c r="G194" s="51"/>
      <c r="H194" s="50"/>
    </row>
    <row r="195" spans="1:8" s="47" customFormat="1" ht="12.75">
      <c r="A195" s="50"/>
      <c r="B195" s="78"/>
      <c r="C195" s="50"/>
      <c r="D195" s="83"/>
      <c r="E195" s="73"/>
      <c r="F195" s="51"/>
      <c r="G195" s="51"/>
      <c r="H195" s="50"/>
    </row>
    <row r="196" spans="1:8" s="47" customFormat="1" ht="12.75">
      <c r="A196" s="50"/>
      <c r="B196" s="78"/>
      <c r="C196" s="50"/>
      <c r="D196" s="83"/>
      <c r="E196" s="73"/>
      <c r="F196" s="51"/>
      <c r="G196" s="51"/>
      <c r="H196" s="50"/>
    </row>
    <row r="197" spans="1:8" s="47" customFormat="1" ht="12.75">
      <c r="A197" s="50"/>
      <c r="B197" s="78"/>
      <c r="C197" s="50"/>
      <c r="D197" s="83"/>
      <c r="E197" s="73"/>
      <c r="F197" s="51"/>
      <c r="G197" s="51"/>
      <c r="H197" s="50"/>
    </row>
    <row r="198" spans="1:8" s="47" customFormat="1" ht="12.75">
      <c r="A198" s="50"/>
      <c r="B198" s="78"/>
      <c r="C198" s="50"/>
      <c r="D198" s="83"/>
      <c r="E198" s="73"/>
      <c r="F198" s="51"/>
      <c r="G198" s="51"/>
      <c r="H198" s="50"/>
    </row>
    <row r="199" spans="1:8" s="47" customFormat="1" ht="12.75">
      <c r="A199" s="50"/>
      <c r="B199" s="78"/>
      <c r="C199" s="50"/>
      <c r="D199" s="83"/>
      <c r="E199" s="73"/>
      <c r="F199" s="51"/>
      <c r="G199" s="51"/>
      <c r="H199" s="50"/>
    </row>
    <row r="200" spans="1:8" s="47" customFormat="1" ht="12.75">
      <c r="A200" s="50"/>
      <c r="B200" s="78"/>
      <c r="C200" s="50"/>
      <c r="D200" s="83"/>
      <c r="E200" s="73"/>
      <c r="F200" s="51"/>
      <c r="G200" s="51"/>
      <c r="H200" s="50"/>
    </row>
    <row r="201" spans="1:8" s="47" customFormat="1" ht="12.75">
      <c r="A201" s="50"/>
      <c r="B201" s="78"/>
      <c r="C201" s="50"/>
      <c r="D201" s="83"/>
      <c r="E201" s="73"/>
      <c r="F201" s="51"/>
      <c r="G201" s="51"/>
      <c r="H201" s="50"/>
    </row>
    <row r="202" spans="1:8" s="47" customFormat="1" ht="12.75">
      <c r="A202" s="50"/>
      <c r="B202" s="78"/>
      <c r="C202" s="50"/>
      <c r="D202" s="83"/>
      <c r="E202" s="73"/>
      <c r="F202" s="51"/>
      <c r="G202" s="51"/>
      <c r="H202" s="50"/>
    </row>
    <row r="203" spans="1:8" s="47" customFormat="1" ht="12.75">
      <c r="A203" s="50"/>
      <c r="B203" s="78"/>
      <c r="C203" s="50"/>
      <c r="D203" s="83"/>
      <c r="E203" s="73"/>
      <c r="F203" s="51"/>
      <c r="G203" s="51"/>
      <c r="H203" s="50"/>
    </row>
    <row r="204" spans="1:8" s="47" customFormat="1" ht="12.75">
      <c r="A204" s="50"/>
      <c r="B204" s="78"/>
      <c r="C204" s="50"/>
      <c r="D204" s="83"/>
      <c r="E204" s="73"/>
      <c r="F204" s="51"/>
      <c r="G204" s="51"/>
      <c r="H204" s="50"/>
    </row>
    <row r="205" spans="1:8" s="47" customFormat="1" ht="12.75">
      <c r="A205" s="50"/>
      <c r="B205" s="78"/>
      <c r="C205" s="50"/>
      <c r="D205" s="83"/>
      <c r="E205" s="73"/>
      <c r="F205" s="51"/>
      <c r="G205" s="51"/>
      <c r="H205" s="50"/>
    </row>
    <row r="206" spans="1:8" s="47" customFormat="1" ht="12.75">
      <c r="A206" s="50"/>
      <c r="B206" s="78"/>
      <c r="C206" s="50"/>
      <c r="D206" s="83"/>
      <c r="E206" s="73"/>
      <c r="F206" s="51"/>
      <c r="G206" s="51"/>
      <c r="H206" s="50"/>
    </row>
    <row r="207" spans="1:8" s="47" customFormat="1" ht="12.75">
      <c r="A207" s="50"/>
      <c r="B207" s="78"/>
      <c r="C207" s="50"/>
      <c r="D207" s="83"/>
      <c r="E207" s="73"/>
      <c r="F207" s="51"/>
      <c r="G207" s="51"/>
      <c r="H207" s="50"/>
    </row>
    <row r="208" spans="1:8" s="47" customFormat="1" ht="12.75">
      <c r="A208" s="50"/>
      <c r="B208" s="78"/>
      <c r="C208" s="50"/>
      <c r="D208" s="83"/>
      <c r="E208" s="73"/>
      <c r="F208" s="51"/>
      <c r="G208" s="51"/>
      <c r="H208" s="50"/>
    </row>
    <row r="209" spans="1:8" s="47" customFormat="1" ht="12.75">
      <c r="A209" s="50"/>
      <c r="B209" s="78"/>
      <c r="C209" s="50"/>
      <c r="D209" s="83"/>
      <c r="E209" s="73"/>
      <c r="F209" s="51"/>
      <c r="G209" s="51"/>
      <c r="H209" s="50"/>
    </row>
    <row r="210" spans="1:8" s="47" customFormat="1" ht="12.75">
      <c r="A210" s="50"/>
      <c r="B210" s="78"/>
      <c r="C210" s="50"/>
      <c r="D210" s="83"/>
      <c r="E210" s="73"/>
      <c r="F210" s="51"/>
      <c r="G210" s="51"/>
      <c r="H210" s="50"/>
    </row>
    <row r="211" spans="1:8" s="47" customFormat="1" ht="12.75">
      <c r="A211" s="50"/>
      <c r="B211" s="78"/>
      <c r="C211" s="50"/>
      <c r="D211" s="83"/>
      <c r="E211" s="73"/>
      <c r="F211" s="51"/>
      <c r="G211" s="51"/>
      <c r="H211" s="50"/>
    </row>
    <row r="212" spans="1:8" s="47" customFormat="1" ht="12.75">
      <c r="A212" s="50"/>
      <c r="B212" s="78"/>
      <c r="C212" s="50"/>
      <c r="D212" s="83"/>
      <c r="E212" s="73"/>
      <c r="F212" s="51"/>
      <c r="G212" s="51"/>
      <c r="H212" s="50"/>
    </row>
    <row r="213" spans="1:8" s="47" customFormat="1" ht="12.75">
      <c r="A213" s="50"/>
      <c r="B213" s="78"/>
      <c r="C213" s="50"/>
      <c r="D213" s="83"/>
      <c r="E213" s="73"/>
      <c r="F213" s="51"/>
      <c r="G213" s="51"/>
      <c r="H213" s="50"/>
    </row>
    <row r="214" spans="1:8" s="47" customFormat="1" ht="12.75">
      <c r="A214" s="50"/>
      <c r="B214" s="78"/>
      <c r="C214" s="50"/>
      <c r="D214" s="83"/>
      <c r="E214" s="73"/>
      <c r="F214" s="51"/>
      <c r="G214" s="51"/>
      <c r="H214" s="50"/>
    </row>
    <row r="215" spans="1:8" s="47" customFormat="1" ht="12.75">
      <c r="A215" s="50"/>
      <c r="B215" s="78"/>
      <c r="C215" s="50"/>
      <c r="D215" s="83"/>
      <c r="E215" s="73"/>
      <c r="F215" s="51"/>
      <c r="G215" s="51"/>
      <c r="H215" s="50"/>
    </row>
    <row r="216" spans="1:8" s="47" customFormat="1" ht="12.75">
      <c r="A216" s="50"/>
      <c r="B216" s="78"/>
      <c r="C216" s="50"/>
      <c r="D216" s="83"/>
      <c r="E216" s="73"/>
      <c r="F216" s="51"/>
      <c r="G216" s="51"/>
      <c r="H216" s="50"/>
    </row>
    <row r="217" spans="1:8" s="47" customFormat="1" ht="12.75">
      <c r="A217" s="50"/>
      <c r="B217" s="78"/>
      <c r="C217" s="50"/>
      <c r="D217" s="83"/>
      <c r="E217" s="73"/>
      <c r="F217" s="51"/>
      <c r="G217" s="51"/>
      <c r="H217" s="50"/>
    </row>
    <row r="218" spans="1:8" s="47" customFormat="1" ht="12.75">
      <c r="A218" s="50"/>
      <c r="B218" s="78"/>
      <c r="C218" s="50"/>
      <c r="D218" s="83"/>
      <c r="E218" s="73"/>
      <c r="F218" s="51"/>
      <c r="G218" s="51"/>
      <c r="H218" s="50"/>
    </row>
    <row r="219" spans="1:8" s="47" customFormat="1" ht="12.75">
      <c r="A219" s="50"/>
      <c r="B219" s="78"/>
      <c r="C219" s="50"/>
      <c r="D219" s="83"/>
      <c r="E219" s="73"/>
      <c r="F219" s="51"/>
      <c r="G219" s="51"/>
      <c r="H219" s="50"/>
    </row>
    <row r="220" spans="1:8" s="47" customFormat="1" ht="12.75">
      <c r="A220" s="50"/>
      <c r="B220" s="78"/>
      <c r="C220" s="50"/>
      <c r="D220" s="83"/>
      <c r="E220" s="73"/>
      <c r="F220" s="51"/>
      <c r="G220" s="51"/>
      <c r="H220" s="50"/>
    </row>
    <row r="221" spans="1:8" s="47" customFormat="1" ht="12.75">
      <c r="A221" s="50"/>
      <c r="B221" s="78"/>
      <c r="C221" s="50"/>
      <c r="D221" s="83"/>
      <c r="E221" s="73"/>
      <c r="F221" s="51"/>
      <c r="G221" s="51"/>
      <c r="H221" s="50"/>
    </row>
    <row r="222" spans="1:8" s="47" customFormat="1" ht="12.75">
      <c r="A222" s="50"/>
      <c r="B222" s="78"/>
      <c r="C222" s="50"/>
      <c r="D222" s="83"/>
      <c r="E222" s="73"/>
      <c r="F222" s="51"/>
      <c r="G222" s="51"/>
      <c r="H222" s="50"/>
    </row>
    <row r="223" spans="1:8" s="47" customFormat="1" ht="12.75">
      <c r="A223" s="50"/>
      <c r="B223" s="78"/>
      <c r="C223" s="50"/>
      <c r="D223" s="83"/>
      <c r="E223" s="73"/>
      <c r="F223" s="51"/>
      <c r="G223" s="51"/>
      <c r="H223" s="50"/>
    </row>
    <row r="224" spans="1:8" s="47" customFormat="1" ht="12.75">
      <c r="A224" s="50"/>
      <c r="B224" s="78"/>
      <c r="C224" s="50"/>
      <c r="D224" s="83"/>
      <c r="E224" s="73"/>
      <c r="F224" s="51"/>
      <c r="G224" s="51"/>
      <c r="H224" s="50"/>
    </row>
    <row r="225" spans="1:8" s="47" customFormat="1" ht="12.75">
      <c r="A225" s="50"/>
      <c r="B225" s="78"/>
      <c r="C225" s="50"/>
      <c r="D225" s="83"/>
      <c r="E225" s="73"/>
      <c r="F225" s="51"/>
      <c r="G225" s="51"/>
      <c r="H225" s="50"/>
    </row>
    <row r="226" spans="1:8" s="47" customFormat="1" ht="12.75">
      <c r="A226" s="50"/>
      <c r="B226" s="78"/>
      <c r="C226" s="50"/>
      <c r="D226" s="83"/>
      <c r="E226" s="73"/>
      <c r="F226" s="51"/>
      <c r="G226" s="51"/>
      <c r="H226" s="50"/>
    </row>
    <row r="227" spans="1:8" s="47" customFormat="1" ht="12.75">
      <c r="A227" s="50"/>
      <c r="B227" s="78"/>
      <c r="C227" s="50"/>
      <c r="D227" s="83"/>
      <c r="E227" s="73"/>
      <c r="F227" s="51"/>
      <c r="G227" s="51"/>
      <c r="H227" s="50"/>
    </row>
    <row r="228" spans="1:8" s="47" customFormat="1" ht="12.75">
      <c r="A228" s="50"/>
      <c r="B228" s="78"/>
      <c r="C228" s="50"/>
      <c r="D228" s="83"/>
      <c r="E228" s="73"/>
      <c r="F228" s="51"/>
      <c r="G228" s="51"/>
      <c r="H228" s="50"/>
    </row>
    <row r="229" spans="1:8" s="47" customFormat="1" ht="12.75">
      <c r="A229" s="50"/>
      <c r="B229" s="78"/>
      <c r="C229" s="50"/>
      <c r="D229" s="83"/>
      <c r="E229" s="73"/>
      <c r="F229" s="51"/>
      <c r="G229" s="51"/>
      <c r="H229" s="50"/>
    </row>
    <row r="230" spans="1:8" s="47" customFormat="1" ht="12.75">
      <c r="A230" s="50"/>
      <c r="B230" s="78"/>
      <c r="C230" s="50"/>
      <c r="D230" s="83"/>
      <c r="E230" s="73"/>
      <c r="F230" s="51"/>
      <c r="G230" s="51"/>
      <c r="H230" s="50"/>
    </row>
    <row r="231" spans="1:8" s="47" customFormat="1" ht="12.75">
      <c r="A231" s="50"/>
      <c r="B231" s="78"/>
      <c r="C231" s="50"/>
      <c r="D231" s="83"/>
      <c r="E231" s="73"/>
      <c r="F231" s="51"/>
      <c r="G231" s="51"/>
      <c r="H231" s="50"/>
    </row>
    <row r="232" spans="1:8" s="47" customFormat="1" ht="12.75">
      <c r="A232" s="50"/>
      <c r="B232" s="78"/>
      <c r="C232" s="50"/>
      <c r="D232" s="83"/>
      <c r="E232" s="73"/>
      <c r="F232" s="51"/>
      <c r="G232" s="51"/>
      <c r="H232" s="50"/>
    </row>
    <row r="233" spans="1:8" s="47" customFormat="1" ht="12.75">
      <c r="A233" s="50"/>
      <c r="B233" s="78"/>
      <c r="C233" s="50"/>
      <c r="D233" s="83"/>
      <c r="E233" s="73"/>
      <c r="F233" s="51"/>
      <c r="G233" s="51"/>
      <c r="H233" s="50"/>
    </row>
    <row r="234" spans="1:8" s="47" customFormat="1" ht="12.75">
      <c r="A234" s="50"/>
      <c r="B234" s="78"/>
      <c r="C234" s="50"/>
      <c r="D234" s="83"/>
      <c r="E234" s="73"/>
      <c r="F234" s="51"/>
      <c r="G234" s="51"/>
      <c r="H234" s="50"/>
    </row>
    <row r="235" spans="1:8" s="47" customFormat="1" ht="12.75">
      <c r="A235" s="50"/>
      <c r="B235" s="78"/>
      <c r="C235" s="50"/>
      <c r="D235" s="83"/>
      <c r="E235" s="73"/>
      <c r="F235" s="51"/>
      <c r="G235" s="51"/>
      <c r="H235" s="50"/>
    </row>
    <row r="236" spans="1:8" s="47" customFormat="1" ht="12.75">
      <c r="A236" s="50"/>
      <c r="B236" s="78"/>
      <c r="C236" s="50"/>
      <c r="D236" s="83"/>
      <c r="E236" s="73"/>
      <c r="F236" s="51"/>
      <c r="G236" s="51"/>
      <c r="H236" s="50"/>
    </row>
    <row r="237" spans="1:8" s="47" customFormat="1" ht="12.75">
      <c r="A237" s="50"/>
      <c r="B237" s="78"/>
      <c r="C237" s="50"/>
      <c r="D237" s="83"/>
      <c r="E237" s="73"/>
      <c r="F237" s="51"/>
      <c r="G237" s="51"/>
      <c r="H237" s="50"/>
    </row>
    <row r="238" spans="1:8" s="47" customFormat="1" ht="12.75">
      <c r="A238" s="50"/>
      <c r="B238" s="78"/>
      <c r="C238" s="50"/>
      <c r="D238" s="83"/>
      <c r="E238" s="73"/>
      <c r="F238" s="51"/>
      <c r="G238" s="51"/>
      <c r="H238" s="50"/>
    </row>
    <row r="239" spans="1:8" s="47" customFormat="1" ht="12.75">
      <c r="A239" s="50"/>
      <c r="B239" s="78"/>
      <c r="C239" s="50"/>
      <c r="D239" s="83"/>
      <c r="E239" s="73"/>
      <c r="F239" s="51"/>
      <c r="G239" s="51"/>
      <c r="H239" s="50"/>
    </row>
    <row r="240" spans="1:8" s="47" customFormat="1" ht="12.75">
      <c r="A240" s="50"/>
      <c r="B240" s="78"/>
      <c r="C240" s="50"/>
      <c r="D240" s="83"/>
      <c r="E240" s="73"/>
      <c r="F240" s="51"/>
      <c r="G240" s="51"/>
      <c r="H240" s="50"/>
    </row>
    <row r="241" spans="1:8" s="47" customFormat="1" ht="12.75">
      <c r="A241" s="50"/>
      <c r="B241" s="78"/>
      <c r="C241" s="50"/>
      <c r="D241" s="83"/>
      <c r="E241" s="73"/>
      <c r="F241" s="51"/>
      <c r="G241" s="51"/>
      <c r="H241" s="50"/>
    </row>
    <row r="242" spans="1:8" s="47" customFormat="1" ht="12.75">
      <c r="A242" s="50"/>
      <c r="B242" s="78"/>
      <c r="C242" s="50"/>
      <c r="D242" s="83"/>
      <c r="E242" s="73"/>
      <c r="F242" s="51"/>
      <c r="G242" s="51"/>
      <c r="H242" s="50"/>
    </row>
    <row r="243" spans="1:8" s="47" customFormat="1" ht="12.75">
      <c r="A243" s="50"/>
      <c r="B243" s="78"/>
      <c r="C243" s="50"/>
      <c r="D243" s="83"/>
      <c r="E243" s="73"/>
      <c r="F243" s="51"/>
      <c r="G243" s="51"/>
      <c r="H243" s="50"/>
    </row>
    <row r="244" spans="1:8" s="47" customFormat="1" ht="12.75">
      <c r="A244" s="50"/>
      <c r="B244" s="78"/>
      <c r="C244" s="50"/>
      <c r="D244" s="83"/>
      <c r="E244" s="73"/>
      <c r="F244" s="51"/>
      <c r="G244" s="51"/>
      <c r="H244" s="50"/>
    </row>
    <row r="245" spans="1:8" s="47" customFormat="1" ht="12.75">
      <c r="A245" s="50"/>
      <c r="B245" s="78"/>
      <c r="C245" s="50"/>
      <c r="D245" s="83"/>
      <c r="E245" s="73"/>
      <c r="F245" s="51"/>
      <c r="G245" s="51"/>
      <c r="H245" s="50"/>
    </row>
    <row r="246" spans="1:8" s="47" customFormat="1" ht="12.75">
      <c r="A246" s="50"/>
      <c r="B246" s="78"/>
      <c r="C246" s="50"/>
      <c r="D246" s="83"/>
      <c r="E246" s="73"/>
      <c r="F246" s="51"/>
      <c r="G246" s="51"/>
      <c r="H246" s="50"/>
    </row>
    <row r="247" spans="1:8" s="47" customFormat="1" ht="12.75">
      <c r="A247" s="50"/>
      <c r="B247" s="78"/>
      <c r="C247" s="50"/>
      <c r="D247" s="83"/>
      <c r="E247" s="73"/>
      <c r="F247" s="51"/>
      <c r="G247" s="51"/>
      <c r="H247" s="50"/>
    </row>
    <row r="248" spans="1:8" s="47" customFormat="1" ht="12.75">
      <c r="A248" s="50"/>
      <c r="B248" s="78"/>
      <c r="C248" s="50"/>
      <c r="D248" s="83"/>
      <c r="E248" s="73"/>
      <c r="F248" s="51"/>
      <c r="G248" s="51"/>
      <c r="H248" s="50"/>
    </row>
    <row r="249" spans="1:8" s="47" customFormat="1" ht="12.75">
      <c r="A249" s="50"/>
      <c r="B249" s="78"/>
      <c r="C249" s="50"/>
      <c r="D249" s="83"/>
      <c r="E249" s="73"/>
      <c r="F249" s="51"/>
      <c r="G249" s="51"/>
      <c r="H249" s="50"/>
    </row>
    <row r="250" spans="1:8" s="47" customFormat="1" ht="12.75">
      <c r="A250" s="50"/>
      <c r="B250" s="78"/>
      <c r="C250" s="50"/>
      <c r="D250" s="83"/>
      <c r="E250" s="73"/>
      <c r="F250" s="51"/>
      <c r="G250" s="51"/>
      <c r="H250" s="50"/>
    </row>
    <row r="251" spans="1:8" s="47" customFormat="1" ht="12.75">
      <c r="A251" s="50"/>
      <c r="B251" s="78"/>
      <c r="C251" s="50"/>
      <c r="D251" s="83"/>
      <c r="E251" s="73"/>
      <c r="F251" s="51"/>
      <c r="G251" s="51"/>
      <c r="H251" s="50"/>
    </row>
    <row r="252" spans="1:8" s="47" customFormat="1" ht="12.75">
      <c r="A252" s="50"/>
      <c r="B252" s="78"/>
      <c r="C252" s="50"/>
      <c r="D252" s="83"/>
      <c r="E252" s="73"/>
      <c r="F252" s="51"/>
      <c r="G252" s="51"/>
      <c r="H252" s="50"/>
    </row>
    <row r="253" spans="1:8" s="47" customFormat="1" ht="12.75">
      <c r="A253" s="50"/>
      <c r="B253" s="78"/>
      <c r="C253" s="50"/>
      <c r="D253" s="83"/>
      <c r="E253" s="73"/>
      <c r="F253" s="51"/>
      <c r="G253" s="51"/>
      <c r="H253" s="50"/>
    </row>
    <row r="254" spans="1:8" s="47" customFormat="1" ht="12.75">
      <c r="A254" s="50"/>
      <c r="B254" s="78"/>
      <c r="C254" s="50"/>
      <c r="D254" s="83"/>
      <c r="E254" s="73"/>
      <c r="F254" s="51"/>
      <c r="G254" s="51"/>
      <c r="H254" s="50"/>
    </row>
    <row r="255" spans="1:8" s="47" customFormat="1" ht="12.75">
      <c r="A255" s="50"/>
      <c r="B255" s="78"/>
      <c r="C255" s="50"/>
      <c r="D255" s="83"/>
      <c r="E255" s="73"/>
      <c r="F255" s="51"/>
      <c r="G255" s="51"/>
      <c r="H255" s="50"/>
    </row>
    <row r="256" spans="1:8" s="47" customFormat="1" ht="12.75">
      <c r="A256" s="50"/>
      <c r="B256" s="78"/>
      <c r="C256" s="50"/>
      <c r="D256" s="83"/>
      <c r="E256" s="73"/>
      <c r="F256" s="51"/>
      <c r="G256" s="51"/>
      <c r="H256" s="50"/>
    </row>
    <row r="257" spans="1:8" s="47" customFormat="1" ht="12.75">
      <c r="A257" s="50"/>
      <c r="B257" s="78"/>
      <c r="C257" s="50"/>
      <c r="D257" s="83"/>
      <c r="E257" s="73"/>
      <c r="F257" s="51"/>
      <c r="G257" s="51"/>
      <c r="H257" s="50"/>
    </row>
    <row r="258" spans="1:8" s="47" customFormat="1" ht="12.75">
      <c r="A258" s="50"/>
      <c r="B258" s="78"/>
      <c r="C258" s="50"/>
      <c r="D258" s="83"/>
      <c r="E258" s="73"/>
      <c r="F258" s="51"/>
      <c r="G258" s="51"/>
      <c r="H258" s="50"/>
    </row>
    <row r="259" spans="1:8" s="47" customFormat="1" ht="12.75">
      <c r="A259" s="50"/>
      <c r="B259" s="78"/>
      <c r="C259" s="50"/>
      <c r="D259" s="83"/>
      <c r="E259" s="73"/>
      <c r="F259" s="51"/>
      <c r="G259" s="51"/>
      <c r="H259" s="50"/>
    </row>
    <row r="260" spans="1:8" s="47" customFormat="1" ht="12.75">
      <c r="A260" s="50"/>
      <c r="B260" s="78"/>
      <c r="C260" s="50"/>
      <c r="D260" s="83"/>
      <c r="E260" s="73"/>
      <c r="F260" s="51"/>
      <c r="G260" s="51"/>
      <c r="H260" s="50"/>
    </row>
    <row r="261" spans="1:8" s="47" customFormat="1" ht="12.75">
      <c r="A261" s="50"/>
      <c r="B261" s="78"/>
      <c r="C261" s="50"/>
      <c r="D261" s="83"/>
      <c r="E261" s="73"/>
      <c r="F261" s="51"/>
      <c r="G261" s="51"/>
      <c r="H261" s="50"/>
    </row>
    <row r="262" spans="1:8" s="47" customFormat="1" ht="12.75">
      <c r="A262" s="50"/>
      <c r="B262" s="78"/>
      <c r="C262" s="50"/>
      <c r="D262" s="83"/>
      <c r="E262" s="73"/>
      <c r="F262" s="51"/>
      <c r="G262" s="51"/>
      <c r="H262" s="50"/>
    </row>
    <row r="263" spans="1:8" s="47" customFormat="1" ht="12.75">
      <c r="A263" s="50"/>
      <c r="B263" s="78"/>
      <c r="C263" s="50"/>
      <c r="D263" s="83"/>
      <c r="E263" s="73"/>
      <c r="F263" s="51"/>
      <c r="G263" s="51"/>
      <c r="H263" s="50"/>
    </row>
    <row r="264" spans="1:8" s="47" customFormat="1" ht="12.75">
      <c r="A264" s="50"/>
      <c r="B264" s="78"/>
      <c r="C264" s="50"/>
      <c r="D264" s="83"/>
      <c r="E264" s="73"/>
      <c r="F264" s="51"/>
      <c r="G264" s="51"/>
      <c r="H264" s="50"/>
    </row>
    <row r="265" spans="1:8" s="47" customFormat="1" ht="12.75">
      <c r="A265" s="50"/>
      <c r="B265" s="78"/>
      <c r="C265" s="50"/>
      <c r="D265" s="83"/>
      <c r="E265" s="73"/>
      <c r="F265" s="51"/>
      <c r="G265" s="51"/>
      <c r="H265" s="50"/>
    </row>
    <row r="266" spans="1:8" s="47" customFormat="1" ht="12.75">
      <c r="A266" s="50"/>
      <c r="B266" s="78"/>
      <c r="C266" s="50"/>
      <c r="D266" s="83"/>
      <c r="E266" s="73"/>
      <c r="F266" s="51"/>
      <c r="G266" s="51"/>
      <c r="H266" s="50"/>
    </row>
    <row r="267" spans="1:8" s="47" customFormat="1" ht="12.75">
      <c r="A267" s="50"/>
      <c r="B267" s="78"/>
      <c r="C267" s="50"/>
      <c r="D267" s="83"/>
      <c r="E267" s="73"/>
      <c r="F267" s="51"/>
      <c r="G267" s="51"/>
      <c r="H267" s="50"/>
    </row>
    <row r="268" spans="1:8" s="47" customFormat="1" ht="12.75">
      <c r="A268" s="50"/>
      <c r="B268" s="78"/>
      <c r="C268" s="50"/>
      <c r="D268" s="83"/>
      <c r="E268" s="73"/>
      <c r="F268" s="51"/>
      <c r="G268" s="51"/>
      <c r="H268" s="50"/>
    </row>
    <row r="269" spans="1:8" s="47" customFormat="1" ht="12.75">
      <c r="A269" s="50"/>
      <c r="B269" s="78"/>
      <c r="C269" s="50"/>
      <c r="D269" s="83"/>
      <c r="E269" s="73"/>
      <c r="F269" s="51"/>
      <c r="G269" s="51"/>
      <c r="H269" s="50"/>
    </row>
    <row r="270" spans="1:8" s="47" customFormat="1" ht="12.75">
      <c r="A270" s="50"/>
      <c r="B270" s="78"/>
      <c r="C270" s="50"/>
      <c r="D270" s="83"/>
      <c r="E270" s="73"/>
      <c r="F270" s="51"/>
      <c r="G270" s="51"/>
      <c r="H270" s="50"/>
    </row>
    <row r="271" spans="1:8" s="47" customFormat="1" ht="12.75">
      <c r="A271" s="50"/>
      <c r="B271" s="78"/>
      <c r="C271" s="50"/>
      <c r="D271" s="83"/>
      <c r="E271" s="73"/>
      <c r="F271" s="51"/>
      <c r="G271" s="51"/>
      <c r="H271" s="50"/>
    </row>
    <row r="272" spans="1:8" s="47" customFormat="1" ht="12.75">
      <c r="A272" s="50"/>
      <c r="B272" s="78"/>
      <c r="C272" s="50"/>
      <c r="D272" s="83"/>
      <c r="E272" s="73"/>
      <c r="F272" s="51"/>
      <c r="G272" s="51"/>
      <c r="H272" s="50"/>
    </row>
    <row r="273" spans="1:8" s="47" customFormat="1" ht="12.75">
      <c r="A273" s="50"/>
      <c r="B273" s="78"/>
      <c r="C273" s="50"/>
      <c r="D273" s="83"/>
      <c r="E273" s="73"/>
      <c r="F273" s="51"/>
      <c r="G273" s="51"/>
      <c r="H273" s="50"/>
    </row>
    <row r="274" spans="1:8" s="47" customFormat="1" ht="12.75">
      <c r="A274" s="50"/>
      <c r="B274" s="78"/>
      <c r="C274" s="50"/>
      <c r="D274" s="83"/>
      <c r="E274" s="73"/>
      <c r="F274" s="51"/>
      <c r="G274" s="51"/>
      <c r="H274" s="50"/>
    </row>
    <row r="275" spans="1:8" s="47" customFormat="1" ht="12.75">
      <c r="A275" s="50"/>
      <c r="B275" s="78"/>
      <c r="C275" s="50"/>
      <c r="D275" s="83"/>
      <c r="E275" s="73"/>
      <c r="F275" s="51"/>
      <c r="G275" s="51"/>
      <c r="H275" s="50"/>
    </row>
    <row r="276" spans="1:8" s="47" customFormat="1" ht="12.75">
      <c r="A276" s="50"/>
      <c r="B276" s="78"/>
      <c r="C276" s="50"/>
      <c r="D276" s="83"/>
      <c r="E276" s="73"/>
      <c r="F276" s="51"/>
      <c r="G276" s="51"/>
      <c r="H276" s="50"/>
    </row>
    <row r="277" spans="1:8" s="47" customFormat="1" ht="12.75">
      <c r="A277" s="50"/>
      <c r="B277" s="78"/>
      <c r="C277" s="50"/>
      <c r="D277" s="83"/>
      <c r="E277" s="73"/>
      <c r="F277" s="51"/>
      <c r="G277" s="51"/>
      <c r="H277" s="50"/>
    </row>
    <row r="278" spans="1:8" s="47" customFormat="1" ht="12.75">
      <c r="A278" s="50"/>
      <c r="B278" s="78"/>
      <c r="C278" s="50"/>
      <c r="D278" s="83"/>
      <c r="E278" s="73"/>
      <c r="F278" s="51"/>
      <c r="G278" s="51"/>
      <c r="H278" s="50"/>
    </row>
    <row r="279" spans="1:8" s="47" customFormat="1" ht="12.75">
      <c r="A279" s="50"/>
      <c r="B279" s="78"/>
      <c r="C279" s="50"/>
      <c r="D279" s="83"/>
      <c r="E279" s="73"/>
      <c r="F279" s="51"/>
      <c r="G279" s="51"/>
      <c r="H279" s="50"/>
    </row>
    <row r="280" spans="1:8" s="47" customFormat="1" ht="12.75">
      <c r="A280" s="50"/>
      <c r="B280" s="78"/>
      <c r="C280" s="50"/>
      <c r="D280" s="83"/>
      <c r="E280" s="73"/>
      <c r="F280" s="51"/>
      <c r="G280" s="51"/>
      <c r="H280" s="50"/>
    </row>
    <row r="281" spans="1:8" s="47" customFormat="1" ht="12.75">
      <c r="A281" s="50"/>
      <c r="B281" s="78"/>
      <c r="C281" s="50"/>
      <c r="D281" s="83"/>
      <c r="E281" s="73"/>
      <c r="F281" s="51"/>
      <c r="G281" s="51"/>
      <c r="H281" s="50"/>
    </row>
    <row r="282" spans="1:8" s="47" customFormat="1" ht="12.75">
      <c r="A282" s="50"/>
      <c r="B282" s="78"/>
      <c r="C282" s="50"/>
      <c r="D282" s="83"/>
      <c r="E282" s="73"/>
      <c r="F282" s="51"/>
      <c r="G282" s="51"/>
      <c r="H282" s="50"/>
    </row>
    <row r="283" spans="1:8" s="47" customFormat="1" ht="12.75">
      <c r="A283" s="50"/>
      <c r="B283" s="78"/>
      <c r="C283" s="50"/>
      <c r="D283" s="83"/>
      <c r="E283" s="73"/>
      <c r="F283" s="51"/>
      <c r="G283" s="51"/>
      <c r="H283" s="50"/>
    </row>
    <row r="284" spans="1:8" s="47" customFormat="1" ht="12.75">
      <c r="A284" s="50"/>
      <c r="B284" s="78"/>
      <c r="C284" s="50"/>
      <c r="D284" s="83"/>
      <c r="E284" s="73"/>
      <c r="F284" s="51"/>
      <c r="G284" s="51"/>
      <c r="H284" s="50"/>
    </row>
    <row r="285" spans="1:8" s="47" customFormat="1" ht="12.75">
      <c r="A285" s="50"/>
      <c r="B285" s="78"/>
      <c r="C285" s="50"/>
      <c r="D285" s="83"/>
      <c r="E285" s="73"/>
      <c r="F285" s="51"/>
      <c r="G285" s="51"/>
      <c r="H285" s="50"/>
    </row>
    <row r="286" spans="1:8" s="47" customFormat="1" ht="12.75">
      <c r="A286" s="50"/>
      <c r="B286" s="78"/>
      <c r="C286" s="50"/>
      <c r="D286" s="83"/>
      <c r="E286" s="73"/>
      <c r="F286" s="51"/>
      <c r="G286" s="51"/>
      <c r="H286" s="50"/>
    </row>
    <row r="287" spans="1:8" s="47" customFormat="1" ht="12.75">
      <c r="A287" s="50"/>
      <c r="B287" s="78"/>
      <c r="C287" s="50"/>
      <c r="D287" s="83"/>
      <c r="E287" s="73"/>
      <c r="F287" s="51"/>
      <c r="G287" s="51"/>
      <c r="H287" s="50"/>
    </row>
    <row r="288" spans="1:8" s="47" customFormat="1" ht="12.75">
      <c r="A288" s="50"/>
      <c r="B288" s="78"/>
      <c r="C288" s="50"/>
      <c r="D288" s="83"/>
      <c r="E288" s="73"/>
      <c r="F288" s="51"/>
      <c r="G288" s="51"/>
      <c r="H288" s="50"/>
    </row>
    <row r="289" spans="1:8" s="47" customFormat="1" ht="12.75">
      <c r="A289" s="50"/>
      <c r="B289" s="78"/>
      <c r="C289" s="50"/>
      <c r="D289" s="83"/>
      <c r="E289" s="73"/>
      <c r="F289" s="51"/>
      <c r="G289" s="51"/>
      <c r="H289" s="50"/>
    </row>
    <row r="290" spans="1:8" s="47" customFormat="1" ht="12.75">
      <c r="A290" s="50"/>
      <c r="B290" s="78"/>
      <c r="C290" s="50"/>
      <c r="D290" s="83"/>
      <c r="E290" s="73"/>
      <c r="F290" s="51"/>
      <c r="G290" s="51"/>
      <c r="H290" s="50"/>
    </row>
    <row r="291" spans="1:8" s="47" customFormat="1" ht="12.75">
      <c r="A291" s="50"/>
      <c r="B291" s="78"/>
      <c r="C291" s="50"/>
      <c r="D291" s="83"/>
      <c r="E291" s="73"/>
      <c r="F291" s="51"/>
      <c r="G291" s="51"/>
      <c r="H291" s="50"/>
    </row>
    <row r="292" spans="1:8" s="47" customFormat="1" ht="12.75">
      <c r="A292" s="50"/>
      <c r="B292" s="78"/>
      <c r="C292" s="50"/>
      <c r="D292" s="83"/>
      <c r="E292" s="73"/>
      <c r="F292" s="51"/>
      <c r="G292" s="51"/>
      <c r="H292" s="50"/>
    </row>
    <row r="293" spans="1:8" s="47" customFormat="1" ht="12.75">
      <c r="A293" s="50"/>
      <c r="B293" s="78"/>
      <c r="C293" s="50"/>
      <c r="D293" s="83"/>
      <c r="E293" s="73"/>
      <c r="F293" s="51"/>
      <c r="G293" s="51"/>
      <c r="H293" s="50"/>
    </row>
    <row r="294" spans="1:8" s="47" customFormat="1" ht="12.75">
      <c r="A294" s="50"/>
      <c r="B294" s="78"/>
      <c r="C294" s="50"/>
      <c r="D294" s="83"/>
      <c r="E294" s="73"/>
      <c r="F294" s="51"/>
      <c r="G294" s="51"/>
      <c r="H294" s="50"/>
    </row>
    <row r="295" spans="1:8" s="47" customFormat="1" ht="12.75">
      <c r="A295" s="50"/>
      <c r="B295" s="78"/>
      <c r="C295" s="50"/>
      <c r="D295" s="83"/>
      <c r="E295" s="73"/>
      <c r="F295" s="51"/>
      <c r="G295" s="51"/>
      <c r="H295" s="50"/>
    </row>
    <row r="296" spans="1:8" s="47" customFormat="1" ht="12.75">
      <c r="A296" s="50"/>
      <c r="B296" s="78"/>
      <c r="C296" s="50"/>
      <c r="D296" s="83"/>
      <c r="E296" s="73"/>
      <c r="F296" s="51"/>
      <c r="G296" s="51"/>
      <c r="H296" s="50"/>
    </row>
    <row r="297" spans="1:8" s="47" customFormat="1" ht="12.75">
      <c r="A297" s="50"/>
      <c r="B297" s="78"/>
      <c r="C297" s="50"/>
      <c r="D297" s="83"/>
      <c r="E297" s="73"/>
      <c r="F297" s="51"/>
      <c r="G297" s="51"/>
      <c r="H297" s="50"/>
    </row>
    <row r="298" spans="1:8" s="47" customFormat="1" ht="12.75">
      <c r="A298" s="50"/>
      <c r="B298" s="78"/>
      <c r="C298" s="50"/>
      <c r="D298" s="83"/>
      <c r="E298" s="73"/>
      <c r="F298" s="51"/>
      <c r="G298" s="51"/>
      <c r="H298" s="50"/>
    </row>
    <row r="299" spans="1:8" s="47" customFormat="1" ht="12.75">
      <c r="A299" s="50"/>
      <c r="B299" s="78"/>
      <c r="C299" s="50"/>
      <c r="D299" s="83"/>
      <c r="E299" s="73"/>
      <c r="F299" s="51"/>
      <c r="G299" s="51"/>
      <c r="H299" s="50"/>
    </row>
    <row r="300" spans="1:8" s="47" customFormat="1" ht="12.75">
      <c r="A300" s="50"/>
      <c r="B300" s="78"/>
      <c r="C300" s="50"/>
      <c r="D300" s="83"/>
      <c r="E300" s="73"/>
      <c r="F300" s="51"/>
      <c r="G300" s="51"/>
      <c r="H300" s="50"/>
    </row>
    <row r="301" spans="1:8" s="47" customFormat="1" ht="12.75">
      <c r="A301" s="50"/>
      <c r="B301" s="78"/>
      <c r="C301" s="50"/>
      <c r="D301" s="83"/>
      <c r="E301" s="73"/>
      <c r="F301" s="51"/>
      <c r="G301" s="51"/>
      <c r="H301" s="50"/>
    </row>
    <row r="302" spans="1:8" s="47" customFormat="1" ht="12.75">
      <c r="A302" s="50"/>
      <c r="B302" s="78"/>
      <c r="C302" s="50"/>
      <c r="D302" s="83"/>
      <c r="E302" s="73"/>
      <c r="F302" s="51"/>
      <c r="G302" s="51"/>
      <c r="H302" s="50"/>
    </row>
    <row r="303" spans="1:8" s="47" customFormat="1" ht="12.75">
      <c r="A303" s="50"/>
      <c r="B303" s="78"/>
      <c r="C303" s="50"/>
      <c r="D303" s="83"/>
      <c r="E303" s="73"/>
      <c r="F303" s="51"/>
      <c r="G303" s="51"/>
      <c r="H303" s="50"/>
    </row>
    <row r="304" spans="1:8" s="47" customFormat="1" ht="12.75">
      <c r="A304" s="50"/>
      <c r="B304" s="78"/>
      <c r="C304" s="50"/>
      <c r="D304" s="83"/>
      <c r="E304" s="73"/>
      <c r="F304" s="51"/>
      <c r="G304" s="51"/>
      <c r="H304" s="50"/>
    </row>
    <row r="305" spans="1:8" s="47" customFormat="1" ht="12.75">
      <c r="A305" s="50"/>
      <c r="B305" s="78"/>
      <c r="C305" s="50"/>
      <c r="D305" s="83"/>
      <c r="E305" s="73"/>
      <c r="F305" s="51"/>
      <c r="G305" s="51"/>
      <c r="H305" s="50"/>
    </row>
    <row r="306" spans="1:8" s="47" customFormat="1" ht="12.75">
      <c r="A306" s="50"/>
      <c r="B306" s="78"/>
      <c r="C306" s="50"/>
      <c r="D306" s="83"/>
      <c r="E306" s="73"/>
      <c r="F306" s="51"/>
      <c r="G306" s="51"/>
      <c r="H306" s="50"/>
    </row>
    <row r="307" spans="1:8" s="47" customFormat="1" ht="12.75">
      <c r="A307" s="50"/>
      <c r="B307" s="78"/>
      <c r="C307" s="50"/>
      <c r="D307" s="83"/>
      <c r="E307" s="73"/>
      <c r="F307" s="51"/>
      <c r="G307" s="51"/>
      <c r="H307" s="50"/>
    </row>
    <row r="308" spans="1:8" s="47" customFormat="1" ht="12.75">
      <c r="A308" s="50"/>
      <c r="B308" s="78"/>
      <c r="C308" s="50"/>
      <c r="D308" s="83"/>
      <c r="E308" s="73"/>
      <c r="F308" s="51"/>
      <c r="G308" s="51"/>
      <c r="H308" s="50"/>
    </row>
    <row r="309" spans="1:8" s="47" customFormat="1" ht="12.75">
      <c r="A309" s="50"/>
      <c r="B309" s="78"/>
      <c r="C309" s="50"/>
      <c r="D309" s="83"/>
      <c r="E309" s="73"/>
      <c r="F309" s="51"/>
      <c r="G309" s="51"/>
      <c r="H309" s="50"/>
    </row>
    <row r="310" spans="1:8" s="47" customFormat="1" ht="12.75">
      <c r="A310" s="50"/>
      <c r="B310" s="78"/>
      <c r="C310" s="50"/>
      <c r="D310" s="83"/>
      <c r="E310" s="73"/>
      <c r="F310" s="51"/>
      <c r="G310" s="51"/>
      <c r="H310" s="50"/>
    </row>
    <row r="311" spans="1:8" s="47" customFormat="1" ht="12.75">
      <c r="A311" s="50"/>
      <c r="B311" s="78"/>
      <c r="C311" s="50"/>
      <c r="D311" s="83"/>
      <c r="E311" s="73"/>
      <c r="F311" s="51"/>
      <c r="G311" s="51"/>
      <c r="H311" s="50"/>
    </row>
    <row r="312" spans="1:8" s="47" customFormat="1" ht="12.75">
      <c r="A312" s="50"/>
      <c r="B312" s="78"/>
      <c r="C312" s="50"/>
      <c r="D312" s="83"/>
      <c r="E312" s="73"/>
      <c r="F312" s="51"/>
      <c r="G312" s="51"/>
      <c r="H312" s="50"/>
    </row>
    <row r="313" spans="1:8" s="47" customFormat="1" ht="12.75">
      <c r="A313" s="50"/>
      <c r="B313" s="78"/>
      <c r="C313" s="50"/>
      <c r="D313" s="83"/>
      <c r="E313" s="73"/>
      <c r="F313" s="51"/>
      <c r="G313" s="51"/>
      <c r="H313" s="50"/>
    </row>
    <row r="314" spans="1:8" s="47" customFormat="1" ht="12.75">
      <c r="A314" s="50"/>
      <c r="B314" s="78"/>
      <c r="C314" s="50"/>
      <c r="D314" s="83"/>
      <c r="E314" s="73"/>
      <c r="F314" s="51"/>
      <c r="G314" s="51"/>
      <c r="H314" s="50"/>
    </row>
    <row r="315" spans="1:8" s="47" customFormat="1" ht="12.75">
      <c r="A315" s="50"/>
      <c r="B315" s="78"/>
      <c r="C315" s="50"/>
      <c r="D315" s="83"/>
      <c r="E315" s="73"/>
      <c r="F315" s="51"/>
      <c r="G315" s="51"/>
      <c r="H315" s="50"/>
    </row>
    <row r="316" spans="1:8" s="47" customFormat="1" ht="12.75">
      <c r="A316" s="50"/>
      <c r="B316" s="78"/>
      <c r="C316" s="50"/>
      <c r="D316" s="83"/>
      <c r="E316" s="73"/>
      <c r="F316" s="51"/>
      <c r="G316" s="51"/>
      <c r="H316" s="50"/>
    </row>
    <row r="317" spans="1:8" s="47" customFormat="1" ht="12.75">
      <c r="A317" s="50"/>
      <c r="B317" s="78"/>
      <c r="C317" s="50"/>
      <c r="D317" s="83"/>
      <c r="E317" s="73"/>
      <c r="F317" s="51"/>
      <c r="G317" s="51"/>
      <c r="H317" s="50"/>
    </row>
    <row r="318" spans="1:8" s="47" customFormat="1" ht="12.75">
      <c r="A318" s="50"/>
      <c r="B318" s="78"/>
      <c r="C318" s="50"/>
      <c r="D318" s="83"/>
      <c r="E318" s="73"/>
      <c r="F318" s="51"/>
      <c r="G318" s="51"/>
      <c r="H318" s="50"/>
    </row>
    <row r="319" spans="1:8" s="47" customFormat="1" ht="12.75">
      <c r="A319" s="50"/>
      <c r="B319" s="78"/>
      <c r="C319" s="50"/>
      <c r="D319" s="83"/>
      <c r="E319" s="73"/>
      <c r="F319" s="51"/>
      <c r="G319" s="51"/>
      <c r="H319" s="50"/>
    </row>
    <row r="320" spans="1:8" s="47" customFormat="1" ht="12.75">
      <c r="A320" s="50"/>
      <c r="B320" s="78"/>
      <c r="C320" s="50"/>
      <c r="D320" s="83"/>
      <c r="E320" s="73"/>
      <c r="F320" s="51"/>
      <c r="G320" s="51"/>
      <c r="H320" s="50"/>
    </row>
    <row r="321" spans="1:8" s="47" customFormat="1" ht="12.75">
      <c r="A321" s="50"/>
      <c r="B321" s="78"/>
      <c r="C321" s="50"/>
      <c r="D321" s="83"/>
      <c r="E321" s="73"/>
      <c r="F321" s="51"/>
      <c r="G321" s="51"/>
      <c r="H321" s="50"/>
    </row>
    <row r="322" spans="1:8" s="47" customFormat="1" ht="12.75">
      <c r="A322" s="50"/>
      <c r="B322" s="78"/>
      <c r="C322" s="50"/>
      <c r="D322" s="83"/>
      <c r="E322" s="73"/>
      <c r="F322" s="51"/>
      <c r="G322" s="51"/>
      <c r="H322" s="50"/>
    </row>
    <row r="323" spans="1:8" s="47" customFormat="1" ht="12.75">
      <c r="A323" s="50"/>
      <c r="B323" s="78"/>
      <c r="C323" s="50"/>
      <c r="D323" s="83"/>
      <c r="E323" s="73"/>
      <c r="F323" s="51"/>
      <c r="G323" s="51"/>
      <c r="H323" s="50"/>
    </row>
    <row r="324" spans="1:8" s="47" customFormat="1" ht="12.75">
      <c r="A324" s="50"/>
      <c r="B324" s="78"/>
      <c r="C324" s="50"/>
      <c r="D324" s="83"/>
      <c r="E324" s="73"/>
      <c r="F324" s="51"/>
      <c r="G324" s="51"/>
      <c r="H324" s="50"/>
    </row>
    <row r="325" spans="1:8" s="47" customFormat="1" ht="12.75">
      <c r="A325" s="50"/>
      <c r="B325" s="78"/>
      <c r="C325" s="50"/>
      <c r="D325" s="83"/>
      <c r="E325" s="73"/>
      <c r="F325" s="51"/>
      <c r="G325" s="51"/>
      <c r="H325" s="50"/>
    </row>
    <row r="326" spans="1:8" s="47" customFormat="1" ht="12.75">
      <c r="A326" s="50"/>
      <c r="B326" s="78"/>
      <c r="C326" s="50"/>
      <c r="D326" s="83"/>
      <c r="E326" s="73"/>
      <c r="F326" s="51"/>
      <c r="G326" s="51"/>
      <c r="H326" s="50"/>
    </row>
    <row r="327" spans="1:8" s="47" customFormat="1" ht="12.75">
      <c r="A327" s="50"/>
      <c r="B327" s="78"/>
      <c r="C327" s="50"/>
      <c r="D327" s="83"/>
      <c r="E327" s="73"/>
      <c r="F327" s="51"/>
      <c r="G327" s="51"/>
      <c r="H327" s="50"/>
    </row>
    <row r="328" spans="1:8" s="47" customFormat="1" ht="12.75">
      <c r="A328" s="50"/>
      <c r="B328" s="78"/>
      <c r="C328" s="50"/>
      <c r="D328" s="83"/>
      <c r="E328" s="73"/>
      <c r="F328" s="51"/>
      <c r="G328" s="51"/>
      <c r="H328" s="50"/>
    </row>
    <row r="329" spans="1:8" s="47" customFormat="1" ht="12.75">
      <c r="A329" s="50"/>
      <c r="B329" s="78"/>
      <c r="C329" s="50"/>
      <c r="D329" s="83"/>
      <c r="E329" s="73"/>
      <c r="F329" s="51"/>
      <c r="G329" s="51"/>
      <c r="H329" s="50"/>
    </row>
    <row r="330" spans="1:8" s="47" customFormat="1" ht="12.75">
      <c r="A330" s="50"/>
      <c r="B330" s="78"/>
      <c r="C330" s="50"/>
      <c r="D330" s="83"/>
      <c r="E330" s="73"/>
      <c r="F330" s="51"/>
      <c r="G330" s="51"/>
      <c r="H330" s="50"/>
    </row>
    <row r="331" spans="1:8" s="47" customFormat="1" ht="12.75">
      <c r="A331" s="50"/>
      <c r="B331" s="78"/>
      <c r="C331" s="50"/>
      <c r="D331" s="83"/>
      <c r="E331" s="73"/>
      <c r="F331" s="51"/>
      <c r="G331" s="51"/>
      <c r="H331" s="50"/>
    </row>
    <row r="332" spans="1:8" s="47" customFormat="1" ht="12.75">
      <c r="A332" s="50"/>
      <c r="B332" s="78"/>
      <c r="C332" s="50"/>
      <c r="D332" s="83"/>
      <c r="E332" s="73"/>
      <c r="F332" s="51"/>
      <c r="G332" s="51"/>
      <c r="H332" s="50"/>
    </row>
    <row r="333" spans="1:8" s="47" customFormat="1" ht="12.75">
      <c r="A333" s="50"/>
      <c r="B333" s="78"/>
      <c r="C333" s="50"/>
      <c r="D333" s="83"/>
      <c r="E333" s="73"/>
      <c r="F333" s="51"/>
      <c r="G333" s="51"/>
      <c r="H333" s="50"/>
    </row>
    <row r="334" spans="1:8" s="47" customFormat="1" ht="12.75">
      <c r="A334" s="50"/>
      <c r="B334" s="78"/>
      <c r="C334" s="50"/>
      <c r="D334" s="83"/>
      <c r="E334" s="73"/>
      <c r="F334" s="51"/>
      <c r="G334" s="51"/>
      <c r="H334" s="50"/>
    </row>
    <row r="335" spans="1:8" s="47" customFormat="1" ht="12.75">
      <c r="A335" s="50"/>
      <c r="B335" s="78"/>
      <c r="C335" s="50"/>
      <c r="D335" s="83"/>
      <c r="E335" s="73"/>
      <c r="F335" s="51"/>
      <c r="G335" s="51"/>
      <c r="H335" s="50"/>
    </row>
    <row r="336" spans="1:8" s="47" customFormat="1" ht="12.75">
      <c r="A336" s="50"/>
      <c r="B336" s="78"/>
      <c r="C336" s="50"/>
      <c r="D336" s="83"/>
      <c r="E336" s="73"/>
      <c r="F336" s="51"/>
      <c r="G336" s="51"/>
      <c r="H336" s="50"/>
    </row>
    <row r="337" spans="1:8" s="47" customFormat="1" ht="12.75">
      <c r="A337" s="50"/>
      <c r="B337" s="78"/>
      <c r="C337" s="50"/>
      <c r="D337" s="83"/>
      <c r="E337" s="73"/>
      <c r="F337" s="51"/>
      <c r="G337" s="51"/>
      <c r="H337" s="50"/>
    </row>
    <row r="338" spans="1:8" s="47" customFormat="1" ht="12.75">
      <c r="A338" s="50"/>
      <c r="B338" s="78"/>
      <c r="C338" s="50"/>
      <c r="D338" s="83"/>
      <c r="E338" s="73"/>
      <c r="F338" s="51"/>
      <c r="G338" s="51"/>
      <c r="H338" s="50"/>
    </row>
    <row r="339" spans="1:8" s="47" customFormat="1" ht="12.75">
      <c r="A339" s="50"/>
      <c r="B339" s="78"/>
      <c r="C339" s="50"/>
      <c r="D339" s="83"/>
      <c r="E339" s="73"/>
      <c r="F339" s="51"/>
      <c r="G339" s="51"/>
      <c r="H339" s="50"/>
    </row>
    <row r="340" spans="1:8" s="47" customFormat="1" ht="12.75">
      <c r="A340" s="50"/>
      <c r="B340" s="78"/>
      <c r="C340" s="50"/>
      <c r="D340" s="83"/>
      <c r="E340" s="73"/>
      <c r="F340" s="51"/>
      <c r="G340" s="51"/>
      <c r="H340" s="50"/>
    </row>
    <row r="341" spans="1:8" s="47" customFormat="1" ht="12.75">
      <c r="A341" s="50"/>
      <c r="B341" s="78"/>
      <c r="C341" s="50"/>
      <c r="D341" s="83"/>
      <c r="E341" s="73"/>
      <c r="F341" s="51"/>
      <c r="G341" s="51"/>
      <c r="H341" s="50"/>
    </row>
    <row r="342" spans="1:8" s="47" customFormat="1" ht="12.75">
      <c r="A342" s="50"/>
      <c r="B342" s="78"/>
      <c r="C342" s="50"/>
      <c r="D342" s="83"/>
      <c r="E342" s="73"/>
      <c r="F342" s="51"/>
      <c r="G342" s="51"/>
      <c r="H342" s="50"/>
    </row>
    <row r="343" spans="1:8" s="47" customFormat="1" ht="12.75">
      <c r="A343" s="50"/>
      <c r="B343" s="78"/>
      <c r="C343" s="50"/>
      <c r="D343" s="83"/>
      <c r="E343" s="73"/>
      <c r="F343" s="51"/>
      <c r="G343" s="51"/>
      <c r="H343" s="50"/>
    </row>
    <row r="344" spans="1:8" s="47" customFormat="1" ht="12.75">
      <c r="A344" s="50"/>
      <c r="B344" s="78"/>
      <c r="C344" s="50"/>
      <c r="D344" s="83"/>
      <c r="E344" s="73"/>
      <c r="F344" s="51"/>
      <c r="G344" s="51"/>
      <c r="H344" s="50"/>
    </row>
    <row r="345" spans="1:8" s="47" customFormat="1" ht="12.75">
      <c r="A345" s="50"/>
      <c r="B345" s="78"/>
      <c r="C345" s="50"/>
      <c r="D345" s="83"/>
      <c r="E345" s="73"/>
      <c r="F345" s="51"/>
      <c r="G345" s="51"/>
      <c r="H345" s="50"/>
    </row>
    <row r="346" spans="1:8" s="47" customFormat="1" ht="12.75">
      <c r="A346" s="50"/>
      <c r="B346" s="78"/>
      <c r="C346" s="50"/>
      <c r="D346" s="83"/>
      <c r="E346" s="73"/>
      <c r="F346" s="51"/>
      <c r="G346" s="51"/>
      <c r="H346" s="50"/>
    </row>
    <row r="347" spans="1:8" s="47" customFormat="1" ht="12.75">
      <c r="A347" s="50"/>
      <c r="B347" s="78"/>
      <c r="C347" s="50"/>
      <c r="D347" s="83"/>
      <c r="E347" s="73"/>
      <c r="F347" s="51"/>
      <c r="G347" s="51"/>
      <c r="H347" s="50"/>
    </row>
    <row r="348" spans="1:8" s="47" customFormat="1" ht="12.75">
      <c r="A348" s="50"/>
      <c r="B348" s="78"/>
      <c r="C348" s="50"/>
      <c r="D348" s="83"/>
      <c r="E348" s="73"/>
      <c r="F348" s="51"/>
      <c r="G348" s="51"/>
      <c r="H348" s="50"/>
    </row>
    <row r="349" spans="1:8" s="47" customFormat="1" ht="12.75">
      <c r="A349" s="50"/>
      <c r="B349" s="78"/>
      <c r="C349" s="50"/>
      <c r="D349" s="83"/>
      <c r="E349" s="73"/>
      <c r="F349" s="51"/>
      <c r="G349" s="51"/>
      <c r="H349" s="50"/>
    </row>
    <row r="350" spans="1:8" s="47" customFormat="1" ht="12.75">
      <c r="A350" s="50"/>
      <c r="B350" s="78"/>
      <c r="C350" s="50"/>
      <c r="D350" s="83"/>
      <c r="E350" s="73"/>
      <c r="F350" s="51"/>
      <c r="G350" s="51"/>
      <c r="H350" s="50"/>
    </row>
    <row r="351" spans="1:8" s="47" customFormat="1" ht="12.75">
      <c r="A351" s="50"/>
      <c r="B351" s="78"/>
      <c r="C351" s="50"/>
      <c r="D351" s="83"/>
      <c r="E351" s="73"/>
      <c r="F351" s="51"/>
      <c r="G351" s="51"/>
      <c r="H351" s="50"/>
    </row>
    <row r="352" spans="1:8" s="47" customFormat="1" ht="12.75">
      <c r="A352" s="50"/>
      <c r="B352" s="78"/>
      <c r="C352" s="50"/>
      <c r="D352" s="83"/>
      <c r="E352" s="73"/>
      <c r="F352" s="51"/>
      <c r="G352" s="51"/>
      <c r="H352" s="50"/>
    </row>
    <row r="353" spans="1:8" s="47" customFormat="1" ht="12.75">
      <c r="A353" s="50"/>
      <c r="B353" s="78"/>
      <c r="C353" s="50"/>
      <c r="D353" s="83"/>
      <c r="E353" s="73"/>
      <c r="F353" s="51"/>
      <c r="G353" s="51"/>
      <c r="H353" s="50"/>
    </row>
    <row r="354" spans="1:8" s="47" customFormat="1" ht="12.75">
      <c r="A354" s="50"/>
      <c r="B354" s="78"/>
      <c r="C354" s="50"/>
      <c r="D354" s="83"/>
      <c r="E354" s="73"/>
      <c r="F354" s="51"/>
      <c r="G354" s="51"/>
      <c r="H354" s="50"/>
    </row>
    <row r="355" spans="1:8" s="47" customFormat="1" ht="12.75">
      <c r="A355" s="50"/>
      <c r="B355" s="78"/>
      <c r="C355" s="50"/>
      <c r="D355" s="83"/>
      <c r="E355" s="73"/>
      <c r="F355" s="51"/>
      <c r="G355" s="51"/>
      <c r="H355" s="50"/>
    </row>
    <row r="356" spans="1:8" s="47" customFormat="1" ht="12.75">
      <c r="A356" s="50"/>
      <c r="B356" s="78"/>
      <c r="C356" s="50"/>
      <c r="D356" s="83"/>
      <c r="E356" s="73"/>
      <c r="F356" s="51"/>
      <c r="G356" s="51"/>
      <c r="H356" s="50"/>
    </row>
    <row r="357" spans="1:8" s="47" customFormat="1" ht="12.75">
      <c r="A357" s="50"/>
      <c r="B357" s="78"/>
      <c r="C357" s="50"/>
      <c r="D357" s="83"/>
      <c r="E357" s="73"/>
      <c r="F357" s="51"/>
      <c r="G357" s="51"/>
      <c r="H357" s="50"/>
    </row>
    <row r="358" spans="1:8" s="47" customFormat="1" ht="12.75">
      <c r="A358" s="50"/>
      <c r="B358" s="78"/>
      <c r="C358" s="50"/>
      <c r="D358" s="83"/>
      <c r="E358" s="73"/>
      <c r="F358" s="51"/>
      <c r="G358" s="51"/>
      <c r="H358" s="50"/>
    </row>
    <row r="359" spans="1:8" s="47" customFormat="1" ht="12.75">
      <c r="A359" s="50"/>
      <c r="B359" s="78"/>
      <c r="C359" s="50"/>
      <c r="D359" s="83"/>
      <c r="E359" s="73"/>
      <c r="F359" s="51"/>
      <c r="G359" s="51"/>
      <c r="H359" s="50"/>
    </row>
    <row r="360" spans="1:8" s="47" customFormat="1" ht="12.75">
      <c r="A360" s="50"/>
      <c r="B360" s="78"/>
      <c r="C360" s="50"/>
      <c r="D360" s="83"/>
      <c r="E360" s="73"/>
      <c r="F360" s="51"/>
      <c r="G360" s="51"/>
      <c r="H360" s="50"/>
    </row>
    <row r="361" spans="1:8" s="47" customFormat="1" ht="12.75">
      <c r="A361" s="50"/>
      <c r="B361" s="78"/>
      <c r="C361" s="50"/>
      <c r="D361" s="83"/>
      <c r="E361" s="73"/>
      <c r="F361" s="51"/>
      <c r="G361" s="51"/>
      <c r="H361" s="50"/>
    </row>
    <row r="362" spans="1:8" s="47" customFormat="1" ht="12.75">
      <c r="A362" s="50"/>
      <c r="B362" s="78"/>
      <c r="C362" s="50"/>
      <c r="D362" s="83"/>
      <c r="E362" s="73"/>
      <c r="F362" s="51"/>
      <c r="G362" s="51"/>
      <c r="H362" s="50"/>
    </row>
    <row r="363" spans="1:8" s="47" customFormat="1" ht="12.75">
      <c r="A363" s="50"/>
      <c r="B363" s="78"/>
      <c r="C363" s="50"/>
      <c r="D363" s="83"/>
      <c r="E363" s="73"/>
      <c r="F363" s="51"/>
      <c r="G363" s="51"/>
      <c r="H363" s="50"/>
    </row>
    <row r="364" spans="1:8" s="47" customFormat="1" ht="12.75">
      <c r="A364" s="50"/>
      <c r="B364" s="78"/>
      <c r="C364" s="50"/>
      <c r="D364" s="83"/>
      <c r="E364" s="73"/>
      <c r="F364" s="51"/>
      <c r="G364" s="51"/>
      <c r="H364" s="50"/>
    </row>
    <row r="365" spans="1:8" s="47" customFormat="1" ht="12.75">
      <c r="A365" s="50"/>
      <c r="B365" s="78"/>
      <c r="C365" s="50"/>
      <c r="D365" s="83"/>
      <c r="E365" s="73"/>
      <c r="F365" s="51"/>
      <c r="G365" s="51"/>
      <c r="H365" s="50"/>
    </row>
    <row r="366" spans="1:8" s="47" customFormat="1" ht="12.75">
      <c r="A366" s="50"/>
      <c r="B366" s="78"/>
      <c r="C366" s="50"/>
      <c r="D366" s="83"/>
      <c r="E366" s="73"/>
      <c r="F366" s="51"/>
      <c r="G366" s="51"/>
      <c r="H366" s="50"/>
    </row>
    <row r="367" spans="1:8" s="47" customFormat="1" ht="12.75">
      <c r="A367" s="50"/>
      <c r="B367" s="78"/>
      <c r="C367" s="50"/>
      <c r="D367" s="83"/>
      <c r="E367" s="73"/>
      <c r="F367" s="51"/>
      <c r="G367" s="51"/>
      <c r="H367" s="50"/>
    </row>
    <row r="368" spans="1:8" s="47" customFormat="1" ht="12.75">
      <c r="A368" s="50"/>
      <c r="B368" s="78"/>
      <c r="C368" s="50"/>
      <c r="D368" s="83"/>
      <c r="E368" s="73"/>
      <c r="F368" s="51"/>
      <c r="G368" s="51"/>
      <c r="H368" s="50"/>
    </row>
    <row r="369" spans="1:8" s="47" customFormat="1" ht="12.75">
      <c r="A369" s="50"/>
      <c r="B369" s="78"/>
      <c r="C369" s="50"/>
      <c r="D369" s="83"/>
      <c r="E369" s="73"/>
      <c r="F369" s="51"/>
      <c r="G369" s="51"/>
      <c r="H369" s="50"/>
    </row>
    <row r="370" spans="1:8" s="47" customFormat="1" ht="12.75">
      <c r="A370" s="50"/>
      <c r="B370" s="78"/>
      <c r="C370" s="50"/>
      <c r="D370" s="83"/>
      <c r="E370" s="73"/>
      <c r="F370" s="51"/>
      <c r="G370" s="51"/>
      <c r="H370" s="50"/>
    </row>
    <row r="371" spans="1:8" s="47" customFormat="1" ht="12.75">
      <c r="A371" s="50"/>
      <c r="B371" s="78"/>
      <c r="C371" s="50"/>
      <c r="D371" s="83"/>
      <c r="E371" s="73"/>
      <c r="F371" s="51"/>
      <c r="G371" s="51"/>
      <c r="H371" s="50"/>
    </row>
    <row r="372" spans="1:8" s="47" customFormat="1" ht="12.75">
      <c r="A372" s="50"/>
      <c r="B372" s="78"/>
      <c r="C372" s="50"/>
      <c r="D372" s="83"/>
      <c r="E372" s="73"/>
      <c r="F372" s="51"/>
      <c r="G372" s="51"/>
      <c r="H372" s="50"/>
    </row>
    <row r="373" spans="1:8" s="47" customFormat="1" ht="12.75">
      <c r="A373" s="50"/>
      <c r="B373" s="78"/>
      <c r="C373" s="50"/>
      <c r="D373" s="83"/>
      <c r="E373" s="73"/>
      <c r="F373" s="51"/>
      <c r="G373" s="51"/>
      <c r="H373" s="50"/>
    </row>
    <row r="374" spans="1:8" s="47" customFormat="1" ht="12.75">
      <c r="A374" s="50"/>
      <c r="B374" s="78"/>
      <c r="C374" s="50"/>
      <c r="D374" s="83"/>
      <c r="E374" s="73"/>
      <c r="F374" s="51"/>
      <c r="G374" s="51"/>
      <c r="H374" s="50"/>
    </row>
    <row r="375" spans="1:8" s="47" customFormat="1" ht="12.75">
      <c r="A375" s="50"/>
      <c r="B375" s="78"/>
      <c r="C375" s="50"/>
      <c r="D375" s="83"/>
      <c r="E375" s="73"/>
      <c r="F375" s="51"/>
      <c r="G375" s="51"/>
      <c r="H375" s="50"/>
    </row>
    <row r="376" spans="1:8" s="47" customFormat="1" ht="12.75">
      <c r="A376" s="50"/>
      <c r="B376" s="78"/>
      <c r="C376" s="50"/>
      <c r="D376" s="83"/>
      <c r="E376" s="73"/>
      <c r="F376" s="51"/>
      <c r="G376" s="51"/>
      <c r="H376" s="50"/>
    </row>
    <row r="377" spans="1:8" s="47" customFormat="1" ht="12.75">
      <c r="A377" s="50"/>
      <c r="B377" s="78"/>
      <c r="C377" s="50"/>
      <c r="D377" s="83"/>
      <c r="E377" s="73"/>
      <c r="F377" s="51"/>
      <c r="G377" s="51"/>
      <c r="H377" s="50"/>
    </row>
    <row r="378" spans="1:8" s="47" customFormat="1" ht="12.75">
      <c r="A378" s="50"/>
      <c r="B378" s="78"/>
      <c r="C378" s="50"/>
      <c r="D378" s="83"/>
      <c r="E378" s="73"/>
      <c r="F378" s="51"/>
      <c r="G378" s="51"/>
      <c r="H378" s="50"/>
    </row>
    <row r="379" spans="1:8" s="47" customFormat="1" ht="12.75">
      <c r="A379" s="50"/>
      <c r="B379" s="78"/>
      <c r="C379" s="50"/>
      <c r="D379" s="83"/>
      <c r="E379" s="73"/>
      <c r="F379" s="51"/>
      <c r="G379" s="51"/>
      <c r="H379" s="50"/>
    </row>
    <row r="380" spans="1:8" s="47" customFormat="1" ht="12.75">
      <c r="A380" s="50"/>
      <c r="B380" s="78"/>
      <c r="C380" s="50"/>
      <c r="D380" s="83"/>
      <c r="E380" s="73"/>
      <c r="F380" s="51"/>
      <c r="G380" s="51"/>
      <c r="H380" s="50"/>
    </row>
    <row r="381" spans="1:8" s="47" customFormat="1" ht="12.75">
      <c r="A381" s="50"/>
      <c r="B381" s="78"/>
      <c r="C381" s="50"/>
      <c r="D381" s="83"/>
      <c r="E381" s="73"/>
      <c r="F381" s="51"/>
      <c r="G381" s="51"/>
      <c r="H381" s="50"/>
    </row>
    <row r="382" spans="1:8" s="47" customFormat="1" ht="12.75">
      <c r="A382" s="50"/>
      <c r="B382" s="78"/>
      <c r="C382" s="50"/>
      <c r="D382" s="83"/>
      <c r="E382" s="73"/>
      <c r="F382" s="51"/>
      <c r="G382" s="51"/>
      <c r="H382" s="50"/>
    </row>
    <row r="383" spans="1:8" s="47" customFormat="1" ht="12.75">
      <c r="A383" s="50"/>
      <c r="B383" s="78"/>
      <c r="C383" s="50"/>
      <c r="D383" s="83"/>
      <c r="E383" s="73"/>
      <c r="F383" s="51"/>
      <c r="G383" s="51"/>
      <c r="H383" s="50"/>
    </row>
    <row r="384" spans="1:8" s="47" customFormat="1" ht="12.75">
      <c r="A384" s="50"/>
      <c r="B384" s="78"/>
      <c r="C384" s="50"/>
      <c r="D384" s="83"/>
      <c r="E384" s="73"/>
      <c r="F384" s="51"/>
      <c r="G384" s="51"/>
      <c r="H384" s="50"/>
    </row>
    <row r="385" spans="1:8" s="47" customFormat="1" ht="12.75">
      <c r="A385" s="50"/>
      <c r="B385" s="78"/>
      <c r="C385" s="50"/>
      <c r="D385" s="83"/>
      <c r="E385" s="73"/>
      <c r="F385" s="51"/>
      <c r="G385" s="51"/>
      <c r="H385" s="50"/>
    </row>
    <row r="386" spans="1:8" s="47" customFormat="1" ht="12.75">
      <c r="A386" s="50"/>
      <c r="B386" s="78"/>
      <c r="C386" s="50"/>
      <c r="D386" s="83"/>
      <c r="E386" s="73"/>
      <c r="F386" s="51"/>
      <c r="G386" s="51"/>
      <c r="H386" s="50"/>
    </row>
    <row r="387" spans="1:8" s="47" customFormat="1" ht="12.75">
      <c r="A387" s="50"/>
      <c r="B387" s="78"/>
      <c r="C387" s="50"/>
      <c r="D387" s="83"/>
      <c r="E387" s="73"/>
      <c r="F387" s="51"/>
      <c r="G387" s="51"/>
      <c r="H387" s="50"/>
    </row>
    <row r="388" spans="1:8" s="47" customFormat="1" ht="12.75">
      <c r="A388" s="50"/>
      <c r="B388" s="78"/>
      <c r="C388" s="50"/>
      <c r="D388" s="83"/>
      <c r="E388" s="73"/>
      <c r="F388" s="51"/>
      <c r="G388" s="51"/>
      <c r="H388" s="50"/>
    </row>
    <row r="389" spans="1:8" s="47" customFormat="1" ht="12.75">
      <c r="A389" s="50"/>
      <c r="B389" s="78"/>
      <c r="C389" s="50"/>
      <c r="D389" s="83"/>
      <c r="E389" s="73"/>
      <c r="F389" s="51"/>
      <c r="G389" s="51"/>
      <c r="H389" s="50"/>
    </row>
    <row r="390" spans="1:8" s="47" customFormat="1" ht="12.75">
      <c r="A390" s="50"/>
      <c r="B390" s="78"/>
      <c r="C390" s="50"/>
      <c r="D390" s="83"/>
      <c r="E390" s="73"/>
      <c r="F390" s="51"/>
      <c r="G390" s="51"/>
      <c r="H390" s="50"/>
    </row>
    <row r="391" spans="1:8" s="47" customFormat="1" ht="12.75">
      <c r="A391" s="50"/>
      <c r="B391" s="78"/>
      <c r="C391" s="50"/>
      <c r="D391" s="83"/>
      <c r="E391" s="73"/>
      <c r="F391" s="51"/>
      <c r="G391" s="51"/>
      <c r="H391" s="50"/>
    </row>
    <row r="392" spans="1:8" s="47" customFormat="1" ht="12.75">
      <c r="A392" s="50"/>
      <c r="B392" s="78"/>
      <c r="C392" s="50"/>
      <c r="D392" s="83"/>
      <c r="E392" s="73"/>
      <c r="F392" s="51"/>
      <c r="G392" s="51"/>
      <c r="H392" s="50"/>
    </row>
    <row r="393" spans="1:8" s="47" customFormat="1" ht="12.75">
      <c r="A393" s="50"/>
      <c r="B393" s="78"/>
      <c r="C393" s="50"/>
      <c r="D393" s="83"/>
      <c r="E393" s="73"/>
      <c r="F393" s="51"/>
      <c r="G393" s="51"/>
      <c r="H393" s="50"/>
    </row>
    <row r="394" spans="1:8" s="47" customFormat="1" ht="12.75">
      <c r="A394" s="50"/>
      <c r="B394" s="78"/>
      <c r="C394" s="50"/>
      <c r="D394" s="83"/>
      <c r="E394" s="73"/>
      <c r="F394" s="51"/>
      <c r="G394" s="51"/>
      <c r="H394" s="50"/>
    </row>
    <row r="395" spans="1:8" s="47" customFormat="1" ht="12.75">
      <c r="A395" s="50"/>
      <c r="B395" s="78"/>
      <c r="C395" s="50"/>
      <c r="D395" s="83"/>
      <c r="E395" s="73"/>
      <c r="F395" s="51"/>
      <c r="G395" s="51"/>
      <c r="H395" s="50"/>
    </row>
    <row r="396" spans="1:8" s="47" customFormat="1" ht="12.75">
      <c r="A396" s="50"/>
      <c r="B396" s="78"/>
      <c r="C396" s="50"/>
      <c r="D396" s="83"/>
      <c r="E396" s="73"/>
      <c r="F396" s="51"/>
      <c r="G396" s="51"/>
      <c r="H396" s="50"/>
    </row>
    <row r="397" spans="1:8" s="47" customFormat="1" ht="12.75">
      <c r="A397" s="50"/>
      <c r="B397" s="78"/>
      <c r="C397" s="50"/>
      <c r="D397" s="83"/>
      <c r="E397" s="73"/>
      <c r="F397" s="51"/>
      <c r="G397" s="51"/>
      <c r="H397" s="50"/>
    </row>
    <row r="398" spans="1:8" s="47" customFormat="1" ht="12.75">
      <c r="A398" s="50"/>
      <c r="B398" s="78"/>
      <c r="C398" s="50"/>
      <c r="D398" s="83"/>
      <c r="E398" s="73"/>
      <c r="F398" s="51"/>
      <c r="G398" s="51"/>
      <c r="H398" s="50"/>
    </row>
    <row r="399" spans="1:8" s="47" customFormat="1" ht="12.75">
      <c r="A399" s="50"/>
      <c r="B399" s="78"/>
      <c r="C399" s="50"/>
      <c r="D399" s="83"/>
      <c r="E399" s="73"/>
      <c r="F399" s="51"/>
      <c r="G399" s="51"/>
      <c r="H399" s="50"/>
    </row>
    <row r="400" spans="1:8" s="47" customFormat="1" ht="12.75">
      <c r="A400" s="50"/>
      <c r="B400" s="78"/>
      <c r="C400" s="50"/>
      <c r="D400" s="83"/>
      <c r="E400" s="73"/>
      <c r="F400" s="51"/>
      <c r="G400" s="51"/>
      <c r="H400" s="50"/>
    </row>
    <row r="401" spans="1:8" s="47" customFormat="1" ht="12.75">
      <c r="A401" s="50"/>
      <c r="B401" s="78"/>
      <c r="C401" s="50"/>
      <c r="D401" s="83"/>
      <c r="E401" s="73"/>
      <c r="F401" s="51"/>
      <c r="G401" s="51"/>
      <c r="H401" s="50"/>
    </row>
    <row r="402" spans="1:8" s="47" customFormat="1" ht="12.75">
      <c r="A402" s="50"/>
      <c r="B402" s="78"/>
      <c r="C402" s="50"/>
      <c r="D402" s="83"/>
      <c r="E402" s="73"/>
      <c r="F402" s="51"/>
      <c r="G402" s="51"/>
      <c r="H402" s="50"/>
    </row>
    <row r="403" spans="1:8" s="47" customFormat="1" ht="12.75">
      <c r="A403" s="50"/>
      <c r="B403" s="78"/>
      <c r="C403" s="50"/>
      <c r="D403" s="83"/>
      <c r="E403" s="73"/>
      <c r="F403" s="51"/>
      <c r="G403" s="51"/>
      <c r="H403" s="50"/>
    </row>
    <row r="404" spans="1:8" s="47" customFormat="1" ht="12.75">
      <c r="A404" s="50"/>
      <c r="B404" s="78"/>
      <c r="C404" s="50"/>
      <c r="D404" s="83"/>
      <c r="E404" s="73"/>
      <c r="F404" s="51"/>
      <c r="G404" s="51"/>
      <c r="H404" s="50"/>
    </row>
    <row r="405" spans="1:8" s="47" customFormat="1" ht="12.75">
      <c r="A405" s="50"/>
      <c r="B405" s="78"/>
      <c r="C405" s="50"/>
      <c r="D405" s="83"/>
      <c r="E405" s="73"/>
      <c r="F405" s="51"/>
      <c r="G405" s="51"/>
      <c r="H405" s="50"/>
    </row>
    <row r="406" spans="1:8" s="47" customFormat="1" ht="12.75">
      <c r="A406" s="50"/>
      <c r="B406" s="78"/>
      <c r="C406" s="50"/>
      <c r="D406" s="83"/>
      <c r="E406" s="73"/>
      <c r="F406" s="51"/>
      <c r="G406" s="51"/>
      <c r="H406" s="50"/>
    </row>
    <row r="407" spans="1:8" s="47" customFormat="1" ht="12.75">
      <c r="A407" s="50"/>
      <c r="B407" s="78"/>
      <c r="C407" s="50"/>
      <c r="D407" s="83"/>
      <c r="E407" s="73"/>
      <c r="F407" s="51"/>
      <c r="G407" s="51"/>
      <c r="H407" s="50"/>
    </row>
    <row r="408" spans="1:8" s="47" customFormat="1" ht="12.75">
      <c r="A408" s="50"/>
      <c r="B408" s="78"/>
      <c r="C408" s="50"/>
      <c r="D408" s="83"/>
      <c r="E408" s="73"/>
      <c r="F408" s="51"/>
      <c r="G408" s="51"/>
      <c r="H408" s="50"/>
    </row>
    <row r="409" spans="1:8" s="47" customFormat="1" ht="12.75">
      <c r="A409" s="50"/>
      <c r="B409" s="78"/>
      <c r="C409" s="50"/>
      <c r="D409" s="83"/>
      <c r="E409" s="73"/>
      <c r="F409" s="51"/>
      <c r="G409" s="51"/>
      <c r="H409" s="50"/>
    </row>
    <row r="410" spans="1:8" s="47" customFormat="1" ht="12.75">
      <c r="A410" s="50"/>
      <c r="B410" s="78"/>
      <c r="C410" s="50"/>
      <c r="D410" s="83"/>
      <c r="E410" s="73"/>
      <c r="F410" s="51"/>
      <c r="G410" s="51"/>
      <c r="H410" s="50"/>
    </row>
    <row r="411" spans="1:8" s="47" customFormat="1" ht="12.75">
      <c r="A411" s="50"/>
      <c r="B411" s="78"/>
      <c r="C411" s="50"/>
      <c r="D411" s="83"/>
      <c r="E411" s="73"/>
      <c r="F411" s="51"/>
      <c r="G411" s="51"/>
      <c r="H411" s="50"/>
    </row>
    <row r="412" spans="1:8" s="47" customFormat="1" ht="12.75">
      <c r="A412" s="50"/>
      <c r="B412" s="78"/>
      <c r="C412" s="50"/>
      <c r="D412" s="83"/>
      <c r="E412" s="73"/>
      <c r="F412" s="51"/>
      <c r="G412" s="51"/>
      <c r="H412" s="50"/>
    </row>
    <row r="413" spans="1:8" s="47" customFormat="1" ht="12.75">
      <c r="A413" s="50"/>
      <c r="B413" s="78"/>
      <c r="C413" s="50"/>
      <c r="D413" s="83"/>
      <c r="E413" s="73"/>
      <c r="F413" s="51"/>
      <c r="G413" s="51"/>
      <c r="H413" s="50"/>
    </row>
    <row r="414" spans="1:8" s="47" customFormat="1" ht="12.75">
      <c r="A414" s="50"/>
      <c r="B414" s="78"/>
      <c r="C414" s="50"/>
      <c r="D414" s="83"/>
      <c r="E414" s="73"/>
      <c r="F414" s="51"/>
      <c r="G414" s="51"/>
      <c r="H414" s="50"/>
    </row>
    <row r="415" spans="1:8" s="47" customFormat="1" ht="12.75">
      <c r="A415" s="50"/>
      <c r="B415" s="78"/>
      <c r="C415" s="50"/>
      <c r="D415" s="83"/>
      <c r="E415" s="73"/>
      <c r="F415" s="51"/>
      <c r="G415" s="51"/>
      <c r="H415" s="50"/>
    </row>
    <row r="416" spans="1:8" s="47" customFormat="1" ht="12.75">
      <c r="A416" s="50"/>
      <c r="B416" s="78"/>
      <c r="C416" s="50"/>
      <c r="D416" s="83"/>
      <c r="E416" s="73"/>
      <c r="F416" s="51"/>
      <c r="G416" s="51"/>
      <c r="H416" s="50"/>
    </row>
    <row r="417" spans="1:8" s="47" customFormat="1" ht="12.75">
      <c r="A417" s="50"/>
      <c r="B417" s="78"/>
      <c r="C417" s="50"/>
      <c r="D417" s="83"/>
      <c r="E417" s="73"/>
      <c r="F417" s="51"/>
      <c r="G417" s="51"/>
      <c r="H417" s="50"/>
    </row>
    <row r="418" spans="1:8" s="47" customFormat="1" ht="12.75">
      <c r="A418" s="50"/>
      <c r="B418" s="78"/>
      <c r="C418" s="50"/>
      <c r="D418" s="83"/>
      <c r="E418" s="73"/>
      <c r="F418" s="51"/>
      <c r="G418" s="51"/>
      <c r="H418" s="50"/>
    </row>
    <row r="419" spans="1:8" s="47" customFormat="1" ht="12.75">
      <c r="A419" s="50"/>
      <c r="B419" s="78"/>
      <c r="C419" s="50"/>
      <c r="D419" s="83"/>
      <c r="E419" s="73"/>
      <c r="F419" s="51"/>
      <c r="G419" s="51"/>
      <c r="H419" s="50"/>
    </row>
    <row r="420" spans="1:8" s="47" customFormat="1" ht="12.75">
      <c r="A420" s="50"/>
      <c r="B420" s="78"/>
      <c r="C420" s="50"/>
      <c r="D420" s="83"/>
      <c r="E420" s="73"/>
      <c r="F420" s="51"/>
      <c r="G420" s="51"/>
      <c r="H420" s="50"/>
    </row>
    <row r="421" spans="1:8" s="47" customFormat="1" ht="12.75">
      <c r="A421" s="50"/>
      <c r="B421" s="78"/>
      <c r="C421" s="50"/>
      <c r="D421" s="83"/>
      <c r="E421" s="73"/>
      <c r="F421" s="51"/>
      <c r="G421" s="51"/>
      <c r="H421" s="50"/>
    </row>
    <row r="422" spans="1:8" s="47" customFormat="1" ht="12.75">
      <c r="A422" s="50"/>
      <c r="B422" s="78"/>
      <c r="C422" s="50"/>
      <c r="D422" s="83"/>
      <c r="E422" s="73"/>
      <c r="F422" s="51"/>
      <c r="G422" s="51"/>
      <c r="H422" s="50"/>
    </row>
    <row r="423" spans="1:8" s="47" customFormat="1" ht="12.75">
      <c r="A423" s="50"/>
      <c r="B423" s="78"/>
      <c r="C423" s="50"/>
      <c r="D423" s="83"/>
      <c r="E423" s="73"/>
      <c r="F423" s="51"/>
      <c r="G423" s="51"/>
      <c r="H423" s="50"/>
    </row>
    <row r="424" spans="1:8" s="47" customFormat="1" ht="12.75">
      <c r="A424" s="50"/>
      <c r="B424" s="78"/>
      <c r="C424" s="50"/>
      <c r="D424" s="83"/>
      <c r="E424" s="73"/>
      <c r="F424" s="51"/>
      <c r="G424" s="51"/>
      <c r="H424" s="50"/>
    </row>
    <row r="425" spans="1:8" s="47" customFormat="1" ht="12.75">
      <c r="A425" s="50"/>
      <c r="B425" s="78"/>
      <c r="C425" s="50"/>
      <c r="D425" s="83"/>
      <c r="E425" s="73"/>
      <c r="F425" s="51"/>
      <c r="G425" s="51"/>
      <c r="H425" s="50"/>
    </row>
    <row r="426" spans="1:8" s="47" customFormat="1" ht="12.75">
      <c r="A426" s="50"/>
      <c r="B426" s="78"/>
      <c r="C426" s="50"/>
      <c r="D426" s="83"/>
      <c r="E426" s="73"/>
      <c r="F426" s="51"/>
      <c r="G426" s="51"/>
      <c r="H426" s="50"/>
    </row>
    <row r="427" spans="1:8" s="47" customFormat="1" ht="12.75">
      <c r="A427" s="50"/>
      <c r="B427" s="78"/>
      <c r="C427" s="50"/>
      <c r="D427" s="83"/>
      <c r="E427" s="73"/>
      <c r="F427" s="51"/>
      <c r="G427" s="51"/>
      <c r="H427" s="50"/>
    </row>
    <row r="428" spans="1:8" s="47" customFormat="1" ht="12.75">
      <c r="A428" s="50"/>
      <c r="B428" s="78"/>
      <c r="C428" s="50"/>
      <c r="D428" s="83"/>
      <c r="E428" s="73"/>
      <c r="F428" s="51"/>
      <c r="G428" s="51"/>
      <c r="H428" s="50"/>
    </row>
    <row r="429" spans="1:8" s="47" customFormat="1" ht="12.75">
      <c r="A429" s="50"/>
      <c r="B429" s="78"/>
      <c r="C429" s="50"/>
      <c r="D429" s="83"/>
      <c r="E429" s="73"/>
      <c r="F429" s="51"/>
      <c r="G429" s="51"/>
      <c r="H429" s="50"/>
    </row>
    <row r="430" spans="1:8" s="47" customFormat="1" ht="12.75">
      <c r="A430" s="50"/>
      <c r="B430" s="78"/>
      <c r="C430" s="50"/>
      <c r="D430" s="83"/>
      <c r="E430" s="73"/>
      <c r="F430" s="51"/>
      <c r="G430" s="51"/>
      <c r="H430" s="50"/>
    </row>
    <row r="431" spans="1:8" s="47" customFormat="1" ht="12.75">
      <c r="A431" s="50"/>
      <c r="B431" s="78"/>
      <c r="C431" s="50"/>
      <c r="D431" s="83"/>
      <c r="E431" s="73"/>
      <c r="F431" s="51"/>
      <c r="G431" s="51"/>
      <c r="H431" s="50"/>
    </row>
    <row r="432" spans="1:8" s="47" customFormat="1" ht="12.75">
      <c r="A432" s="50"/>
      <c r="B432" s="78"/>
      <c r="C432" s="50"/>
      <c r="D432" s="83"/>
      <c r="E432" s="73"/>
      <c r="F432" s="51"/>
      <c r="G432" s="51"/>
      <c r="H432" s="50"/>
    </row>
    <row r="433" spans="1:8" s="47" customFormat="1" ht="12.75">
      <c r="A433" s="50"/>
      <c r="B433" s="78"/>
      <c r="C433" s="50"/>
      <c r="D433" s="83"/>
      <c r="E433" s="73"/>
      <c r="F433" s="51"/>
      <c r="G433" s="51"/>
      <c r="H433" s="50"/>
    </row>
    <row r="434" spans="1:8" s="47" customFormat="1" ht="12.75">
      <c r="A434" s="50"/>
      <c r="B434" s="78"/>
      <c r="C434" s="50"/>
      <c r="D434" s="83"/>
      <c r="E434" s="73"/>
      <c r="F434" s="51"/>
      <c r="G434" s="51"/>
      <c r="H434" s="50"/>
    </row>
    <row r="435" spans="1:8" s="47" customFormat="1" ht="12.75">
      <c r="A435" s="50"/>
      <c r="B435" s="78"/>
      <c r="C435" s="50"/>
      <c r="D435" s="83"/>
      <c r="E435" s="73"/>
      <c r="F435" s="51"/>
      <c r="G435" s="51"/>
      <c r="H435" s="50"/>
    </row>
    <row r="436" spans="1:8" s="47" customFormat="1" ht="12.75">
      <c r="A436" s="50"/>
      <c r="B436" s="78"/>
      <c r="C436" s="50"/>
      <c r="D436" s="83"/>
      <c r="E436" s="73"/>
      <c r="F436" s="51"/>
      <c r="G436" s="51"/>
      <c r="H436" s="50"/>
    </row>
    <row r="437" spans="1:8" s="47" customFormat="1" ht="12.75">
      <c r="A437" s="50"/>
      <c r="B437" s="78"/>
      <c r="C437" s="50"/>
      <c r="D437" s="83"/>
      <c r="E437" s="73"/>
      <c r="F437" s="51"/>
      <c r="G437" s="51"/>
      <c r="H437" s="50"/>
    </row>
    <row r="438" spans="1:8" s="47" customFormat="1" ht="12.75">
      <c r="A438" s="50"/>
      <c r="B438" s="78"/>
      <c r="C438" s="50"/>
      <c r="D438" s="83"/>
      <c r="E438" s="73"/>
      <c r="F438" s="51"/>
      <c r="G438" s="51"/>
      <c r="H438" s="50"/>
    </row>
    <row r="439" spans="1:8" s="47" customFormat="1" ht="12.75">
      <c r="A439" s="50"/>
      <c r="B439" s="78"/>
      <c r="C439" s="50"/>
      <c r="D439" s="83"/>
      <c r="E439" s="73"/>
      <c r="F439" s="51"/>
      <c r="G439" s="51"/>
      <c r="H439" s="50"/>
    </row>
    <row r="440" spans="1:8" s="47" customFormat="1" ht="12.75">
      <c r="A440" s="50"/>
      <c r="B440" s="78"/>
      <c r="C440" s="50"/>
      <c r="D440" s="83"/>
      <c r="E440" s="73"/>
      <c r="F440" s="51"/>
      <c r="G440" s="51"/>
      <c r="H440" s="50"/>
    </row>
    <row r="441" spans="1:8" s="47" customFormat="1" ht="12.75">
      <c r="A441" s="50"/>
      <c r="B441" s="78"/>
      <c r="C441" s="50"/>
      <c r="D441" s="83"/>
      <c r="E441" s="73"/>
      <c r="F441" s="51"/>
      <c r="G441" s="51"/>
      <c r="H441" s="50"/>
    </row>
    <row r="442" spans="1:8" s="47" customFormat="1" ht="12.75">
      <c r="A442" s="50"/>
      <c r="B442" s="78"/>
      <c r="C442" s="50"/>
      <c r="D442" s="83"/>
      <c r="E442" s="73"/>
      <c r="F442" s="51"/>
      <c r="G442" s="51"/>
      <c r="H442" s="50"/>
    </row>
    <row r="443" spans="1:8" s="47" customFormat="1" ht="12.75">
      <c r="A443" s="50"/>
      <c r="B443" s="78"/>
      <c r="C443" s="50"/>
      <c r="D443" s="83"/>
      <c r="E443" s="73"/>
      <c r="F443" s="51"/>
      <c r="G443" s="51"/>
      <c r="H443" s="50"/>
    </row>
    <row r="444" spans="1:8" s="47" customFormat="1" ht="12.75">
      <c r="A444" s="50"/>
      <c r="B444" s="78"/>
      <c r="C444" s="50"/>
      <c r="D444" s="83"/>
      <c r="E444" s="73"/>
      <c r="F444" s="51"/>
      <c r="G444" s="51"/>
      <c r="H444" s="50"/>
    </row>
    <row r="445" spans="1:8" s="47" customFormat="1" ht="12.75">
      <c r="A445" s="50"/>
      <c r="B445" s="78"/>
      <c r="C445" s="50"/>
      <c r="D445" s="83"/>
      <c r="E445" s="73"/>
      <c r="F445" s="51"/>
      <c r="G445" s="51"/>
      <c r="H445" s="50"/>
    </row>
    <row r="446" spans="1:8" s="47" customFormat="1" ht="12.75">
      <c r="A446" s="50"/>
      <c r="B446" s="78"/>
      <c r="C446" s="50"/>
      <c r="D446" s="83"/>
      <c r="E446" s="73"/>
      <c r="F446" s="51"/>
      <c r="G446" s="51"/>
      <c r="H446" s="50"/>
    </row>
    <row r="447" spans="1:8" s="47" customFormat="1" ht="12.75">
      <c r="A447" s="50"/>
      <c r="B447" s="78"/>
      <c r="C447" s="50"/>
      <c r="D447" s="83"/>
      <c r="E447" s="73"/>
      <c r="F447" s="51"/>
      <c r="G447" s="51"/>
      <c r="H447" s="50"/>
    </row>
    <row r="448" spans="1:8" s="47" customFormat="1" ht="12.75">
      <c r="A448" s="50"/>
      <c r="B448" s="78"/>
      <c r="C448" s="50"/>
      <c r="D448" s="83"/>
      <c r="E448" s="73"/>
      <c r="F448" s="51"/>
      <c r="G448" s="51"/>
      <c r="H448" s="50"/>
    </row>
    <row r="449" spans="1:8" s="47" customFormat="1" ht="12.75">
      <c r="A449" s="50"/>
      <c r="B449" s="78"/>
      <c r="C449" s="50"/>
      <c r="D449" s="83"/>
      <c r="E449" s="73"/>
      <c r="F449" s="51"/>
      <c r="G449" s="51"/>
      <c r="H449" s="50"/>
    </row>
    <row r="450" spans="1:8" s="47" customFormat="1" ht="12.75">
      <c r="A450" s="50"/>
      <c r="B450" s="78"/>
      <c r="C450" s="50"/>
      <c r="D450" s="83"/>
      <c r="E450" s="73"/>
      <c r="F450" s="51"/>
      <c r="G450" s="51"/>
      <c r="H450" s="50"/>
    </row>
    <row r="451" spans="1:8" s="47" customFormat="1" ht="12.75">
      <c r="A451" s="50"/>
      <c r="B451" s="78"/>
      <c r="C451" s="50"/>
      <c r="D451" s="83"/>
      <c r="E451" s="73"/>
      <c r="F451" s="51"/>
      <c r="G451" s="51"/>
      <c r="H451" s="50"/>
    </row>
    <row r="452" spans="1:8" s="47" customFormat="1" ht="12.75">
      <c r="A452" s="50"/>
      <c r="B452" s="78"/>
      <c r="C452" s="50"/>
      <c r="D452" s="83"/>
      <c r="E452" s="73"/>
      <c r="F452" s="51"/>
      <c r="G452" s="51"/>
      <c r="H452" s="50"/>
    </row>
    <row r="453" spans="1:8" s="47" customFormat="1" ht="12.75">
      <c r="A453" s="50"/>
      <c r="B453" s="78"/>
      <c r="C453" s="50"/>
      <c r="D453" s="83"/>
      <c r="E453" s="73"/>
      <c r="F453" s="51"/>
      <c r="G453" s="51"/>
      <c r="H453" s="50"/>
    </row>
    <row r="454" spans="1:8" s="47" customFormat="1" ht="12.75">
      <c r="A454" s="50"/>
      <c r="B454" s="78"/>
      <c r="C454" s="50"/>
      <c r="D454" s="83"/>
      <c r="E454" s="73"/>
      <c r="F454" s="51"/>
      <c r="G454" s="51"/>
      <c r="H454" s="50"/>
    </row>
    <row r="455" spans="1:8" s="47" customFormat="1" ht="12.75">
      <c r="A455" s="50"/>
      <c r="B455" s="78"/>
      <c r="C455" s="50"/>
      <c r="D455" s="83"/>
      <c r="E455" s="73"/>
      <c r="F455" s="51"/>
      <c r="G455" s="51"/>
      <c r="H455" s="50"/>
    </row>
    <row r="456" spans="1:8" s="47" customFormat="1" ht="12.75">
      <c r="A456" s="50"/>
      <c r="B456" s="78"/>
      <c r="C456" s="50"/>
      <c r="D456" s="83"/>
      <c r="E456" s="73"/>
      <c r="F456" s="51"/>
      <c r="G456" s="51"/>
      <c r="H456" s="50"/>
    </row>
    <row r="457" spans="1:8" s="47" customFormat="1" ht="12.75">
      <c r="A457" s="50"/>
      <c r="B457" s="78"/>
      <c r="C457" s="50"/>
      <c r="D457" s="83"/>
      <c r="E457" s="73"/>
      <c r="F457" s="51"/>
      <c r="G457" s="51"/>
      <c r="H457" s="50"/>
    </row>
    <row r="458" spans="1:8" s="47" customFormat="1" ht="12.75">
      <c r="A458" s="50"/>
      <c r="B458" s="78"/>
      <c r="C458" s="50"/>
      <c r="D458" s="83"/>
      <c r="E458" s="73"/>
      <c r="F458" s="51"/>
      <c r="G458" s="51"/>
      <c r="H458" s="50"/>
    </row>
    <row r="459" spans="1:8" s="47" customFormat="1" ht="12.75">
      <c r="A459" s="50"/>
      <c r="B459" s="78"/>
      <c r="C459" s="50"/>
      <c r="D459" s="83"/>
      <c r="E459" s="73"/>
      <c r="F459" s="51"/>
      <c r="G459" s="51"/>
      <c r="H459" s="50"/>
    </row>
    <row r="460" spans="1:8" s="47" customFormat="1" ht="12.75">
      <c r="A460" s="50"/>
      <c r="B460" s="78"/>
      <c r="C460" s="50"/>
      <c r="D460" s="83"/>
      <c r="E460" s="73"/>
      <c r="F460" s="51"/>
      <c r="G460" s="51"/>
      <c r="H460" s="50"/>
    </row>
    <row r="461" spans="1:8" s="47" customFormat="1" ht="12.75">
      <c r="A461" s="50"/>
      <c r="B461" s="78"/>
      <c r="C461" s="50"/>
      <c r="D461" s="83"/>
      <c r="E461" s="73"/>
      <c r="F461" s="51"/>
      <c r="G461" s="51"/>
      <c r="H461" s="50"/>
    </row>
    <row r="462" spans="1:8" s="47" customFormat="1" ht="12.75">
      <c r="A462" s="50"/>
      <c r="B462" s="78"/>
      <c r="C462" s="50"/>
      <c r="D462" s="83"/>
      <c r="E462" s="73"/>
      <c r="F462" s="51"/>
      <c r="G462" s="51"/>
      <c r="H462" s="50"/>
    </row>
    <row r="463" spans="1:8" s="47" customFormat="1" ht="12.75">
      <c r="A463" s="50"/>
      <c r="B463" s="78"/>
      <c r="C463" s="50"/>
      <c r="D463" s="83"/>
      <c r="E463" s="73"/>
      <c r="F463" s="51"/>
      <c r="G463" s="51"/>
      <c r="H463" s="50"/>
    </row>
    <row r="464" spans="1:8" s="47" customFormat="1" ht="12.75">
      <c r="A464" s="50"/>
      <c r="B464" s="78"/>
      <c r="C464" s="50"/>
      <c r="D464" s="83"/>
      <c r="E464" s="73"/>
      <c r="F464" s="51"/>
      <c r="G464" s="51"/>
      <c r="H464" s="50"/>
    </row>
    <row r="465" spans="1:8" s="47" customFormat="1" ht="12.75">
      <c r="A465" s="50"/>
      <c r="B465" s="78"/>
      <c r="C465" s="50"/>
      <c r="D465" s="83"/>
      <c r="E465" s="73"/>
      <c r="F465" s="51"/>
      <c r="G465" s="51"/>
      <c r="H465" s="50"/>
    </row>
    <row r="466" spans="1:8" s="47" customFormat="1" ht="12.75">
      <c r="A466" s="50"/>
      <c r="B466" s="78"/>
      <c r="C466" s="50"/>
      <c r="D466" s="83"/>
      <c r="E466" s="73"/>
      <c r="F466" s="51"/>
      <c r="G466" s="51"/>
      <c r="H466" s="50"/>
    </row>
    <row r="467" spans="1:8" s="47" customFormat="1" ht="12.75">
      <c r="A467" s="50"/>
      <c r="B467" s="78"/>
      <c r="C467" s="50"/>
      <c r="D467" s="83"/>
      <c r="E467" s="73"/>
      <c r="F467" s="51"/>
      <c r="G467" s="51"/>
      <c r="H467" s="50"/>
    </row>
    <row r="468" spans="1:8" s="47" customFormat="1" ht="12.75">
      <c r="A468" s="50"/>
      <c r="B468" s="78"/>
      <c r="C468" s="50"/>
      <c r="D468" s="83"/>
      <c r="E468" s="73"/>
      <c r="F468" s="51"/>
      <c r="G468" s="51"/>
      <c r="H468" s="50"/>
    </row>
    <row r="469" spans="1:8" s="47" customFormat="1" ht="12.75">
      <c r="A469" s="50"/>
      <c r="B469" s="78"/>
      <c r="C469" s="50"/>
      <c r="D469" s="83"/>
      <c r="E469" s="73"/>
      <c r="F469" s="51"/>
      <c r="G469" s="51"/>
      <c r="H469" s="50"/>
    </row>
    <row r="470" spans="1:8" s="47" customFormat="1" ht="12.75">
      <c r="A470" s="50"/>
      <c r="B470" s="78"/>
      <c r="C470" s="50"/>
      <c r="D470" s="83"/>
      <c r="E470" s="73"/>
      <c r="F470" s="51"/>
      <c r="G470" s="51"/>
      <c r="H470" s="50"/>
    </row>
    <row r="471" spans="1:8" s="47" customFormat="1" ht="12.75">
      <c r="A471" s="50"/>
      <c r="B471" s="78"/>
      <c r="C471" s="50"/>
      <c r="D471" s="83"/>
      <c r="E471" s="73"/>
      <c r="F471" s="51"/>
      <c r="G471" s="51"/>
      <c r="H471" s="50"/>
    </row>
    <row r="472" spans="1:8" s="47" customFormat="1" ht="12.75">
      <c r="A472" s="50"/>
      <c r="B472" s="78"/>
      <c r="C472" s="50"/>
      <c r="D472" s="83"/>
      <c r="E472" s="73"/>
      <c r="F472" s="51"/>
      <c r="G472" s="51"/>
      <c r="H472" s="50"/>
    </row>
    <row r="473" spans="1:8" s="47" customFormat="1" ht="12.75">
      <c r="A473" s="50"/>
      <c r="B473" s="78"/>
      <c r="C473" s="50"/>
      <c r="D473" s="83"/>
      <c r="E473" s="73"/>
      <c r="F473" s="51"/>
      <c r="G473" s="51"/>
      <c r="H473" s="50"/>
    </row>
    <row r="474" spans="1:8" s="47" customFormat="1" ht="12.75">
      <c r="A474" s="50"/>
      <c r="B474" s="78"/>
      <c r="C474" s="50"/>
      <c r="D474" s="83"/>
      <c r="E474" s="73"/>
      <c r="F474" s="51"/>
      <c r="G474" s="51"/>
      <c r="H474" s="50"/>
    </row>
    <row r="475" spans="1:8" s="47" customFormat="1" ht="12.75">
      <c r="A475" s="50"/>
      <c r="B475" s="78"/>
      <c r="C475" s="50"/>
      <c r="D475" s="83"/>
      <c r="E475" s="73"/>
      <c r="F475" s="51"/>
      <c r="G475" s="51"/>
      <c r="H475" s="50"/>
    </row>
    <row r="476" spans="1:8" s="47" customFormat="1" ht="12.75">
      <c r="A476" s="50"/>
      <c r="B476" s="78"/>
      <c r="C476" s="50"/>
      <c r="D476" s="83"/>
      <c r="E476" s="73"/>
      <c r="F476" s="51"/>
      <c r="G476" s="51"/>
      <c r="H476" s="50"/>
    </row>
    <row r="477" spans="1:8" s="47" customFormat="1" ht="12.75">
      <c r="A477" s="50"/>
      <c r="B477" s="78"/>
      <c r="C477" s="50"/>
      <c r="D477" s="83"/>
      <c r="E477" s="73"/>
      <c r="F477" s="51"/>
      <c r="G477" s="51"/>
      <c r="H477" s="50"/>
    </row>
    <row r="478" spans="1:8" s="47" customFormat="1" ht="12.75">
      <c r="A478" s="50"/>
      <c r="B478" s="78"/>
      <c r="C478" s="50"/>
      <c r="D478" s="83"/>
      <c r="E478" s="73"/>
      <c r="F478" s="51"/>
      <c r="G478" s="51"/>
      <c r="H478" s="50"/>
    </row>
    <row r="479" spans="1:8" s="47" customFormat="1" ht="12.75">
      <c r="A479" s="50"/>
      <c r="B479" s="78"/>
      <c r="C479" s="50"/>
      <c r="D479" s="83"/>
      <c r="E479" s="73"/>
      <c r="F479" s="51"/>
      <c r="G479" s="51"/>
      <c r="H479" s="50"/>
    </row>
    <row r="480" spans="1:8" s="47" customFormat="1" ht="12.75">
      <c r="A480" s="50"/>
      <c r="B480" s="78"/>
      <c r="C480" s="50"/>
      <c r="D480" s="83"/>
      <c r="E480" s="73"/>
      <c r="F480" s="51"/>
      <c r="G480" s="51"/>
      <c r="H480" s="50"/>
    </row>
    <row r="481" spans="1:8" s="47" customFormat="1" ht="12.75">
      <c r="A481" s="50"/>
      <c r="B481" s="78"/>
      <c r="C481" s="50"/>
      <c r="D481" s="83"/>
      <c r="E481" s="73"/>
      <c r="F481" s="51"/>
      <c r="G481" s="51"/>
      <c r="H481" s="50"/>
    </row>
    <row r="482" spans="1:8" s="47" customFormat="1" ht="12.75">
      <c r="A482" s="50"/>
      <c r="B482" s="78"/>
      <c r="C482" s="50"/>
      <c r="D482" s="83"/>
      <c r="E482" s="73"/>
      <c r="F482" s="51"/>
      <c r="G482" s="51"/>
      <c r="H482" s="50"/>
    </row>
    <row r="483" spans="1:8" s="47" customFormat="1" ht="12.75">
      <c r="A483" s="50"/>
      <c r="B483" s="78"/>
      <c r="C483" s="50"/>
      <c r="D483" s="83"/>
      <c r="E483" s="73"/>
      <c r="F483" s="51"/>
      <c r="G483" s="51"/>
      <c r="H483" s="50"/>
    </row>
    <row r="484" spans="1:8" s="47" customFormat="1" ht="12.75">
      <c r="A484" s="50"/>
      <c r="B484" s="78"/>
      <c r="C484" s="50"/>
      <c r="D484" s="83"/>
      <c r="E484" s="73"/>
      <c r="F484" s="51"/>
      <c r="G484" s="51"/>
      <c r="H484" s="50"/>
    </row>
    <row r="485" spans="1:8" s="47" customFormat="1" ht="12.75">
      <c r="A485" s="50"/>
      <c r="B485" s="78"/>
      <c r="C485" s="50"/>
      <c r="D485" s="83"/>
      <c r="E485" s="73"/>
      <c r="F485" s="51"/>
      <c r="G485" s="51"/>
      <c r="H485" s="50"/>
    </row>
    <row r="486" spans="1:8" s="47" customFormat="1" ht="12.75">
      <c r="A486" s="50"/>
      <c r="B486" s="78"/>
      <c r="C486" s="50"/>
      <c r="D486" s="83"/>
      <c r="E486" s="73"/>
      <c r="F486" s="51"/>
      <c r="G486" s="51"/>
      <c r="H486" s="50"/>
    </row>
    <row r="487" spans="1:8" s="47" customFormat="1" ht="12.75">
      <c r="A487" s="50"/>
      <c r="B487" s="78"/>
      <c r="C487" s="50"/>
      <c r="D487" s="83"/>
      <c r="E487" s="73"/>
      <c r="F487" s="51"/>
      <c r="G487" s="51"/>
      <c r="H487" s="50"/>
    </row>
    <row r="488" spans="1:8" s="47" customFormat="1" ht="12.75">
      <c r="A488" s="50"/>
      <c r="B488" s="78"/>
      <c r="C488" s="50"/>
      <c r="D488" s="83"/>
      <c r="E488" s="73"/>
      <c r="F488" s="51"/>
      <c r="G488" s="51"/>
      <c r="H488" s="50"/>
    </row>
    <row r="489" spans="1:8" s="47" customFormat="1" ht="12.75">
      <c r="A489" s="50"/>
      <c r="B489" s="78"/>
      <c r="C489" s="50"/>
      <c r="D489" s="83"/>
      <c r="E489" s="73"/>
      <c r="F489" s="51"/>
      <c r="G489" s="51"/>
      <c r="H489" s="50"/>
    </row>
    <row r="490" spans="1:8" s="47" customFormat="1" ht="12.75">
      <c r="A490" s="50"/>
      <c r="B490" s="78"/>
      <c r="C490" s="50"/>
      <c r="D490" s="83"/>
      <c r="E490" s="73"/>
      <c r="F490" s="51"/>
      <c r="G490" s="51"/>
      <c r="H490" s="50"/>
    </row>
    <row r="491" spans="1:8" s="47" customFormat="1" ht="12.75">
      <c r="A491" s="50"/>
      <c r="B491" s="78"/>
      <c r="C491" s="50"/>
      <c r="D491" s="83"/>
      <c r="E491" s="73"/>
      <c r="F491" s="51"/>
      <c r="G491" s="51"/>
      <c r="H491" s="50"/>
    </row>
    <row r="492" spans="1:8" s="47" customFormat="1" ht="12.75">
      <c r="A492" s="50"/>
      <c r="B492" s="78"/>
      <c r="C492" s="50"/>
      <c r="D492" s="83"/>
      <c r="E492" s="73"/>
      <c r="F492" s="51"/>
      <c r="G492" s="51"/>
      <c r="H492" s="50"/>
    </row>
    <row r="493" spans="1:8" s="47" customFormat="1" ht="12.75">
      <c r="A493" s="50"/>
      <c r="B493" s="78"/>
      <c r="C493" s="50"/>
      <c r="D493" s="83"/>
      <c r="E493" s="73"/>
      <c r="F493" s="51"/>
      <c r="G493" s="51"/>
      <c r="H493" s="50"/>
    </row>
    <row r="494" spans="1:8" s="47" customFormat="1" ht="12.75">
      <c r="A494" s="50"/>
      <c r="B494" s="78"/>
      <c r="C494" s="50"/>
      <c r="D494" s="83"/>
      <c r="E494" s="73"/>
      <c r="F494" s="51"/>
      <c r="G494" s="51"/>
      <c r="H494" s="50"/>
    </row>
    <row r="495" spans="1:8" s="47" customFormat="1" ht="12.75">
      <c r="A495" s="50"/>
      <c r="B495" s="78"/>
      <c r="C495" s="50"/>
      <c r="D495" s="83"/>
      <c r="E495" s="73"/>
      <c r="F495" s="51"/>
      <c r="G495" s="51"/>
      <c r="H495" s="50"/>
    </row>
    <row r="496" spans="1:8" s="47" customFormat="1" ht="12.75">
      <c r="A496" s="50"/>
      <c r="B496" s="78"/>
      <c r="C496" s="50"/>
      <c r="D496" s="83"/>
      <c r="E496" s="73"/>
      <c r="F496" s="51"/>
      <c r="G496" s="51"/>
      <c r="H496" s="50"/>
    </row>
    <row r="497" spans="1:8" s="47" customFormat="1" ht="12.75">
      <c r="A497" s="50"/>
      <c r="B497" s="78"/>
      <c r="C497" s="50"/>
      <c r="D497" s="83"/>
      <c r="E497" s="73"/>
      <c r="F497" s="51"/>
      <c r="G497" s="51"/>
      <c r="H497" s="50"/>
    </row>
    <row r="498" spans="1:8" s="47" customFormat="1" ht="12.75">
      <c r="A498" s="50"/>
      <c r="B498" s="78"/>
      <c r="C498" s="50"/>
      <c r="D498" s="83"/>
      <c r="E498" s="73"/>
      <c r="F498" s="51"/>
      <c r="G498" s="51"/>
      <c r="H498" s="50"/>
    </row>
    <row r="499" spans="1:8" s="47" customFormat="1" ht="12.75">
      <c r="A499" s="50"/>
      <c r="B499" s="78"/>
      <c r="C499" s="50"/>
      <c r="D499" s="83"/>
      <c r="E499" s="73"/>
      <c r="F499" s="51"/>
      <c r="G499" s="51"/>
      <c r="H499" s="50"/>
    </row>
    <row r="500" spans="1:8" s="47" customFormat="1" ht="12.75">
      <c r="A500" s="50"/>
      <c r="B500" s="78"/>
      <c r="C500" s="50"/>
      <c r="D500" s="83"/>
      <c r="E500" s="73"/>
      <c r="F500" s="51"/>
      <c r="G500" s="51"/>
      <c r="H500" s="50"/>
    </row>
    <row r="501" spans="1:8" s="47" customFormat="1" ht="12.75">
      <c r="A501" s="50"/>
      <c r="B501" s="78"/>
      <c r="C501" s="50"/>
      <c r="D501" s="83"/>
      <c r="E501" s="73"/>
      <c r="F501" s="51"/>
      <c r="G501" s="51"/>
      <c r="H501" s="50"/>
    </row>
    <row r="502" spans="1:8" s="47" customFormat="1" ht="12.75">
      <c r="A502" s="50"/>
      <c r="B502" s="78"/>
      <c r="C502" s="50"/>
      <c r="D502" s="83"/>
      <c r="E502" s="73"/>
      <c r="F502" s="51"/>
      <c r="G502" s="51"/>
      <c r="H502" s="50"/>
    </row>
    <row r="503" spans="1:8" s="47" customFormat="1" ht="12.75">
      <c r="A503" s="50"/>
      <c r="B503" s="78"/>
      <c r="C503" s="50"/>
      <c r="D503" s="83"/>
      <c r="E503" s="73"/>
      <c r="F503" s="51"/>
      <c r="G503" s="51"/>
      <c r="H503" s="50"/>
    </row>
    <row r="504" spans="1:8" s="47" customFormat="1" ht="12.75">
      <c r="A504" s="50"/>
      <c r="B504" s="78"/>
      <c r="C504" s="50"/>
      <c r="D504" s="83"/>
      <c r="E504" s="73"/>
      <c r="F504" s="51"/>
      <c r="G504" s="51"/>
      <c r="H504" s="50"/>
    </row>
    <row r="505" spans="1:8" s="47" customFormat="1" ht="12.75">
      <c r="A505" s="50"/>
      <c r="B505" s="78"/>
      <c r="C505" s="50"/>
      <c r="D505" s="83"/>
      <c r="E505" s="73"/>
      <c r="F505" s="51"/>
      <c r="G505" s="51"/>
      <c r="H505" s="50"/>
    </row>
    <row r="506" spans="1:8" s="47" customFormat="1" ht="12.75">
      <c r="A506" s="50"/>
      <c r="B506" s="78"/>
      <c r="C506" s="50"/>
      <c r="D506" s="83"/>
      <c r="E506" s="73"/>
      <c r="F506" s="51"/>
      <c r="G506" s="51"/>
      <c r="H506" s="50"/>
    </row>
    <row r="507" spans="1:8" s="47" customFormat="1" ht="12.75">
      <c r="A507" s="50"/>
      <c r="B507" s="78"/>
      <c r="C507" s="50"/>
      <c r="D507" s="83"/>
      <c r="E507" s="73"/>
      <c r="F507" s="51"/>
      <c r="G507" s="51"/>
      <c r="H507" s="50"/>
    </row>
    <row r="508" spans="1:8" s="47" customFormat="1" ht="12.75">
      <c r="A508" s="50"/>
      <c r="B508" s="78"/>
      <c r="C508" s="50"/>
      <c r="D508" s="83"/>
      <c r="E508" s="73"/>
      <c r="F508" s="51"/>
      <c r="G508" s="51"/>
      <c r="H508" s="50"/>
    </row>
    <row r="509" spans="1:8" s="47" customFormat="1" ht="12.75">
      <c r="A509" s="50"/>
      <c r="B509" s="78"/>
      <c r="C509" s="50"/>
      <c r="D509" s="83"/>
      <c r="E509" s="73"/>
      <c r="F509" s="51"/>
      <c r="G509" s="51"/>
      <c r="H509" s="50"/>
    </row>
    <row r="510" spans="1:8" s="47" customFormat="1" ht="12.75">
      <c r="A510" s="50"/>
      <c r="B510" s="78"/>
      <c r="C510" s="50"/>
      <c r="D510" s="83"/>
      <c r="E510" s="73"/>
      <c r="F510" s="51"/>
      <c r="G510" s="51"/>
      <c r="H510" s="50"/>
    </row>
    <row r="511" spans="1:8" s="47" customFormat="1" ht="12.75">
      <c r="A511" s="50"/>
      <c r="B511" s="78"/>
      <c r="C511" s="50"/>
      <c r="D511" s="83"/>
      <c r="E511" s="73"/>
      <c r="F511" s="51"/>
      <c r="G511" s="51"/>
      <c r="H511" s="50"/>
    </row>
    <row r="512" spans="1:8" s="47" customFormat="1" ht="12.75">
      <c r="A512" s="50"/>
      <c r="B512" s="78"/>
      <c r="C512" s="50"/>
      <c r="D512" s="83"/>
      <c r="E512" s="73"/>
      <c r="F512" s="51"/>
      <c r="G512" s="51"/>
      <c r="H512" s="50"/>
    </row>
    <row r="513" spans="1:8" s="47" customFormat="1" ht="12.75">
      <c r="A513" s="50"/>
      <c r="B513" s="78"/>
      <c r="C513" s="50"/>
      <c r="D513" s="83"/>
      <c r="E513" s="73"/>
      <c r="F513" s="51"/>
      <c r="G513" s="51"/>
      <c r="H513" s="50"/>
    </row>
    <row r="514" spans="1:8" s="47" customFormat="1" ht="12.75">
      <c r="A514" s="50"/>
      <c r="B514" s="78"/>
      <c r="C514" s="50"/>
      <c r="D514" s="83"/>
      <c r="E514" s="73"/>
      <c r="F514" s="51"/>
      <c r="G514" s="51"/>
      <c r="H514" s="50"/>
    </row>
    <row r="515" spans="1:8" s="47" customFormat="1" ht="12.75">
      <c r="A515" s="50"/>
      <c r="B515" s="78"/>
      <c r="C515" s="50"/>
      <c r="D515" s="83"/>
      <c r="E515" s="73"/>
      <c r="F515" s="51"/>
      <c r="G515" s="51"/>
      <c r="H515" s="50"/>
    </row>
    <row r="516" spans="1:8" s="47" customFormat="1" ht="12.75">
      <c r="A516" s="50"/>
      <c r="B516" s="78"/>
      <c r="C516" s="50"/>
      <c r="D516" s="83"/>
      <c r="E516" s="73"/>
      <c r="F516" s="51"/>
      <c r="G516" s="51"/>
      <c r="H516" s="50"/>
    </row>
    <row r="517" spans="1:8" s="47" customFormat="1" ht="12.75">
      <c r="A517" s="50"/>
      <c r="B517" s="78"/>
      <c r="C517" s="50"/>
      <c r="D517" s="83"/>
      <c r="E517" s="73"/>
      <c r="F517" s="51"/>
      <c r="G517" s="51"/>
      <c r="H517" s="50"/>
    </row>
    <row r="518" spans="1:8" s="47" customFormat="1" ht="12.75">
      <c r="A518" s="50"/>
      <c r="B518" s="78"/>
      <c r="C518" s="50"/>
      <c r="D518" s="83"/>
      <c r="E518" s="73"/>
      <c r="F518" s="51"/>
      <c r="G518" s="51"/>
      <c r="H518" s="50"/>
    </row>
    <row r="519" spans="1:8" s="47" customFormat="1" ht="12.75">
      <c r="A519" s="50"/>
      <c r="B519" s="78"/>
      <c r="C519" s="50"/>
      <c r="D519" s="83"/>
      <c r="E519" s="73"/>
      <c r="F519" s="51"/>
      <c r="G519" s="51"/>
      <c r="H519" s="50"/>
    </row>
    <row r="520" spans="1:8" s="47" customFormat="1" ht="12.75">
      <c r="A520" s="50"/>
      <c r="B520" s="78"/>
      <c r="C520" s="50"/>
      <c r="D520" s="83"/>
      <c r="E520" s="73"/>
      <c r="F520" s="51"/>
      <c r="G520" s="51"/>
      <c r="H520" s="50"/>
    </row>
    <row r="521" spans="1:8" s="47" customFormat="1" ht="12.75">
      <c r="A521" s="50"/>
      <c r="B521" s="78"/>
      <c r="C521" s="50"/>
      <c r="D521" s="83"/>
      <c r="E521" s="73"/>
      <c r="F521" s="51"/>
      <c r="G521" s="51"/>
      <c r="H521" s="50"/>
    </row>
    <row r="522" spans="1:8" s="47" customFormat="1" ht="12.75">
      <c r="A522" s="50"/>
      <c r="B522" s="78"/>
      <c r="C522" s="50"/>
      <c r="D522" s="83"/>
      <c r="E522" s="73"/>
      <c r="F522" s="51"/>
      <c r="G522" s="51"/>
      <c r="H522" s="50"/>
    </row>
    <row r="523" spans="1:8" s="47" customFormat="1" ht="12.75">
      <c r="A523" s="50"/>
      <c r="B523" s="78"/>
      <c r="C523" s="50"/>
      <c r="D523" s="83"/>
      <c r="E523" s="73"/>
      <c r="F523" s="51"/>
      <c r="G523" s="51"/>
      <c r="H523" s="50"/>
    </row>
    <row r="524" spans="1:8" s="47" customFormat="1" ht="12.75">
      <c r="A524" s="50"/>
      <c r="B524" s="78"/>
      <c r="C524" s="50"/>
      <c r="D524" s="83"/>
      <c r="E524" s="73"/>
      <c r="F524" s="51"/>
      <c r="G524" s="51"/>
      <c r="H524" s="50"/>
    </row>
    <row r="525" spans="1:8" s="47" customFormat="1" ht="12.75">
      <c r="A525" s="50"/>
      <c r="B525" s="78"/>
      <c r="C525" s="50"/>
      <c r="D525" s="83"/>
      <c r="E525" s="73"/>
      <c r="F525" s="51"/>
      <c r="G525" s="51"/>
      <c r="H525" s="50"/>
    </row>
    <row r="526" spans="1:8" s="47" customFormat="1" ht="12.75">
      <c r="A526" s="50"/>
      <c r="B526" s="78"/>
      <c r="C526" s="50"/>
      <c r="D526" s="83"/>
      <c r="E526" s="73"/>
      <c r="F526" s="51"/>
      <c r="G526" s="51"/>
      <c r="H526" s="50"/>
    </row>
    <row r="527" spans="1:8" s="47" customFormat="1" ht="12.75">
      <c r="A527" s="50"/>
      <c r="B527" s="78"/>
      <c r="C527" s="50"/>
      <c r="D527" s="83"/>
      <c r="E527" s="73"/>
      <c r="F527" s="51"/>
      <c r="G527" s="51"/>
      <c r="H527" s="50"/>
    </row>
    <row r="528" spans="1:8" s="47" customFormat="1" ht="12.75">
      <c r="A528" s="50"/>
      <c r="B528" s="78"/>
      <c r="C528" s="50"/>
      <c r="D528" s="83"/>
      <c r="E528" s="73"/>
      <c r="F528" s="51"/>
      <c r="G528" s="51"/>
      <c r="H528" s="50"/>
    </row>
    <row r="529" spans="1:8" s="47" customFormat="1" ht="12.75">
      <c r="A529" s="50"/>
      <c r="B529" s="78"/>
      <c r="C529" s="50"/>
      <c r="D529" s="83"/>
      <c r="E529" s="73"/>
      <c r="F529" s="51"/>
      <c r="G529" s="51"/>
      <c r="H529" s="50"/>
    </row>
    <row r="530" spans="1:8" s="47" customFormat="1" ht="12.75">
      <c r="A530" s="50"/>
      <c r="B530" s="78"/>
      <c r="C530" s="50"/>
      <c r="D530" s="83"/>
      <c r="E530" s="73"/>
      <c r="F530" s="51"/>
      <c r="G530" s="51"/>
      <c r="H530" s="50"/>
    </row>
    <row r="531" spans="1:8" s="47" customFormat="1" ht="12.75">
      <c r="A531" s="50"/>
      <c r="B531" s="78"/>
      <c r="C531" s="50"/>
      <c r="D531" s="83"/>
      <c r="E531" s="73"/>
      <c r="F531" s="51"/>
      <c r="G531" s="51"/>
      <c r="H531" s="50"/>
    </row>
    <row r="532" spans="1:8" s="47" customFormat="1" ht="12.75">
      <c r="A532" s="50"/>
      <c r="B532" s="78"/>
      <c r="C532" s="50"/>
      <c r="D532" s="83"/>
      <c r="E532" s="73"/>
      <c r="F532" s="51"/>
      <c r="G532" s="51"/>
      <c r="H532" s="50"/>
    </row>
    <row r="533" spans="1:8" s="47" customFormat="1" ht="12.75">
      <c r="A533" s="50"/>
      <c r="B533" s="78"/>
      <c r="C533" s="50"/>
      <c r="D533" s="83"/>
      <c r="E533" s="73"/>
      <c r="F533" s="51"/>
      <c r="G533" s="51"/>
      <c r="H533" s="50"/>
    </row>
    <row r="534" spans="1:8" s="47" customFormat="1" ht="12.75">
      <c r="A534" s="50"/>
      <c r="B534" s="78"/>
      <c r="C534" s="50"/>
      <c r="D534" s="83"/>
      <c r="E534" s="73"/>
      <c r="F534" s="51"/>
      <c r="G534" s="51"/>
      <c r="H534" s="50"/>
    </row>
    <row r="535" spans="1:8" s="47" customFormat="1" ht="12.75">
      <c r="A535" s="50"/>
      <c r="B535" s="78"/>
      <c r="C535" s="50"/>
      <c r="D535" s="83"/>
      <c r="E535" s="73"/>
      <c r="F535" s="51"/>
      <c r="G535" s="51"/>
      <c r="H535" s="50"/>
    </row>
    <row r="536" spans="1:8" s="47" customFormat="1" ht="12.75">
      <c r="A536" s="50"/>
      <c r="B536" s="78"/>
      <c r="C536" s="50"/>
      <c r="D536" s="83"/>
      <c r="E536" s="73"/>
      <c r="F536" s="51"/>
      <c r="G536" s="51"/>
      <c r="H536" s="50"/>
    </row>
    <row r="537" spans="1:8" s="47" customFormat="1" ht="12.75">
      <c r="A537" s="50"/>
      <c r="B537" s="78"/>
      <c r="C537" s="50"/>
      <c r="D537" s="83"/>
      <c r="E537" s="73"/>
      <c r="F537" s="51"/>
      <c r="G537" s="51"/>
      <c r="H537" s="50"/>
    </row>
    <row r="538" spans="1:8" s="47" customFormat="1" ht="12.75">
      <c r="A538" s="50"/>
      <c r="B538" s="78"/>
      <c r="C538" s="50"/>
      <c r="D538" s="83"/>
      <c r="E538" s="73"/>
      <c r="F538" s="51"/>
      <c r="G538" s="51"/>
      <c r="H538" s="50"/>
    </row>
    <row r="539" spans="1:8" s="47" customFormat="1" ht="12.75">
      <c r="A539" s="50"/>
      <c r="B539" s="78"/>
      <c r="C539" s="50"/>
      <c r="D539" s="83"/>
      <c r="E539" s="73"/>
      <c r="F539" s="51"/>
      <c r="G539" s="51"/>
      <c r="H539" s="50"/>
    </row>
    <row r="540" spans="1:8" s="47" customFormat="1" ht="12.75">
      <c r="A540" s="50"/>
      <c r="B540" s="78"/>
      <c r="C540" s="50"/>
      <c r="D540" s="83"/>
      <c r="E540" s="73"/>
      <c r="F540" s="51"/>
      <c r="G540" s="51"/>
      <c r="H540" s="50"/>
    </row>
    <row r="541" spans="1:8" s="47" customFormat="1" ht="12.75">
      <c r="A541" s="50"/>
      <c r="B541" s="78"/>
      <c r="C541" s="50"/>
      <c r="D541" s="83"/>
      <c r="E541" s="73"/>
      <c r="F541" s="51"/>
      <c r="G541" s="51"/>
      <c r="H541" s="50"/>
    </row>
    <row r="542" spans="1:8" s="47" customFormat="1" ht="12.75">
      <c r="A542" s="50"/>
      <c r="B542" s="78"/>
      <c r="C542" s="50"/>
      <c r="D542" s="83"/>
      <c r="E542" s="73"/>
      <c r="F542" s="51"/>
      <c r="G542" s="51"/>
      <c r="H542" s="50"/>
    </row>
    <row r="543" spans="1:8" s="47" customFormat="1" ht="12.75">
      <c r="A543" s="50"/>
      <c r="B543" s="78"/>
      <c r="C543" s="50"/>
      <c r="D543" s="83"/>
      <c r="E543" s="73"/>
      <c r="F543" s="51"/>
      <c r="G543" s="51"/>
      <c r="H543" s="50"/>
    </row>
    <row r="544" spans="1:8" s="47" customFormat="1" ht="12.75">
      <c r="A544" s="50"/>
      <c r="B544" s="78"/>
      <c r="C544" s="50"/>
      <c r="D544" s="83"/>
      <c r="E544" s="73"/>
      <c r="F544" s="51"/>
      <c r="G544" s="51"/>
      <c r="H544" s="50"/>
    </row>
    <row r="545" spans="1:8" s="47" customFormat="1" ht="12.75">
      <c r="A545" s="50"/>
      <c r="B545" s="78"/>
      <c r="C545" s="50"/>
      <c r="D545" s="83"/>
      <c r="E545" s="73"/>
      <c r="F545" s="51"/>
      <c r="G545" s="51"/>
      <c r="H545" s="50"/>
    </row>
    <row r="546" spans="1:8" s="47" customFormat="1" ht="12.75">
      <c r="A546" s="50"/>
      <c r="B546" s="78"/>
      <c r="C546" s="50"/>
      <c r="D546" s="83"/>
      <c r="E546" s="73"/>
      <c r="F546" s="51"/>
      <c r="G546" s="51"/>
      <c r="H546" s="50"/>
    </row>
    <row r="547" spans="1:8" s="47" customFormat="1" ht="12.75">
      <c r="A547" s="50"/>
      <c r="B547" s="78"/>
      <c r="C547" s="50"/>
      <c r="D547" s="83"/>
      <c r="E547" s="73"/>
      <c r="F547" s="51"/>
      <c r="G547" s="51"/>
      <c r="H547" s="50"/>
    </row>
    <row r="548" spans="1:8" s="47" customFormat="1" ht="12.75">
      <c r="A548" s="50"/>
      <c r="B548" s="78"/>
      <c r="C548" s="50"/>
      <c r="D548" s="83"/>
      <c r="E548" s="73"/>
      <c r="F548" s="51"/>
      <c r="G548" s="51"/>
      <c r="H548" s="50"/>
    </row>
    <row r="549" spans="1:8" s="47" customFormat="1" ht="12.75">
      <c r="A549" s="50"/>
      <c r="B549" s="78"/>
      <c r="C549" s="50"/>
      <c r="D549" s="83"/>
      <c r="E549" s="73"/>
      <c r="F549" s="51"/>
      <c r="G549" s="51"/>
      <c r="H549" s="50"/>
    </row>
    <row r="550" spans="1:8" s="47" customFormat="1" ht="12.75">
      <c r="A550" s="50"/>
      <c r="B550" s="78"/>
      <c r="C550" s="50"/>
      <c r="D550" s="83"/>
      <c r="E550" s="73"/>
      <c r="F550" s="51"/>
      <c r="G550" s="51"/>
      <c r="H550" s="50"/>
    </row>
    <row r="551" spans="1:8" s="47" customFormat="1" ht="12.75">
      <c r="A551" s="50"/>
      <c r="B551" s="78"/>
      <c r="C551" s="50"/>
      <c r="D551" s="83"/>
      <c r="E551" s="73"/>
      <c r="F551" s="51"/>
      <c r="G551" s="51"/>
      <c r="H551" s="50"/>
    </row>
    <row r="552" spans="1:8" s="47" customFormat="1" ht="12.75">
      <c r="A552" s="50"/>
      <c r="B552" s="78"/>
      <c r="C552" s="50"/>
      <c r="D552" s="83"/>
      <c r="E552" s="73"/>
      <c r="F552" s="51"/>
      <c r="G552" s="51"/>
      <c r="H552" s="50"/>
    </row>
    <row r="553" spans="1:8" s="47" customFormat="1" ht="12.75">
      <c r="A553" s="50"/>
      <c r="B553" s="78"/>
      <c r="C553" s="50"/>
      <c r="D553" s="83"/>
      <c r="E553" s="73"/>
      <c r="F553" s="51"/>
      <c r="G553" s="51"/>
      <c r="H553" s="50"/>
    </row>
    <row r="554" spans="1:8" s="47" customFormat="1" ht="12.75">
      <c r="A554" s="50"/>
      <c r="B554" s="78"/>
      <c r="C554" s="50"/>
      <c r="D554" s="83"/>
      <c r="E554" s="73"/>
      <c r="F554" s="51"/>
      <c r="G554" s="51"/>
      <c r="H554" s="50"/>
    </row>
    <row r="555" spans="1:8" s="47" customFormat="1" ht="12.75">
      <c r="A555" s="50"/>
      <c r="B555" s="78"/>
      <c r="C555" s="50"/>
      <c r="D555" s="83"/>
      <c r="E555" s="73"/>
      <c r="F555" s="51"/>
      <c r="G555" s="51"/>
      <c r="H555" s="50"/>
    </row>
    <row r="556" spans="1:8" s="47" customFormat="1" ht="12.75">
      <c r="A556" s="50"/>
      <c r="B556" s="78"/>
      <c r="C556" s="50"/>
      <c r="D556" s="83"/>
      <c r="E556" s="73"/>
      <c r="F556" s="51"/>
      <c r="G556" s="51"/>
      <c r="H556" s="50"/>
    </row>
    <row r="557" spans="1:8" s="47" customFormat="1" ht="12.75">
      <c r="A557" s="50"/>
      <c r="B557" s="78"/>
      <c r="C557" s="50"/>
      <c r="D557" s="83"/>
      <c r="E557" s="73"/>
      <c r="F557" s="51"/>
      <c r="G557" s="51"/>
      <c r="H557" s="50"/>
    </row>
    <row r="558" spans="1:8" s="47" customFormat="1" ht="12.75">
      <c r="A558" s="50"/>
      <c r="B558" s="78"/>
      <c r="C558" s="50"/>
      <c r="D558" s="83"/>
      <c r="E558" s="73"/>
      <c r="F558" s="51"/>
      <c r="G558" s="51"/>
      <c r="H558" s="50"/>
    </row>
    <row r="559" spans="1:8" s="47" customFormat="1" ht="12.75">
      <c r="A559" s="50"/>
      <c r="B559" s="78"/>
      <c r="C559" s="50"/>
      <c r="D559" s="83"/>
      <c r="E559" s="73"/>
      <c r="F559" s="51"/>
      <c r="G559" s="51"/>
      <c r="H559" s="50"/>
    </row>
    <row r="560" spans="1:8" s="47" customFormat="1" ht="12.75">
      <c r="A560" s="50"/>
      <c r="B560" s="78"/>
      <c r="C560" s="50"/>
      <c r="D560" s="83"/>
      <c r="E560" s="73"/>
      <c r="F560" s="51"/>
      <c r="G560" s="51"/>
      <c r="H560" s="50"/>
    </row>
    <row r="561" spans="1:8" s="47" customFormat="1" ht="12.75">
      <c r="A561" s="50"/>
      <c r="B561" s="78"/>
      <c r="C561" s="50"/>
      <c r="D561" s="83"/>
      <c r="E561" s="73"/>
      <c r="F561" s="51"/>
      <c r="G561" s="51"/>
      <c r="H561" s="50"/>
    </row>
    <row r="562" spans="1:8" s="47" customFormat="1" ht="12.75">
      <c r="A562" s="50"/>
      <c r="B562" s="78"/>
      <c r="C562" s="50"/>
      <c r="D562" s="83"/>
      <c r="E562" s="73"/>
      <c r="F562" s="51"/>
      <c r="G562" s="51"/>
      <c r="H562" s="50"/>
    </row>
    <row r="563" spans="1:8" s="47" customFormat="1" ht="12.75">
      <c r="A563" s="50"/>
      <c r="B563" s="78"/>
      <c r="C563" s="50"/>
      <c r="D563" s="83"/>
      <c r="E563" s="73"/>
      <c r="F563" s="51"/>
      <c r="G563" s="51"/>
      <c r="H563" s="50"/>
    </row>
    <row r="564" spans="1:8" s="47" customFormat="1" ht="12.75">
      <c r="A564" s="50"/>
      <c r="B564" s="78"/>
      <c r="C564" s="50"/>
      <c r="D564" s="83"/>
      <c r="E564" s="73"/>
      <c r="F564" s="51"/>
      <c r="G564" s="51"/>
      <c r="H564" s="50"/>
    </row>
    <row r="565" spans="1:8" s="47" customFormat="1" ht="12.75">
      <c r="A565" s="50"/>
      <c r="B565" s="78"/>
      <c r="C565" s="50"/>
      <c r="D565" s="83"/>
      <c r="E565" s="73"/>
      <c r="F565" s="51"/>
      <c r="G565" s="51"/>
      <c r="H565" s="50"/>
    </row>
    <row r="566" spans="1:8" s="47" customFormat="1" ht="12.75">
      <c r="A566" s="50"/>
      <c r="B566" s="78"/>
      <c r="C566" s="50"/>
      <c r="D566" s="83"/>
      <c r="E566" s="73"/>
      <c r="F566" s="51"/>
      <c r="G566" s="51"/>
      <c r="H566" s="50"/>
    </row>
    <row r="567" spans="1:8" s="47" customFormat="1" ht="12.75">
      <c r="A567" s="50"/>
      <c r="B567" s="78"/>
      <c r="C567" s="50"/>
      <c r="D567" s="83"/>
      <c r="E567" s="73"/>
      <c r="F567" s="51"/>
      <c r="G567" s="51"/>
      <c r="H567" s="50"/>
    </row>
    <row r="568" spans="1:8" s="47" customFormat="1" ht="12.75">
      <c r="A568" s="50"/>
      <c r="B568" s="78"/>
      <c r="C568" s="50"/>
      <c r="D568" s="83"/>
      <c r="E568" s="73"/>
      <c r="F568" s="51"/>
      <c r="G568" s="51"/>
      <c r="H568" s="50"/>
    </row>
    <row r="569" spans="1:8" s="47" customFormat="1" ht="12.75">
      <c r="A569" s="50"/>
      <c r="B569" s="78"/>
      <c r="C569" s="50"/>
      <c r="D569" s="83"/>
      <c r="E569" s="73"/>
      <c r="F569" s="51"/>
      <c r="G569" s="51"/>
      <c r="H569" s="50"/>
    </row>
    <row r="570" spans="1:8" s="47" customFormat="1" ht="12.75">
      <c r="A570" s="50"/>
      <c r="B570" s="78"/>
      <c r="C570" s="50"/>
      <c r="D570" s="83"/>
      <c r="E570" s="73"/>
      <c r="F570" s="51"/>
      <c r="G570" s="51"/>
      <c r="H570" s="50"/>
    </row>
    <row r="571" spans="1:8" s="47" customFormat="1" ht="12.75">
      <c r="A571" s="50"/>
      <c r="B571" s="78"/>
      <c r="C571" s="50"/>
      <c r="D571" s="83"/>
      <c r="E571" s="73"/>
      <c r="F571" s="51"/>
      <c r="G571" s="51"/>
      <c r="H571" s="50"/>
    </row>
    <row r="572" spans="1:8" s="47" customFormat="1" ht="12.75">
      <c r="A572" s="50"/>
      <c r="B572" s="78"/>
      <c r="C572" s="50"/>
      <c r="D572" s="83"/>
      <c r="E572" s="73"/>
      <c r="F572" s="51"/>
      <c r="G572" s="51"/>
      <c r="H572" s="50"/>
    </row>
    <row r="573" spans="1:8" s="47" customFormat="1" ht="12.75">
      <c r="A573" s="50"/>
      <c r="B573" s="78"/>
      <c r="C573" s="50"/>
      <c r="D573" s="83"/>
      <c r="E573" s="73"/>
      <c r="F573" s="51"/>
      <c r="G573" s="51"/>
      <c r="H573" s="50"/>
    </row>
    <row r="574" spans="1:8" s="47" customFormat="1" ht="12.75">
      <c r="A574" s="50"/>
      <c r="B574" s="78"/>
      <c r="C574" s="50"/>
      <c r="D574" s="83"/>
      <c r="E574" s="73"/>
      <c r="F574" s="51"/>
      <c r="G574" s="51"/>
      <c r="H574" s="50"/>
    </row>
    <row r="575" spans="1:8" s="47" customFormat="1" ht="12.75">
      <c r="A575" s="50"/>
      <c r="B575" s="78"/>
      <c r="C575" s="50"/>
      <c r="D575" s="83"/>
      <c r="E575" s="73"/>
      <c r="F575" s="51"/>
      <c r="G575" s="51"/>
      <c r="H575" s="50"/>
    </row>
    <row r="576" spans="1:8" s="47" customFormat="1" ht="12.75">
      <c r="A576" s="50"/>
      <c r="B576" s="78"/>
      <c r="C576" s="50"/>
      <c r="D576" s="83"/>
      <c r="E576" s="73"/>
      <c r="F576" s="51"/>
      <c r="G576" s="51"/>
      <c r="H576" s="50"/>
    </row>
    <row r="577" spans="1:8" s="47" customFormat="1" ht="12.75">
      <c r="A577" s="50"/>
      <c r="B577" s="78"/>
      <c r="C577" s="50"/>
      <c r="D577" s="83"/>
      <c r="E577" s="73"/>
      <c r="F577" s="51"/>
      <c r="G577" s="51"/>
      <c r="H577" s="50"/>
    </row>
    <row r="578" spans="1:8" s="47" customFormat="1" ht="12.75">
      <c r="A578" s="50"/>
      <c r="B578" s="78"/>
      <c r="C578" s="50"/>
      <c r="D578" s="83"/>
      <c r="E578" s="73"/>
      <c r="F578" s="51"/>
      <c r="G578" s="51"/>
      <c r="H578" s="50"/>
    </row>
    <row r="579" spans="1:8" s="47" customFormat="1" ht="12.75">
      <c r="A579" s="50"/>
      <c r="B579" s="78"/>
      <c r="C579" s="50"/>
      <c r="D579" s="83"/>
      <c r="E579" s="73"/>
      <c r="F579" s="51"/>
      <c r="G579" s="51"/>
      <c r="H579" s="50"/>
    </row>
    <row r="580" spans="1:8" s="47" customFormat="1" ht="12.75">
      <c r="A580" s="50"/>
      <c r="B580" s="78"/>
      <c r="C580" s="50"/>
      <c r="D580" s="83"/>
      <c r="E580" s="73"/>
      <c r="F580" s="51"/>
      <c r="G580" s="51"/>
      <c r="H580" s="50"/>
    </row>
    <row r="581" spans="1:8" s="47" customFormat="1" ht="12.75">
      <c r="A581" s="50"/>
      <c r="B581" s="78"/>
      <c r="C581" s="50"/>
      <c r="D581" s="83"/>
      <c r="E581" s="73"/>
      <c r="F581" s="51"/>
      <c r="G581" s="51"/>
      <c r="H581" s="50"/>
    </row>
    <row r="582" spans="1:8" s="47" customFormat="1" ht="12.75">
      <c r="A582" s="50"/>
      <c r="B582" s="78"/>
      <c r="C582" s="50"/>
      <c r="D582" s="83"/>
      <c r="E582" s="73"/>
      <c r="F582" s="51"/>
      <c r="G582" s="51"/>
      <c r="H582" s="50"/>
    </row>
    <row r="583" spans="1:8" s="47" customFormat="1" ht="12.75">
      <c r="A583" s="50"/>
      <c r="B583" s="78"/>
      <c r="C583" s="50"/>
      <c r="D583" s="83"/>
      <c r="E583" s="73"/>
      <c r="F583" s="51"/>
      <c r="G583" s="51"/>
      <c r="H583" s="50"/>
    </row>
    <row r="584" spans="1:8" s="47" customFormat="1" ht="12.75">
      <c r="A584" s="50"/>
      <c r="B584" s="78"/>
      <c r="C584" s="50"/>
      <c r="D584" s="83"/>
      <c r="E584" s="73"/>
      <c r="F584" s="51"/>
      <c r="G584" s="51"/>
      <c r="H584" s="50"/>
    </row>
    <row r="585" spans="1:8" s="47" customFormat="1" ht="12.75">
      <c r="A585" s="50"/>
      <c r="B585" s="78"/>
      <c r="C585" s="50"/>
      <c r="D585" s="83"/>
      <c r="E585" s="73"/>
      <c r="F585" s="51"/>
      <c r="G585" s="51"/>
      <c r="H585" s="50"/>
    </row>
    <row r="586" spans="1:8" s="47" customFormat="1" ht="12.75">
      <c r="A586" s="50"/>
      <c r="B586" s="78"/>
      <c r="C586" s="50"/>
      <c r="D586" s="83"/>
      <c r="E586" s="73"/>
      <c r="F586" s="51"/>
      <c r="G586" s="51"/>
      <c r="H586" s="50"/>
    </row>
    <row r="587" spans="1:8" s="47" customFormat="1" ht="12.75">
      <c r="A587" s="50"/>
      <c r="B587" s="78"/>
      <c r="C587" s="50"/>
      <c r="D587" s="83"/>
      <c r="E587" s="73"/>
      <c r="F587" s="51"/>
      <c r="G587" s="51"/>
      <c r="H587" s="50"/>
    </row>
    <row r="588" spans="1:8" s="47" customFormat="1" ht="12.75">
      <c r="A588" s="50"/>
      <c r="B588" s="78"/>
      <c r="C588" s="50"/>
      <c r="D588" s="83"/>
      <c r="E588" s="73"/>
      <c r="F588" s="51"/>
      <c r="G588" s="51"/>
      <c r="H588" s="50"/>
    </row>
    <row r="589" spans="1:8" s="47" customFormat="1" ht="12.75">
      <c r="A589" s="50"/>
      <c r="B589" s="78"/>
      <c r="C589" s="50"/>
      <c r="D589" s="83"/>
      <c r="E589" s="73"/>
      <c r="F589" s="51"/>
      <c r="G589" s="51"/>
      <c r="H589" s="50"/>
    </row>
    <row r="590" spans="1:8" s="47" customFormat="1" ht="12.75">
      <c r="A590" s="50"/>
      <c r="B590" s="78"/>
      <c r="C590" s="50"/>
      <c r="D590" s="83"/>
      <c r="E590" s="73"/>
      <c r="F590" s="51"/>
      <c r="G590" s="51"/>
      <c r="H590" s="50"/>
    </row>
    <row r="591" spans="1:8" s="47" customFormat="1" ht="12.75">
      <c r="A591" s="50"/>
      <c r="B591" s="78"/>
      <c r="C591" s="50"/>
      <c r="D591" s="83"/>
      <c r="E591" s="73"/>
      <c r="F591" s="51"/>
      <c r="G591" s="51"/>
      <c r="H591" s="50"/>
    </row>
    <row r="592" spans="1:8" s="47" customFormat="1" ht="12.75">
      <c r="A592" s="50"/>
      <c r="B592" s="78"/>
      <c r="C592" s="50"/>
      <c r="D592" s="83"/>
      <c r="E592" s="73"/>
      <c r="F592" s="51"/>
      <c r="G592" s="51"/>
      <c r="H592" s="50"/>
    </row>
    <row r="593" spans="1:8" s="47" customFormat="1" ht="12.75">
      <c r="A593" s="50"/>
      <c r="B593" s="78"/>
      <c r="C593" s="50"/>
      <c r="D593" s="83"/>
      <c r="E593" s="73"/>
      <c r="F593" s="51"/>
      <c r="G593" s="51"/>
      <c r="H593" s="50"/>
    </row>
    <row r="594" spans="1:8" s="47" customFormat="1" ht="12.75">
      <c r="A594" s="50"/>
      <c r="B594" s="78"/>
      <c r="C594" s="50"/>
      <c r="D594" s="83"/>
      <c r="E594" s="73"/>
      <c r="F594" s="51"/>
      <c r="G594" s="51"/>
      <c r="H594" s="50"/>
    </row>
    <row r="595" spans="1:8" s="47" customFormat="1" ht="12.75">
      <c r="A595" s="50"/>
      <c r="B595" s="78"/>
      <c r="C595" s="50"/>
      <c r="D595" s="83"/>
      <c r="E595" s="73"/>
      <c r="F595" s="51"/>
      <c r="G595" s="51"/>
      <c r="H595" s="50"/>
    </row>
    <row r="596" spans="1:8" s="47" customFormat="1" ht="12.75">
      <c r="A596" s="50"/>
      <c r="B596" s="78"/>
      <c r="C596" s="50"/>
      <c r="D596" s="83"/>
      <c r="E596" s="73"/>
      <c r="F596" s="51"/>
      <c r="G596" s="51"/>
      <c r="H596" s="50"/>
    </row>
    <row r="597" spans="1:8" s="47" customFormat="1" ht="12.75">
      <c r="A597" s="50"/>
      <c r="B597" s="78"/>
      <c r="C597" s="50"/>
      <c r="D597" s="83"/>
      <c r="E597" s="73"/>
      <c r="F597" s="51"/>
      <c r="G597" s="51"/>
      <c r="H597" s="50"/>
    </row>
    <row r="598" spans="1:8" s="47" customFormat="1" ht="12.75">
      <c r="A598" s="50"/>
      <c r="B598" s="78"/>
      <c r="C598" s="50"/>
      <c r="D598" s="83"/>
      <c r="E598" s="73"/>
      <c r="F598" s="51"/>
      <c r="G598" s="51"/>
      <c r="H598" s="50"/>
    </row>
    <row r="599" spans="1:8" s="47" customFormat="1" ht="12.75">
      <c r="A599" s="50"/>
      <c r="B599" s="78"/>
      <c r="C599" s="50"/>
      <c r="D599" s="83"/>
      <c r="E599" s="73"/>
      <c r="F599" s="51"/>
      <c r="G599" s="51"/>
      <c r="H599" s="50"/>
    </row>
    <row r="600" spans="1:8" s="47" customFormat="1" ht="12.75">
      <c r="A600" s="50"/>
      <c r="B600" s="78"/>
      <c r="C600" s="50"/>
      <c r="D600" s="83"/>
      <c r="E600" s="73"/>
      <c r="F600" s="51"/>
      <c r="G600" s="51"/>
      <c r="H600" s="50"/>
    </row>
    <row r="601" spans="1:8" s="47" customFormat="1" ht="12.75">
      <c r="A601" s="50"/>
      <c r="B601" s="78"/>
      <c r="C601" s="50"/>
      <c r="D601" s="83"/>
      <c r="E601" s="73"/>
      <c r="F601" s="51"/>
      <c r="G601" s="51"/>
      <c r="H601" s="50"/>
    </row>
    <row r="602" spans="1:8" s="47" customFormat="1" ht="12.75">
      <c r="A602" s="50"/>
      <c r="B602" s="78"/>
      <c r="C602" s="50"/>
      <c r="D602" s="83"/>
      <c r="E602" s="73"/>
      <c r="F602" s="51"/>
      <c r="G602" s="51"/>
      <c r="H602" s="50"/>
    </row>
    <row r="603" spans="1:8" s="47" customFormat="1" ht="12.75">
      <c r="A603" s="50"/>
      <c r="B603" s="78"/>
      <c r="C603" s="50"/>
      <c r="D603" s="83"/>
      <c r="E603" s="73"/>
      <c r="F603" s="51"/>
      <c r="G603" s="51"/>
      <c r="H603" s="50"/>
    </row>
    <row r="604" spans="1:8" s="47" customFormat="1" ht="12.75">
      <c r="A604" s="50"/>
      <c r="B604" s="78"/>
      <c r="C604" s="50"/>
      <c r="D604" s="83"/>
      <c r="E604" s="73"/>
      <c r="F604" s="51"/>
      <c r="G604" s="51"/>
      <c r="H604" s="50"/>
    </row>
    <row r="605" spans="1:8" s="47" customFormat="1" ht="12.75">
      <c r="A605" s="50"/>
      <c r="B605" s="78"/>
      <c r="C605" s="50"/>
      <c r="D605" s="83"/>
      <c r="E605" s="73"/>
      <c r="F605" s="51"/>
      <c r="G605" s="51"/>
      <c r="H605" s="50"/>
    </row>
    <row r="606" spans="1:8" s="47" customFormat="1" ht="12.75">
      <c r="A606" s="50"/>
      <c r="B606" s="78"/>
      <c r="C606" s="50"/>
      <c r="D606" s="83"/>
      <c r="E606" s="73"/>
      <c r="F606" s="51"/>
      <c r="G606" s="51"/>
      <c r="H606" s="50"/>
    </row>
    <row r="607" spans="1:8" s="47" customFormat="1" ht="12.75">
      <c r="A607" s="50"/>
      <c r="B607" s="78"/>
      <c r="C607" s="50"/>
      <c r="D607" s="83"/>
      <c r="E607" s="73"/>
      <c r="F607" s="51"/>
      <c r="G607" s="51"/>
      <c r="H607" s="50"/>
    </row>
    <row r="608" spans="1:8" s="47" customFormat="1" ht="12.75">
      <c r="A608" s="50"/>
      <c r="B608" s="78"/>
      <c r="C608" s="50"/>
      <c r="D608" s="83"/>
      <c r="E608" s="73"/>
      <c r="F608" s="51"/>
      <c r="G608" s="51"/>
      <c r="H608" s="50"/>
    </row>
    <row r="609" spans="1:8" s="47" customFormat="1" ht="12.75">
      <c r="A609" s="50"/>
      <c r="B609" s="78"/>
      <c r="C609" s="50"/>
      <c r="D609" s="83"/>
      <c r="E609" s="73"/>
      <c r="F609" s="51"/>
      <c r="G609" s="51"/>
      <c r="H609" s="50"/>
    </row>
    <row r="610" spans="1:8" s="47" customFormat="1" ht="12.75">
      <c r="A610" s="50"/>
      <c r="B610" s="78"/>
      <c r="C610" s="50"/>
      <c r="D610" s="83"/>
      <c r="E610" s="73"/>
      <c r="F610" s="51"/>
      <c r="G610" s="51"/>
      <c r="H610" s="50"/>
    </row>
    <row r="611" spans="1:8" s="47" customFormat="1" ht="12.75">
      <c r="A611" s="50"/>
      <c r="B611" s="78"/>
      <c r="C611" s="50"/>
      <c r="D611" s="83"/>
      <c r="E611" s="73"/>
      <c r="F611" s="51"/>
      <c r="G611" s="51"/>
      <c r="H611" s="50"/>
    </row>
    <row r="612" spans="1:8" s="47" customFormat="1" ht="12.75">
      <c r="A612" s="50"/>
      <c r="B612" s="78"/>
      <c r="C612" s="50"/>
      <c r="D612" s="83"/>
      <c r="E612" s="73"/>
      <c r="F612" s="51"/>
      <c r="G612" s="51"/>
      <c r="H612" s="50"/>
    </row>
    <row r="613" spans="1:8" s="47" customFormat="1" ht="12.75">
      <c r="A613" s="50"/>
      <c r="B613" s="78"/>
      <c r="C613" s="50"/>
      <c r="D613" s="83"/>
      <c r="E613" s="73"/>
      <c r="F613" s="51"/>
      <c r="G613" s="51"/>
      <c r="H613" s="50"/>
    </row>
    <row r="614" spans="1:8" s="47" customFormat="1" ht="12.75">
      <c r="A614" s="50"/>
      <c r="B614" s="78"/>
      <c r="C614" s="50"/>
      <c r="D614" s="83"/>
      <c r="E614" s="73"/>
      <c r="F614" s="51"/>
      <c r="G614" s="51"/>
      <c r="H614" s="50"/>
    </row>
    <row r="615" spans="1:8" s="47" customFormat="1" ht="12.75">
      <c r="A615" s="50"/>
      <c r="B615" s="78"/>
      <c r="C615" s="50"/>
      <c r="D615" s="83"/>
      <c r="E615" s="73"/>
      <c r="F615" s="51"/>
      <c r="G615" s="51"/>
      <c r="H615" s="50"/>
    </row>
    <row r="616" spans="1:8" s="47" customFormat="1" ht="12.75">
      <c r="A616" s="50"/>
      <c r="B616" s="78"/>
      <c r="C616" s="50"/>
      <c r="D616" s="83"/>
      <c r="E616" s="73"/>
      <c r="F616" s="51"/>
      <c r="G616" s="51"/>
      <c r="H616" s="50"/>
    </row>
    <row r="617" spans="1:8" s="47" customFormat="1" ht="12.75">
      <c r="A617" s="50"/>
      <c r="B617" s="78"/>
      <c r="C617" s="50"/>
      <c r="D617" s="83"/>
      <c r="E617" s="73"/>
      <c r="F617" s="51"/>
      <c r="G617" s="51"/>
      <c r="H617" s="50"/>
    </row>
    <row r="618" spans="1:8" s="47" customFormat="1" ht="12.75">
      <c r="A618" s="50"/>
      <c r="B618" s="78"/>
      <c r="C618" s="50"/>
      <c r="D618" s="83"/>
      <c r="E618" s="73"/>
      <c r="F618" s="51"/>
      <c r="G618" s="51"/>
      <c r="H618" s="50"/>
    </row>
    <row r="619" spans="1:8" s="47" customFormat="1" ht="12.75">
      <c r="A619" s="50"/>
      <c r="B619" s="78"/>
      <c r="C619" s="50"/>
      <c r="D619" s="83"/>
      <c r="E619" s="73"/>
      <c r="F619" s="51"/>
      <c r="G619" s="51"/>
      <c r="H619" s="50"/>
    </row>
    <row r="620" spans="1:8" s="47" customFormat="1" ht="12.75">
      <c r="A620" s="50"/>
      <c r="B620" s="78"/>
      <c r="C620" s="50"/>
      <c r="D620" s="83"/>
      <c r="E620" s="73"/>
      <c r="F620" s="51"/>
      <c r="G620" s="51"/>
      <c r="H620" s="50"/>
    </row>
    <row r="621" spans="1:8" s="47" customFormat="1" ht="12.75">
      <c r="A621" s="50"/>
      <c r="B621" s="78"/>
      <c r="C621" s="50"/>
      <c r="D621" s="83"/>
      <c r="E621" s="73"/>
      <c r="F621" s="51"/>
      <c r="G621" s="51"/>
      <c r="H621" s="50"/>
    </row>
    <row r="622" spans="1:8" s="47" customFormat="1" ht="12.75">
      <c r="A622" s="50"/>
      <c r="B622" s="78"/>
      <c r="C622" s="50"/>
      <c r="D622" s="83"/>
      <c r="E622" s="73"/>
      <c r="F622" s="51"/>
      <c r="G622" s="51"/>
      <c r="H622" s="50"/>
    </row>
    <row r="623" spans="1:8" s="47" customFormat="1" ht="12.75">
      <c r="A623" s="50"/>
      <c r="B623" s="78"/>
      <c r="C623" s="50"/>
      <c r="D623" s="83"/>
      <c r="E623" s="73"/>
      <c r="F623" s="51"/>
      <c r="G623" s="51"/>
      <c r="H623" s="50"/>
    </row>
    <row r="624" spans="1:8" s="47" customFormat="1" ht="12.75">
      <c r="A624" s="50"/>
      <c r="B624" s="78"/>
      <c r="C624" s="50"/>
      <c r="D624" s="83"/>
      <c r="E624" s="73"/>
      <c r="F624" s="51"/>
      <c r="G624" s="51"/>
      <c r="H624" s="50"/>
    </row>
    <row r="625" spans="1:8" s="47" customFormat="1" ht="12.75">
      <c r="A625" s="50"/>
      <c r="B625" s="78"/>
      <c r="C625" s="50"/>
      <c r="D625" s="83"/>
      <c r="E625" s="73"/>
      <c r="F625" s="51"/>
      <c r="G625" s="51"/>
      <c r="H625" s="50"/>
    </row>
    <row r="626" spans="1:8" s="47" customFormat="1" ht="12.75">
      <c r="A626" s="50"/>
      <c r="B626" s="78"/>
      <c r="C626" s="50"/>
      <c r="D626" s="83"/>
      <c r="E626" s="73"/>
      <c r="F626" s="51"/>
      <c r="G626" s="51"/>
      <c r="H626" s="50"/>
    </row>
    <row r="627" spans="1:8" s="47" customFormat="1" ht="12.75">
      <c r="A627" s="50"/>
      <c r="B627" s="78"/>
      <c r="C627" s="50"/>
      <c r="D627" s="83"/>
      <c r="E627" s="73"/>
      <c r="F627" s="51"/>
      <c r="G627" s="51"/>
      <c r="H627" s="50"/>
    </row>
    <row r="628" spans="1:8" s="47" customFormat="1" ht="12.75">
      <c r="A628" s="50"/>
      <c r="B628" s="78"/>
      <c r="C628" s="50"/>
      <c r="D628" s="83"/>
      <c r="E628" s="73"/>
      <c r="F628" s="51"/>
      <c r="G628" s="51"/>
      <c r="H628" s="50"/>
    </row>
    <row r="629" spans="1:8" s="47" customFormat="1" ht="12.75">
      <c r="A629" s="50"/>
      <c r="B629" s="78"/>
      <c r="C629" s="50"/>
      <c r="D629" s="83"/>
      <c r="E629" s="73"/>
      <c r="F629" s="51"/>
      <c r="G629" s="51"/>
      <c r="H629" s="50"/>
    </row>
    <row r="630" spans="1:8" s="47" customFormat="1" ht="12.75">
      <c r="A630" s="50"/>
      <c r="B630" s="78"/>
      <c r="C630" s="50"/>
      <c r="D630" s="83"/>
      <c r="E630" s="73"/>
      <c r="F630" s="51"/>
      <c r="G630" s="51"/>
      <c r="H630" s="50"/>
    </row>
    <row r="631" spans="1:8" s="47" customFormat="1" ht="12.75">
      <c r="A631" s="50"/>
      <c r="B631" s="78"/>
      <c r="C631" s="50"/>
      <c r="D631" s="83"/>
      <c r="E631" s="73"/>
      <c r="F631" s="51"/>
      <c r="G631" s="51"/>
      <c r="H631" s="50"/>
    </row>
    <row r="632" spans="1:8" s="47" customFormat="1" ht="12.75">
      <c r="A632" s="50"/>
      <c r="B632" s="78"/>
      <c r="C632" s="50"/>
      <c r="D632" s="83"/>
      <c r="E632" s="73"/>
      <c r="F632" s="51"/>
      <c r="G632" s="51"/>
      <c r="H632" s="50"/>
    </row>
    <row r="633" spans="1:8" s="47" customFormat="1" ht="12.75">
      <c r="A633" s="50"/>
      <c r="B633" s="78"/>
      <c r="C633" s="50"/>
      <c r="D633" s="83"/>
      <c r="E633" s="73"/>
      <c r="F633" s="51"/>
      <c r="G633" s="51"/>
      <c r="H633" s="50"/>
    </row>
    <row r="634" spans="1:8" s="47" customFormat="1" ht="12.75">
      <c r="A634" s="50"/>
      <c r="B634" s="78"/>
      <c r="C634" s="50"/>
      <c r="D634" s="83"/>
      <c r="E634" s="73"/>
      <c r="F634" s="51"/>
      <c r="G634" s="51"/>
      <c r="H634" s="50"/>
    </row>
    <row r="635" spans="1:8" s="47" customFormat="1" ht="12.75">
      <c r="A635" s="50"/>
      <c r="B635" s="78"/>
      <c r="C635" s="50"/>
      <c r="D635" s="83"/>
      <c r="E635" s="73"/>
      <c r="F635" s="51"/>
      <c r="G635" s="51"/>
      <c r="H635" s="50"/>
    </row>
    <row r="636" spans="1:8" s="47" customFormat="1" ht="12.75">
      <c r="A636" s="50"/>
      <c r="B636" s="78"/>
      <c r="C636" s="50"/>
      <c r="D636" s="83"/>
      <c r="E636" s="73"/>
      <c r="F636" s="51"/>
      <c r="G636" s="51"/>
      <c r="H636" s="50"/>
    </row>
    <row r="637" spans="1:8" s="47" customFormat="1" ht="12.75">
      <c r="A637" s="50"/>
      <c r="B637" s="78"/>
      <c r="C637" s="50"/>
      <c r="D637" s="83"/>
      <c r="E637" s="73"/>
      <c r="F637" s="51"/>
      <c r="G637" s="51"/>
      <c r="H637" s="50"/>
    </row>
    <row r="638" spans="1:8" s="47" customFormat="1" ht="12.75">
      <c r="A638" s="50"/>
      <c r="B638" s="78"/>
      <c r="C638" s="50"/>
      <c r="D638" s="83"/>
      <c r="E638" s="73"/>
      <c r="F638" s="51"/>
      <c r="G638" s="51"/>
      <c r="H638" s="50"/>
    </row>
    <row r="639" spans="1:8" s="47" customFormat="1" ht="12.75">
      <c r="A639" s="50"/>
      <c r="B639" s="78"/>
      <c r="C639" s="50"/>
      <c r="D639" s="83"/>
      <c r="E639" s="73"/>
      <c r="F639" s="51"/>
      <c r="G639" s="51"/>
      <c r="H639" s="50"/>
    </row>
    <row r="640" spans="1:8" s="47" customFormat="1" ht="12.75">
      <c r="A640" s="50"/>
      <c r="B640" s="78"/>
      <c r="C640" s="50"/>
      <c r="D640" s="83"/>
      <c r="E640" s="73"/>
      <c r="F640" s="51"/>
      <c r="G640" s="51"/>
      <c r="H640" s="50"/>
    </row>
    <row r="641" spans="1:8" s="47" customFormat="1" ht="12.75">
      <c r="A641" s="50"/>
      <c r="B641" s="78"/>
      <c r="C641" s="50"/>
      <c r="D641" s="83"/>
      <c r="E641" s="73"/>
      <c r="F641" s="51"/>
      <c r="G641" s="51"/>
      <c r="H641" s="50"/>
    </row>
    <row r="642" spans="1:8" s="47" customFormat="1" ht="12.75">
      <c r="A642" s="50"/>
      <c r="B642" s="78"/>
      <c r="C642" s="50"/>
      <c r="D642" s="83"/>
      <c r="E642" s="73"/>
      <c r="F642" s="51"/>
      <c r="G642" s="51"/>
      <c r="H642" s="50"/>
    </row>
    <row r="643" spans="1:8" s="47" customFormat="1" ht="12.75">
      <c r="A643" s="50"/>
      <c r="B643" s="78"/>
      <c r="C643" s="50"/>
      <c r="D643" s="83"/>
      <c r="E643" s="73"/>
      <c r="F643" s="51"/>
      <c r="G643" s="51"/>
      <c r="H643" s="50"/>
    </row>
    <row r="644" spans="1:8" s="47" customFormat="1" ht="12.75">
      <c r="A644" s="50"/>
      <c r="B644" s="78"/>
      <c r="C644" s="50"/>
      <c r="D644" s="83"/>
      <c r="E644" s="73"/>
      <c r="F644" s="51"/>
      <c r="G644" s="51"/>
      <c r="H644" s="50"/>
    </row>
    <row r="645" spans="1:8" s="47" customFormat="1" ht="12.75">
      <c r="A645" s="50"/>
      <c r="B645" s="78"/>
      <c r="C645" s="50"/>
      <c r="D645" s="83"/>
      <c r="E645" s="73"/>
      <c r="F645" s="51"/>
      <c r="G645" s="51"/>
      <c r="H645" s="50"/>
    </row>
    <row r="646" spans="1:8" s="47" customFormat="1" ht="12.75">
      <c r="A646" s="50"/>
      <c r="B646" s="78"/>
      <c r="C646" s="50"/>
      <c r="D646" s="83"/>
      <c r="E646" s="73"/>
      <c r="F646" s="51"/>
      <c r="G646" s="51"/>
      <c r="H646" s="50"/>
    </row>
    <row r="647" spans="1:8" s="47" customFormat="1" ht="12.75">
      <c r="A647" s="50"/>
      <c r="B647" s="78"/>
      <c r="C647" s="50"/>
      <c r="D647" s="83"/>
      <c r="E647" s="73"/>
      <c r="F647" s="51"/>
      <c r="G647" s="51"/>
      <c r="H647" s="50"/>
    </row>
    <row r="648" spans="1:8" s="47" customFormat="1" ht="12.75">
      <c r="A648" s="50"/>
      <c r="B648" s="78"/>
      <c r="C648" s="50"/>
      <c r="D648" s="83"/>
      <c r="E648" s="73"/>
      <c r="F648" s="51"/>
      <c r="G648" s="51"/>
      <c r="H648" s="50"/>
    </row>
    <row r="649" spans="1:8" s="47" customFormat="1" ht="12.75">
      <c r="A649" s="50"/>
      <c r="B649" s="78"/>
      <c r="C649" s="50"/>
      <c r="D649" s="83"/>
      <c r="E649" s="73"/>
      <c r="F649" s="51"/>
      <c r="G649" s="51"/>
      <c r="H649" s="50"/>
    </row>
    <row r="650" spans="1:8" s="47" customFormat="1" ht="12.75">
      <c r="A650" s="50"/>
      <c r="B650" s="78"/>
      <c r="C650" s="50"/>
      <c r="D650" s="83"/>
      <c r="E650" s="73"/>
      <c r="F650" s="51"/>
      <c r="G650" s="51"/>
      <c r="H650" s="50"/>
    </row>
    <row r="651" spans="1:8" s="47" customFormat="1" ht="12.75">
      <c r="A651" s="50"/>
      <c r="B651" s="78"/>
      <c r="C651" s="50"/>
      <c r="D651" s="83"/>
      <c r="E651" s="73"/>
      <c r="F651" s="51"/>
      <c r="G651" s="51"/>
      <c r="H651" s="50"/>
    </row>
    <row r="652" spans="1:8" s="47" customFormat="1" ht="12.75">
      <c r="A652" s="50"/>
      <c r="B652" s="78"/>
      <c r="C652" s="50"/>
      <c r="D652" s="83"/>
      <c r="E652" s="73"/>
      <c r="F652" s="51"/>
      <c r="G652" s="51"/>
      <c r="H652" s="50"/>
    </row>
    <row r="653" spans="1:8" s="47" customFormat="1" ht="12.75">
      <c r="A653" s="50"/>
      <c r="B653" s="78"/>
      <c r="C653" s="50"/>
      <c r="D653" s="83"/>
      <c r="E653" s="73"/>
      <c r="F653" s="51"/>
      <c r="G653" s="51"/>
      <c r="H653" s="50"/>
    </row>
    <row r="654" spans="1:8" s="47" customFormat="1" ht="12.75">
      <c r="A654" s="50"/>
      <c r="B654" s="78"/>
      <c r="C654" s="50"/>
      <c r="D654" s="83"/>
      <c r="E654" s="73"/>
      <c r="F654" s="51"/>
      <c r="G654" s="51"/>
      <c r="H654" s="50"/>
    </row>
    <row r="655" spans="1:8" s="47" customFormat="1" ht="12.75">
      <c r="A655" s="50"/>
      <c r="B655" s="78"/>
      <c r="C655" s="50"/>
      <c r="D655" s="83"/>
      <c r="E655" s="73"/>
      <c r="F655" s="51"/>
      <c r="G655" s="51"/>
      <c r="H655" s="50"/>
    </row>
    <row r="656" spans="1:8" s="47" customFormat="1" ht="12.75">
      <c r="A656" s="50"/>
      <c r="B656" s="78"/>
      <c r="C656" s="50"/>
      <c r="D656" s="83"/>
      <c r="E656" s="73"/>
      <c r="F656" s="51"/>
      <c r="G656" s="51"/>
      <c r="H656" s="50"/>
    </row>
    <row r="657" spans="1:8" s="47" customFormat="1" ht="12.75">
      <c r="A657" s="50"/>
      <c r="B657" s="78"/>
      <c r="C657" s="50"/>
      <c r="D657" s="83"/>
      <c r="E657" s="73"/>
      <c r="F657" s="51"/>
      <c r="G657" s="51"/>
      <c r="H657" s="50"/>
    </row>
    <row r="658" spans="1:8" s="47" customFormat="1" ht="12.75">
      <c r="A658" s="50"/>
      <c r="B658" s="78"/>
      <c r="C658" s="50"/>
      <c r="D658" s="83"/>
      <c r="E658" s="73"/>
      <c r="F658" s="51"/>
      <c r="G658" s="51"/>
      <c r="H658" s="50"/>
    </row>
    <row r="659" spans="1:8" s="47" customFormat="1" ht="12.75">
      <c r="A659" s="50"/>
      <c r="B659" s="78"/>
      <c r="C659" s="50"/>
      <c r="D659" s="83"/>
      <c r="E659" s="73"/>
      <c r="F659" s="51"/>
      <c r="G659" s="51"/>
      <c r="H659" s="50"/>
    </row>
    <row r="660" spans="1:8" s="47" customFormat="1" ht="12.75">
      <c r="A660" s="50"/>
      <c r="B660" s="78"/>
      <c r="C660" s="50"/>
      <c r="D660" s="83"/>
      <c r="E660" s="73"/>
      <c r="F660" s="51"/>
      <c r="G660" s="51"/>
      <c r="H660" s="50"/>
    </row>
    <row r="661" spans="1:8" s="47" customFormat="1" ht="12.75">
      <c r="A661" s="50"/>
      <c r="B661" s="78"/>
      <c r="C661" s="50"/>
      <c r="D661" s="83"/>
      <c r="E661" s="73"/>
      <c r="F661" s="51"/>
      <c r="G661" s="51"/>
      <c r="H661" s="50"/>
    </row>
    <row r="662" spans="1:8" s="47" customFormat="1" ht="12.75">
      <c r="A662" s="50"/>
      <c r="B662" s="78"/>
      <c r="C662" s="50"/>
      <c r="D662" s="83"/>
      <c r="E662" s="73"/>
      <c r="F662" s="51"/>
      <c r="G662" s="51"/>
      <c r="H662" s="50"/>
    </row>
    <row r="663" spans="1:8" s="47" customFormat="1" ht="12.75">
      <c r="A663" s="50"/>
      <c r="B663" s="78"/>
      <c r="C663" s="50"/>
      <c r="D663" s="83"/>
      <c r="E663" s="73"/>
      <c r="F663" s="51"/>
      <c r="G663" s="51"/>
      <c r="H663" s="50"/>
    </row>
    <row r="664" spans="1:8" s="47" customFormat="1" ht="12.75">
      <c r="A664" s="50"/>
      <c r="B664" s="78"/>
      <c r="C664" s="50"/>
      <c r="D664" s="83"/>
      <c r="E664" s="73"/>
      <c r="F664" s="51"/>
      <c r="G664" s="51"/>
      <c r="H664" s="50"/>
    </row>
    <row r="665" spans="1:8" s="47" customFormat="1" ht="12.75">
      <c r="A665" s="50"/>
      <c r="B665" s="78"/>
      <c r="C665" s="50"/>
      <c r="D665" s="83"/>
      <c r="E665" s="73"/>
      <c r="F665" s="51"/>
      <c r="G665" s="51"/>
      <c r="H665" s="50"/>
    </row>
    <row r="666" spans="1:8" s="47" customFormat="1" ht="12.75">
      <c r="A666" s="50"/>
      <c r="B666" s="78"/>
      <c r="C666" s="50"/>
      <c r="D666" s="83"/>
      <c r="E666" s="73"/>
      <c r="F666" s="51"/>
      <c r="G666" s="51"/>
      <c r="H666" s="50"/>
    </row>
    <row r="667" spans="1:8" s="47" customFormat="1" ht="12.75">
      <c r="A667" s="50"/>
      <c r="B667" s="78"/>
      <c r="C667" s="50"/>
      <c r="D667" s="83"/>
      <c r="E667" s="73"/>
      <c r="F667" s="51"/>
      <c r="G667" s="51"/>
      <c r="H667" s="50"/>
    </row>
    <row r="668" spans="1:8" s="47" customFormat="1" ht="12.75">
      <c r="A668" s="50"/>
      <c r="B668" s="78"/>
      <c r="C668" s="50"/>
      <c r="D668" s="83"/>
      <c r="E668" s="73"/>
      <c r="F668" s="51"/>
      <c r="G668" s="51"/>
      <c r="H668" s="50"/>
    </row>
    <row r="669" spans="1:8" s="47" customFormat="1" ht="12.75">
      <c r="A669" s="50"/>
      <c r="B669" s="78"/>
      <c r="C669" s="50"/>
      <c r="D669" s="83"/>
      <c r="E669" s="73"/>
      <c r="F669" s="51"/>
      <c r="G669" s="51"/>
      <c r="H669" s="50"/>
    </row>
    <row r="670" spans="1:8" s="47" customFormat="1" ht="12.75">
      <c r="A670" s="50"/>
      <c r="B670" s="78"/>
      <c r="C670" s="50"/>
      <c r="D670" s="83"/>
      <c r="E670" s="73"/>
      <c r="F670" s="51"/>
      <c r="G670" s="51"/>
      <c r="H670" s="50"/>
    </row>
    <row r="671" spans="1:8" s="47" customFormat="1" ht="12.75">
      <c r="A671" s="50"/>
      <c r="B671" s="78"/>
      <c r="C671" s="50"/>
      <c r="D671" s="83"/>
      <c r="E671" s="73"/>
      <c r="F671" s="51"/>
      <c r="G671" s="51"/>
      <c r="H671" s="50"/>
    </row>
    <row r="672" spans="1:8" s="47" customFormat="1" ht="12.75">
      <c r="A672" s="50"/>
      <c r="B672" s="78"/>
      <c r="C672" s="50"/>
      <c r="D672" s="83"/>
      <c r="E672" s="73"/>
      <c r="F672" s="51"/>
      <c r="G672" s="51"/>
      <c r="H672" s="50"/>
    </row>
    <row r="673" spans="1:8" s="47" customFormat="1" ht="12.75">
      <c r="A673" s="50"/>
      <c r="B673" s="78"/>
      <c r="C673" s="50"/>
      <c r="D673" s="83"/>
      <c r="E673" s="73"/>
      <c r="F673" s="51"/>
      <c r="G673" s="51"/>
      <c r="H673" s="50"/>
    </row>
    <row r="674" spans="1:8" s="47" customFormat="1" ht="12.75">
      <c r="A674" s="50"/>
      <c r="B674" s="78"/>
      <c r="C674" s="50"/>
      <c r="D674" s="83"/>
      <c r="E674" s="73"/>
      <c r="F674" s="51"/>
      <c r="G674" s="51"/>
      <c r="H674" s="50"/>
    </row>
    <row r="675" spans="1:8" s="47" customFormat="1" ht="12.75">
      <c r="A675" s="50"/>
      <c r="B675" s="78"/>
      <c r="C675" s="50"/>
      <c r="D675" s="83"/>
      <c r="E675" s="73"/>
      <c r="F675" s="51"/>
      <c r="G675" s="51"/>
      <c r="H675" s="50"/>
    </row>
    <row r="676" spans="1:8" s="47" customFormat="1" ht="12.75">
      <c r="A676" s="50"/>
      <c r="B676" s="78"/>
      <c r="C676" s="50"/>
      <c r="D676" s="83"/>
      <c r="E676" s="73"/>
      <c r="F676" s="51"/>
      <c r="G676" s="51"/>
      <c r="H676" s="50"/>
    </row>
    <row r="677" spans="1:8" s="47" customFormat="1" ht="12.75">
      <c r="A677" s="50"/>
      <c r="B677" s="78"/>
      <c r="C677" s="50"/>
      <c r="D677" s="83"/>
      <c r="E677" s="73"/>
      <c r="F677" s="51"/>
      <c r="G677" s="51"/>
      <c r="H677" s="50"/>
    </row>
    <row r="678" spans="1:8" s="47" customFormat="1" ht="12.75">
      <c r="A678" s="50"/>
      <c r="B678" s="78"/>
      <c r="C678" s="50"/>
      <c r="D678" s="83"/>
      <c r="E678" s="73"/>
      <c r="F678" s="51"/>
      <c r="G678" s="51"/>
      <c r="H678" s="50"/>
    </row>
    <row r="679" spans="1:8" s="47" customFormat="1" ht="12.75">
      <c r="A679" s="50"/>
      <c r="B679" s="78"/>
      <c r="C679" s="50"/>
      <c r="D679" s="83"/>
      <c r="E679" s="73"/>
      <c r="F679" s="51"/>
      <c r="G679" s="51"/>
      <c r="H679" s="50"/>
    </row>
    <row r="680" spans="1:8" s="47" customFormat="1" ht="12.75">
      <c r="A680" s="50"/>
      <c r="B680" s="78"/>
      <c r="C680" s="50"/>
      <c r="D680" s="83"/>
      <c r="E680" s="73"/>
      <c r="F680" s="51"/>
      <c r="G680" s="51"/>
      <c r="H680" s="50"/>
    </row>
    <row r="681" spans="1:8" s="47" customFormat="1" ht="12.75">
      <c r="A681" s="50"/>
      <c r="B681" s="78"/>
      <c r="C681" s="50"/>
      <c r="D681" s="83"/>
      <c r="E681" s="73"/>
      <c r="F681" s="51"/>
      <c r="G681" s="51"/>
      <c r="H681" s="50"/>
    </row>
    <row r="682" spans="1:8" s="47" customFormat="1" ht="12.75">
      <c r="A682" s="50"/>
      <c r="B682" s="78"/>
      <c r="C682" s="50"/>
      <c r="D682" s="83"/>
      <c r="E682" s="73"/>
      <c r="F682" s="51"/>
      <c r="G682" s="51"/>
      <c r="H682" s="50"/>
    </row>
    <row r="683" spans="1:8" s="47" customFormat="1" ht="12.75">
      <c r="A683" s="50"/>
      <c r="B683" s="78"/>
      <c r="C683" s="50"/>
      <c r="D683" s="83"/>
      <c r="E683" s="73"/>
      <c r="F683" s="51"/>
      <c r="G683" s="51"/>
      <c r="H683" s="50"/>
    </row>
    <row r="684" spans="1:8" s="47" customFormat="1" ht="12.75">
      <c r="A684" s="50"/>
      <c r="B684" s="78"/>
      <c r="C684" s="50"/>
      <c r="D684" s="83"/>
      <c r="E684" s="73"/>
      <c r="F684" s="51"/>
      <c r="G684" s="51"/>
      <c r="H684" s="50"/>
    </row>
    <row r="685" spans="1:8" s="47" customFormat="1" ht="12.75">
      <c r="A685" s="50"/>
      <c r="B685" s="78"/>
      <c r="C685" s="50"/>
      <c r="D685" s="83"/>
      <c r="E685" s="73"/>
      <c r="F685" s="51"/>
      <c r="G685" s="51"/>
      <c r="H685" s="50"/>
    </row>
    <row r="686" spans="1:8" s="47" customFormat="1" ht="12.75">
      <c r="A686" s="50"/>
      <c r="B686" s="78"/>
      <c r="C686" s="50"/>
      <c r="D686" s="83"/>
      <c r="E686" s="73"/>
      <c r="F686" s="51"/>
      <c r="G686" s="51"/>
      <c r="H686" s="50"/>
    </row>
    <row r="687" spans="1:8" s="47" customFormat="1" ht="12.75">
      <c r="A687" s="50"/>
      <c r="B687" s="78"/>
      <c r="C687" s="50"/>
      <c r="D687" s="83"/>
      <c r="E687" s="73"/>
      <c r="F687" s="51"/>
      <c r="G687" s="51"/>
      <c r="H687" s="50"/>
    </row>
    <row r="688" spans="1:8" s="47" customFormat="1" ht="12.75">
      <c r="A688" s="50"/>
      <c r="B688" s="78"/>
      <c r="C688" s="50"/>
      <c r="D688" s="83"/>
      <c r="E688" s="73"/>
      <c r="F688" s="51"/>
      <c r="G688" s="51"/>
      <c r="H688" s="50"/>
    </row>
    <row r="689" spans="1:8" s="47" customFormat="1" ht="12.75">
      <c r="A689" s="50"/>
      <c r="B689" s="78"/>
      <c r="C689" s="50"/>
      <c r="D689" s="83"/>
      <c r="E689" s="73"/>
      <c r="F689" s="51"/>
      <c r="G689" s="51"/>
      <c r="H689" s="50"/>
    </row>
    <row r="690" spans="1:8" s="47" customFormat="1" ht="12.75">
      <c r="A690" s="50"/>
      <c r="B690" s="78"/>
      <c r="C690" s="50"/>
      <c r="D690" s="83"/>
      <c r="E690" s="73"/>
      <c r="F690" s="51"/>
      <c r="G690" s="51"/>
      <c r="H690" s="50"/>
    </row>
    <row r="691" spans="1:8" s="47" customFormat="1" ht="12.75">
      <c r="A691" s="50"/>
      <c r="B691" s="78"/>
      <c r="C691" s="50"/>
      <c r="D691" s="83"/>
      <c r="E691" s="73"/>
      <c r="F691" s="51"/>
      <c r="G691" s="51"/>
      <c r="H691" s="50"/>
    </row>
    <row r="692" spans="1:8" s="47" customFormat="1" ht="12.75">
      <c r="A692" s="50"/>
      <c r="B692" s="78"/>
      <c r="C692" s="50"/>
      <c r="D692" s="83"/>
      <c r="E692" s="73"/>
      <c r="F692" s="51"/>
      <c r="G692" s="51"/>
      <c r="H692" s="50"/>
    </row>
    <row r="693" spans="1:8" s="47" customFormat="1" ht="12.75">
      <c r="A693" s="50"/>
      <c r="B693" s="78"/>
      <c r="C693" s="50"/>
      <c r="D693" s="83"/>
      <c r="E693" s="73"/>
      <c r="F693" s="51"/>
      <c r="G693" s="51"/>
      <c r="H693" s="50"/>
    </row>
    <row r="694" spans="1:8" s="47" customFormat="1" ht="12.75">
      <c r="A694" s="50"/>
      <c r="B694" s="78"/>
      <c r="C694" s="50"/>
      <c r="D694" s="83"/>
      <c r="E694" s="73"/>
      <c r="F694" s="51"/>
      <c r="G694" s="51"/>
      <c r="H694" s="50"/>
    </row>
    <row r="695" spans="1:8" s="47" customFormat="1" ht="12.75">
      <c r="A695" s="50"/>
      <c r="B695" s="78"/>
      <c r="C695" s="50"/>
      <c r="D695" s="83"/>
      <c r="E695" s="73"/>
      <c r="F695" s="51"/>
      <c r="G695" s="51"/>
      <c r="H695" s="50"/>
    </row>
    <row r="696" spans="1:8" s="47" customFormat="1" ht="12.75">
      <c r="A696" s="50"/>
      <c r="B696" s="78"/>
      <c r="C696" s="50"/>
      <c r="D696" s="83"/>
      <c r="E696" s="73"/>
      <c r="F696" s="51"/>
      <c r="G696" s="51"/>
      <c r="H696" s="50"/>
    </row>
    <row r="697" spans="1:8" s="47" customFormat="1" ht="12.75">
      <c r="A697" s="50"/>
      <c r="B697" s="78"/>
      <c r="C697" s="50"/>
      <c r="D697" s="83"/>
      <c r="E697" s="73"/>
      <c r="F697" s="51"/>
      <c r="G697" s="51"/>
      <c r="H697" s="50"/>
    </row>
    <row r="698" spans="1:8" s="47" customFormat="1" ht="12.75">
      <c r="A698" s="50"/>
      <c r="B698" s="78"/>
      <c r="C698" s="50"/>
      <c r="D698" s="83"/>
      <c r="E698" s="73"/>
      <c r="F698" s="51"/>
      <c r="G698" s="51"/>
      <c r="H698" s="50"/>
    </row>
    <row r="699" spans="1:8" s="47" customFormat="1" ht="12.75">
      <c r="A699" s="50"/>
      <c r="B699" s="78"/>
      <c r="C699" s="50"/>
      <c r="D699" s="83"/>
      <c r="E699" s="73"/>
      <c r="F699" s="51"/>
      <c r="G699" s="51"/>
      <c r="H699" s="50"/>
    </row>
    <row r="700" spans="1:8" s="47" customFormat="1" ht="12.75">
      <c r="A700" s="50"/>
      <c r="B700" s="78"/>
      <c r="C700" s="50"/>
      <c r="D700" s="83"/>
      <c r="E700" s="73"/>
      <c r="F700" s="51"/>
      <c r="G700" s="51"/>
      <c r="H700" s="50"/>
    </row>
    <row r="701" spans="1:8" s="47" customFormat="1" ht="12.75">
      <c r="A701" s="50"/>
      <c r="B701" s="78"/>
      <c r="C701" s="50"/>
      <c r="D701" s="83"/>
      <c r="E701" s="73"/>
      <c r="F701" s="51"/>
      <c r="G701" s="51"/>
      <c r="H701" s="50"/>
    </row>
    <row r="702" spans="1:8" s="47" customFormat="1" ht="12.75">
      <c r="A702" s="50"/>
      <c r="B702" s="78"/>
      <c r="C702" s="50"/>
      <c r="D702" s="83"/>
      <c r="E702" s="73"/>
      <c r="F702" s="51"/>
      <c r="G702" s="51"/>
      <c r="H702" s="50"/>
    </row>
    <row r="703" spans="1:8" s="47" customFormat="1" ht="12.75">
      <c r="A703" s="50"/>
      <c r="B703" s="78"/>
      <c r="C703" s="50"/>
      <c r="D703" s="83"/>
      <c r="E703" s="73"/>
      <c r="F703" s="51"/>
      <c r="G703" s="51"/>
      <c r="H703" s="50"/>
    </row>
    <row r="704" spans="1:8" s="47" customFormat="1" ht="12.75">
      <c r="A704" s="50"/>
      <c r="B704" s="78"/>
      <c r="C704" s="50"/>
      <c r="D704" s="83"/>
      <c r="E704" s="73"/>
      <c r="F704" s="51"/>
      <c r="G704" s="51"/>
      <c r="H704" s="50"/>
    </row>
    <row r="705" spans="1:8" s="47" customFormat="1" ht="12.75">
      <c r="A705" s="50"/>
      <c r="B705" s="78"/>
      <c r="C705" s="50"/>
      <c r="D705" s="83"/>
      <c r="E705" s="73"/>
      <c r="F705" s="51"/>
      <c r="G705" s="51"/>
      <c r="H705" s="50"/>
    </row>
    <row r="706" spans="1:8" s="47" customFormat="1" ht="12.75">
      <c r="A706" s="50"/>
      <c r="B706" s="78"/>
      <c r="C706" s="50"/>
      <c r="D706" s="83"/>
      <c r="E706" s="73"/>
      <c r="F706" s="51"/>
      <c r="G706" s="51"/>
      <c r="H706" s="50"/>
    </row>
    <row r="707" spans="1:8" s="47" customFormat="1" ht="12.75">
      <c r="A707" s="50"/>
      <c r="B707" s="78"/>
      <c r="C707" s="50"/>
      <c r="D707" s="83"/>
      <c r="E707" s="73"/>
      <c r="F707" s="51"/>
      <c r="G707" s="51"/>
      <c r="H707" s="50"/>
    </row>
    <row r="708" spans="1:8" s="47" customFormat="1" ht="12.75">
      <c r="A708" s="50"/>
      <c r="B708" s="78"/>
      <c r="C708" s="50"/>
      <c r="D708" s="83"/>
      <c r="E708" s="73"/>
      <c r="F708" s="51"/>
      <c r="G708" s="51"/>
      <c r="H708" s="50"/>
    </row>
    <row r="709" spans="1:8" s="47" customFormat="1" ht="12.75">
      <c r="A709" s="50"/>
      <c r="B709" s="78"/>
      <c r="C709" s="50"/>
      <c r="D709" s="83"/>
      <c r="E709" s="73"/>
      <c r="F709" s="51"/>
      <c r="G709" s="51"/>
      <c r="H709" s="50"/>
    </row>
    <row r="710" spans="1:8" s="47" customFormat="1" ht="12.75">
      <c r="A710" s="50"/>
      <c r="B710" s="78"/>
      <c r="C710" s="50"/>
      <c r="D710" s="83"/>
      <c r="E710" s="73"/>
      <c r="F710" s="51"/>
      <c r="G710" s="51"/>
      <c r="H710" s="50"/>
    </row>
    <row r="711" spans="1:8" s="47" customFormat="1" ht="12.75">
      <c r="A711" s="50"/>
      <c r="B711" s="78"/>
      <c r="C711" s="50"/>
      <c r="D711" s="83"/>
      <c r="E711" s="73"/>
      <c r="F711" s="51"/>
      <c r="G711" s="51"/>
      <c r="H711" s="50"/>
    </row>
    <row r="712" spans="1:8" s="47" customFormat="1" ht="12.75">
      <c r="A712" s="50"/>
      <c r="B712" s="78"/>
      <c r="C712" s="50"/>
      <c r="D712" s="83"/>
      <c r="E712" s="73"/>
      <c r="F712" s="51"/>
      <c r="G712" s="51"/>
      <c r="H712" s="50"/>
    </row>
    <row r="713" spans="1:8" s="47" customFormat="1" ht="12.75">
      <c r="A713" s="50"/>
      <c r="B713" s="78"/>
      <c r="C713" s="50"/>
      <c r="D713" s="83"/>
      <c r="E713" s="73"/>
      <c r="F713" s="51"/>
      <c r="G713" s="51"/>
      <c r="H713" s="50"/>
    </row>
    <row r="714" spans="1:8" s="47" customFormat="1" ht="12.75">
      <c r="A714" s="50"/>
      <c r="B714" s="78"/>
      <c r="C714" s="50"/>
      <c r="D714" s="83"/>
      <c r="E714" s="73"/>
      <c r="F714" s="51"/>
      <c r="G714" s="51"/>
      <c r="H714" s="50"/>
    </row>
    <row r="715" spans="1:8" s="47" customFormat="1" ht="12.75">
      <c r="A715" s="50"/>
      <c r="B715" s="78"/>
      <c r="C715" s="50"/>
      <c r="D715" s="83"/>
      <c r="E715" s="73"/>
      <c r="F715" s="51"/>
      <c r="G715" s="51"/>
      <c r="H715" s="50"/>
    </row>
    <row r="716" spans="1:8" s="47" customFormat="1" ht="12.75">
      <c r="A716" s="50"/>
      <c r="B716" s="78"/>
      <c r="C716" s="50"/>
      <c r="D716" s="83"/>
      <c r="E716" s="73"/>
      <c r="F716" s="51"/>
      <c r="G716" s="51"/>
      <c r="H716" s="50"/>
    </row>
    <row r="717" spans="1:8" s="47" customFormat="1" ht="12.75">
      <c r="A717" s="50"/>
      <c r="B717" s="78"/>
      <c r="C717" s="50"/>
      <c r="D717" s="83"/>
      <c r="E717" s="73"/>
      <c r="F717" s="51"/>
      <c r="G717" s="51"/>
      <c r="H717" s="50"/>
    </row>
    <row r="718" spans="1:8" s="47" customFormat="1" ht="12.75">
      <c r="A718" s="50"/>
      <c r="B718" s="78"/>
      <c r="C718" s="50"/>
      <c r="D718" s="83"/>
      <c r="E718" s="73"/>
      <c r="F718" s="51"/>
      <c r="G718" s="51"/>
      <c r="H718" s="50"/>
    </row>
    <row r="719" spans="1:8" s="47" customFormat="1" ht="12.75">
      <c r="A719" s="50"/>
      <c r="B719" s="78"/>
      <c r="C719" s="50"/>
      <c r="D719" s="83"/>
      <c r="E719" s="73"/>
      <c r="F719" s="51"/>
      <c r="G719" s="51"/>
      <c r="H719" s="50"/>
    </row>
    <row r="720" spans="1:8" s="47" customFormat="1" ht="12.75">
      <c r="A720" s="50"/>
      <c r="B720" s="78"/>
      <c r="C720" s="50"/>
      <c r="D720" s="83"/>
      <c r="E720" s="73"/>
      <c r="F720" s="51"/>
      <c r="G720" s="51"/>
      <c r="H720" s="50"/>
    </row>
    <row r="721" spans="1:8" s="47" customFormat="1" ht="12.75">
      <c r="A721" s="50"/>
      <c r="B721" s="78"/>
      <c r="C721" s="50"/>
      <c r="D721" s="83"/>
      <c r="E721" s="73"/>
      <c r="F721" s="51"/>
      <c r="G721" s="51"/>
      <c r="H721" s="50"/>
    </row>
    <row r="722" spans="1:8" s="47" customFormat="1" ht="12.75">
      <c r="A722" s="50"/>
      <c r="B722" s="78"/>
      <c r="C722" s="50"/>
      <c r="D722" s="83"/>
      <c r="E722" s="73"/>
      <c r="F722" s="51"/>
      <c r="G722" s="51"/>
      <c r="H722" s="50"/>
    </row>
    <row r="723" spans="1:8" s="47" customFormat="1" ht="12.75">
      <c r="A723" s="50"/>
      <c r="B723" s="78"/>
      <c r="C723" s="50"/>
      <c r="D723" s="83"/>
      <c r="E723" s="73"/>
      <c r="F723" s="51"/>
      <c r="G723" s="51"/>
      <c r="H723" s="50"/>
    </row>
    <row r="724" spans="1:8" s="47" customFormat="1" ht="12.75">
      <c r="A724" s="50"/>
      <c r="B724" s="78"/>
      <c r="C724" s="50"/>
      <c r="D724" s="83"/>
      <c r="E724" s="73"/>
      <c r="F724" s="51"/>
      <c r="G724" s="51"/>
      <c r="H724" s="50"/>
    </row>
    <row r="725" spans="1:8" s="47" customFormat="1" ht="12.75">
      <c r="A725" s="50"/>
      <c r="B725" s="78"/>
      <c r="C725" s="50"/>
      <c r="D725" s="83"/>
      <c r="E725" s="73"/>
      <c r="F725" s="51"/>
      <c r="G725" s="51"/>
      <c r="H725" s="50"/>
    </row>
    <row r="726" spans="1:8" s="47" customFormat="1" ht="12.75">
      <c r="A726" s="50"/>
      <c r="B726" s="78"/>
      <c r="C726" s="50"/>
      <c r="D726" s="83"/>
      <c r="E726" s="73"/>
      <c r="F726" s="51"/>
      <c r="G726" s="51"/>
      <c r="H726" s="50"/>
    </row>
    <row r="727" spans="1:8" s="47" customFormat="1" ht="12.75">
      <c r="A727" s="50"/>
      <c r="B727" s="78"/>
      <c r="C727" s="50"/>
      <c r="D727" s="83"/>
      <c r="E727" s="73"/>
      <c r="F727" s="51"/>
      <c r="G727" s="51"/>
      <c r="H727" s="50"/>
    </row>
    <row r="728" spans="1:8" s="47" customFormat="1" ht="12.75">
      <c r="A728" s="50"/>
      <c r="B728" s="78"/>
      <c r="C728" s="50"/>
      <c r="D728" s="83"/>
      <c r="E728" s="73"/>
      <c r="F728" s="51"/>
      <c r="G728" s="51"/>
      <c r="H728" s="50"/>
    </row>
    <row r="729" spans="1:8" s="47" customFormat="1" ht="12.75">
      <c r="A729" s="50"/>
      <c r="B729" s="78"/>
      <c r="C729" s="50"/>
      <c r="D729" s="83"/>
      <c r="E729" s="73"/>
      <c r="F729" s="51"/>
      <c r="G729" s="51"/>
      <c r="H729" s="50"/>
    </row>
    <row r="730" spans="1:8" s="47" customFormat="1" ht="12.75">
      <c r="A730" s="50"/>
      <c r="B730" s="78"/>
      <c r="C730" s="50"/>
      <c r="D730" s="83"/>
      <c r="E730" s="73"/>
      <c r="F730" s="51"/>
      <c r="G730" s="51"/>
      <c r="H730" s="50"/>
    </row>
    <row r="731" spans="1:8" s="47" customFormat="1" ht="12.75">
      <c r="A731" s="50"/>
      <c r="B731" s="78"/>
      <c r="C731" s="50"/>
      <c r="D731" s="83"/>
      <c r="E731" s="73"/>
      <c r="F731" s="51"/>
      <c r="G731" s="51"/>
      <c r="H731" s="50"/>
    </row>
    <row r="732" spans="1:8" s="47" customFormat="1" ht="12.75">
      <c r="A732" s="50"/>
      <c r="B732" s="78"/>
      <c r="C732" s="50"/>
      <c r="D732" s="83"/>
      <c r="E732" s="73"/>
      <c r="F732" s="51"/>
      <c r="G732" s="51"/>
      <c r="H732" s="50"/>
    </row>
    <row r="733" spans="1:8" s="47" customFormat="1" ht="12.75">
      <c r="A733" s="50"/>
      <c r="B733" s="78"/>
      <c r="C733" s="50"/>
      <c r="D733" s="83"/>
      <c r="E733" s="73"/>
      <c r="F733" s="51"/>
      <c r="G733" s="51"/>
      <c r="H733" s="50"/>
    </row>
    <row r="734" spans="1:8" s="47" customFormat="1" ht="12.75">
      <c r="A734" s="50"/>
      <c r="B734" s="78"/>
      <c r="C734" s="50"/>
      <c r="D734" s="83"/>
      <c r="E734" s="73"/>
      <c r="F734" s="51"/>
      <c r="G734" s="51"/>
      <c r="H734" s="50"/>
    </row>
    <row r="735" spans="1:8" s="47" customFormat="1" ht="12.75">
      <c r="A735" s="50"/>
      <c r="B735" s="78"/>
      <c r="C735" s="50"/>
      <c r="D735" s="83"/>
      <c r="E735" s="73"/>
      <c r="F735" s="51"/>
      <c r="G735" s="51"/>
      <c r="H735" s="50"/>
    </row>
    <row r="736" spans="1:8" s="47" customFormat="1" ht="12.75">
      <c r="A736" s="50"/>
      <c r="B736" s="78"/>
      <c r="C736" s="50"/>
      <c r="D736" s="83"/>
      <c r="E736" s="73"/>
      <c r="F736" s="51"/>
      <c r="G736" s="51"/>
      <c r="H736" s="50"/>
    </row>
    <row r="737" spans="1:8" s="47" customFormat="1" ht="12.75">
      <c r="A737" s="50"/>
      <c r="B737" s="78"/>
      <c r="C737" s="50"/>
      <c r="D737" s="83"/>
      <c r="E737" s="73"/>
      <c r="F737" s="51"/>
      <c r="G737" s="51"/>
      <c r="H737" s="50"/>
    </row>
    <row r="738" spans="1:8" s="47" customFormat="1" ht="12.75">
      <c r="A738" s="50"/>
      <c r="B738" s="78"/>
      <c r="C738" s="50"/>
      <c r="D738" s="83"/>
      <c r="E738" s="73"/>
      <c r="F738" s="51"/>
      <c r="G738" s="51"/>
      <c r="H738" s="50"/>
    </row>
    <row r="739" spans="1:8" s="47" customFormat="1" ht="12.75">
      <c r="A739" s="50"/>
      <c r="B739" s="78"/>
      <c r="C739" s="50"/>
      <c r="D739" s="83"/>
      <c r="E739" s="73"/>
      <c r="F739" s="51"/>
      <c r="G739" s="51"/>
      <c r="H739" s="50"/>
    </row>
    <row r="740" spans="1:8" s="47" customFormat="1" ht="12.75">
      <c r="A740" s="50"/>
      <c r="B740" s="78"/>
      <c r="C740" s="50"/>
      <c r="D740" s="83"/>
      <c r="E740" s="73"/>
      <c r="F740" s="51"/>
      <c r="G740" s="51"/>
      <c r="H740" s="50"/>
    </row>
    <row r="741" spans="1:8" s="47" customFormat="1" ht="12.75">
      <c r="A741" s="50"/>
      <c r="B741" s="78"/>
      <c r="C741" s="50"/>
      <c r="D741" s="83"/>
      <c r="E741" s="73"/>
      <c r="F741" s="51"/>
      <c r="G741" s="51"/>
      <c r="H741" s="50"/>
    </row>
    <row r="742" spans="1:8" s="47" customFormat="1" ht="12.75">
      <c r="A742" s="50"/>
      <c r="B742" s="78"/>
      <c r="C742" s="50"/>
      <c r="D742" s="83"/>
      <c r="E742" s="73"/>
      <c r="F742" s="51"/>
      <c r="G742" s="51"/>
      <c r="H742" s="50"/>
    </row>
    <row r="743" spans="1:8" s="47" customFormat="1" ht="12.75">
      <c r="A743" s="50"/>
      <c r="B743" s="78"/>
      <c r="C743" s="50"/>
      <c r="D743" s="83"/>
      <c r="E743" s="73"/>
      <c r="F743" s="51"/>
      <c r="G743" s="51"/>
      <c r="H743" s="50"/>
    </row>
    <row r="744" spans="1:8" s="47" customFormat="1" ht="12.75">
      <c r="A744" s="50"/>
      <c r="B744" s="78"/>
      <c r="C744" s="50"/>
      <c r="D744" s="83"/>
      <c r="E744" s="73"/>
      <c r="F744" s="51"/>
      <c r="G744" s="51"/>
      <c r="H744" s="50"/>
    </row>
    <row r="745" spans="1:8" s="47" customFormat="1" ht="12.75">
      <c r="A745" s="50"/>
      <c r="B745" s="78"/>
      <c r="C745" s="50"/>
      <c r="D745" s="83"/>
      <c r="E745" s="73"/>
      <c r="F745" s="51"/>
      <c r="G745" s="51"/>
      <c r="H745" s="50"/>
    </row>
    <row r="746" spans="1:8" s="47" customFormat="1" ht="12.75">
      <c r="A746" s="50"/>
      <c r="B746" s="78"/>
      <c r="C746" s="50"/>
      <c r="D746" s="83"/>
      <c r="E746" s="73"/>
      <c r="F746" s="51"/>
      <c r="G746" s="51"/>
      <c r="H746" s="50"/>
    </row>
    <row r="747" spans="1:8" s="47" customFormat="1" ht="12.75">
      <c r="A747" s="50"/>
      <c r="B747" s="78"/>
      <c r="C747" s="50"/>
      <c r="D747" s="83"/>
      <c r="E747" s="73"/>
      <c r="F747" s="51"/>
      <c r="G747" s="51"/>
      <c r="H747" s="50"/>
    </row>
    <row r="748" spans="1:8" s="47" customFormat="1" ht="12.75">
      <c r="A748" s="50"/>
      <c r="B748" s="78"/>
      <c r="C748" s="50"/>
      <c r="D748" s="83"/>
      <c r="E748" s="73"/>
      <c r="F748" s="51"/>
      <c r="G748" s="51"/>
      <c r="H748" s="50"/>
    </row>
    <row r="749" spans="1:8" s="47" customFormat="1" ht="12.75">
      <c r="A749" s="50"/>
      <c r="B749" s="78"/>
      <c r="C749" s="50"/>
      <c r="D749" s="83"/>
      <c r="E749" s="73"/>
      <c r="F749" s="51"/>
      <c r="G749" s="51"/>
      <c r="H749" s="50"/>
    </row>
    <row r="750" spans="1:8" s="47" customFormat="1" ht="12.75">
      <c r="A750" s="50"/>
      <c r="B750" s="78"/>
      <c r="C750" s="50"/>
      <c r="D750" s="83"/>
      <c r="E750" s="73"/>
      <c r="F750" s="51"/>
      <c r="G750" s="51"/>
      <c r="H750" s="50"/>
    </row>
    <row r="751" spans="1:8" s="47" customFormat="1" ht="12.75">
      <c r="A751" s="50"/>
      <c r="B751" s="78"/>
      <c r="C751" s="50"/>
      <c r="D751" s="83"/>
      <c r="E751" s="73"/>
      <c r="F751" s="51"/>
      <c r="G751" s="51"/>
      <c r="H751" s="50"/>
    </row>
    <row r="752" spans="1:8" s="47" customFormat="1" ht="12.75">
      <c r="A752" s="50"/>
      <c r="B752" s="78"/>
      <c r="C752" s="50"/>
      <c r="D752" s="83"/>
      <c r="E752" s="73"/>
      <c r="F752" s="51"/>
      <c r="G752" s="51"/>
      <c r="H752" s="50"/>
    </row>
    <row r="753" spans="1:8" s="47" customFormat="1" ht="12.75">
      <c r="A753" s="50"/>
      <c r="B753" s="78"/>
      <c r="C753" s="50"/>
      <c r="D753" s="83"/>
      <c r="E753" s="73"/>
      <c r="F753" s="51"/>
      <c r="G753" s="51"/>
      <c r="H753" s="50"/>
    </row>
    <row r="754" spans="1:8" s="47" customFormat="1" ht="12.75">
      <c r="A754" s="50"/>
      <c r="B754" s="78"/>
      <c r="C754" s="50"/>
      <c r="D754" s="83"/>
      <c r="E754" s="73"/>
      <c r="F754" s="51"/>
      <c r="G754" s="51"/>
      <c r="H754" s="50"/>
    </row>
    <row r="755" spans="1:8" s="47" customFormat="1" ht="12.75">
      <c r="A755" s="50"/>
      <c r="B755" s="78"/>
      <c r="C755" s="50"/>
      <c r="D755" s="83"/>
      <c r="E755" s="73"/>
      <c r="F755" s="51"/>
      <c r="G755" s="51"/>
      <c r="H755" s="50"/>
    </row>
    <row r="756" spans="1:8" s="47" customFormat="1" ht="12.75">
      <c r="A756" s="50"/>
      <c r="B756" s="78"/>
      <c r="C756" s="50"/>
      <c r="D756" s="83"/>
      <c r="E756" s="73"/>
      <c r="F756" s="51"/>
      <c r="G756" s="51"/>
      <c r="H756" s="50"/>
    </row>
    <row r="757" spans="1:8" s="47" customFormat="1" ht="12.75">
      <c r="A757" s="50"/>
      <c r="B757" s="78"/>
      <c r="C757" s="50"/>
      <c r="D757" s="83"/>
      <c r="E757" s="73"/>
      <c r="F757" s="51"/>
      <c r="G757" s="51"/>
      <c r="H757" s="50"/>
    </row>
    <row r="758" spans="1:8" s="47" customFormat="1" ht="12.75">
      <c r="A758" s="50"/>
      <c r="B758" s="78"/>
      <c r="C758" s="50"/>
      <c r="D758" s="83"/>
      <c r="E758" s="73"/>
      <c r="F758" s="51"/>
      <c r="G758" s="51"/>
      <c r="H758" s="50"/>
    </row>
    <row r="759" spans="1:8" s="47" customFormat="1" ht="12.75">
      <c r="A759" s="50"/>
      <c r="B759" s="78"/>
      <c r="C759" s="50"/>
      <c r="D759" s="83"/>
      <c r="E759" s="73"/>
      <c r="F759" s="51"/>
      <c r="G759" s="51"/>
      <c r="H759" s="50"/>
    </row>
    <row r="760" spans="1:8" s="47" customFormat="1" ht="12.75">
      <c r="A760" s="50"/>
      <c r="B760" s="78"/>
      <c r="C760" s="50"/>
      <c r="D760" s="83"/>
      <c r="E760" s="73"/>
      <c r="F760" s="51"/>
      <c r="G760" s="51"/>
      <c r="H760" s="50"/>
    </row>
    <row r="761" spans="1:8" s="47" customFormat="1" ht="12.75">
      <c r="A761" s="50"/>
      <c r="B761" s="78"/>
      <c r="C761" s="50"/>
      <c r="D761" s="83"/>
      <c r="E761" s="73"/>
      <c r="F761" s="51"/>
      <c r="G761" s="51"/>
      <c r="H761" s="50"/>
    </row>
    <row r="762" spans="1:8" s="47" customFormat="1" ht="12.75">
      <c r="A762" s="50"/>
      <c r="B762" s="78"/>
      <c r="C762" s="50"/>
      <c r="D762" s="83"/>
      <c r="E762" s="73"/>
      <c r="F762" s="51"/>
      <c r="G762" s="51"/>
      <c r="H762" s="50"/>
    </row>
    <row r="763" spans="1:8" s="47" customFormat="1" ht="12.75">
      <c r="A763" s="50"/>
      <c r="B763" s="78"/>
      <c r="C763" s="50"/>
      <c r="D763" s="83"/>
      <c r="E763" s="73"/>
      <c r="F763" s="51"/>
      <c r="G763" s="51"/>
      <c r="H763" s="50"/>
    </row>
    <row r="764" spans="1:8" s="47" customFormat="1" ht="12.75">
      <c r="A764" s="50"/>
      <c r="B764" s="78"/>
      <c r="C764" s="50"/>
      <c r="D764" s="83"/>
      <c r="E764" s="73"/>
      <c r="F764" s="51"/>
      <c r="G764" s="51"/>
      <c r="H764" s="50"/>
    </row>
    <row r="765" spans="1:8" s="47" customFormat="1" ht="12.75">
      <c r="A765" s="50"/>
      <c r="B765" s="78"/>
      <c r="C765" s="50"/>
      <c r="D765" s="83"/>
      <c r="E765" s="73"/>
      <c r="F765" s="51"/>
      <c r="G765" s="51"/>
      <c r="H765" s="50"/>
    </row>
    <row r="766" spans="1:8" s="47" customFormat="1" ht="12.75">
      <c r="A766" s="50"/>
      <c r="B766" s="78"/>
      <c r="C766" s="50"/>
      <c r="D766" s="83"/>
      <c r="E766" s="73"/>
      <c r="F766" s="51"/>
      <c r="G766" s="51"/>
      <c r="H766" s="50"/>
    </row>
    <row r="767" spans="1:8" s="47" customFormat="1" ht="12.75">
      <c r="A767" s="50"/>
      <c r="B767" s="78"/>
      <c r="C767" s="50"/>
      <c r="D767" s="83"/>
      <c r="E767" s="73"/>
      <c r="F767" s="51"/>
      <c r="G767" s="51"/>
      <c r="H767" s="50"/>
    </row>
    <row r="768" spans="1:8" s="47" customFormat="1" ht="12.75">
      <c r="A768" s="50"/>
      <c r="B768" s="78"/>
      <c r="C768" s="50"/>
      <c r="D768" s="83"/>
      <c r="E768" s="73"/>
      <c r="F768" s="51"/>
      <c r="G768" s="51"/>
      <c r="H768" s="50"/>
    </row>
    <row r="769" spans="1:8" s="47" customFormat="1" ht="12.75">
      <c r="A769" s="50"/>
      <c r="B769" s="78"/>
      <c r="C769" s="50"/>
      <c r="D769" s="83"/>
      <c r="E769" s="73"/>
      <c r="F769" s="51"/>
      <c r="G769" s="51"/>
      <c r="H769" s="50"/>
    </row>
    <row r="770" spans="1:8" s="47" customFormat="1" ht="12.75">
      <c r="A770" s="50"/>
      <c r="B770" s="78"/>
      <c r="C770" s="50"/>
      <c r="D770" s="83"/>
      <c r="E770" s="73"/>
      <c r="F770" s="51"/>
      <c r="G770" s="51"/>
      <c r="H770" s="50"/>
    </row>
    <row r="771" spans="1:8" s="47" customFormat="1" ht="12.75">
      <c r="A771" s="50"/>
      <c r="B771" s="78"/>
      <c r="C771" s="50"/>
      <c r="D771" s="83"/>
      <c r="E771" s="73"/>
      <c r="F771" s="51"/>
      <c r="G771" s="51"/>
      <c r="H771" s="50"/>
    </row>
    <row r="772" spans="1:8" s="47" customFormat="1" ht="12.75">
      <c r="A772" s="50"/>
      <c r="B772" s="78"/>
      <c r="C772" s="50"/>
      <c r="D772" s="83"/>
      <c r="E772" s="73"/>
      <c r="F772" s="51"/>
      <c r="G772" s="51"/>
      <c r="H772" s="50"/>
    </row>
    <row r="773" spans="1:8" s="47" customFormat="1" ht="12.75">
      <c r="A773" s="50"/>
      <c r="B773" s="78"/>
      <c r="C773" s="50"/>
      <c r="D773" s="83"/>
      <c r="E773" s="73"/>
      <c r="F773" s="51"/>
      <c r="G773" s="51"/>
      <c r="H773" s="50"/>
    </row>
    <row r="774" spans="1:8" s="47" customFormat="1" ht="12.75">
      <c r="A774" s="50"/>
      <c r="B774" s="78"/>
      <c r="C774" s="50"/>
      <c r="D774" s="83"/>
      <c r="E774" s="73"/>
      <c r="F774" s="51"/>
      <c r="G774" s="51"/>
      <c r="H774" s="50"/>
    </row>
    <row r="775" spans="1:8" s="47" customFormat="1" ht="12.75">
      <c r="A775" s="50"/>
      <c r="B775" s="78"/>
      <c r="C775" s="50"/>
      <c r="D775" s="83"/>
      <c r="E775" s="73"/>
      <c r="F775" s="51"/>
      <c r="G775" s="51"/>
      <c r="H775" s="50"/>
    </row>
    <row r="776" spans="1:8" s="47" customFormat="1" ht="12.75">
      <c r="A776" s="50"/>
      <c r="B776" s="78"/>
      <c r="C776" s="50"/>
      <c r="D776" s="83"/>
      <c r="E776" s="73"/>
      <c r="F776" s="51"/>
      <c r="G776" s="51"/>
      <c r="H776" s="50"/>
    </row>
    <row r="777" spans="1:8" s="47" customFormat="1" ht="12.75">
      <c r="A777" s="50"/>
      <c r="B777" s="78"/>
      <c r="C777" s="50"/>
      <c r="D777" s="83"/>
      <c r="E777" s="73"/>
      <c r="F777" s="51"/>
      <c r="G777" s="51"/>
      <c r="H777" s="50"/>
    </row>
    <row r="778" spans="1:8" s="47" customFormat="1" ht="12.75">
      <c r="A778" s="50"/>
      <c r="B778" s="78"/>
      <c r="C778" s="50"/>
      <c r="D778" s="83"/>
      <c r="E778" s="73"/>
      <c r="F778" s="51"/>
      <c r="G778" s="51"/>
      <c r="H778" s="50"/>
    </row>
    <row r="779" spans="1:8" s="47" customFormat="1" ht="12.75">
      <c r="A779" s="50"/>
      <c r="B779" s="78"/>
      <c r="C779" s="50"/>
      <c r="D779" s="83"/>
      <c r="E779" s="73"/>
      <c r="F779" s="51"/>
      <c r="G779" s="51"/>
      <c r="H779" s="50"/>
    </row>
    <row r="780" spans="1:8" s="47" customFormat="1" ht="12.75">
      <c r="A780" s="50"/>
      <c r="B780" s="78"/>
      <c r="C780" s="50"/>
      <c r="D780" s="83"/>
      <c r="E780" s="73"/>
      <c r="F780" s="51"/>
      <c r="G780" s="51"/>
      <c r="H780" s="50"/>
    </row>
    <row r="781" spans="1:8" s="47" customFormat="1" ht="12.75">
      <c r="A781" s="50"/>
      <c r="B781" s="78"/>
      <c r="C781" s="50"/>
      <c r="D781" s="83"/>
      <c r="E781" s="73"/>
      <c r="F781" s="51"/>
      <c r="G781" s="51"/>
      <c r="H781" s="50"/>
    </row>
    <row r="782" spans="1:8" s="47" customFormat="1" ht="12.75">
      <c r="A782" s="50"/>
      <c r="B782" s="78"/>
      <c r="C782" s="50"/>
      <c r="D782" s="83"/>
      <c r="E782" s="73"/>
      <c r="F782" s="51"/>
      <c r="G782" s="51"/>
      <c r="H782" s="50"/>
    </row>
    <row r="783" spans="1:8" s="47" customFormat="1" ht="12.75">
      <c r="A783" s="50"/>
      <c r="B783" s="78"/>
      <c r="C783" s="50"/>
      <c r="D783" s="83"/>
      <c r="E783" s="73"/>
      <c r="F783" s="51"/>
      <c r="G783" s="51"/>
      <c r="H783" s="50"/>
    </row>
    <row r="784" spans="1:8" s="47" customFormat="1" ht="12.75">
      <c r="A784" s="50"/>
      <c r="B784" s="78"/>
      <c r="C784" s="50"/>
      <c r="D784" s="83"/>
      <c r="E784" s="73"/>
      <c r="F784" s="51"/>
      <c r="G784" s="51"/>
      <c r="H784" s="50"/>
    </row>
    <row r="785" spans="1:8" s="47" customFormat="1" ht="12.75">
      <c r="A785" s="50"/>
      <c r="B785" s="78"/>
      <c r="C785" s="50"/>
      <c r="D785" s="83"/>
      <c r="E785" s="73"/>
      <c r="F785" s="51"/>
      <c r="G785" s="51"/>
      <c r="H785" s="50"/>
    </row>
    <row r="786" spans="1:8" s="47" customFormat="1" ht="12.75">
      <c r="A786" s="50"/>
      <c r="B786" s="78"/>
      <c r="C786" s="50"/>
      <c r="D786" s="83"/>
      <c r="E786" s="73"/>
      <c r="F786" s="51"/>
      <c r="G786" s="51"/>
      <c r="H786" s="50"/>
    </row>
    <row r="787" spans="1:8" s="47" customFormat="1" ht="12.75">
      <c r="A787" s="50"/>
      <c r="B787" s="78"/>
      <c r="C787" s="50"/>
      <c r="D787" s="83"/>
      <c r="E787" s="73"/>
      <c r="F787" s="51"/>
      <c r="G787" s="51"/>
      <c r="H787" s="50"/>
    </row>
    <row r="788" spans="1:8" s="47" customFormat="1" ht="12.75">
      <c r="A788" s="50"/>
      <c r="B788" s="78"/>
      <c r="C788" s="50"/>
      <c r="D788" s="83"/>
      <c r="E788" s="73"/>
      <c r="F788" s="51"/>
      <c r="G788" s="51"/>
      <c r="H788" s="50"/>
    </row>
    <row r="789" spans="1:8" s="47" customFormat="1" ht="12.75">
      <c r="A789" s="50"/>
      <c r="B789" s="78"/>
      <c r="C789" s="50"/>
      <c r="D789" s="83"/>
      <c r="E789" s="73"/>
      <c r="F789" s="51"/>
      <c r="G789" s="51"/>
      <c r="H789" s="50"/>
    </row>
    <row r="790" spans="1:8" s="47" customFormat="1" ht="12.75">
      <c r="A790" s="50"/>
      <c r="B790" s="78"/>
      <c r="C790" s="50"/>
      <c r="D790" s="83"/>
      <c r="E790" s="73"/>
      <c r="F790" s="51"/>
      <c r="G790" s="51"/>
      <c r="H790" s="50"/>
    </row>
    <row r="791" spans="1:8" s="47" customFormat="1" ht="12.75">
      <c r="A791" s="50"/>
      <c r="B791" s="78"/>
      <c r="C791" s="50"/>
      <c r="D791" s="83"/>
      <c r="E791" s="73"/>
      <c r="F791" s="51"/>
      <c r="G791" s="51"/>
      <c r="H791" s="50"/>
    </row>
    <row r="792" spans="1:8" s="47" customFormat="1" ht="12.75">
      <c r="A792" s="50"/>
      <c r="B792" s="78"/>
      <c r="C792" s="50"/>
      <c r="D792" s="83"/>
      <c r="E792" s="73"/>
      <c r="F792" s="51"/>
      <c r="G792" s="51"/>
      <c r="H792" s="50"/>
    </row>
    <row r="793" spans="1:8" s="47" customFormat="1" ht="12.75">
      <c r="A793" s="50"/>
      <c r="B793" s="78"/>
      <c r="C793" s="50"/>
      <c r="D793" s="83"/>
      <c r="E793" s="73"/>
      <c r="F793" s="51"/>
      <c r="G793" s="51"/>
      <c r="H793" s="50"/>
    </row>
    <row r="794" spans="1:8" s="47" customFormat="1" ht="12.75">
      <c r="A794" s="50"/>
      <c r="B794" s="78"/>
      <c r="C794" s="50"/>
      <c r="D794" s="83"/>
      <c r="E794" s="73"/>
      <c r="F794" s="51"/>
      <c r="G794" s="51"/>
      <c r="H794" s="50"/>
    </row>
    <row r="795" spans="1:8" s="47" customFormat="1" ht="12.75">
      <c r="A795" s="50"/>
      <c r="B795" s="78"/>
      <c r="C795" s="50"/>
      <c r="D795" s="83"/>
      <c r="E795" s="73"/>
      <c r="F795" s="51"/>
      <c r="G795" s="51"/>
      <c r="H795" s="50"/>
    </row>
    <row r="796" spans="1:8" s="47" customFormat="1" ht="12.75">
      <c r="A796" s="50"/>
      <c r="B796" s="78"/>
      <c r="C796" s="50"/>
      <c r="D796" s="83"/>
      <c r="E796" s="73"/>
      <c r="F796" s="51"/>
      <c r="G796" s="51"/>
      <c r="H796" s="50"/>
    </row>
    <row r="797" spans="1:8" s="47" customFormat="1" ht="12.75">
      <c r="A797" s="50"/>
      <c r="B797" s="78"/>
      <c r="C797" s="50"/>
      <c r="D797" s="83"/>
      <c r="E797" s="73"/>
      <c r="F797" s="51"/>
      <c r="G797" s="51"/>
      <c r="H797" s="50"/>
    </row>
    <row r="798" spans="1:8" s="47" customFormat="1" ht="12.75">
      <c r="A798" s="50"/>
      <c r="B798" s="78"/>
      <c r="C798" s="50"/>
      <c r="D798" s="83"/>
      <c r="E798" s="73"/>
      <c r="F798" s="51"/>
      <c r="G798" s="51"/>
      <c r="H798" s="50"/>
    </row>
    <row r="799" spans="1:8" s="47" customFormat="1" ht="12.75">
      <c r="A799" s="50"/>
      <c r="B799" s="78"/>
      <c r="C799" s="50"/>
      <c r="D799" s="83"/>
      <c r="E799" s="73"/>
      <c r="F799" s="51"/>
      <c r="G799" s="51"/>
      <c r="H799" s="50"/>
    </row>
    <row r="800" spans="1:8" s="47" customFormat="1" ht="12.75">
      <c r="A800" s="50"/>
      <c r="B800" s="78"/>
      <c r="C800" s="50"/>
      <c r="D800" s="83"/>
      <c r="E800" s="73"/>
      <c r="F800" s="51"/>
      <c r="G800" s="51"/>
      <c r="H800" s="50"/>
    </row>
    <row r="801" spans="1:8" s="47" customFormat="1" ht="12.75">
      <c r="A801" s="50"/>
      <c r="B801" s="78"/>
      <c r="C801" s="50"/>
      <c r="D801" s="83"/>
      <c r="E801" s="73"/>
      <c r="F801" s="51"/>
      <c r="G801" s="51"/>
      <c r="H801" s="50"/>
    </row>
    <row r="802" spans="1:8" s="47" customFormat="1" ht="12.75">
      <c r="A802" s="50"/>
      <c r="B802" s="78"/>
      <c r="C802" s="50"/>
      <c r="D802" s="83"/>
      <c r="E802" s="73"/>
      <c r="F802" s="51"/>
      <c r="G802" s="51"/>
      <c r="H802" s="50"/>
    </row>
    <row r="803" spans="1:8" s="47" customFormat="1" ht="12.75">
      <c r="A803" s="50"/>
      <c r="B803" s="78"/>
      <c r="C803" s="50"/>
      <c r="D803" s="83"/>
      <c r="E803" s="73"/>
      <c r="F803" s="51"/>
      <c r="G803" s="51"/>
      <c r="H803" s="50"/>
    </row>
    <row r="804" spans="1:8" s="47" customFormat="1" ht="12.75">
      <c r="A804" s="50"/>
      <c r="B804" s="78"/>
      <c r="C804" s="50"/>
      <c r="D804" s="83"/>
      <c r="E804" s="73"/>
      <c r="F804" s="51"/>
      <c r="G804" s="51"/>
      <c r="H804" s="50"/>
    </row>
    <row r="805" spans="1:8" s="47" customFormat="1" ht="12.75">
      <c r="A805" s="50"/>
      <c r="B805" s="78"/>
      <c r="C805" s="50"/>
      <c r="D805" s="83"/>
      <c r="E805" s="73"/>
      <c r="F805" s="51"/>
      <c r="G805" s="51"/>
      <c r="H805" s="50"/>
    </row>
    <row r="806" spans="1:8" s="47" customFormat="1" ht="12.75">
      <c r="A806" s="50"/>
      <c r="B806" s="78"/>
      <c r="C806" s="50"/>
      <c r="D806" s="83"/>
      <c r="E806" s="73"/>
      <c r="F806" s="51"/>
      <c r="G806" s="51"/>
      <c r="H806" s="50"/>
    </row>
    <row r="807" spans="1:8" s="47" customFormat="1" ht="12.75">
      <c r="A807" s="50"/>
      <c r="B807" s="78"/>
      <c r="C807" s="50"/>
      <c r="D807" s="83"/>
      <c r="E807" s="73"/>
      <c r="F807" s="51"/>
      <c r="G807" s="51"/>
      <c r="H807" s="50"/>
    </row>
    <row r="808" spans="1:8" s="47" customFormat="1" ht="12.75">
      <c r="A808" s="50"/>
      <c r="B808" s="78"/>
      <c r="C808" s="50"/>
      <c r="D808" s="83"/>
      <c r="E808" s="73"/>
      <c r="F808" s="51"/>
      <c r="G808" s="51"/>
      <c r="H808" s="50"/>
    </row>
    <row r="809" spans="1:8" s="47" customFormat="1" ht="12.75">
      <c r="A809" s="50"/>
      <c r="B809" s="78"/>
      <c r="C809" s="50"/>
      <c r="D809" s="83"/>
      <c r="E809" s="73"/>
      <c r="F809" s="51"/>
      <c r="G809" s="51"/>
      <c r="H809" s="50"/>
    </row>
    <row r="810" spans="1:8" s="47" customFormat="1" ht="12.75">
      <c r="A810" s="50"/>
      <c r="B810" s="78"/>
      <c r="C810" s="50"/>
      <c r="D810" s="83"/>
      <c r="E810" s="73"/>
      <c r="F810" s="51"/>
      <c r="G810" s="51"/>
      <c r="H810" s="50"/>
    </row>
    <row r="811" spans="1:8" s="47" customFormat="1" ht="12.75">
      <c r="A811" s="50"/>
      <c r="B811" s="78"/>
      <c r="C811" s="50"/>
      <c r="D811" s="83"/>
      <c r="E811" s="73"/>
      <c r="F811" s="51"/>
      <c r="G811" s="51"/>
      <c r="H811" s="50"/>
    </row>
    <row r="812" spans="1:8" s="47" customFormat="1" ht="12.75">
      <c r="A812" s="50"/>
      <c r="B812" s="78"/>
      <c r="C812" s="50"/>
      <c r="D812" s="83"/>
      <c r="E812" s="73"/>
      <c r="F812" s="51"/>
      <c r="G812" s="51"/>
      <c r="H812" s="50"/>
    </row>
    <row r="813" spans="1:8" s="47" customFormat="1" ht="12.75">
      <c r="A813" s="50"/>
      <c r="B813" s="78"/>
      <c r="C813" s="50"/>
      <c r="D813" s="83"/>
      <c r="E813" s="73"/>
      <c r="F813" s="51"/>
      <c r="G813" s="51"/>
      <c r="H813" s="50"/>
    </row>
    <row r="814" spans="1:8" s="47" customFormat="1" ht="12.75">
      <c r="A814" s="50"/>
      <c r="B814" s="78"/>
      <c r="C814" s="50"/>
      <c r="D814" s="83"/>
      <c r="E814" s="73"/>
      <c r="F814" s="51"/>
      <c r="G814" s="51"/>
      <c r="H814" s="50"/>
    </row>
    <row r="815" spans="1:8" s="47" customFormat="1" ht="12.75">
      <c r="A815" s="50"/>
      <c r="B815" s="78"/>
      <c r="C815" s="50"/>
      <c r="D815" s="83"/>
      <c r="E815" s="73"/>
      <c r="F815" s="51"/>
      <c r="G815" s="51"/>
      <c r="H815" s="50"/>
    </row>
    <row r="816" spans="1:8" s="47" customFormat="1" ht="12.75">
      <c r="A816" s="50"/>
      <c r="B816" s="78"/>
      <c r="C816" s="50"/>
      <c r="D816" s="83"/>
      <c r="E816" s="73"/>
      <c r="F816" s="51"/>
      <c r="G816" s="51"/>
      <c r="H816" s="50"/>
    </row>
    <row r="817" spans="1:8" s="47" customFormat="1" ht="12.75">
      <c r="A817" s="50"/>
      <c r="B817" s="78"/>
      <c r="C817" s="50"/>
      <c r="D817" s="83"/>
      <c r="E817" s="73"/>
      <c r="F817" s="51"/>
      <c r="G817" s="51"/>
      <c r="H817" s="50"/>
    </row>
    <row r="818" spans="1:8" s="47" customFormat="1" ht="12.75">
      <c r="A818" s="50"/>
      <c r="B818" s="78"/>
      <c r="C818" s="50"/>
      <c r="D818" s="83"/>
      <c r="E818" s="73"/>
      <c r="F818" s="51"/>
      <c r="G818" s="51"/>
      <c r="H818" s="50"/>
    </row>
    <row r="819" spans="1:8" s="47" customFormat="1" ht="12.75">
      <c r="A819" s="50"/>
      <c r="B819" s="78"/>
      <c r="C819" s="50"/>
      <c r="D819" s="83"/>
      <c r="E819" s="73"/>
      <c r="F819" s="51"/>
      <c r="G819" s="51"/>
      <c r="H819" s="50"/>
    </row>
    <row r="820" spans="1:8" s="47" customFormat="1" ht="12.75">
      <c r="A820" s="50"/>
      <c r="B820" s="78"/>
      <c r="C820" s="50"/>
      <c r="D820" s="83"/>
      <c r="E820" s="73"/>
      <c r="F820" s="51"/>
      <c r="G820" s="51"/>
      <c r="H820" s="50"/>
    </row>
    <row r="821" spans="1:8" s="47" customFormat="1" ht="12.75">
      <c r="A821" s="50"/>
      <c r="B821" s="78"/>
      <c r="C821" s="50"/>
      <c r="D821" s="83"/>
      <c r="E821" s="73"/>
      <c r="F821" s="51"/>
      <c r="G821" s="51"/>
      <c r="H821" s="50"/>
    </row>
    <row r="822" spans="1:8" s="47" customFormat="1" ht="12.75">
      <c r="A822" s="50"/>
      <c r="B822" s="78"/>
      <c r="C822" s="50"/>
      <c r="D822" s="83"/>
      <c r="E822" s="73"/>
      <c r="F822" s="51"/>
      <c r="G822" s="51"/>
      <c r="H822" s="50"/>
    </row>
    <row r="823" spans="1:8" s="47" customFormat="1" ht="12.75">
      <c r="A823" s="50"/>
      <c r="B823" s="78"/>
      <c r="C823" s="50"/>
      <c r="D823" s="83"/>
      <c r="E823" s="73"/>
      <c r="F823" s="51"/>
      <c r="G823" s="51"/>
      <c r="H823" s="50"/>
    </row>
    <row r="824" spans="1:8" s="47" customFormat="1" ht="12.75">
      <c r="A824" s="50"/>
      <c r="B824" s="78"/>
      <c r="C824" s="50"/>
      <c r="D824" s="83"/>
      <c r="E824" s="73"/>
      <c r="F824" s="51"/>
      <c r="G824" s="51"/>
      <c r="H824" s="50"/>
    </row>
    <row r="825" spans="1:8" s="47" customFormat="1" ht="12.75">
      <c r="A825" s="50"/>
      <c r="B825" s="78"/>
      <c r="C825" s="50"/>
      <c r="D825" s="83"/>
      <c r="E825" s="73"/>
      <c r="F825" s="51"/>
      <c r="G825" s="51"/>
      <c r="H825" s="50"/>
    </row>
    <row r="826" spans="1:8" s="47" customFormat="1" ht="12.75">
      <c r="A826" s="50"/>
      <c r="B826" s="78"/>
      <c r="C826" s="50"/>
      <c r="D826" s="83"/>
      <c r="E826" s="73"/>
      <c r="F826" s="51"/>
      <c r="G826" s="51"/>
      <c r="H826" s="50"/>
    </row>
    <row r="827" spans="1:8" s="47" customFormat="1" ht="12.75">
      <c r="A827" s="50"/>
      <c r="B827" s="78"/>
      <c r="C827" s="50"/>
      <c r="D827" s="83"/>
      <c r="E827" s="73"/>
      <c r="F827" s="51"/>
      <c r="G827" s="51"/>
      <c r="H827" s="50"/>
    </row>
    <row r="828" spans="1:8" s="47" customFormat="1" ht="12.75">
      <c r="A828" s="50"/>
      <c r="B828" s="78"/>
      <c r="C828" s="50"/>
      <c r="D828" s="83"/>
      <c r="E828" s="73"/>
      <c r="F828" s="51"/>
      <c r="G828" s="51"/>
      <c r="H828" s="50"/>
    </row>
    <row r="829" spans="1:8" s="47" customFormat="1" ht="12.75">
      <c r="A829" s="50"/>
      <c r="B829" s="78"/>
      <c r="C829" s="50"/>
      <c r="D829" s="83"/>
      <c r="E829" s="73"/>
      <c r="F829" s="51"/>
      <c r="G829" s="51"/>
      <c r="H829" s="50"/>
    </row>
    <row r="830" spans="1:8" s="47" customFormat="1" ht="12.75">
      <c r="A830" s="50"/>
      <c r="B830" s="78"/>
      <c r="C830" s="50"/>
      <c r="D830" s="83"/>
      <c r="E830" s="73"/>
      <c r="F830" s="51"/>
      <c r="G830" s="51"/>
      <c r="H830" s="50"/>
    </row>
    <row r="831" spans="1:8" s="47" customFormat="1" ht="12.75">
      <c r="A831" s="50"/>
      <c r="B831" s="78"/>
      <c r="C831" s="50"/>
      <c r="D831" s="83"/>
      <c r="E831" s="73"/>
      <c r="F831" s="51"/>
      <c r="G831" s="51"/>
      <c r="H831" s="50"/>
    </row>
    <row r="832" spans="1:8" s="47" customFormat="1" ht="12.75">
      <c r="A832" s="50"/>
      <c r="B832" s="78"/>
      <c r="C832" s="50"/>
      <c r="D832" s="83"/>
      <c r="E832" s="73"/>
      <c r="F832" s="51"/>
      <c r="G832" s="51"/>
      <c r="H832" s="50"/>
    </row>
    <row r="833" spans="1:8" s="47" customFormat="1" ht="12.75">
      <c r="A833" s="50"/>
      <c r="B833" s="78"/>
      <c r="C833" s="50"/>
      <c r="D833" s="83"/>
      <c r="E833" s="73"/>
      <c r="F833" s="51"/>
      <c r="G833" s="51"/>
      <c r="H833" s="50"/>
    </row>
    <row r="834" spans="1:8" s="47" customFormat="1" ht="12.75">
      <c r="A834" s="50"/>
      <c r="B834" s="78"/>
      <c r="C834" s="50"/>
      <c r="D834" s="83"/>
      <c r="E834" s="73"/>
      <c r="F834" s="51"/>
      <c r="G834" s="51"/>
      <c r="H834" s="50"/>
    </row>
    <row r="835" spans="1:8" s="47" customFormat="1" ht="12.75">
      <c r="A835" s="50"/>
      <c r="B835" s="78"/>
      <c r="C835" s="50"/>
      <c r="D835" s="83"/>
      <c r="E835" s="73"/>
      <c r="F835" s="51"/>
      <c r="G835" s="51"/>
      <c r="H835" s="50"/>
    </row>
    <row r="836" spans="1:8" s="47" customFormat="1" ht="12.75">
      <c r="A836" s="50"/>
      <c r="B836" s="78"/>
      <c r="C836" s="50"/>
      <c r="D836" s="83"/>
      <c r="E836" s="73"/>
      <c r="F836" s="51"/>
      <c r="G836" s="51"/>
      <c r="H836" s="50"/>
    </row>
    <row r="837" spans="1:8" s="47" customFormat="1" ht="12.75">
      <c r="A837" s="50"/>
      <c r="B837" s="78"/>
      <c r="C837" s="50"/>
      <c r="D837" s="83"/>
      <c r="E837" s="73"/>
      <c r="F837" s="51"/>
      <c r="G837" s="51"/>
      <c r="H837" s="50"/>
    </row>
    <row r="838" spans="1:8" s="47" customFormat="1" ht="12.75">
      <c r="A838" s="50"/>
      <c r="B838" s="78"/>
      <c r="C838" s="50"/>
      <c r="D838" s="83"/>
      <c r="E838" s="73"/>
      <c r="F838" s="51"/>
      <c r="G838" s="51"/>
      <c r="H838" s="50"/>
    </row>
    <row r="839" spans="1:8" s="47" customFormat="1" ht="12.75">
      <c r="A839" s="50"/>
      <c r="B839" s="78"/>
      <c r="C839" s="50"/>
      <c r="D839" s="83"/>
      <c r="E839" s="73"/>
      <c r="F839" s="51"/>
      <c r="G839" s="51"/>
      <c r="H839" s="50"/>
    </row>
    <row r="840" spans="1:8" s="47" customFormat="1" ht="12.75">
      <c r="A840" s="50"/>
      <c r="B840" s="78"/>
      <c r="C840" s="50"/>
      <c r="D840" s="83"/>
      <c r="E840" s="73"/>
      <c r="F840" s="51"/>
      <c r="G840" s="51"/>
      <c r="H840" s="50"/>
    </row>
    <row r="841" spans="1:8" s="47" customFormat="1" ht="12.75">
      <c r="A841" s="50"/>
      <c r="B841" s="78"/>
      <c r="C841" s="50"/>
      <c r="D841" s="83"/>
      <c r="E841" s="73"/>
      <c r="F841" s="51"/>
      <c r="G841" s="51"/>
      <c r="H841" s="50"/>
    </row>
    <row r="842" spans="1:8" s="47" customFormat="1" ht="12.75">
      <c r="A842" s="50"/>
      <c r="B842" s="78"/>
      <c r="C842" s="50"/>
      <c r="D842" s="83"/>
      <c r="E842" s="73"/>
      <c r="F842" s="51"/>
      <c r="G842" s="51"/>
      <c r="H842" s="50"/>
    </row>
    <row r="843" spans="1:8" s="47" customFormat="1" ht="12.75">
      <c r="A843" s="50"/>
      <c r="B843" s="78"/>
      <c r="C843" s="50"/>
      <c r="D843" s="83"/>
      <c r="E843" s="73"/>
      <c r="F843" s="51"/>
      <c r="G843" s="51"/>
      <c r="H843" s="50"/>
    </row>
    <row r="844" spans="1:8" s="47" customFormat="1" ht="12.75">
      <c r="A844" s="50"/>
      <c r="B844" s="78"/>
      <c r="C844" s="50"/>
      <c r="D844" s="83"/>
      <c r="E844" s="73"/>
      <c r="F844" s="51"/>
      <c r="G844" s="51"/>
      <c r="H844" s="50"/>
    </row>
    <row r="845" spans="1:8" s="47" customFormat="1" ht="12.75">
      <c r="A845" s="50"/>
      <c r="B845" s="78"/>
      <c r="C845" s="50"/>
      <c r="D845" s="83"/>
      <c r="E845" s="73"/>
      <c r="F845" s="51"/>
      <c r="G845" s="51"/>
      <c r="H845" s="50"/>
    </row>
    <row r="846" spans="1:8" s="47" customFormat="1" ht="12.75">
      <c r="A846" s="50"/>
      <c r="B846" s="78"/>
      <c r="C846" s="50"/>
      <c r="D846" s="83"/>
      <c r="E846" s="73"/>
      <c r="F846" s="51"/>
      <c r="G846" s="51"/>
      <c r="H846" s="50"/>
    </row>
    <row r="847" spans="1:8" s="47" customFormat="1" ht="12.75">
      <c r="A847" s="50"/>
      <c r="B847" s="78"/>
      <c r="C847" s="50"/>
      <c r="D847" s="83"/>
      <c r="E847" s="73"/>
      <c r="F847" s="51"/>
      <c r="G847" s="51"/>
      <c r="H847" s="50"/>
    </row>
    <row r="848" spans="1:8" s="47" customFormat="1" ht="12.75">
      <c r="A848" s="50"/>
      <c r="B848" s="78"/>
      <c r="C848" s="50"/>
      <c r="D848" s="83"/>
      <c r="E848" s="73"/>
      <c r="F848" s="51"/>
      <c r="G848" s="51"/>
      <c r="H848" s="50"/>
    </row>
    <row r="849" spans="1:8" s="47" customFormat="1" ht="12.75">
      <c r="A849" s="50"/>
      <c r="B849" s="78"/>
      <c r="C849" s="50"/>
      <c r="D849" s="83"/>
      <c r="E849" s="73"/>
      <c r="F849" s="51"/>
      <c r="G849" s="51"/>
      <c r="H849" s="50"/>
    </row>
    <row r="850" spans="1:8" s="47" customFormat="1" ht="12.75">
      <c r="A850" s="50"/>
      <c r="B850" s="78"/>
      <c r="C850" s="50"/>
      <c r="D850" s="83"/>
      <c r="E850" s="73"/>
      <c r="F850" s="51"/>
      <c r="G850" s="51"/>
      <c r="H850" s="50"/>
    </row>
    <row r="851" spans="1:8" s="47" customFormat="1" ht="12.75">
      <c r="A851" s="50"/>
      <c r="B851" s="78"/>
      <c r="C851" s="50"/>
      <c r="D851" s="83"/>
      <c r="E851" s="73"/>
      <c r="F851" s="51"/>
      <c r="G851" s="51"/>
      <c r="H851" s="50"/>
    </row>
    <row r="852" spans="1:8" s="47" customFormat="1" ht="12.75">
      <c r="A852" s="50"/>
      <c r="B852" s="78"/>
      <c r="C852" s="50"/>
      <c r="D852" s="83"/>
      <c r="E852" s="73"/>
      <c r="F852" s="51"/>
      <c r="G852" s="51"/>
      <c r="H852" s="50"/>
    </row>
    <row r="853" spans="1:8" s="47" customFormat="1" ht="12.75">
      <c r="A853" s="50"/>
      <c r="B853" s="78"/>
      <c r="C853" s="50"/>
      <c r="D853" s="83"/>
      <c r="E853" s="73"/>
      <c r="F853" s="51"/>
      <c r="G853" s="51"/>
      <c r="H853" s="50"/>
    </row>
    <row r="854" spans="1:8" s="47" customFormat="1" ht="12.75">
      <c r="A854" s="50"/>
      <c r="B854" s="78"/>
      <c r="C854" s="50"/>
      <c r="D854" s="83"/>
      <c r="E854" s="73"/>
      <c r="F854" s="51"/>
      <c r="G854" s="51"/>
      <c r="H854" s="50"/>
    </row>
    <row r="855" spans="1:8" s="47" customFormat="1" ht="12.75">
      <c r="A855" s="50"/>
      <c r="B855" s="78"/>
      <c r="C855" s="50"/>
      <c r="D855" s="83"/>
      <c r="E855" s="73"/>
      <c r="F855" s="51"/>
      <c r="G855" s="51"/>
      <c r="H855" s="50"/>
    </row>
    <row r="856" spans="1:8" s="47" customFormat="1" ht="12.75">
      <c r="A856" s="50"/>
      <c r="B856" s="78"/>
      <c r="C856" s="50"/>
      <c r="D856" s="83"/>
      <c r="E856" s="73"/>
      <c r="F856" s="51"/>
      <c r="G856" s="51"/>
      <c r="H856" s="50"/>
    </row>
    <row r="857" spans="1:8" s="47" customFormat="1" ht="12.75">
      <c r="A857" s="50"/>
      <c r="B857" s="78"/>
      <c r="C857" s="50"/>
      <c r="D857" s="83"/>
      <c r="E857" s="73"/>
      <c r="F857" s="51"/>
      <c r="G857" s="51"/>
      <c r="H857" s="50"/>
    </row>
    <row r="858" spans="1:8" s="47" customFormat="1" ht="12.75">
      <c r="A858" s="50"/>
      <c r="B858" s="78"/>
      <c r="C858" s="50"/>
      <c r="D858" s="83"/>
      <c r="E858" s="73"/>
      <c r="F858" s="51"/>
      <c r="G858" s="51"/>
      <c r="H858" s="50"/>
    </row>
    <row r="859" spans="1:8" s="47" customFormat="1" ht="12.75">
      <c r="A859" s="50"/>
      <c r="B859" s="78"/>
      <c r="C859" s="50"/>
      <c r="D859" s="83"/>
      <c r="E859" s="73"/>
      <c r="F859" s="51"/>
      <c r="G859" s="51"/>
      <c r="H859" s="50"/>
    </row>
    <row r="860" spans="1:8" s="47" customFormat="1" ht="12.75">
      <c r="A860" s="50"/>
      <c r="B860" s="78"/>
      <c r="C860" s="50"/>
      <c r="D860" s="83"/>
      <c r="E860" s="73"/>
      <c r="F860" s="51"/>
      <c r="G860" s="51"/>
      <c r="H860" s="50"/>
    </row>
    <row r="861" spans="1:8" s="47" customFormat="1" ht="12.75">
      <c r="A861" s="50"/>
      <c r="B861" s="78"/>
      <c r="C861" s="50"/>
      <c r="D861" s="83"/>
      <c r="E861" s="73"/>
      <c r="F861" s="51"/>
      <c r="G861" s="51"/>
      <c r="H861" s="50"/>
    </row>
    <row r="862" spans="1:8" s="47" customFormat="1" ht="12.75">
      <c r="A862" s="50"/>
      <c r="B862" s="78"/>
      <c r="C862" s="50"/>
      <c r="D862" s="83"/>
      <c r="E862" s="73"/>
      <c r="F862" s="51"/>
      <c r="G862" s="51"/>
      <c r="H862" s="50"/>
    </row>
    <row r="863" spans="1:8" s="47" customFormat="1" ht="12.75">
      <c r="A863" s="50"/>
      <c r="B863" s="78"/>
      <c r="C863" s="50"/>
      <c r="D863" s="83"/>
      <c r="E863" s="73"/>
      <c r="F863" s="51"/>
      <c r="G863" s="51"/>
      <c r="H863" s="50"/>
    </row>
    <row r="864" spans="1:8" s="47" customFormat="1" ht="12.75">
      <c r="A864" s="50"/>
      <c r="B864" s="78"/>
      <c r="C864" s="50"/>
      <c r="D864" s="83"/>
      <c r="E864" s="73"/>
      <c r="F864" s="51"/>
      <c r="G864" s="51"/>
      <c r="H864" s="50"/>
    </row>
    <row r="865" spans="1:8" s="47" customFormat="1" ht="12.75">
      <c r="A865" s="50"/>
      <c r="B865" s="78"/>
      <c r="C865" s="50"/>
      <c r="D865" s="83"/>
      <c r="E865" s="73"/>
      <c r="F865" s="51"/>
      <c r="G865" s="51"/>
      <c r="H865" s="50"/>
    </row>
    <row r="866" spans="1:8" s="47" customFormat="1" ht="12.75">
      <c r="A866" s="50"/>
      <c r="B866" s="78"/>
      <c r="C866" s="50"/>
      <c r="D866" s="83"/>
      <c r="E866" s="73"/>
      <c r="F866" s="51"/>
      <c r="G866" s="51"/>
      <c r="H866" s="50"/>
    </row>
    <row r="867" spans="1:8" s="47" customFormat="1" ht="12.75">
      <c r="A867" s="50"/>
      <c r="B867" s="78"/>
      <c r="C867" s="50"/>
      <c r="D867" s="83"/>
      <c r="E867" s="73"/>
      <c r="F867" s="51"/>
      <c r="G867" s="51"/>
      <c r="H867" s="50"/>
    </row>
    <row r="868" spans="1:8" s="47" customFormat="1" ht="12.75">
      <c r="A868" s="50"/>
      <c r="B868" s="78"/>
      <c r="C868" s="50"/>
      <c r="D868" s="83"/>
      <c r="E868" s="73"/>
      <c r="F868" s="51"/>
      <c r="G868" s="51"/>
      <c r="H868" s="50"/>
    </row>
    <row r="869" spans="1:8" s="47" customFormat="1" ht="12.75">
      <c r="A869" s="50"/>
      <c r="B869" s="78"/>
      <c r="C869" s="50"/>
      <c r="D869" s="83"/>
      <c r="E869" s="73"/>
      <c r="F869" s="51"/>
      <c r="G869" s="51"/>
      <c r="H869" s="50"/>
    </row>
    <row r="870" spans="1:8" s="47" customFormat="1" ht="12.75">
      <c r="A870" s="50"/>
      <c r="B870" s="78"/>
      <c r="C870" s="50"/>
      <c r="D870" s="83"/>
      <c r="E870" s="73"/>
      <c r="F870" s="51"/>
      <c r="G870" s="51"/>
      <c r="H870" s="50"/>
    </row>
    <row r="871" spans="1:8" s="47" customFormat="1" ht="12.75">
      <c r="A871" s="50"/>
      <c r="B871" s="78"/>
      <c r="C871" s="50"/>
      <c r="D871" s="83"/>
      <c r="E871" s="73"/>
      <c r="F871" s="51"/>
      <c r="G871" s="51"/>
      <c r="H871" s="50"/>
    </row>
    <row r="872" spans="1:8" s="47" customFormat="1" ht="12.75">
      <c r="A872" s="50"/>
      <c r="B872" s="78"/>
      <c r="C872" s="50"/>
      <c r="D872" s="83"/>
      <c r="E872" s="73"/>
      <c r="F872" s="51"/>
      <c r="G872" s="51"/>
      <c r="H872" s="50"/>
    </row>
    <row r="873" spans="1:8" s="47" customFormat="1" ht="12.75">
      <c r="A873" s="50"/>
      <c r="B873" s="78"/>
      <c r="C873" s="50"/>
      <c r="D873" s="83"/>
      <c r="E873" s="73"/>
      <c r="F873" s="51"/>
      <c r="G873" s="51"/>
      <c r="H873" s="50"/>
    </row>
    <row r="874" spans="1:8" s="47" customFormat="1" ht="12.75">
      <c r="A874" s="50"/>
      <c r="B874" s="78"/>
      <c r="C874" s="50"/>
      <c r="D874" s="83"/>
      <c r="E874" s="73"/>
      <c r="F874" s="51"/>
      <c r="G874" s="51"/>
      <c r="H874" s="50"/>
    </row>
    <row r="875" spans="1:8" s="47" customFormat="1" ht="12.75">
      <c r="A875" s="50"/>
      <c r="B875" s="78"/>
      <c r="C875" s="50"/>
      <c r="D875" s="83"/>
      <c r="E875" s="73"/>
      <c r="F875" s="51"/>
      <c r="G875" s="51"/>
      <c r="H875" s="50"/>
    </row>
    <row r="876" spans="1:8" s="47" customFormat="1" ht="12.75">
      <c r="A876" s="50"/>
      <c r="B876" s="78"/>
      <c r="C876" s="50"/>
      <c r="D876" s="83"/>
      <c r="E876" s="73"/>
      <c r="F876" s="51"/>
      <c r="G876" s="51"/>
      <c r="H876" s="50"/>
    </row>
    <row r="877" spans="1:8" s="47" customFormat="1" ht="12.75">
      <c r="A877" s="50"/>
      <c r="B877" s="78"/>
      <c r="C877" s="50"/>
      <c r="D877" s="83"/>
      <c r="E877" s="73"/>
      <c r="F877" s="51"/>
      <c r="G877" s="51"/>
      <c r="H877" s="50"/>
    </row>
    <row r="878" spans="1:8" s="47" customFormat="1" ht="12.75">
      <c r="A878" s="50"/>
      <c r="B878" s="78"/>
      <c r="C878" s="50"/>
      <c r="D878" s="83"/>
      <c r="E878" s="73"/>
      <c r="F878" s="51"/>
      <c r="G878" s="51"/>
      <c r="H878" s="50"/>
    </row>
    <row r="879" spans="1:8" s="47" customFormat="1" ht="12.75">
      <c r="A879" s="50"/>
      <c r="B879" s="78"/>
      <c r="C879" s="50"/>
      <c r="D879" s="83"/>
      <c r="E879" s="73"/>
      <c r="F879" s="51"/>
      <c r="G879" s="51"/>
      <c r="H879" s="50"/>
    </row>
    <row r="880" spans="1:8" s="47" customFormat="1" ht="12.75">
      <c r="A880" s="50"/>
      <c r="B880" s="78"/>
      <c r="C880" s="50"/>
      <c r="D880" s="83"/>
      <c r="E880" s="73"/>
      <c r="F880" s="51"/>
      <c r="G880" s="51"/>
      <c r="H880" s="50"/>
    </row>
    <row r="881" spans="1:8" s="47" customFormat="1" ht="12.75">
      <c r="A881" s="50"/>
      <c r="B881" s="78"/>
      <c r="C881" s="50"/>
      <c r="D881" s="83"/>
      <c r="E881" s="73"/>
      <c r="F881" s="51"/>
      <c r="G881" s="51"/>
      <c r="H881" s="50"/>
    </row>
    <row r="882" spans="1:8" s="47" customFormat="1" ht="12.75">
      <c r="A882" s="50"/>
      <c r="B882" s="78"/>
      <c r="C882" s="50"/>
      <c r="D882" s="83"/>
      <c r="E882" s="73"/>
      <c r="F882" s="51"/>
      <c r="G882" s="51"/>
      <c r="H882" s="50"/>
    </row>
    <row r="883" spans="1:8" s="47" customFormat="1" ht="12.75">
      <c r="A883" s="50"/>
      <c r="B883" s="78"/>
      <c r="C883" s="50"/>
      <c r="D883" s="83"/>
      <c r="E883" s="73"/>
      <c r="F883" s="51"/>
      <c r="G883" s="51"/>
      <c r="H883" s="50"/>
    </row>
    <row r="884" spans="1:8" s="47" customFormat="1" ht="12.75">
      <c r="A884" s="50"/>
      <c r="B884" s="78"/>
      <c r="C884" s="50"/>
      <c r="D884" s="83"/>
      <c r="E884" s="73"/>
      <c r="F884" s="51"/>
      <c r="G884" s="51"/>
      <c r="H884" s="50"/>
    </row>
    <row r="885" spans="1:8" s="47" customFormat="1" ht="12.75">
      <c r="A885" s="50"/>
      <c r="B885" s="78"/>
      <c r="C885" s="50"/>
      <c r="D885" s="83"/>
      <c r="E885" s="73"/>
      <c r="F885" s="51"/>
      <c r="G885" s="51"/>
      <c r="H885" s="50"/>
    </row>
    <row r="886" spans="1:8" s="47" customFormat="1" ht="12.75">
      <c r="A886" s="50"/>
      <c r="B886" s="78"/>
      <c r="C886" s="50"/>
      <c r="D886" s="83"/>
      <c r="E886" s="73"/>
      <c r="F886" s="51"/>
      <c r="G886" s="51"/>
      <c r="H886" s="50"/>
    </row>
    <row r="887" spans="1:8" s="47" customFormat="1" ht="12.75">
      <c r="A887" s="50"/>
      <c r="B887" s="78"/>
      <c r="C887" s="50"/>
      <c r="D887" s="83"/>
      <c r="E887" s="73"/>
      <c r="F887" s="51"/>
      <c r="G887" s="51"/>
      <c r="H887" s="50"/>
    </row>
    <row r="888" spans="1:8" s="47" customFormat="1" ht="12.75">
      <c r="A888" s="50"/>
      <c r="B888" s="78"/>
      <c r="C888" s="50"/>
      <c r="D888" s="83"/>
      <c r="E888" s="73"/>
      <c r="F888" s="51"/>
      <c r="G888" s="51"/>
      <c r="H888" s="50"/>
    </row>
    <row r="889" spans="1:8" s="47" customFormat="1" ht="12.75">
      <c r="A889" s="50"/>
      <c r="B889" s="78"/>
      <c r="C889" s="50"/>
      <c r="D889" s="83"/>
      <c r="E889" s="73"/>
      <c r="F889" s="51"/>
      <c r="G889" s="51"/>
      <c r="H889" s="50"/>
    </row>
    <row r="890" spans="1:8" s="47" customFormat="1" ht="12.75">
      <c r="A890" s="50"/>
      <c r="B890" s="78"/>
      <c r="C890" s="50"/>
      <c r="D890" s="83"/>
      <c r="E890" s="73"/>
      <c r="F890" s="51"/>
      <c r="G890" s="51"/>
      <c r="H890" s="50"/>
    </row>
    <row r="891" spans="1:8" s="47" customFormat="1" ht="12.75">
      <c r="A891" s="50"/>
      <c r="B891" s="78"/>
      <c r="C891" s="50"/>
      <c r="D891" s="83"/>
      <c r="E891" s="73"/>
      <c r="F891" s="51"/>
      <c r="G891" s="51"/>
      <c r="H891" s="50"/>
    </row>
    <row r="892" spans="1:8" s="47" customFormat="1" ht="12.75">
      <c r="A892" s="50"/>
      <c r="B892" s="78"/>
      <c r="C892" s="50"/>
      <c r="D892" s="83"/>
      <c r="E892" s="73"/>
      <c r="F892" s="51"/>
      <c r="G892" s="51"/>
      <c r="H892" s="50"/>
    </row>
    <row r="893" spans="1:8" s="47" customFormat="1" ht="12.75">
      <c r="A893" s="50"/>
      <c r="B893" s="78"/>
      <c r="C893" s="50"/>
      <c r="D893" s="83"/>
      <c r="E893" s="73"/>
      <c r="F893" s="51"/>
      <c r="G893" s="51"/>
      <c r="H893" s="50"/>
    </row>
    <row r="894" spans="1:8" s="47" customFormat="1" ht="12.75">
      <c r="A894" s="50"/>
      <c r="B894" s="78"/>
      <c r="C894" s="50"/>
      <c r="D894" s="83"/>
      <c r="E894" s="73"/>
      <c r="F894" s="51"/>
      <c r="G894" s="51"/>
      <c r="H894" s="50"/>
    </row>
    <row r="895" spans="1:8" s="47" customFormat="1" ht="12.75">
      <c r="A895" s="50"/>
      <c r="B895" s="78"/>
      <c r="C895" s="50"/>
      <c r="D895" s="83"/>
      <c r="E895" s="73"/>
      <c r="F895" s="51"/>
      <c r="G895" s="51"/>
      <c r="H895" s="50"/>
    </row>
    <row r="896" spans="1:8" s="47" customFormat="1" ht="12.75">
      <c r="A896" s="50"/>
      <c r="B896" s="78"/>
      <c r="C896" s="50"/>
      <c r="D896" s="83"/>
      <c r="E896" s="73"/>
      <c r="F896" s="51"/>
      <c r="G896" s="51"/>
      <c r="H896" s="50"/>
    </row>
    <row r="897" spans="1:8" s="47" customFormat="1" ht="12.75">
      <c r="A897" s="50"/>
      <c r="B897" s="78"/>
      <c r="C897" s="50"/>
      <c r="D897" s="83"/>
      <c r="E897" s="73"/>
      <c r="F897" s="51"/>
      <c r="G897" s="51"/>
      <c r="H897" s="50"/>
    </row>
    <row r="898" spans="1:8" s="47" customFormat="1" ht="12.75">
      <c r="A898" s="50"/>
      <c r="B898" s="78"/>
      <c r="C898" s="50"/>
      <c r="D898" s="83"/>
      <c r="E898" s="73"/>
      <c r="F898" s="51"/>
      <c r="G898" s="51"/>
      <c r="H898" s="50"/>
    </row>
    <row r="899" spans="1:8" s="47" customFormat="1" ht="12.75">
      <c r="A899" s="50"/>
      <c r="B899" s="78"/>
      <c r="C899" s="50"/>
      <c r="D899" s="83"/>
      <c r="E899" s="73"/>
      <c r="F899" s="51"/>
      <c r="G899" s="51"/>
      <c r="H899" s="50"/>
    </row>
    <row r="900" spans="1:8" s="47" customFormat="1" ht="12.75">
      <c r="A900" s="50"/>
      <c r="B900" s="78"/>
      <c r="C900" s="50"/>
      <c r="D900" s="83"/>
      <c r="E900" s="73"/>
      <c r="F900" s="51"/>
      <c r="G900" s="51"/>
      <c r="H900" s="50"/>
    </row>
    <row r="901" spans="1:8" s="47" customFormat="1" ht="12.75">
      <c r="A901" s="50"/>
      <c r="B901" s="78"/>
      <c r="C901" s="50"/>
      <c r="D901" s="83"/>
      <c r="E901" s="73"/>
      <c r="F901" s="51"/>
      <c r="G901" s="51"/>
      <c r="H901" s="50"/>
    </row>
    <row r="902" spans="1:8" s="47" customFormat="1" ht="12.75">
      <c r="A902" s="50"/>
      <c r="B902" s="78"/>
      <c r="C902" s="50"/>
      <c r="D902" s="83"/>
      <c r="E902" s="73"/>
      <c r="F902" s="51"/>
      <c r="G902" s="51"/>
      <c r="H902" s="50"/>
    </row>
    <row r="903" spans="1:8" s="47" customFormat="1" ht="12.75">
      <c r="A903" s="50"/>
      <c r="B903" s="78"/>
      <c r="C903" s="50"/>
      <c r="D903" s="83"/>
      <c r="E903" s="73"/>
      <c r="F903" s="51"/>
      <c r="G903" s="51"/>
      <c r="H903" s="50"/>
    </row>
    <row r="904" spans="1:8" s="47" customFormat="1" ht="12.75">
      <c r="A904" s="50"/>
      <c r="B904" s="78"/>
      <c r="C904" s="50"/>
      <c r="D904" s="83"/>
      <c r="E904" s="73"/>
      <c r="F904" s="51"/>
      <c r="G904" s="51"/>
      <c r="H904" s="50"/>
    </row>
    <row r="905" spans="1:8" s="47" customFormat="1" ht="12.75">
      <c r="A905" s="50"/>
      <c r="B905" s="78"/>
      <c r="C905" s="50"/>
      <c r="D905" s="83"/>
      <c r="E905" s="73"/>
      <c r="F905" s="51"/>
      <c r="G905" s="51"/>
      <c r="H905" s="50"/>
    </row>
    <row r="906" spans="1:8" s="47" customFormat="1" ht="12.75">
      <c r="A906" s="50"/>
      <c r="B906" s="78"/>
      <c r="C906" s="50"/>
      <c r="D906" s="83"/>
      <c r="E906" s="73"/>
      <c r="F906" s="51"/>
      <c r="G906" s="51"/>
      <c r="H906" s="50"/>
    </row>
    <row r="907" spans="1:8" s="47" customFormat="1" ht="12.75">
      <c r="A907" s="50"/>
      <c r="B907" s="78"/>
      <c r="C907" s="50"/>
      <c r="D907" s="83"/>
      <c r="E907" s="73"/>
      <c r="F907" s="51"/>
      <c r="G907" s="51"/>
      <c r="H907" s="50"/>
    </row>
    <row r="908" spans="1:8" s="47" customFormat="1" ht="12.75">
      <c r="A908" s="50"/>
      <c r="B908" s="78"/>
      <c r="C908" s="50"/>
      <c r="D908" s="83"/>
      <c r="E908" s="73"/>
      <c r="F908" s="51"/>
      <c r="G908" s="51"/>
      <c r="H908" s="50"/>
    </row>
    <row r="909" spans="1:8" s="47" customFormat="1" ht="12.75">
      <c r="A909" s="50"/>
      <c r="B909" s="78"/>
      <c r="C909" s="50"/>
      <c r="D909" s="83"/>
      <c r="E909" s="73"/>
      <c r="F909" s="51"/>
      <c r="G909" s="51"/>
      <c r="H909" s="50"/>
    </row>
    <row r="910" spans="1:8" s="47" customFormat="1" ht="12.75">
      <c r="A910" s="50"/>
      <c r="B910" s="78"/>
      <c r="C910" s="50"/>
      <c r="D910" s="83"/>
      <c r="E910" s="73"/>
      <c r="F910" s="51"/>
      <c r="G910" s="51"/>
      <c r="H910" s="50"/>
    </row>
    <row r="911" spans="1:8" s="47" customFormat="1" ht="12.75">
      <c r="A911" s="50"/>
      <c r="B911" s="78"/>
      <c r="C911" s="50"/>
      <c r="D911" s="83"/>
      <c r="E911" s="73"/>
      <c r="F911" s="51"/>
      <c r="G911" s="51"/>
      <c r="H911" s="50"/>
    </row>
    <row r="912" spans="1:8" s="47" customFormat="1" ht="12.75">
      <c r="A912" s="50"/>
      <c r="B912" s="78"/>
      <c r="C912" s="50"/>
      <c r="D912" s="83"/>
      <c r="E912" s="73"/>
      <c r="F912" s="51"/>
      <c r="G912" s="51"/>
      <c r="H912" s="50"/>
    </row>
    <row r="913" spans="1:8" s="47" customFormat="1" ht="12.75">
      <c r="A913" s="50"/>
      <c r="B913" s="78"/>
      <c r="C913" s="50"/>
      <c r="D913" s="83"/>
      <c r="E913" s="73"/>
      <c r="F913" s="51"/>
      <c r="G913" s="51"/>
      <c r="H913" s="50"/>
    </row>
    <row r="914" spans="1:8" s="47" customFormat="1" ht="12.75">
      <c r="A914" s="50"/>
      <c r="B914" s="78"/>
      <c r="C914" s="50"/>
      <c r="D914" s="83"/>
      <c r="E914" s="73"/>
      <c r="F914" s="51"/>
      <c r="G914" s="51"/>
      <c r="H914" s="50"/>
    </row>
    <row r="915" spans="1:8" s="47" customFormat="1" ht="12.75">
      <c r="A915" s="50"/>
      <c r="B915" s="78"/>
      <c r="C915" s="50"/>
      <c r="D915" s="83"/>
      <c r="E915" s="73"/>
      <c r="F915" s="51"/>
      <c r="G915" s="51"/>
      <c r="H915" s="50"/>
    </row>
    <row r="916" spans="1:8" s="47" customFormat="1" ht="12.75">
      <c r="A916" s="50"/>
      <c r="B916" s="78"/>
      <c r="C916" s="50"/>
      <c r="D916" s="83"/>
      <c r="E916" s="73"/>
      <c r="F916" s="51"/>
      <c r="G916" s="51"/>
      <c r="H916" s="50"/>
    </row>
    <row r="917" spans="1:8" s="47" customFormat="1" ht="12.75">
      <c r="A917" s="50"/>
      <c r="B917" s="78"/>
      <c r="C917" s="50"/>
      <c r="D917" s="83"/>
      <c r="E917" s="73"/>
      <c r="F917" s="51"/>
      <c r="G917" s="51"/>
      <c r="H917" s="50"/>
    </row>
    <row r="918" spans="1:8" s="47" customFormat="1" ht="12.75">
      <c r="A918" s="50"/>
      <c r="B918" s="78"/>
      <c r="C918" s="50"/>
      <c r="D918" s="83"/>
      <c r="E918" s="73"/>
      <c r="F918" s="51"/>
      <c r="G918" s="51"/>
      <c r="H918" s="50"/>
    </row>
    <row r="919" spans="1:8" s="47" customFormat="1" ht="12.75">
      <c r="A919" s="50"/>
      <c r="B919" s="78"/>
      <c r="C919" s="50"/>
      <c r="D919" s="83"/>
      <c r="E919" s="73"/>
      <c r="F919" s="51"/>
      <c r="G919" s="51"/>
      <c r="H919" s="50"/>
    </row>
    <row r="920" spans="1:8" s="47" customFormat="1" ht="12.75">
      <c r="A920" s="50"/>
      <c r="B920" s="78"/>
      <c r="C920" s="50"/>
      <c r="D920" s="83"/>
      <c r="E920" s="73"/>
      <c r="F920" s="51"/>
      <c r="G920" s="51"/>
      <c r="H920" s="50"/>
    </row>
    <row r="921" spans="1:8" s="47" customFormat="1" ht="12.75">
      <c r="A921" s="50"/>
      <c r="B921" s="78"/>
      <c r="C921" s="50"/>
      <c r="D921" s="83"/>
      <c r="E921" s="73"/>
      <c r="F921" s="51"/>
      <c r="G921" s="51"/>
      <c r="H921" s="50"/>
    </row>
    <row r="922" spans="1:8" s="47" customFormat="1" ht="12.75">
      <c r="A922" s="50"/>
      <c r="B922" s="78"/>
      <c r="C922" s="50"/>
      <c r="D922" s="83"/>
      <c r="E922" s="73"/>
      <c r="F922" s="51"/>
      <c r="G922" s="51"/>
      <c r="H922" s="50"/>
    </row>
    <row r="923" spans="1:8" s="47" customFormat="1" ht="12.75">
      <c r="A923" s="50"/>
      <c r="B923" s="78"/>
      <c r="C923" s="50"/>
      <c r="D923" s="83"/>
      <c r="E923" s="73"/>
      <c r="F923" s="51"/>
      <c r="G923" s="51"/>
      <c r="H923" s="50"/>
    </row>
    <row r="924" spans="1:8" s="47" customFormat="1" ht="12.75">
      <c r="A924" s="50"/>
      <c r="B924" s="78"/>
      <c r="C924" s="50"/>
      <c r="D924" s="83"/>
      <c r="E924" s="73"/>
      <c r="F924" s="51"/>
      <c r="G924" s="51"/>
      <c r="H924" s="50"/>
    </row>
    <row r="925" spans="1:8" s="47" customFormat="1" ht="12.75">
      <c r="A925" s="50"/>
      <c r="B925" s="78"/>
      <c r="C925" s="50"/>
      <c r="D925" s="83"/>
      <c r="E925" s="73"/>
      <c r="F925" s="51"/>
      <c r="G925" s="51"/>
      <c r="H925" s="50"/>
    </row>
    <row r="926" spans="1:8" s="47" customFormat="1" ht="12.75">
      <c r="A926" s="50"/>
      <c r="B926" s="78"/>
      <c r="C926" s="50"/>
      <c r="D926" s="83"/>
      <c r="E926" s="73"/>
      <c r="F926" s="51"/>
      <c r="G926" s="51"/>
      <c r="H926" s="50"/>
    </row>
    <row r="927" spans="1:8" s="47" customFormat="1" ht="12.75">
      <c r="A927" s="50"/>
      <c r="B927" s="78"/>
      <c r="C927" s="50"/>
      <c r="D927" s="83"/>
      <c r="E927" s="73"/>
      <c r="F927" s="51"/>
      <c r="G927" s="51"/>
      <c r="H927" s="50"/>
    </row>
    <row r="928" spans="1:8" s="47" customFormat="1" ht="12.75">
      <c r="A928" s="50"/>
      <c r="B928" s="78"/>
      <c r="C928" s="50"/>
      <c r="D928" s="83"/>
      <c r="E928" s="73"/>
      <c r="F928" s="51"/>
      <c r="G928" s="51"/>
      <c r="H928" s="50"/>
    </row>
    <row r="929" spans="1:8" s="47" customFormat="1" ht="12.75">
      <c r="A929" s="50"/>
      <c r="B929" s="78"/>
      <c r="C929" s="50"/>
      <c r="D929" s="83"/>
      <c r="E929" s="73"/>
      <c r="F929" s="51"/>
      <c r="G929" s="51"/>
      <c r="H929" s="50"/>
    </row>
    <row r="930" spans="1:8" s="47" customFormat="1" ht="12.75">
      <c r="A930" s="50"/>
      <c r="B930" s="78"/>
      <c r="C930" s="50"/>
      <c r="D930" s="83"/>
      <c r="E930" s="73"/>
      <c r="F930" s="51"/>
      <c r="G930" s="51"/>
      <c r="H930" s="50"/>
    </row>
    <row r="931" spans="1:8" s="47" customFormat="1" ht="12.75">
      <c r="A931" s="50"/>
      <c r="B931" s="78"/>
      <c r="C931" s="50"/>
      <c r="D931" s="83"/>
      <c r="E931" s="73"/>
      <c r="F931" s="51"/>
      <c r="G931" s="51"/>
      <c r="H931" s="50"/>
    </row>
    <row r="932" spans="1:8" s="47" customFormat="1" ht="12.75">
      <c r="A932" s="50"/>
      <c r="B932" s="78"/>
      <c r="C932" s="50"/>
      <c r="D932" s="83"/>
      <c r="E932" s="73"/>
      <c r="F932" s="51"/>
      <c r="G932" s="51"/>
      <c r="H932" s="50"/>
    </row>
    <row r="933" spans="1:8" s="47" customFormat="1" ht="12.75">
      <c r="A933" s="50"/>
      <c r="B933" s="78"/>
      <c r="C933" s="50"/>
      <c r="D933" s="83"/>
      <c r="E933" s="73"/>
      <c r="F933" s="51"/>
      <c r="G933" s="51"/>
      <c r="H933" s="50"/>
    </row>
    <row r="934" spans="1:8" s="47" customFormat="1" ht="12.75">
      <c r="A934" s="50"/>
      <c r="B934" s="78"/>
      <c r="C934" s="50"/>
      <c r="D934" s="83"/>
      <c r="E934" s="73"/>
      <c r="F934" s="51"/>
      <c r="G934" s="51"/>
      <c r="H934" s="50"/>
    </row>
    <row r="935" spans="1:8" s="47" customFormat="1" ht="12.75">
      <c r="A935" s="50"/>
      <c r="B935" s="78"/>
      <c r="C935" s="50"/>
      <c r="D935" s="83"/>
      <c r="E935" s="73"/>
      <c r="F935" s="51"/>
      <c r="G935" s="51"/>
      <c r="H935" s="50"/>
    </row>
    <row r="936" spans="1:8" s="47" customFormat="1" ht="12.75">
      <c r="A936" s="50"/>
      <c r="B936" s="78"/>
      <c r="C936" s="50"/>
      <c r="D936" s="83"/>
      <c r="E936" s="73"/>
      <c r="F936" s="51"/>
      <c r="G936" s="51"/>
      <c r="H936" s="50"/>
    </row>
    <row r="937" spans="1:8" s="47" customFormat="1" ht="12.75">
      <c r="A937" s="50"/>
      <c r="B937" s="78"/>
      <c r="C937" s="50"/>
      <c r="D937" s="83"/>
      <c r="E937" s="73"/>
      <c r="F937" s="51"/>
      <c r="G937" s="51"/>
      <c r="H937" s="50"/>
    </row>
    <row r="938" spans="1:8" s="47" customFormat="1" ht="12.75">
      <c r="A938" s="50"/>
      <c r="B938" s="78"/>
      <c r="C938" s="50"/>
      <c r="D938" s="83"/>
      <c r="E938" s="73"/>
      <c r="F938" s="51"/>
      <c r="G938" s="51"/>
      <c r="H938" s="50"/>
    </row>
    <row r="939" spans="1:8" s="47" customFormat="1" ht="12.75">
      <c r="A939" s="50"/>
      <c r="B939" s="78"/>
      <c r="C939" s="50"/>
      <c r="D939" s="83"/>
      <c r="E939" s="73"/>
      <c r="F939" s="51"/>
      <c r="G939" s="51"/>
      <c r="H939" s="50"/>
    </row>
    <row r="940" spans="1:8" s="47" customFormat="1" ht="12.75">
      <c r="A940" s="50"/>
      <c r="B940" s="78"/>
      <c r="C940" s="50"/>
      <c r="D940" s="83"/>
      <c r="E940" s="73"/>
      <c r="F940" s="51"/>
      <c r="G940" s="51"/>
      <c r="H940" s="50"/>
    </row>
    <row r="941" spans="1:8" s="47" customFormat="1" ht="12.75">
      <c r="A941" s="50"/>
      <c r="B941" s="78"/>
      <c r="C941" s="50"/>
      <c r="D941" s="83"/>
      <c r="E941" s="73"/>
      <c r="F941" s="51"/>
      <c r="G941" s="51"/>
      <c r="H941" s="50"/>
    </row>
    <row r="942" spans="1:8" s="47" customFormat="1" ht="12.75">
      <c r="A942" s="50"/>
      <c r="B942" s="78"/>
      <c r="C942" s="50"/>
      <c r="D942" s="83"/>
      <c r="E942" s="73"/>
      <c r="F942" s="51"/>
      <c r="G942" s="51"/>
      <c r="H942" s="50"/>
    </row>
    <row r="943" spans="1:8" s="47" customFormat="1" ht="12.75">
      <c r="A943" s="50"/>
      <c r="B943" s="78"/>
      <c r="C943" s="50"/>
      <c r="D943" s="83"/>
      <c r="E943" s="73"/>
      <c r="F943" s="51"/>
      <c r="G943" s="51"/>
      <c r="H943" s="50"/>
    </row>
    <row r="944" spans="1:8" s="47" customFormat="1" ht="12.75">
      <c r="A944" s="50"/>
      <c r="B944" s="78"/>
      <c r="C944" s="50"/>
      <c r="D944" s="83"/>
      <c r="E944" s="73"/>
      <c r="F944" s="51"/>
      <c r="G944" s="51"/>
      <c r="H944" s="50"/>
    </row>
    <row r="945" spans="1:8" s="47" customFormat="1" ht="12.75">
      <c r="A945" s="50"/>
      <c r="B945" s="78"/>
      <c r="C945" s="50"/>
      <c r="D945" s="83"/>
      <c r="E945" s="73"/>
      <c r="F945" s="51"/>
      <c r="G945" s="51"/>
      <c r="H945" s="50"/>
    </row>
    <row r="946" spans="1:8" s="47" customFormat="1" ht="12.75">
      <c r="A946" s="50"/>
      <c r="B946" s="78"/>
      <c r="C946" s="50"/>
      <c r="D946" s="83"/>
      <c r="E946" s="73"/>
      <c r="F946" s="51"/>
      <c r="G946" s="51"/>
      <c r="H946" s="50"/>
    </row>
    <row r="947" spans="1:8" s="47" customFormat="1" ht="12.75">
      <c r="A947" s="50"/>
      <c r="B947" s="78"/>
      <c r="C947" s="50"/>
      <c r="D947" s="83"/>
      <c r="E947" s="73"/>
      <c r="F947" s="51"/>
      <c r="G947" s="51"/>
      <c r="H947" s="50"/>
    </row>
    <row r="948" spans="1:8" s="47" customFormat="1" ht="12.75">
      <c r="A948" s="50"/>
      <c r="B948" s="78"/>
      <c r="C948" s="50"/>
      <c r="D948" s="83"/>
      <c r="E948" s="73"/>
      <c r="F948" s="51"/>
      <c r="G948" s="51"/>
      <c r="H948" s="50"/>
    </row>
    <row r="949" spans="1:8" s="47" customFormat="1" ht="12.75">
      <c r="A949" s="50"/>
      <c r="B949" s="78"/>
      <c r="C949" s="50"/>
      <c r="D949" s="83"/>
      <c r="E949" s="73"/>
      <c r="F949" s="51"/>
      <c r="G949" s="51"/>
      <c r="H949" s="50"/>
    </row>
    <row r="950" spans="1:8" s="47" customFormat="1" ht="12.75">
      <c r="A950" s="50"/>
      <c r="B950" s="78"/>
      <c r="C950" s="50"/>
      <c r="D950" s="83"/>
      <c r="E950" s="73"/>
      <c r="F950" s="51"/>
      <c r="G950" s="51"/>
      <c r="H950" s="50"/>
    </row>
    <row r="951" spans="1:8" s="47" customFormat="1" ht="12.75">
      <c r="A951" s="50"/>
      <c r="B951" s="78"/>
      <c r="C951" s="50"/>
      <c r="D951" s="83"/>
      <c r="E951" s="73"/>
      <c r="F951" s="51"/>
      <c r="G951" s="51"/>
      <c r="H951" s="50"/>
    </row>
    <row r="952" spans="1:8" s="47" customFormat="1" ht="12.75">
      <c r="A952" s="50"/>
      <c r="B952" s="78"/>
      <c r="C952" s="50"/>
      <c r="D952" s="83"/>
      <c r="E952" s="73"/>
      <c r="F952" s="51"/>
      <c r="G952" s="51"/>
      <c r="H952" s="50"/>
    </row>
    <row r="953" spans="1:8" s="47" customFormat="1" ht="12.75">
      <c r="A953" s="50"/>
      <c r="B953" s="78"/>
      <c r="C953" s="50"/>
      <c r="D953" s="83"/>
      <c r="E953" s="73"/>
      <c r="F953" s="51"/>
      <c r="G953" s="51"/>
      <c r="H953" s="50"/>
    </row>
    <row r="954" spans="1:8" s="47" customFormat="1" ht="12.75">
      <c r="A954" s="50"/>
      <c r="B954" s="78"/>
      <c r="C954" s="50"/>
      <c r="D954" s="83"/>
      <c r="E954" s="73"/>
      <c r="F954" s="51"/>
      <c r="G954" s="51"/>
      <c r="H954" s="50"/>
    </row>
    <row r="955" spans="1:8" s="47" customFormat="1" ht="12.75">
      <c r="A955" s="50"/>
      <c r="B955" s="78"/>
      <c r="C955" s="50"/>
      <c r="D955" s="83"/>
      <c r="E955" s="73"/>
      <c r="F955" s="51"/>
      <c r="G955" s="51"/>
      <c r="H955" s="50"/>
    </row>
    <row r="956" spans="1:8" s="47" customFormat="1" ht="12.75">
      <c r="A956" s="50"/>
      <c r="B956" s="78"/>
      <c r="C956" s="50"/>
      <c r="D956" s="83"/>
      <c r="E956" s="73"/>
      <c r="F956" s="51"/>
      <c r="G956" s="51"/>
      <c r="H956" s="50"/>
    </row>
    <row r="957" spans="1:8" s="47" customFormat="1" ht="12.75">
      <c r="A957" s="50"/>
      <c r="B957" s="78"/>
      <c r="C957" s="50"/>
      <c r="D957" s="83"/>
      <c r="E957" s="73"/>
      <c r="F957" s="51"/>
      <c r="G957" s="51"/>
      <c r="H957" s="50"/>
    </row>
    <row r="958" spans="1:8" s="47" customFormat="1" ht="12.75">
      <c r="A958" s="50"/>
      <c r="B958" s="78"/>
      <c r="C958" s="50"/>
      <c r="D958" s="83"/>
      <c r="E958" s="73"/>
      <c r="F958" s="51"/>
      <c r="G958" s="51"/>
      <c r="H958" s="50"/>
    </row>
    <row r="959" spans="1:8" s="47" customFormat="1" ht="12.75">
      <c r="A959" s="50"/>
      <c r="B959" s="78"/>
      <c r="C959" s="50"/>
      <c r="D959" s="83"/>
      <c r="E959" s="73"/>
      <c r="F959" s="51"/>
      <c r="G959" s="51"/>
      <c r="H959" s="50"/>
    </row>
    <row r="960" spans="1:8" s="47" customFormat="1" ht="12.75">
      <c r="A960" s="50"/>
      <c r="B960" s="78"/>
      <c r="C960" s="50"/>
      <c r="D960" s="83"/>
      <c r="E960" s="73"/>
      <c r="F960" s="51"/>
      <c r="G960" s="51"/>
      <c r="H960" s="50"/>
    </row>
    <row r="961" spans="1:8" s="47" customFormat="1" ht="12.75">
      <c r="A961" s="50"/>
      <c r="B961" s="78"/>
      <c r="C961" s="50"/>
      <c r="D961" s="83"/>
      <c r="E961" s="73"/>
      <c r="F961" s="51"/>
      <c r="G961" s="51"/>
      <c r="H961" s="50"/>
    </row>
    <row r="962" spans="1:8" s="47" customFormat="1" ht="12.75">
      <c r="A962" s="50"/>
      <c r="B962" s="78"/>
      <c r="C962" s="50"/>
      <c r="D962" s="83"/>
      <c r="E962" s="73"/>
      <c r="F962" s="51"/>
      <c r="G962" s="51"/>
      <c r="H962" s="50"/>
    </row>
    <row r="963" spans="1:8" s="47" customFormat="1" ht="12.75">
      <c r="A963" s="50"/>
      <c r="B963" s="78"/>
      <c r="C963" s="50"/>
      <c r="D963" s="83"/>
      <c r="E963" s="73"/>
      <c r="F963" s="51"/>
      <c r="G963" s="51"/>
      <c r="H963" s="50"/>
    </row>
    <row r="964" spans="1:8" s="47" customFormat="1" ht="12.75">
      <c r="A964" s="50"/>
      <c r="B964" s="78"/>
      <c r="C964" s="50"/>
      <c r="D964" s="83"/>
      <c r="E964" s="73"/>
      <c r="F964" s="51"/>
      <c r="G964" s="51"/>
      <c r="H964" s="50"/>
    </row>
    <row r="965" spans="1:8" s="47" customFormat="1" ht="12.75">
      <c r="A965" s="50"/>
      <c r="B965" s="78"/>
      <c r="C965" s="50"/>
      <c r="D965" s="83"/>
      <c r="E965" s="73"/>
      <c r="F965" s="51"/>
      <c r="G965" s="51"/>
      <c r="H965" s="50"/>
    </row>
    <row r="966" spans="1:8" s="47" customFormat="1" ht="12.75">
      <c r="A966" s="50"/>
      <c r="B966" s="78"/>
      <c r="C966" s="50"/>
      <c r="D966" s="83"/>
      <c r="E966" s="73"/>
      <c r="F966" s="51"/>
      <c r="G966" s="51"/>
      <c r="H966" s="50"/>
    </row>
    <row r="967" spans="1:8" s="47" customFormat="1" ht="12.75">
      <c r="A967" s="50"/>
      <c r="B967" s="78"/>
      <c r="C967" s="50"/>
      <c r="D967" s="83"/>
      <c r="E967" s="73"/>
      <c r="F967" s="51"/>
      <c r="G967" s="51"/>
      <c r="H967" s="50"/>
    </row>
    <row r="968" spans="1:8" s="47" customFormat="1" ht="12.75">
      <c r="A968" s="50"/>
      <c r="B968" s="78"/>
      <c r="C968" s="50"/>
      <c r="D968" s="83"/>
      <c r="E968" s="73"/>
      <c r="F968" s="51"/>
      <c r="G968" s="51"/>
      <c r="H968" s="50"/>
    </row>
    <row r="969" spans="1:8" s="47" customFormat="1" ht="12.75">
      <c r="A969" s="50"/>
      <c r="B969" s="78"/>
      <c r="C969" s="50"/>
      <c r="D969" s="83"/>
      <c r="E969" s="73"/>
      <c r="F969" s="51"/>
      <c r="G969" s="51"/>
      <c r="H969" s="50"/>
    </row>
    <row r="970" spans="1:8" s="47" customFormat="1" ht="12.75">
      <c r="A970" s="50"/>
      <c r="B970" s="78"/>
      <c r="C970" s="50"/>
      <c r="D970" s="83"/>
      <c r="E970" s="73"/>
      <c r="F970" s="51"/>
      <c r="G970" s="51"/>
      <c r="H970" s="50"/>
    </row>
    <row r="971" spans="1:8" s="47" customFormat="1" ht="12.75">
      <c r="A971" s="50"/>
      <c r="B971" s="78"/>
      <c r="C971" s="50"/>
      <c r="D971" s="83"/>
      <c r="E971" s="73"/>
      <c r="F971" s="51"/>
      <c r="G971" s="51"/>
      <c r="H971" s="50"/>
    </row>
    <row r="972" spans="1:8" s="47" customFormat="1" ht="12.75">
      <c r="A972" s="50"/>
      <c r="B972" s="78"/>
      <c r="C972" s="50"/>
      <c r="D972" s="83"/>
      <c r="E972" s="73"/>
      <c r="F972" s="51"/>
      <c r="G972" s="51"/>
      <c r="H972" s="50"/>
    </row>
    <row r="973" spans="1:8" s="47" customFormat="1" ht="12.75">
      <c r="A973" s="50"/>
      <c r="B973" s="78"/>
      <c r="C973" s="50"/>
      <c r="D973" s="83"/>
      <c r="E973" s="73"/>
      <c r="F973" s="51"/>
      <c r="G973" s="51"/>
      <c r="H973" s="50"/>
    </row>
    <row r="974" spans="1:8" s="47" customFormat="1" ht="12.75">
      <c r="A974" s="50"/>
      <c r="B974" s="78"/>
      <c r="C974" s="50"/>
      <c r="D974" s="83"/>
      <c r="E974" s="73"/>
      <c r="F974" s="51"/>
      <c r="G974" s="51"/>
      <c r="H974" s="50"/>
    </row>
    <row r="975" spans="1:8" s="47" customFormat="1" ht="12.75">
      <c r="A975" s="50"/>
      <c r="B975" s="78"/>
      <c r="C975" s="50"/>
      <c r="D975" s="83"/>
      <c r="E975" s="73"/>
      <c r="F975" s="51"/>
      <c r="G975" s="51"/>
      <c r="H975" s="50"/>
    </row>
    <row r="976" spans="1:8" s="47" customFormat="1" ht="12.75">
      <c r="A976" s="50"/>
      <c r="B976" s="78"/>
      <c r="C976" s="50"/>
      <c r="D976" s="83"/>
      <c r="E976" s="73"/>
      <c r="F976" s="51"/>
      <c r="G976" s="51"/>
      <c r="H976" s="50"/>
    </row>
    <row r="977" spans="1:8" s="47" customFormat="1" ht="12.75">
      <c r="A977" s="50"/>
      <c r="B977" s="78"/>
      <c r="C977" s="50"/>
      <c r="D977" s="83"/>
      <c r="E977" s="73"/>
      <c r="F977" s="51"/>
      <c r="G977" s="51"/>
      <c r="H977" s="50"/>
    </row>
    <row r="978" spans="1:8" s="47" customFormat="1" ht="12.75">
      <c r="A978" s="50"/>
      <c r="B978" s="78"/>
      <c r="C978" s="50"/>
      <c r="D978" s="83"/>
      <c r="E978" s="73"/>
      <c r="F978" s="51"/>
      <c r="G978" s="51"/>
      <c r="H978" s="50"/>
    </row>
    <row r="979" spans="1:8" s="47" customFormat="1" ht="12.75">
      <c r="A979" s="50"/>
      <c r="B979" s="78"/>
      <c r="C979" s="50"/>
      <c r="D979" s="83"/>
      <c r="E979" s="73"/>
      <c r="F979" s="51"/>
      <c r="G979" s="51"/>
      <c r="H979" s="50"/>
    </row>
    <row r="980" spans="1:8" s="47" customFormat="1" ht="12.75">
      <c r="A980" s="50"/>
      <c r="B980" s="78"/>
      <c r="C980" s="50"/>
      <c r="D980" s="83"/>
      <c r="E980" s="73"/>
      <c r="F980" s="51"/>
      <c r="G980" s="51"/>
      <c r="H980" s="50"/>
    </row>
    <row r="981" spans="1:8" s="47" customFormat="1" ht="12.75">
      <c r="A981" s="50"/>
      <c r="B981" s="78"/>
      <c r="C981" s="50"/>
      <c r="D981" s="83"/>
      <c r="E981" s="73"/>
      <c r="F981" s="51"/>
      <c r="G981" s="51"/>
      <c r="H981" s="50"/>
    </row>
    <row r="982" spans="1:8" s="47" customFormat="1" ht="12.75">
      <c r="A982" s="50"/>
      <c r="B982" s="78"/>
      <c r="C982" s="50"/>
      <c r="D982" s="83"/>
      <c r="E982" s="73"/>
      <c r="F982" s="51"/>
      <c r="G982" s="51"/>
      <c r="H982" s="50"/>
    </row>
    <row r="983" spans="1:8" s="47" customFormat="1" ht="12.75">
      <c r="A983" s="50"/>
      <c r="B983" s="78"/>
      <c r="C983" s="50"/>
      <c r="D983" s="83"/>
      <c r="E983" s="73"/>
      <c r="F983" s="51"/>
      <c r="G983" s="51"/>
      <c r="H983" s="50"/>
    </row>
    <row r="984" spans="1:8" s="47" customFormat="1" ht="12.75">
      <c r="A984" s="50"/>
      <c r="B984" s="78"/>
      <c r="C984" s="50"/>
      <c r="D984" s="83"/>
      <c r="E984" s="73"/>
      <c r="F984" s="51"/>
      <c r="G984" s="51"/>
      <c r="H984" s="50"/>
    </row>
    <row r="985" spans="1:8" s="47" customFormat="1" ht="12.75">
      <c r="A985" s="50"/>
      <c r="B985" s="78"/>
      <c r="C985" s="50"/>
      <c r="D985" s="83"/>
      <c r="E985" s="73"/>
      <c r="F985" s="51"/>
      <c r="G985" s="51"/>
      <c r="H985" s="50"/>
    </row>
    <row r="986" spans="1:8" s="47" customFormat="1" ht="12.75">
      <c r="A986" s="50"/>
      <c r="B986" s="78"/>
      <c r="C986" s="50"/>
      <c r="D986" s="83"/>
      <c r="E986" s="73"/>
      <c r="F986" s="51"/>
      <c r="G986" s="51"/>
      <c r="H986" s="50"/>
    </row>
    <row r="987" spans="1:8" s="47" customFormat="1" ht="12.75">
      <c r="A987" s="50"/>
      <c r="B987" s="78"/>
      <c r="C987" s="50"/>
      <c r="D987" s="83"/>
      <c r="E987" s="73"/>
      <c r="F987" s="51"/>
      <c r="G987" s="51"/>
      <c r="H987" s="50"/>
    </row>
    <row r="988" spans="1:8" s="47" customFormat="1" ht="12.75">
      <c r="A988" s="50"/>
      <c r="B988" s="78"/>
      <c r="C988" s="50"/>
      <c r="D988" s="83"/>
      <c r="E988" s="73"/>
      <c r="F988" s="51"/>
      <c r="G988" s="51"/>
      <c r="H988" s="50"/>
    </row>
    <row r="989" spans="1:8" s="47" customFormat="1" ht="12.75">
      <c r="A989" s="50"/>
      <c r="B989" s="78"/>
      <c r="C989" s="50"/>
      <c r="D989" s="83"/>
      <c r="E989" s="73"/>
      <c r="F989" s="51"/>
      <c r="G989" s="51"/>
      <c r="H989" s="50"/>
    </row>
    <row r="990" spans="1:8" s="47" customFormat="1" ht="12.75">
      <c r="A990" s="50"/>
      <c r="B990" s="78"/>
      <c r="C990" s="50"/>
      <c r="D990" s="83"/>
      <c r="E990" s="73"/>
      <c r="F990" s="51"/>
      <c r="G990" s="51"/>
      <c r="H990" s="50"/>
    </row>
    <row r="991" spans="1:8" s="47" customFormat="1" ht="12.75">
      <c r="A991" s="50"/>
      <c r="B991" s="78"/>
      <c r="C991" s="50"/>
      <c r="D991" s="83"/>
      <c r="E991" s="73"/>
      <c r="F991" s="51"/>
      <c r="G991" s="51"/>
      <c r="H991" s="50"/>
    </row>
    <row r="992" spans="1:8" s="47" customFormat="1" ht="12.75">
      <c r="A992" s="50"/>
      <c r="B992" s="78"/>
      <c r="C992" s="50"/>
      <c r="D992" s="83"/>
      <c r="E992" s="73"/>
      <c r="F992" s="51"/>
      <c r="G992" s="51"/>
      <c r="H992" s="50"/>
    </row>
    <row r="993" spans="1:8" s="47" customFormat="1" ht="12.75">
      <c r="A993" s="50"/>
      <c r="B993" s="78"/>
      <c r="C993" s="50"/>
      <c r="D993" s="83"/>
      <c r="E993" s="73"/>
      <c r="F993" s="51"/>
      <c r="G993" s="51"/>
      <c r="H993" s="50"/>
    </row>
    <row r="994" spans="1:8" s="47" customFormat="1" ht="12.75">
      <c r="A994" s="50"/>
      <c r="B994" s="78"/>
      <c r="C994" s="50"/>
      <c r="D994" s="83"/>
      <c r="E994" s="73"/>
      <c r="F994" s="51"/>
      <c r="G994" s="51"/>
      <c r="H994" s="50"/>
    </row>
    <row r="995" spans="1:8" s="47" customFormat="1" ht="12.75">
      <c r="A995" s="50"/>
      <c r="B995" s="78"/>
      <c r="C995" s="50"/>
      <c r="D995" s="83"/>
      <c r="E995" s="73"/>
      <c r="F995" s="51"/>
      <c r="G995" s="51"/>
      <c r="H995" s="50"/>
    </row>
    <row r="996" spans="1:8" s="47" customFormat="1" ht="12.75">
      <c r="A996" s="50"/>
      <c r="B996" s="78"/>
      <c r="C996" s="50"/>
      <c r="D996" s="83"/>
      <c r="E996" s="73"/>
      <c r="F996" s="51"/>
      <c r="G996" s="51"/>
      <c r="H996" s="50"/>
    </row>
    <row r="997" spans="1:8" s="47" customFormat="1" ht="12.75">
      <c r="A997" s="50"/>
      <c r="B997" s="78"/>
      <c r="C997" s="50"/>
      <c r="D997" s="83"/>
      <c r="E997" s="73"/>
      <c r="F997" s="51"/>
      <c r="G997" s="51"/>
      <c r="H997" s="50"/>
    </row>
    <row r="998" spans="1:8" s="47" customFormat="1" ht="12.75">
      <c r="A998" s="50"/>
      <c r="B998" s="78"/>
      <c r="C998" s="50"/>
      <c r="D998" s="83"/>
      <c r="E998" s="73"/>
      <c r="F998" s="51"/>
      <c r="G998" s="51"/>
      <c r="H998" s="50"/>
    </row>
    <row r="999" spans="1:8" s="47" customFormat="1" ht="12.75">
      <c r="A999" s="50"/>
      <c r="B999" s="78"/>
      <c r="C999" s="50"/>
      <c r="D999" s="83"/>
      <c r="E999" s="73"/>
      <c r="F999" s="51"/>
      <c r="G999" s="51"/>
      <c r="H999" s="50"/>
    </row>
    <row r="1000" spans="1:8" s="47" customFormat="1" ht="12.75">
      <c r="A1000" s="50"/>
      <c r="B1000" s="78"/>
      <c r="C1000" s="50"/>
      <c r="D1000" s="83"/>
      <c r="E1000" s="73"/>
      <c r="F1000" s="51"/>
      <c r="G1000" s="51"/>
      <c r="H1000" s="50"/>
    </row>
    <row r="1001" spans="1:8" s="47" customFormat="1" ht="12.75">
      <c r="A1001" s="50"/>
      <c r="B1001" s="78"/>
      <c r="C1001" s="50"/>
      <c r="D1001" s="83"/>
      <c r="E1001" s="73"/>
      <c r="F1001" s="51"/>
      <c r="G1001" s="51"/>
      <c r="H1001" s="50"/>
    </row>
    <row r="1002" spans="1:8" s="47" customFormat="1" ht="12.75">
      <c r="A1002" s="50"/>
      <c r="B1002" s="78"/>
      <c r="C1002" s="50"/>
      <c r="D1002" s="83"/>
      <c r="E1002" s="73"/>
      <c r="F1002" s="51"/>
      <c r="G1002" s="51"/>
      <c r="H1002" s="50"/>
    </row>
    <row r="1003" spans="1:8" s="47" customFormat="1" ht="12.75">
      <c r="A1003" s="50"/>
      <c r="B1003" s="78"/>
      <c r="C1003" s="50"/>
      <c r="D1003" s="83"/>
      <c r="E1003" s="73"/>
      <c r="F1003" s="51"/>
      <c r="G1003" s="51"/>
      <c r="H1003" s="50"/>
    </row>
    <row r="1004" spans="1:8" s="47" customFormat="1" ht="12.75">
      <c r="A1004" s="50"/>
      <c r="B1004" s="78"/>
      <c r="C1004" s="50"/>
      <c r="D1004" s="83"/>
      <c r="E1004" s="73"/>
      <c r="F1004" s="51"/>
      <c r="G1004" s="51"/>
      <c r="H1004" s="50"/>
    </row>
    <row r="1005" spans="1:8" s="47" customFormat="1" ht="12.75">
      <c r="A1005" s="50"/>
      <c r="B1005" s="78"/>
      <c r="C1005" s="50"/>
      <c r="D1005" s="83"/>
      <c r="E1005" s="73"/>
      <c r="F1005" s="51"/>
      <c r="G1005" s="51"/>
      <c r="H1005" s="50"/>
    </row>
    <row r="1006" spans="1:8" s="47" customFormat="1" ht="12.75">
      <c r="A1006" s="50"/>
      <c r="B1006" s="78"/>
      <c r="C1006" s="50"/>
      <c r="D1006" s="83"/>
      <c r="E1006" s="73"/>
      <c r="F1006" s="51"/>
      <c r="G1006" s="51"/>
      <c r="H1006" s="50"/>
    </row>
    <row r="1007" spans="1:8" s="47" customFormat="1" ht="12.75">
      <c r="A1007" s="50"/>
      <c r="B1007" s="78"/>
      <c r="C1007" s="50"/>
      <c r="D1007" s="83"/>
      <c r="E1007" s="73"/>
      <c r="F1007" s="51"/>
      <c r="G1007" s="51"/>
      <c r="H1007" s="50"/>
    </row>
    <row r="1008" spans="1:8" s="47" customFormat="1" ht="12.75">
      <c r="A1008" s="50"/>
      <c r="B1008" s="78"/>
      <c r="C1008" s="50"/>
      <c r="D1008" s="83"/>
      <c r="E1008" s="73"/>
      <c r="F1008" s="51"/>
      <c r="G1008" s="51"/>
      <c r="H1008" s="50"/>
    </row>
    <row r="1009" spans="1:8" s="47" customFormat="1" ht="12.75">
      <c r="A1009" s="50"/>
      <c r="B1009" s="78"/>
      <c r="C1009" s="50"/>
      <c r="D1009" s="83"/>
      <c r="E1009" s="73"/>
      <c r="F1009" s="51"/>
      <c r="G1009" s="51"/>
      <c r="H1009" s="50"/>
    </row>
    <row r="1010" spans="1:8" s="47" customFormat="1" ht="12.75">
      <c r="A1010" s="50"/>
      <c r="B1010" s="78"/>
      <c r="C1010" s="50"/>
      <c r="D1010" s="83"/>
      <c r="E1010" s="73"/>
      <c r="F1010" s="51"/>
      <c r="G1010" s="51"/>
      <c r="H1010" s="50"/>
    </row>
    <row r="1011" spans="1:8" s="47" customFormat="1" ht="12.75">
      <c r="A1011" s="50"/>
      <c r="B1011" s="78"/>
      <c r="C1011" s="50"/>
      <c r="D1011" s="83"/>
      <c r="E1011" s="73"/>
      <c r="F1011" s="51"/>
      <c r="G1011" s="51"/>
      <c r="H1011" s="50"/>
    </row>
    <row r="1012" spans="1:8" s="47" customFormat="1" ht="12.75">
      <c r="A1012" s="50"/>
      <c r="B1012" s="78"/>
      <c r="C1012" s="50"/>
      <c r="D1012" s="83"/>
      <c r="E1012" s="73"/>
      <c r="F1012" s="51"/>
      <c r="G1012" s="51"/>
      <c r="H1012" s="50"/>
    </row>
    <row r="1013" spans="1:8" s="47" customFormat="1" ht="12.75">
      <c r="A1013" s="50"/>
      <c r="B1013" s="78"/>
      <c r="C1013" s="50"/>
      <c r="D1013" s="83"/>
      <c r="E1013" s="73"/>
      <c r="F1013" s="51"/>
      <c r="G1013" s="51"/>
      <c r="H1013" s="50"/>
    </row>
    <row r="1014" spans="1:8" s="47" customFormat="1" ht="12.75">
      <c r="A1014" s="50"/>
      <c r="B1014" s="78"/>
      <c r="C1014" s="50"/>
      <c r="D1014" s="83"/>
      <c r="E1014" s="73"/>
      <c r="F1014" s="51"/>
      <c r="G1014" s="51"/>
      <c r="H1014" s="50"/>
    </row>
    <row r="1015" spans="1:8" s="47" customFormat="1" ht="12.75">
      <c r="A1015" s="50"/>
      <c r="B1015" s="78"/>
      <c r="C1015" s="50"/>
      <c r="D1015" s="83"/>
      <c r="E1015" s="73"/>
      <c r="F1015" s="51"/>
      <c r="G1015" s="51"/>
      <c r="H1015" s="50"/>
    </row>
    <row r="1016" spans="1:8" s="47" customFormat="1" ht="12.75">
      <c r="A1016" s="50"/>
      <c r="B1016" s="78"/>
      <c r="C1016" s="50"/>
      <c r="D1016" s="83"/>
      <c r="E1016" s="73"/>
      <c r="F1016" s="51"/>
      <c r="G1016" s="51"/>
      <c r="H1016" s="50"/>
    </row>
    <row r="1017" spans="1:8" s="47" customFormat="1" ht="12.75">
      <c r="A1017" s="50"/>
      <c r="B1017" s="78"/>
      <c r="C1017" s="50"/>
      <c r="D1017" s="83"/>
      <c r="E1017" s="73"/>
      <c r="F1017" s="51"/>
      <c r="G1017" s="51"/>
      <c r="H1017" s="50"/>
    </row>
    <row r="1018" spans="1:8" s="47" customFormat="1" ht="12.75">
      <c r="A1018" s="50"/>
      <c r="B1018" s="78"/>
      <c r="C1018" s="50"/>
      <c r="D1018" s="83"/>
      <c r="E1018" s="73"/>
      <c r="F1018" s="51"/>
      <c r="G1018" s="51"/>
      <c r="H1018" s="50"/>
    </row>
    <row r="1019" spans="1:8" s="47" customFormat="1" ht="12.75">
      <c r="A1019" s="50"/>
      <c r="B1019" s="78"/>
      <c r="C1019" s="50"/>
      <c r="D1019" s="83"/>
      <c r="E1019" s="73"/>
      <c r="F1019" s="51"/>
      <c r="G1019" s="51"/>
      <c r="H1019" s="50"/>
    </row>
    <row r="1020" spans="1:8" s="47" customFormat="1" ht="12.75">
      <c r="A1020" s="50"/>
      <c r="B1020" s="78"/>
      <c r="C1020" s="50"/>
      <c r="D1020" s="83"/>
      <c r="E1020" s="73"/>
      <c r="F1020" s="51"/>
      <c r="G1020" s="51"/>
      <c r="H1020" s="50"/>
    </row>
    <row r="1021" spans="1:8" s="47" customFormat="1" ht="12.75">
      <c r="A1021" s="50"/>
      <c r="B1021" s="78"/>
      <c r="C1021" s="50"/>
      <c r="D1021" s="83"/>
      <c r="E1021" s="73"/>
      <c r="F1021" s="51"/>
      <c r="G1021" s="51"/>
      <c r="H1021" s="50"/>
    </row>
    <row r="1022" spans="1:8" s="47" customFormat="1" ht="12.75">
      <c r="A1022" s="50"/>
      <c r="B1022" s="78"/>
      <c r="C1022" s="50"/>
      <c r="D1022" s="83"/>
      <c r="E1022" s="73"/>
      <c r="F1022" s="51"/>
      <c r="G1022" s="51"/>
      <c r="H1022" s="50"/>
    </row>
    <row r="1023" spans="1:8" s="47" customFormat="1" ht="12.75">
      <c r="A1023" s="50"/>
      <c r="B1023" s="78"/>
      <c r="C1023" s="50"/>
      <c r="D1023" s="83"/>
      <c r="E1023" s="73"/>
      <c r="F1023" s="51"/>
      <c r="G1023" s="51"/>
      <c r="H1023" s="50"/>
    </row>
    <row r="1024" spans="1:8" s="47" customFormat="1" ht="12.75">
      <c r="A1024" s="50"/>
      <c r="B1024" s="78"/>
      <c r="C1024" s="50"/>
      <c r="D1024" s="83"/>
      <c r="E1024" s="73"/>
      <c r="F1024" s="51"/>
      <c r="G1024" s="51"/>
      <c r="H1024" s="50"/>
    </row>
    <row r="1025" spans="1:8" s="47" customFormat="1" ht="12.75">
      <c r="A1025" s="50"/>
      <c r="B1025" s="78"/>
      <c r="C1025" s="50"/>
      <c r="D1025" s="83"/>
      <c r="E1025" s="73"/>
      <c r="F1025" s="51"/>
      <c r="G1025" s="51"/>
      <c r="H1025" s="50"/>
    </row>
    <row r="1026" spans="1:8" s="47" customFormat="1" ht="12.75">
      <c r="A1026" s="50"/>
      <c r="B1026" s="78"/>
      <c r="C1026" s="50"/>
      <c r="D1026" s="83"/>
      <c r="E1026" s="73"/>
      <c r="F1026" s="51"/>
      <c r="G1026" s="51"/>
      <c r="H1026" s="50"/>
    </row>
    <row r="1027" spans="1:8" s="47" customFormat="1" ht="12.75">
      <c r="A1027" s="50"/>
      <c r="B1027" s="78"/>
      <c r="C1027" s="50"/>
      <c r="D1027" s="83"/>
      <c r="E1027" s="73"/>
      <c r="F1027" s="51"/>
      <c r="G1027" s="51"/>
      <c r="H1027" s="50"/>
    </row>
    <row r="1028" spans="1:8" s="47" customFormat="1" ht="12.75">
      <c r="A1028" s="50"/>
      <c r="B1028" s="78"/>
      <c r="C1028" s="50"/>
      <c r="D1028" s="83"/>
      <c r="E1028" s="73"/>
      <c r="F1028" s="51"/>
      <c r="G1028" s="51"/>
      <c r="H1028" s="50"/>
    </row>
    <row r="1029" spans="1:8" s="47" customFormat="1" ht="12.75">
      <c r="A1029" s="50"/>
      <c r="B1029" s="78"/>
      <c r="C1029" s="50"/>
      <c r="D1029" s="83"/>
      <c r="E1029" s="73"/>
      <c r="F1029" s="51"/>
      <c r="G1029" s="51"/>
      <c r="H1029" s="50"/>
    </row>
    <row r="1030" spans="1:8" s="47" customFormat="1" ht="12.75">
      <c r="A1030" s="50"/>
      <c r="B1030" s="78"/>
      <c r="C1030" s="50"/>
      <c r="D1030" s="83"/>
      <c r="E1030" s="73"/>
      <c r="F1030" s="51"/>
      <c r="G1030" s="51"/>
      <c r="H1030" s="50"/>
    </row>
    <row r="1031" spans="1:8" s="47" customFormat="1" ht="12.75">
      <c r="A1031" s="50"/>
      <c r="B1031" s="78"/>
      <c r="C1031" s="50"/>
      <c r="D1031" s="83"/>
      <c r="E1031" s="73"/>
      <c r="F1031" s="51"/>
      <c r="G1031" s="51"/>
      <c r="H1031" s="50"/>
    </row>
    <row r="1032" spans="1:8" s="47" customFormat="1" ht="12.75">
      <c r="A1032" s="50"/>
      <c r="B1032" s="78"/>
      <c r="C1032" s="50"/>
      <c r="D1032" s="83"/>
      <c r="E1032" s="73"/>
      <c r="F1032" s="51"/>
      <c r="G1032" s="51"/>
      <c r="H1032" s="50"/>
    </row>
    <row r="1033" spans="1:8" s="47" customFormat="1" ht="12.75">
      <c r="A1033" s="50"/>
      <c r="B1033" s="78"/>
      <c r="C1033" s="50"/>
      <c r="D1033" s="83"/>
      <c r="E1033" s="73"/>
      <c r="F1033" s="51"/>
      <c r="G1033" s="51"/>
      <c r="H1033" s="50"/>
    </row>
    <row r="1034" spans="1:8" s="47" customFormat="1" ht="12.75">
      <c r="A1034" s="50"/>
      <c r="B1034" s="78"/>
      <c r="C1034" s="50"/>
      <c r="D1034" s="83"/>
      <c r="E1034" s="73"/>
      <c r="F1034" s="51"/>
      <c r="G1034" s="51"/>
      <c r="H1034" s="50"/>
    </row>
    <row r="1035" spans="1:8" s="47" customFormat="1" ht="12.75">
      <c r="A1035" s="50"/>
      <c r="B1035" s="78"/>
      <c r="C1035" s="50"/>
      <c r="D1035" s="83"/>
      <c r="E1035" s="73"/>
      <c r="F1035" s="51"/>
      <c r="G1035" s="51"/>
      <c r="H1035" s="50"/>
    </row>
    <row r="1036" spans="1:8" s="47" customFormat="1" ht="12.75">
      <c r="A1036" s="50"/>
      <c r="B1036" s="78"/>
      <c r="C1036" s="50"/>
      <c r="D1036" s="83"/>
      <c r="E1036" s="73"/>
      <c r="F1036" s="51"/>
      <c r="G1036" s="51"/>
      <c r="H1036" s="50"/>
    </row>
    <row r="1037" spans="1:8" s="47" customFormat="1" ht="12.75">
      <c r="A1037" s="50"/>
      <c r="B1037" s="78"/>
      <c r="C1037" s="50"/>
      <c r="D1037" s="83"/>
      <c r="E1037" s="73"/>
      <c r="F1037" s="51"/>
      <c r="G1037" s="51"/>
      <c r="H1037" s="50"/>
    </row>
    <row r="1038" spans="1:8" s="47" customFormat="1" ht="12.75">
      <c r="A1038" s="50"/>
      <c r="B1038" s="78"/>
      <c r="C1038" s="50"/>
      <c r="D1038" s="83"/>
      <c r="E1038" s="73"/>
      <c r="F1038" s="51"/>
      <c r="G1038" s="51"/>
      <c r="H1038" s="50"/>
    </row>
    <row r="1039" spans="1:8" s="47" customFormat="1" ht="12.75">
      <c r="A1039" s="50"/>
      <c r="B1039" s="78"/>
      <c r="C1039" s="50"/>
      <c r="D1039" s="83"/>
      <c r="E1039" s="73"/>
      <c r="F1039" s="51"/>
      <c r="G1039" s="51"/>
      <c r="H1039" s="50"/>
    </row>
    <row r="1040" spans="1:8" s="47" customFormat="1" ht="12.75">
      <c r="A1040" s="50"/>
      <c r="B1040" s="78"/>
      <c r="C1040" s="50"/>
      <c r="D1040" s="83"/>
      <c r="E1040" s="73"/>
      <c r="F1040" s="51"/>
      <c r="G1040" s="51"/>
      <c r="H1040" s="50"/>
    </row>
    <row r="1041" spans="1:8" s="47" customFormat="1" ht="12.75">
      <c r="A1041" s="50"/>
      <c r="B1041" s="78"/>
      <c r="C1041" s="50"/>
      <c r="D1041" s="83"/>
      <c r="E1041" s="73"/>
      <c r="F1041" s="51"/>
      <c r="G1041" s="51"/>
      <c r="H1041" s="50"/>
    </row>
    <row r="1042" spans="1:8" s="47" customFormat="1" ht="12.75">
      <c r="A1042" s="50"/>
      <c r="B1042" s="78"/>
      <c r="C1042" s="50"/>
      <c r="D1042" s="83"/>
      <c r="E1042" s="73"/>
      <c r="F1042" s="51"/>
      <c r="G1042" s="51"/>
      <c r="H1042" s="50"/>
    </row>
    <row r="1043" spans="1:8" s="47" customFormat="1" ht="12.75">
      <c r="A1043" s="50"/>
      <c r="B1043" s="78"/>
      <c r="C1043" s="50"/>
      <c r="D1043" s="83"/>
      <c r="E1043" s="73"/>
      <c r="F1043" s="51"/>
      <c r="G1043" s="51"/>
      <c r="H1043" s="50"/>
    </row>
    <row r="1044" spans="1:8" s="47" customFormat="1" ht="12.75">
      <c r="A1044" s="50"/>
      <c r="B1044" s="78"/>
      <c r="C1044" s="50"/>
      <c r="D1044" s="83"/>
      <c r="E1044" s="73"/>
      <c r="F1044" s="51"/>
      <c r="G1044" s="51"/>
      <c r="H1044" s="50"/>
    </row>
    <row r="1045" spans="1:8" s="47" customFormat="1" ht="12.75">
      <c r="A1045" s="50"/>
      <c r="B1045" s="78"/>
      <c r="C1045" s="50"/>
      <c r="D1045" s="83"/>
      <c r="E1045" s="73"/>
      <c r="F1045" s="51"/>
      <c r="G1045" s="51"/>
      <c r="H1045" s="50"/>
    </row>
    <row r="1046" spans="1:8" s="47" customFormat="1" ht="12.75">
      <c r="A1046" s="50"/>
      <c r="B1046" s="78"/>
      <c r="C1046" s="50"/>
      <c r="D1046" s="83"/>
      <c r="E1046" s="73"/>
      <c r="F1046" s="51"/>
      <c r="G1046" s="51"/>
      <c r="H1046" s="50"/>
    </row>
    <row r="1047" spans="1:8" s="47" customFormat="1" ht="12.75">
      <c r="A1047" s="50"/>
      <c r="B1047" s="78"/>
      <c r="C1047" s="50"/>
      <c r="D1047" s="83"/>
      <c r="E1047" s="73"/>
      <c r="F1047" s="51"/>
      <c r="G1047" s="51"/>
      <c r="H1047" s="50"/>
    </row>
    <row r="1048" spans="1:8" s="47" customFormat="1" ht="12.75">
      <c r="A1048" s="50"/>
      <c r="B1048" s="78"/>
      <c r="C1048" s="50"/>
      <c r="D1048" s="83"/>
      <c r="E1048" s="73"/>
      <c r="F1048" s="51"/>
      <c r="G1048" s="51"/>
      <c r="H1048" s="50"/>
    </row>
    <row r="1049" spans="1:8" s="47" customFormat="1" ht="12.75">
      <c r="A1049" s="50"/>
      <c r="B1049" s="78"/>
      <c r="C1049" s="50"/>
      <c r="D1049" s="83"/>
      <c r="E1049" s="73"/>
      <c r="F1049" s="51"/>
      <c r="G1049" s="51"/>
      <c r="H1049" s="50"/>
    </row>
    <row r="1050" spans="1:8" s="47" customFormat="1" ht="12.75">
      <c r="A1050" s="50"/>
      <c r="B1050" s="78"/>
      <c r="C1050" s="50"/>
      <c r="D1050" s="83"/>
      <c r="E1050" s="73"/>
      <c r="F1050" s="51"/>
      <c r="G1050" s="51"/>
      <c r="H1050" s="50"/>
    </row>
    <row r="1051" spans="1:8" s="47" customFormat="1" ht="12.75">
      <c r="A1051" s="50"/>
      <c r="B1051" s="78"/>
      <c r="C1051" s="50"/>
      <c r="D1051" s="83"/>
      <c r="E1051" s="73"/>
      <c r="F1051" s="51"/>
      <c r="G1051" s="51"/>
      <c r="H1051" s="50"/>
    </row>
    <row r="1052" spans="1:8" s="47" customFormat="1" ht="12.75">
      <c r="A1052" s="50"/>
      <c r="B1052" s="78"/>
      <c r="C1052" s="50"/>
      <c r="D1052" s="83"/>
      <c r="E1052" s="73"/>
      <c r="F1052" s="51"/>
      <c r="G1052" s="51"/>
      <c r="H1052" s="50"/>
    </row>
    <row r="1053" spans="1:8" s="47" customFormat="1" ht="12.75">
      <c r="A1053" s="50"/>
      <c r="B1053" s="78"/>
      <c r="C1053" s="50"/>
      <c r="D1053" s="83"/>
      <c r="E1053" s="73"/>
      <c r="F1053" s="51"/>
      <c r="G1053" s="51"/>
      <c r="H1053" s="50"/>
    </row>
    <row r="1054" spans="1:8" s="47" customFormat="1" ht="12.75">
      <c r="A1054" s="50"/>
      <c r="B1054" s="78"/>
      <c r="C1054" s="50"/>
      <c r="D1054" s="83"/>
      <c r="E1054" s="73"/>
      <c r="F1054" s="51"/>
      <c r="G1054" s="51"/>
      <c r="H1054" s="50"/>
    </row>
    <row r="1055" spans="1:8" s="47" customFormat="1" ht="12.75">
      <c r="A1055" s="50"/>
      <c r="B1055" s="78"/>
      <c r="C1055" s="50"/>
      <c r="D1055" s="83"/>
      <c r="E1055" s="73"/>
      <c r="F1055" s="51"/>
      <c r="G1055" s="51"/>
      <c r="H1055" s="50"/>
    </row>
    <row r="1056" spans="1:8" s="47" customFormat="1" ht="12.75">
      <c r="A1056" s="50"/>
      <c r="B1056" s="78"/>
      <c r="C1056" s="50"/>
      <c r="D1056" s="83"/>
      <c r="E1056" s="73"/>
      <c r="F1056" s="51"/>
      <c r="G1056" s="51"/>
      <c r="H1056" s="50"/>
    </row>
    <row r="1057" spans="1:8" s="47" customFormat="1" ht="12.75">
      <c r="A1057" s="50"/>
      <c r="B1057" s="78"/>
      <c r="C1057" s="50"/>
      <c r="D1057" s="83"/>
      <c r="E1057" s="73"/>
      <c r="F1057" s="51"/>
      <c r="G1057" s="51"/>
      <c r="H1057" s="50"/>
    </row>
    <row r="1058" spans="1:8" s="47" customFormat="1" ht="12.75">
      <c r="A1058" s="50"/>
      <c r="B1058" s="78"/>
      <c r="C1058" s="50"/>
      <c r="D1058" s="83"/>
      <c r="E1058" s="73"/>
      <c r="F1058" s="51"/>
      <c r="G1058" s="51"/>
      <c r="H1058" s="50"/>
    </row>
    <row r="1059" spans="1:8" s="47" customFormat="1" ht="12.75">
      <c r="A1059" s="50"/>
      <c r="B1059" s="78"/>
      <c r="C1059" s="50"/>
      <c r="D1059" s="83"/>
      <c r="E1059" s="73"/>
      <c r="F1059" s="51"/>
      <c r="G1059" s="51"/>
      <c r="H1059" s="50"/>
    </row>
    <row r="1060" spans="1:8" s="47" customFormat="1" ht="12.75">
      <c r="A1060" s="50"/>
      <c r="B1060" s="78"/>
      <c r="C1060" s="50"/>
      <c r="D1060" s="83"/>
      <c r="E1060" s="73"/>
      <c r="F1060" s="51"/>
      <c r="G1060" s="51"/>
      <c r="H1060" s="50"/>
    </row>
    <row r="1061" spans="1:8" s="47" customFormat="1" ht="12.75">
      <c r="A1061" s="50"/>
      <c r="B1061" s="78"/>
      <c r="C1061" s="50"/>
      <c r="D1061" s="83"/>
      <c r="E1061" s="73"/>
      <c r="F1061" s="51"/>
      <c r="G1061" s="51"/>
      <c r="H1061" s="50"/>
    </row>
    <row r="1062" spans="1:8" s="47" customFormat="1" ht="12.75">
      <c r="A1062" s="50"/>
      <c r="B1062" s="78"/>
      <c r="C1062" s="50"/>
      <c r="D1062" s="83"/>
      <c r="E1062" s="73"/>
      <c r="F1062" s="51"/>
      <c r="G1062" s="51"/>
      <c r="H1062" s="50"/>
    </row>
    <row r="1063" spans="1:8" s="47" customFormat="1" ht="12.75">
      <c r="A1063" s="50"/>
      <c r="B1063" s="78"/>
      <c r="C1063" s="50"/>
      <c r="D1063" s="83"/>
      <c r="E1063" s="73"/>
      <c r="F1063" s="51"/>
      <c r="G1063" s="51"/>
      <c r="H1063" s="50"/>
    </row>
    <row r="1064" spans="1:8" s="47" customFormat="1" ht="12.75">
      <c r="A1064" s="50"/>
      <c r="B1064" s="78"/>
      <c r="C1064" s="50"/>
      <c r="D1064" s="83"/>
      <c r="E1064" s="73"/>
      <c r="F1064" s="51"/>
      <c r="G1064" s="51"/>
      <c r="H1064" s="50"/>
    </row>
    <row r="1065" spans="1:8" s="47" customFormat="1" ht="12.75">
      <c r="A1065" s="50"/>
      <c r="B1065" s="78"/>
      <c r="C1065" s="50"/>
      <c r="D1065" s="83"/>
      <c r="E1065" s="73"/>
      <c r="F1065" s="51"/>
      <c r="G1065" s="51"/>
      <c r="H1065" s="50"/>
    </row>
    <row r="1066" spans="1:8" s="47" customFormat="1" ht="12.75">
      <c r="A1066" s="50"/>
      <c r="B1066" s="78"/>
      <c r="C1066" s="50"/>
      <c r="D1066" s="83"/>
      <c r="E1066" s="73"/>
      <c r="F1066" s="51"/>
      <c r="G1066" s="51"/>
      <c r="H1066" s="50"/>
    </row>
    <row r="1067" spans="1:8" s="47" customFormat="1" ht="12.75">
      <c r="A1067" s="50"/>
      <c r="B1067" s="78"/>
      <c r="C1067" s="50"/>
      <c r="D1067" s="83"/>
      <c r="E1067" s="73"/>
      <c r="F1067" s="51"/>
      <c r="G1067" s="51"/>
      <c r="H1067" s="50"/>
    </row>
    <row r="1068" spans="1:8" s="47" customFormat="1" ht="12.75">
      <c r="A1068" s="50"/>
      <c r="B1068" s="78"/>
      <c r="C1068" s="50"/>
      <c r="D1068" s="83"/>
      <c r="E1068" s="73"/>
      <c r="F1068" s="51"/>
      <c r="G1068" s="51"/>
      <c r="H1068" s="50"/>
    </row>
    <row r="1069" spans="1:8" s="47" customFormat="1" ht="12.75">
      <c r="A1069" s="50"/>
      <c r="B1069" s="78"/>
      <c r="C1069" s="50"/>
      <c r="D1069" s="83"/>
      <c r="E1069" s="73"/>
      <c r="F1069" s="51"/>
      <c r="G1069" s="51"/>
      <c r="H1069" s="50"/>
    </row>
    <row r="1070" spans="1:8" s="47" customFormat="1" ht="12.75">
      <c r="A1070" s="50"/>
      <c r="B1070" s="78"/>
      <c r="C1070" s="50"/>
      <c r="D1070" s="83"/>
      <c r="E1070" s="73"/>
      <c r="F1070" s="51"/>
      <c r="G1070" s="51"/>
      <c r="H1070" s="50"/>
    </row>
    <row r="1071" spans="1:8" s="47" customFormat="1" ht="12.75">
      <c r="A1071" s="50"/>
      <c r="B1071" s="78"/>
      <c r="C1071" s="50"/>
      <c r="D1071" s="83"/>
      <c r="E1071" s="73"/>
      <c r="F1071" s="51"/>
      <c r="G1071" s="51"/>
      <c r="H1071" s="50"/>
    </row>
    <row r="1072" spans="1:8" s="47" customFormat="1" ht="12.75">
      <c r="A1072" s="50"/>
      <c r="B1072" s="78"/>
      <c r="C1072" s="50"/>
      <c r="D1072" s="83"/>
      <c r="E1072" s="73"/>
      <c r="F1072" s="51"/>
      <c r="G1072" s="51"/>
      <c r="H1072" s="50"/>
    </row>
    <row r="1073" spans="1:8" s="47" customFormat="1" ht="12.75">
      <c r="A1073" s="50"/>
      <c r="B1073" s="78"/>
      <c r="C1073" s="50"/>
      <c r="D1073" s="83"/>
      <c r="E1073" s="73"/>
      <c r="F1073" s="51"/>
      <c r="G1073" s="51"/>
      <c r="H1073" s="50"/>
    </row>
    <row r="1074" spans="1:8" s="47" customFormat="1" ht="12.75">
      <c r="A1074" s="50"/>
      <c r="B1074" s="78"/>
      <c r="C1074" s="50"/>
      <c r="D1074" s="83"/>
      <c r="E1074" s="73"/>
      <c r="F1074" s="51"/>
      <c r="G1074" s="51"/>
      <c r="H1074" s="50"/>
    </row>
    <row r="1075" spans="1:8" s="47" customFormat="1" ht="12.75">
      <c r="A1075" s="50"/>
      <c r="B1075" s="78"/>
      <c r="C1075" s="50"/>
      <c r="D1075" s="83"/>
      <c r="E1075" s="73"/>
      <c r="F1075" s="51"/>
      <c r="G1075" s="51"/>
      <c r="H1075" s="50"/>
    </row>
    <row r="1076" spans="1:8" s="47" customFormat="1" ht="12.75">
      <c r="A1076" s="50"/>
      <c r="B1076" s="78"/>
      <c r="C1076" s="50"/>
      <c r="D1076" s="83"/>
      <c r="E1076" s="73"/>
      <c r="F1076" s="51"/>
      <c r="G1076" s="51"/>
      <c r="H1076" s="50"/>
    </row>
    <row r="1077" spans="1:8" s="47" customFormat="1" ht="12.75">
      <c r="A1077" s="50"/>
      <c r="B1077" s="78"/>
      <c r="C1077" s="50"/>
      <c r="D1077" s="83"/>
      <c r="E1077" s="73"/>
      <c r="F1077" s="51"/>
      <c r="G1077" s="51"/>
      <c r="H1077" s="50"/>
    </row>
    <row r="1078" spans="1:8" s="47" customFormat="1" ht="12.75">
      <c r="A1078" s="50"/>
      <c r="B1078" s="78"/>
      <c r="C1078" s="50"/>
      <c r="D1078" s="83"/>
      <c r="E1078" s="73"/>
      <c r="F1078" s="51"/>
      <c r="G1078" s="51"/>
      <c r="H1078" s="50"/>
    </row>
    <row r="1079" spans="1:8" s="47" customFormat="1" ht="12.75">
      <c r="A1079" s="50"/>
      <c r="B1079" s="78"/>
      <c r="C1079" s="50"/>
      <c r="D1079" s="83"/>
      <c r="E1079" s="73"/>
      <c r="F1079" s="51"/>
      <c r="G1079" s="51"/>
      <c r="H1079" s="50"/>
    </row>
    <row r="1080" spans="1:8" s="47" customFormat="1" ht="12.75">
      <c r="A1080" s="50"/>
      <c r="B1080" s="78"/>
      <c r="C1080" s="50"/>
      <c r="D1080" s="83"/>
      <c r="E1080" s="73"/>
      <c r="F1080" s="51"/>
      <c r="G1080" s="51"/>
      <c r="H1080" s="50"/>
    </row>
    <row r="1081" spans="1:8" s="47" customFormat="1" ht="12.75">
      <c r="A1081" s="50"/>
      <c r="B1081" s="78"/>
      <c r="C1081" s="50"/>
      <c r="D1081" s="83"/>
      <c r="E1081" s="73"/>
      <c r="F1081" s="51"/>
      <c r="G1081" s="51"/>
      <c r="H1081" s="50"/>
    </row>
    <row r="1082" spans="1:8" s="47" customFormat="1" ht="12.75">
      <c r="A1082" s="50"/>
      <c r="B1082" s="78"/>
      <c r="C1082" s="50"/>
      <c r="D1082" s="83"/>
      <c r="E1082" s="73"/>
      <c r="F1082" s="51"/>
      <c r="G1082" s="51"/>
      <c r="H1082" s="50"/>
    </row>
    <row r="1083" spans="1:8" s="47" customFormat="1" ht="12.75">
      <c r="A1083" s="50"/>
      <c r="B1083" s="78"/>
      <c r="C1083" s="50"/>
      <c r="D1083" s="83"/>
      <c r="E1083" s="73"/>
      <c r="F1083" s="51"/>
      <c r="G1083" s="51"/>
      <c r="H1083" s="50"/>
    </row>
    <row r="1084" spans="1:8" s="47" customFormat="1" ht="12.75">
      <c r="A1084" s="50"/>
      <c r="B1084" s="78"/>
      <c r="C1084" s="50"/>
      <c r="D1084" s="83"/>
      <c r="E1084" s="73"/>
      <c r="F1084" s="51"/>
      <c r="G1084" s="51"/>
      <c r="H1084" s="50"/>
    </row>
    <row r="1085" spans="1:8" s="47" customFormat="1" ht="12.75">
      <c r="A1085" s="50"/>
      <c r="B1085" s="78"/>
      <c r="C1085" s="50"/>
      <c r="D1085" s="83"/>
      <c r="E1085" s="73"/>
      <c r="F1085" s="51"/>
      <c r="G1085" s="51"/>
      <c r="H1085" s="50"/>
    </row>
    <row r="1086" spans="1:8" s="47" customFormat="1" ht="12.75">
      <c r="A1086" s="50"/>
      <c r="B1086" s="78"/>
      <c r="C1086" s="50"/>
      <c r="D1086" s="83"/>
      <c r="E1086" s="73"/>
      <c r="F1086" s="51"/>
      <c r="G1086" s="51"/>
      <c r="H1086" s="50"/>
    </row>
    <row r="1087" spans="1:8" s="47" customFormat="1" ht="12.75">
      <c r="A1087" s="50"/>
      <c r="B1087" s="78"/>
      <c r="C1087" s="50"/>
      <c r="D1087" s="83"/>
      <c r="E1087" s="73"/>
      <c r="F1087" s="51"/>
      <c r="G1087" s="51"/>
      <c r="H1087" s="50"/>
    </row>
    <row r="1088" spans="1:8" s="47" customFormat="1" ht="12.75">
      <c r="A1088" s="50"/>
      <c r="B1088" s="78"/>
      <c r="C1088" s="50"/>
      <c r="D1088" s="83"/>
      <c r="E1088" s="73"/>
      <c r="F1088" s="51"/>
      <c r="G1088" s="51"/>
      <c r="H1088" s="50"/>
    </row>
    <row r="1089" spans="1:8" s="47" customFormat="1" ht="12.75">
      <c r="A1089" s="50"/>
      <c r="B1089" s="78"/>
      <c r="C1089" s="50"/>
      <c r="D1089" s="83"/>
      <c r="E1089" s="73"/>
      <c r="F1089" s="51"/>
      <c r="G1089" s="51"/>
      <c r="H1089" s="50"/>
    </row>
    <row r="1090" spans="1:8" s="47" customFormat="1" ht="12.75">
      <c r="A1090" s="50"/>
      <c r="B1090" s="78"/>
      <c r="C1090" s="50"/>
      <c r="D1090" s="83"/>
      <c r="E1090" s="73"/>
      <c r="F1090" s="51"/>
      <c r="G1090" s="51"/>
      <c r="H1090" s="50"/>
    </row>
    <row r="1091" spans="1:8" s="47" customFormat="1" ht="12.75">
      <c r="A1091" s="50"/>
      <c r="B1091" s="78"/>
      <c r="C1091" s="50"/>
      <c r="D1091" s="83"/>
      <c r="E1091" s="73"/>
      <c r="F1091" s="51"/>
      <c r="G1091" s="51"/>
      <c r="H1091" s="50"/>
    </row>
    <row r="1092" spans="1:8" s="47" customFormat="1" ht="12.75">
      <c r="A1092" s="50"/>
      <c r="B1092" s="78"/>
      <c r="C1092" s="50"/>
      <c r="D1092" s="83"/>
      <c r="E1092" s="73"/>
      <c r="F1092" s="51"/>
      <c r="G1092" s="51"/>
      <c r="H1092" s="50"/>
    </row>
    <row r="1093" spans="1:8" s="47" customFormat="1" ht="12.75">
      <c r="A1093" s="50"/>
      <c r="B1093" s="78"/>
      <c r="C1093" s="50"/>
      <c r="D1093" s="83"/>
      <c r="E1093" s="73"/>
      <c r="F1093" s="51"/>
      <c r="G1093" s="51"/>
      <c r="H1093" s="50"/>
    </row>
    <row r="1094" spans="1:8" s="47" customFormat="1" ht="12.75">
      <c r="A1094" s="50"/>
      <c r="B1094" s="78"/>
      <c r="C1094" s="50"/>
      <c r="D1094" s="83"/>
      <c r="E1094" s="73"/>
      <c r="F1094" s="51"/>
      <c r="G1094" s="51"/>
      <c r="H1094" s="50"/>
    </row>
    <row r="1095" spans="1:8" s="47" customFormat="1" ht="12.75">
      <c r="A1095" s="50"/>
      <c r="B1095" s="78"/>
      <c r="C1095" s="50"/>
      <c r="D1095" s="83"/>
      <c r="E1095" s="73"/>
      <c r="F1095" s="51"/>
      <c r="G1095" s="51"/>
      <c r="H1095" s="50"/>
    </row>
    <row r="1096" spans="1:8" s="47" customFormat="1" ht="12.75">
      <c r="A1096" s="50"/>
      <c r="B1096" s="78"/>
      <c r="C1096" s="50"/>
      <c r="D1096" s="83"/>
      <c r="E1096" s="73"/>
      <c r="F1096" s="51"/>
      <c r="G1096" s="51"/>
      <c r="H1096" s="50"/>
    </row>
    <row r="1097" spans="1:8" s="47" customFormat="1" ht="12.75">
      <c r="A1097" s="50"/>
      <c r="B1097" s="78"/>
      <c r="C1097" s="50"/>
      <c r="D1097" s="83"/>
      <c r="E1097" s="73"/>
      <c r="F1097" s="51"/>
      <c r="G1097" s="51"/>
      <c r="H1097" s="50"/>
    </row>
    <row r="1098" spans="1:8" s="47" customFormat="1" ht="12.75">
      <c r="A1098" s="50"/>
      <c r="B1098" s="78"/>
      <c r="C1098" s="50"/>
      <c r="D1098" s="83"/>
      <c r="E1098" s="73"/>
      <c r="F1098" s="51"/>
      <c r="G1098" s="51"/>
      <c r="H1098" s="50"/>
    </row>
    <row r="1099" spans="1:8" s="47" customFormat="1" ht="12.75">
      <c r="A1099" s="50"/>
      <c r="B1099" s="78"/>
      <c r="C1099" s="50"/>
      <c r="D1099" s="83"/>
      <c r="E1099" s="73"/>
      <c r="F1099" s="51"/>
      <c r="G1099" s="51"/>
      <c r="H1099" s="50"/>
    </row>
    <row r="1100" spans="1:8" s="47" customFormat="1" ht="12.75">
      <c r="A1100" s="50"/>
      <c r="B1100" s="78"/>
      <c r="C1100" s="50"/>
      <c r="D1100" s="83"/>
      <c r="E1100" s="73"/>
      <c r="F1100" s="51"/>
      <c r="G1100" s="51"/>
      <c r="H1100" s="50"/>
    </row>
    <row r="1101" spans="1:8" s="47" customFormat="1" ht="12.75">
      <c r="A1101" s="50"/>
      <c r="B1101" s="78"/>
      <c r="C1101" s="50"/>
      <c r="D1101" s="83"/>
      <c r="E1101" s="73"/>
      <c r="F1101" s="51"/>
      <c r="G1101" s="51"/>
      <c r="H1101" s="50"/>
    </row>
    <row r="1102" spans="1:8" s="47" customFormat="1" ht="12.75">
      <c r="A1102" s="50"/>
      <c r="B1102" s="78"/>
      <c r="C1102" s="50"/>
      <c r="D1102" s="83"/>
      <c r="E1102" s="73"/>
      <c r="F1102" s="51"/>
      <c r="G1102" s="51"/>
      <c r="H1102" s="50"/>
    </row>
    <row r="1103" spans="1:8" s="47" customFormat="1" ht="12.75">
      <c r="A1103" s="50"/>
      <c r="B1103" s="78"/>
      <c r="C1103" s="50"/>
      <c r="D1103" s="83"/>
      <c r="E1103" s="73"/>
      <c r="F1103" s="51"/>
      <c r="G1103" s="51"/>
      <c r="H1103" s="50"/>
    </row>
    <row r="1104" spans="1:8" s="47" customFormat="1" ht="12.75">
      <c r="A1104" s="50"/>
      <c r="B1104" s="78"/>
      <c r="C1104" s="50"/>
      <c r="D1104" s="83"/>
      <c r="E1104" s="73"/>
      <c r="F1104" s="51"/>
      <c r="G1104" s="51"/>
      <c r="H1104" s="50"/>
    </row>
    <row r="1105" spans="1:8" s="47" customFormat="1" ht="12.75">
      <c r="A1105" s="50"/>
      <c r="B1105" s="78"/>
      <c r="C1105" s="50"/>
      <c r="D1105" s="83"/>
      <c r="E1105" s="73"/>
      <c r="F1105" s="51"/>
      <c r="G1105" s="51"/>
      <c r="H1105" s="50"/>
    </row>
    <row r="1106" spans="1:8" s="47" customFormat="1" ht="12.75">
      <c r="A1106" s="50"/>
      <c r="B1106" s="78"/>
      <c r="C1106" s="50"/>
      <c r="D1106" s="83"/>
      <c r="E1106" s="73"/>
      <c r="F1106" s="51"/>
      <c r="G1106" s="51"/>
      <c r="H1106" s="50"/>
    </row>
    <row r="1107" spans="1:8" s="47" customFormat="1" ht="12.75">
      <c r="A1107" s="50"/>
      <c r="B1107" s="78"/>
      <c r="C1107" s="50"/>
      <c r="D1107" s="83"/>
      <c r="E1107" s="73"/>
      <c r="F1107" s="51"/>
      <c r="G1107" s="51"/>
      <c r="H1107" s="50"/>
    </row>
    <row r="1108" spans="1:8" s="47" customFormat="1" ht="12.75">
      <c r="A1108" s="50"/>
      <c r="B1108" s="78"/>
      <c r="C1108" s="50"/>
      <c r="D1108" s="83"/>
      <c r="E1108" s="73"/>
      <c r="F1108" s="51"/>
      <c r="G1108" s="51"/>
      <c r="H1108" s="50"/>
    </row>
    <row r="1109" spans="1:8" s="47" customFormat="1" ht="12.75">
      <c r="A1109" s="50"/>
      <c r="B1109" s="78"/>
      <c r="C1109" s="50"/>
      <c r="D1109" s="83"/>
      <c r="E1109" s="73"/>
      <c r="F1109" s="51"/>
      <c r="G1109" s="51"/>
      <c r="H1109" s="50"/>
    </row>
    <row r="1110" spans="1:8" s="47" customFormat="1" ht="12.75">
      <c r="A1110" s="50"/>
      <c r="B1110" s="78"/>
      <c r="C1110" s="50"/>
      <c r="D1110" s="83"/>
      <c r="E1110" s="73"/>
      <c r="F1110" s="51"/>
      <c r="G1110" s="51"/>
      <c r="H1110" s="50"/>
    </row>
    <row r="1111" spans="1:8" s="47" customFormat="1" ht="12.75">
      <c r="A1111" s="50"/>
      <c r="B1111" s="78"/>
      <c r="C1111" s="50"/>
      <c r="D1111" s="83"/>
      <c r="E1111" s="73"/>
      <c r="F1111" s="51"/>
      <c r="G1111" s="51"/>
      <c r="H1111" s="50"/>
    </row>
    <row r="1112" spans="1:8" s="47" customFormat="1" ht="12.75">
      <c r="A1112" s="50"/>
      <c r="B1112" s="78"/>
      <c r="C1112" s="50"/>
      <c r="D1112" s="83"/>
      <c r="E1112" s="73"/>
      <c r="F1112" s="51"/>
      <c r="G1112" s="51"/>
      <c r="H1112" s="50"/>
    </row>
    <row r="1113" spans="1:8" s="47" customFormat="1" ht="12.75">
      <c r="A1113" s="50"/>
      <c r="B1113" s="78"/>
      <c r="C1113" s="50"/>
      <c r="D1113" s="83"/>
      <c r="E1113" s="73"/>
      <c r="F1113" s="51"/>
      <c r="G1113" s="51"/>
      <c r="H1113" s="50"/>
    </row>
    <row r="1114" spans="1:8" s="47" customFormat="1" ht="12.75">
      <c r="A1114" s="50"/>
      <c r="B1114" s="78"/>
      <c r="C1114" s="50"/>
      <c r="D1114" s="83"/>
      <c r="E1114" s="73"/>
      <c r="F1114" s="51"/>
      <c r="G1114" s="51"/>
      <c r="H1114" s="50"/>
    </row>
    <row r="1115" spans="1:8" s="47" customFormat="1" ht="12.75">
      <c r="A1115" s="50"/>
      <c r="B1115" s="78"/>
      <c r="C1115" s="50"/>
      <c r="D1115" s="83"/>
      <c r="E1115" s="73"/>
      <c r="F1115" s="51"/>
      <c r="G1115" s="51"/>
      <c r="H1115" s="50"/>
    </row>
    <row r="1116" spans="1:8" s="47" customFormat="1" ht="12.75">
      <c r="A1116" s="50"/>
      <c r="B1116" s="78"/>
      <c r="C1116" s="50"/>
      <c r="D1116" s="83"/>
      <c r="E1116" s="73"/>
      <c r="F1116" s="51"/>
      <c r="G1116" s="51"/>
      <c r="H1116" s="50"/>
    </row>
    <row r="1117" spans="1:8" s="47" customFormat="1" ht="12.75">
      <c r="A1117" s="50"/>
      <c r="B1117" s="78"/>
      <c r="C1117" s="50"/>
      <c r="D1117" s="83"/>
      <c r="E1117" s="73"/>
      <c r="F1117" s="51"/>
      <c r="G1117" s="51"/>
      <c r="H1117" s="50"/>
    </row>
    <row r="1118" spans="1:8" s="47" customFormat="1" ht="12.75">
      <c r="A1118" s="50"/>
      <c r="B1118" s="78"/>
      <c r="C1118" s="50"/>
      <c r="D1118" s="83"/>
      <c r="E1118" s="73"/>
      <c r="F1118" s="51"/>
      <c r="G1118" s="51"/>
      <c r="H1118" s="50"/>
    </row>
    <row r="1119" spans="1:8" s="47" customFormat="1" ht="12.75">
      <c r="A1119" s="50"/>
      <c r="B1119" s="78"/>
      <c r="C1119" s="50"/>
      <c r="D1119" s="83"/>
      <c r="E1119" s="73"/>
      <c r="F1119" s="51"/>
      <c r="G1119" s="51"/>
      <c r="H1119" s="50"/>
    </row>
    <row r="1120" spans="1:8" s="47" customFormat="1" ht="12.75">
      <c r="A1120" s="50"/>
      <c r="B1120" s="78"/>
      <c r="C1120" s="50"/>
      <c r="D1120" s="83"/>
      <c r="E1120" s="73"/>
      <c r="F1120" s="51"/>
      <c r="G1120" s="51"/>
      <c r="H1120" s="50"/>
    </row>
    <row r="1121" spans="1:8" s="47" customFormat="1" ht="12.75">
      <c r="A1121" s="50"/>
      <c r="B1121" s="78"/>
      <c r="C1121" s="50"/>
      <c r="D1121" s="83"/>
      <c r="E1121" s="73"/>
      <c r="F1121" s="51"/>
      <c r="G1121" s="51"/>
      <c r="H1121" s="50"/>
    </row>
    <row r="1122" spans="1:8" s="47" customFormat="1" ht="12.75">
      <c r="A1122" s="50"/>
      <c r="B1122" s="78"/>
      <c r="C1122" s="50"/>
      <c r="D1122" s="83"/>
      <c r="E1122" s="73"/>
      <c r="F1122" s="51"/>
      <c r="G1122" s="51"/>
      <c r="H1122" s="50"/>
    </row>
    <row r="1123" spans="1:8" s="47" customFormat="1" ht="12.75">
      <c r="A1123" s="50"/>
      <c r="B1123" s="78"/>
      <c r="C1123" s="50"/>
      <c r="D1123" s="83"/>
      <c r="E1123" s="73"/>
      <c r="F1123" s="51"/>
      <c r="G1123" s="51"/>
      <c r="H1123" s="50"/>
    </row>
    <row r="1124" spans="1:8" s="47" customFormat="1" ht="12.75">
      <c r="A1124" s="50"/>
      <c r="B1124" s="78"/>
      <c r="C1124" s="50"/>
      <c r="D1124" s="83"/>
      <c r="E1124" s="73"/>
      <c r="F1124" s="51"/>
      <c r="G1124" s="51"/>
      <c r="H1124" s="50"/>
    </row>
    <row r="1125" spans="1:8" s="47" customFormat="1" ht="12.75">
      <c r="A1125" s="50"/>
      <c r="B1125" s="78"/>
      <c r="C1125" s="50"/>
      <c r="D1125" s="83"/>
      <c r="E1125" s="73"/>
      <c r="F1125" s="51"/>
      <c r="G1125" s="51"/>
      <c r="H1125" s="50"/>
    </row>
    <row r="1126" spans="1:8" s="47" customFormat="1" ht="12.75">
      <c r="A1126" s="50"/>
      <c r="B1126" s="78"/>
      <c r="C1126" s="50"/>
      <c r="D1126" s="83"/>
      <c r="E1126" s="73"/>
      <c r="F1126" s="51"/>
      <c r="G1126" s="51"/>
      <c r="H1126" s="50"/>
    </row>
    <row r="1127" spans="1:8" s="47" customFormat="1" ht="12.75">
      <c r="A1127" s="50"/>
      <c r="B1127" s="78"/>
      <c r="C1127" s="50"/>
      <c r="D1127" s="83"/>
      <c r="E1127" s="73"/>
      <c r="F1127" s="51"/>
      <c r="G1127" s="51"/>
      <c r="H1127" s="50"/>
    </row>
    <row r="1128" spans="1:8" s="47" customFormat="1" ht="12.75">
      <c r="A1128" s="50"/>
      <c r="B1128" s="78"/>
      <c r="C1128" s="50"/>
      <c r="D1128" s="83"/>
      <c r="E1128" s="73"/>
      <c r="F1128" s="51"/>
      <c r="G1128" s="51"/>
      <c r="H1128" s="50"/>
    </row>
    <row r="1129" spans="1:8" s="47" customFormat="1" ht="12.75">
      <c r="A1129" s="50"/>
      <c r="B1129" s="78"/>
      <c r="C1129" s="50"/>
      <c r="D1129" s="83"/>
      <c r="E1129" s="73"/>
      <c r="F1129" s="51"/>
      <c r="G1129" s="51"/>
      <c r="H1129" s="50"/>
    </row>
    <row r="1130" spans="1:8" s="47" customFormat="1" ht="12.75">
      <c r="A1130" s="50"/>
      <c r="B1130" s="78"/>
      <c r="C1130" s="50"/>
      <c r="D1130" s="83"/>
      <c r="E1130" s="73"/>
      <c r="F1130" s="51"/>
      <c r="G1130" s="51"/>
      <c r="H1130" s="50"/>
    </row>
    <row r="1131" spans="1:8" s="47" customFormat="1" ht="12.75">
      <c r="A1131" s="50"/>
      <c r="B1131" s="78"/>
      <c r="C1131" s="50"/>
      <c r="D1131" s="83"/>
      <c r="E1131" s="73"/>
      <c r="F1131" s="51"/>
      <c r="G1131" s="51"/>
      <c r="H1131" s="50"/>
    </row>
    <row r="1132" spans="1:8" s="47" customFormat="1" ht="12.75">
      <c r="A1132" s="50"/>
      <c r="B1132" s="78"/>
      <c r="C1132" s="50"/>
      <c r="D1132" s="83"/>
      <c r="E1132" s="73"/>
      <c r="F1132" s="51"/>
      <c r="G1132" s="51"/>
      <c r="H1132" s="50"/>
    </row>
    <row r="1133" spans="1:8" s="47" customFormat="1" ht="12.75">
      <c r="A1133" s="50"/>
      <c r="B1133" s="78"/>
      <c r="C1133" s="50"/>
      <c r="D1133" s="83"/>
      <c r="E1133" s="73"/>
      <c r="F1133" s="51"/>
      <c r="G1133" s="51"/>
      <c r="H1133" s="50"/>
    </row>
    <row r="1134" spans="1:8" s="47" customFormat="1" ht="12.75">
      <c r="A1134" s="50"/>
      <c r="B1134" s="78"/>
      <c r="C1134" s="50"/>
      <c r="D1134" s="83"/>
      <c r="E1134" s="73"/>
      <c r="F1134" s="51"/>
      <c r="G1134" s="51"/>
      <c r="H1134" s="50"/>
    </row>
    <row r="1135" spans="1:8" s="47" customFormat="1" ht="12.75">
      <c r="A1135" s="50"/>
      <c r="B1135" s="78"/>
      <c r="C1135" s="50"/>
      <c r="D1135" s="83"/>
      <c r="E1135" s="73"/>
      <c r="F1135" s="51"/>
      <c r="G1135" s="51"/>
      <c r="H1135" s="50"/>
    </row>
    <row r="1136" spans="1:8" s="47" customFormat="1" ht="12.75">
      <c r="A1136" s="50"/>
      <c r="B1136" s="78"/>
      <c r="C1136" s="50"/>
      <c r="D1136" s="83"/>
      <c r="E1136" s="73"/>
      <c r="F1136" s="51"/>
      <c r="G1136" s="51"/>
      <c r="H1136" s="50"/>
    </row>
    <row r="1137" spans="1:8" s="47" customFormat="1" ht="12.75">
      <c r="A1137" s="50"/>
      <c r="B1137" s="78"/>
      <c r="C1137" s="50"/>
      <c r="D1137" s="83"/>
      <c r="E1137" s="73"/>
      <c r="F1137" s="51"/>
      <c r="G1137" s="51"/>
      <c r="H1137" s="50"/>
    </row>
    <row r="1138" spans="1:8" s="47" customFormat="1" ht="12.75">
      <c r="A1138" s="50"/>
      <c r="B1138" s="78"/>
      <c r="C1138" s="50"/>
      <c r="D1138" s="83"/>
      <c r="E1138" s="73"/>
      <c r="F1138" s="51"/>
      <c r="G1138" s="51"/>
      <c r="H1138" s="50"/>
    </row>
    <row r="1139" spans="1:8" s="47" customFormat="1" ht="12.75">
      <c r="A1139" s="50"/>
      <c r="B1139" s="78"/>
      <c r="C1139" s="50"/>
      <c r="D1139" s="83"/>
      <c r="E1139" s="73"/>
      <c r="F1139" s="51"/>
      <c r="G1139" s="51"/>
      <c r="H1139" s="50"/>
    </row>
    <row r="1140" spans="1:8" s="47" customFormat="1" ht="12.75">
      <c r="A1140" s="50"/>
      <c r="B1140" s="78"/>
      <c r="C1140" s="50"/>
      <c r="D1140" s="83"/>
      <c r="E1140" s="73"/>
      <c r="F1140" s="51"/>
      <c r="G1140" s="51"/>
      <c r="H1140" s="50"/>
    </row>
    <row r="1141" spans="1:8" s="47" customFormat="1" ht="12.75">
      <c r="A1141" s="50"/>
      <c r="B1141" s="78"/>
      <c r="C1141" s="50"/>
      <c r="D1141" s="83"/>
      <c r="E1141" s="73"/>
      <c r="F1141" s="51"/>
      <c r="G1141" s="51"/>
      <c r="H1141" s="50"/>
    </row>
    <row r="1142" spans="1:8" s="47" customFormat="1" ht="12.75">
      <c r="A1142" s="50"/>
      <c r="B1142" s="78"/>
      <c r="C1142" s="50"/>
      <c r="D1142" s="83"/>
      <c r="E1142" s="73"/>
      <c r="F1142" s="51"/>
      <c r="G1142" s="51"/>
      <c r="H1142" s="50"/>
    </row>
    <row r="1143" spans="1:8" s="47" customFormat="1" ht="12.75">
      <c r="A1143" s="50"/>
      <c r="B1143" s="78"/>
      <c r="C1143" s="50"/>
      <c r="D1143" s="83"/>
      <c r="E1143" s="73"/>
      <c r="F1143" s="51"/>
      <c r="G1143" s="51"/>
      <c r="H1143" s="50"/>
    </row>
    <row r="1144" spans="1:8" s="47" customFormat="1" ht="12.75">
      <c r="A1144" s="50"/>
      <c r="B1144" s="78"/>
      <c r="C1144" s="50"/>
      <c r="D1144" s="83"/>
      <c r="E1144" s="73"/>
      <c r="F1144" s="51"/>
      <c r="G1144" s="51"/>
      <c r="H1144" s="50"/>
    </row>
    <row r="1145" spans="1:8" s="47" customFormat="1" ht="12.75">
      <c r="A1145" s="50"/>
      <c r="B1145" s="78"/>
      <c r="C1145" s="50"/>
      <c r="D1145" s="83"/>
      <c r="E1145" s="73"/>
      <c r="F1145" s="51"/>
      <c r="G1145" s="51"/>
      <c r="H1145" s="50"/>
    </row>
    <row r="1146" spans="1:8" s="47" customFormat="1" ht="12.75">
      <c r="A1146" s="50"/>
      <c r="B1146" s="78"/>
      <c r="C1146" s="50"/>
      <c r="D1146" s="83"/>
      <c r="E1146" s="73"/>
      <c r="F1146" s="51"/>
      <c r="G1146" s="51"/>
      <c r="H1146" s="50"/>
    </row>
    <row r="1147" spans="1:8" s="47" customFormat="1" ht="12.75">
      <c r="A1147" s="50"/>
      <c r="B1147" s="78"/>
      <c r="C1147" s="50"/>
      <c r="D1147" s="83"/>
      <c r="E1147" s="73"/>
      <c r="F1147" s="51"/>
      <c r="G1147" s="51"/>
      <c r="H1147" s="50"/>
    </row>
    <row r="1148" spans="1:8" s="47" customFormat="1" ht="12.75">
      <c r="A1148" s="50"/>
      <c r="B1148" s="78"/>
      <c r="C1148" s="50"/>
      <c r="D1148" s="83"/>
      <c r="E1148" s="73"/>
      <c r="F1148" s="51"/>
      <c r="G1148" s="51"/>
      <c r="H1148" s="50"/>
    </row>
    <row r="1149" spans="1:8" s="47" customFormat="1" ht="12.75">
      <c r="A1149" s="50"/>
      <c r="B1149" s="78"/>
      <c r="C1149" s="50"/>
      <c r="D1149" s="83"/>
      <c r="E1149" s="73"/>
      <c r="F1149" s="51"/>
      <c r="G1149" s="51"/>
      <c r="H1149" s="50"/>
    </row>
    <row r="1150" spans="1:8" s="47" customFormat="1" ht="12.75">
      <c r="A1150" s="50"/>
      <c r="B1150" s="78"/>
      <c r="C1150" s="50"/>
      <c r="D1150" s="83"/>
      <c r="E1150" s="73"/>
      <c r="F1150" s="51"/>
      <c r="G1150" s="51"/>
      <c r="H1150" s="50"/>
    </row>
    <row r="1151" spans="1:8" s="47" customFormat="1" ht="12.75">
      <c r="A1151" s="50"/>
      <c r="B1151" s="78"/>
      <c r="C1151" s="50"/>
      <c r="D1151" s="83"/>
      <c r="E1151" s="73"/>
      <c r="F1151" s="51"/>
      <c r="G1151" s="51"/>
      <c r="H1151" s="50"/>
    </row>
    <row r="1152" spans="1:8" s="47" customFormat="1" ht="12.75">
      <c r="A1152" s="50"/>
      <c r="B1152" s="78"/>
      <c r="C1152" s="50"/>
      <c r="D1152" s="83"/>
      <c r="E1152" s="73"/>
      <c r="F1152" s="51"/>
      <c r="G1152" s="51"/>
      <c r="H1152" s="50"/>
    </row>
    <row r="1153" spans="1:8" s="47" customFormat="1" ht="12.75">
      <c r="A1153" s="50"/>
      <c r="B1153" s="78"/>
      <c r="C1153" s="50"/>
      <c r="D1153" s="83"/>
      <c r="E1153" s="73"/>
      <c r="F1153" s="51"/>
      <c r="G1153" s="51"/>
      <c r="H1153" s="50"/>
    </row>
    <row r="1154" spans="1:8" s="47" customFormat="1" ht="12.75">
      <c r="A1154" s="50"/>
      <c r="B1154" s="78"/>
      <c r="C1154" s="50"/>
      <c r="D1154" s="83"/>
      <c r="E1154" s="73"/>
      <c r="F1154" s="51"/>
      <c r="G1154" s="51"/>
      <c r="H1154" s="50"/>
    </row>
    <row r="1155" spans="1:8" s="47" customFormat="1" ht="12.75">
      <c r="A1155" s="50"/>
      <c r="B1155" s="78"/>
      <c r="C1155" s="50"/>
      <c r="D1155" s="83"/>
      <c r="E1155" s="73"/>
      <c r="F1155" s="51"/>
      <c r="G1155" s="51"/>
      <c r="H1155" s="50"/>
    </row>
    <row r="1156" spans="1:8" s="47" customFormat="1" ht="12.75">
      <c r="A1156" s="50"/>
      <c r="B1156" s="78"/>
      <c r="C1156" s="50"/>
      <c r="D1156" s="83"/>
      <c r="E1156" s="73"/>
      <c r="F1156" s="51"/>
      <c r="G1156" s="51"/>
      <c r="H1156" s="50"/>
    </row>
    <row r="1157" spans="1:8" s="47" customFormat="1" ht="12.75">
      <c r="A1157" s="50"/>
      <c r="B1157" s="78"/>
      <c r="C1157" s="50"/>
      <c r="D1157" s="83"/>
      <c r="E1157" s="73"/>
      <c r="F1157" s="51"/>
      <c r="G1157" s="51"/>
      <c r="H1157" s="50"/>
    </row>
    <row r="1158" spans="1:8" s="47" customFormat="1" ht="12.75">
      <c r="A1158" s="50"/>
      <c r="B1158" s="78"/>
      <c r="C1158" s="50"/>
      <c r="D1158" s="83"/>
      <c r="E1158" s="73"/>
      <c r="F1158" s="51"/>
      <c r="G1158" s="51"/>
      <c r="H1158" s="50"/>
    </row>
    <row r="1159" spans="1:8" s="47" customFormat="1" ht="12.75">
      <c r="A1159" s="50"/>
      <c r="B1159" s="78"/>
      <c r="C1159" s="50"/>
      <c r="D1159" s="83"/>
      <c r="E1159" s="73"/>
      <c r="F1159" s="51"/>
      <c r="G1159" s="51"/>
      <c r="H1159" s="50"/>
    </row>
    <row r="1160" spans="1:8" s="47" customFormat="1" ht="12.75">
      <c r="A1160" s="50"/>
      <c r="B1160" s="78"/>
      <c r="C1160" s="50"/>
      <c r="D1160" s="83"/>
      <c r="E1160" s="73"/>
      <c r="F1160" s="51"/>
      <c r="G1160" s="51"/>
      <c r="H1160" s="50"/>
    </row>
    <row r="1161" spans="1:8" s="47" customFormat="1" ht="12.75">
      <c r="A1161" s="50"/>
      <c r="B1161" s="78"/>
      <c r="C1161" s="50"/>
      <c r="D1161" s="83"/>
      <c r="E1161" s="73"/>
      <c r="F1161" s="51"/>
      <c r="G1161" s="51"/>
      <c r="H1161" s="50"/>
    </row>
    <row r="1162" spans="1:8" s="47" customFormat="1" ht="12.75">
      <c r="A1162" s="50"/>
      <c r="B1162" s="78"/>
      <c r="C1162" s="50"/>
      <c r="D1162" s="83"/>
      <c r="E1162" s="73"/>
      <c r="F1162" s="51"/>
      <c r="G1162" s="51"/>
      <c r="H1162" s="50"/>
    </row>
    <row r="1163" spans="1:8" s="47" customFormat="1" ht="12.75">
      <c r="A1163" s="50"/>
      <c r="B1163" s="78"/>
      <c r="C1163" s="50"/>
      <c r="D1163" s="83"/>
      <c r="E1163" s="73"/>
      <c r="F1163" s="51"/>
      <c r="G1163" s="51"/>
      <c r="H1163" s="50"/>
    </row>
    <row r="1164" spans="1:8" s="47" customFormat="1" ht="12.75">
      <c r="A1164" s="50"/>
      <c r="B1164" s="78"/>
      <c r="C1164" s="50"/>
      <c r="D1164" s="83"/>
      <c r="E1164" s="73"/>
      <c r="F1164" s="51"/>
      <c r="G1164" s="51"/>
      <c r="H1164" s="50"/>
    </row>
    <row r="1165" spans="1:8" s="47" customFormat="1" ht="12.75">
      <c r="A1165" s="50"/>
      <c r="B1165" s="78"/>
      <c r="C1165" s="50"/>
      <c r="D1165" s="83"/>
      <c r="E1165" s="73"/>
      <c r="F1165" s="51"/>
      <c r="G1165" s="51"/>
      <c r="H1165" s="50"/>
    </row>
    <row r="1166" spans="1:8" s="47" customFormat="1" ht="12.75">
      <c r="A1166" s="50"/>
      <c r="B1166" s="78"/>
      <c r="C1166" s="50"/>
      <c r="D1166" s="83"/>
      <c r="E1166" s="73"/>
      <c r="F1166" s="51"/>
      <c r="G1166" s="51"/>
      <c r="H1166" s="50"/>
    </row>
    <row r="1167" spans="1:8" s="47" customFormat="1" ht="12.75">
      <c r="A1167" s="50"/>
      <c r="B1167" s="78"/>
      <c r="C1167" s="50"/>
      <c r="D1167" s="83"/>
      <c r="E1167" s="73"/>
      <c r="F1167" s="51"/>
      <c r="G1167" s="51"/>
      <c r="H1167" s="50"/>
    </row>
    <row r="1168" spans="1:8" s="47" customFormat="1" ht="12.75">
      <c r="A1168" s="50"/>
      <c r="B1168" s="78"/>
      <c r="C1168" s="50"/>
      <c r="D1168" s="83"/>
      <c r="E1168" s="73"/>
      <c r="F1168" s="51"/>
      <c r="G1168" s="51"/>
      <c r="H1168" s="50"/>
    </row>
    <row r="1169" spans="1:8" s="47" customFormat="1" ht="12.75">
      <c r="A1169" s="50"/>
      <c r="B1169" s="78"/>
      <c r="C1169" s="50"/>
      <c r="D1169" s="83"/>
      <c r="E1169" s="73"/>
      <c r="F1169" s="51"/>
      <c r="G1169" s="51"/>
      <c r="H1169" s="50"/>
    </row>
    <row r="1170" spans="1:8" s="47" customFormat="1" ht="12.75">
      <c r="A1170" s="50"/>
      <c r="B1170" s="78"/>
      <c r="C1170" s="50"/>
      <c r="D1170" s="83"/>
      <c r="E1170" s="73"/>
      <c r="F1170" s="51"/>
      <c r="G1170" s="51"/>
      <c r="H1170" s="50"/>
    </row>
    <row r="1171" spans="1:8" s="47" customFormat="1" ht="12.75">
      <c r="A1171" s="50"/>
      <c r="B1171" s="78"/>
      <c r="C1171" s="50"/>
      <c r="D1171" s="83"/>
      <c r="E1171" s="73"/>
      <c r="F1171" s="51"/>
      <c r="G1171" s="51"/>
      <c r="H1171" s="50"/>
    </row>
    <row r="1172" spans="1:8" s="47" customFormat="1" ht="12.75">
      <c r="A1172" s="50"/>
      <c r="B1172" s="78"/>
      <c r="C1172" s="50"/>
      <c r="D1172" s="83"/>
      <c r="E1172" s="73"/>
      <c r="F1172" s="51"/>
      <c r="G1172" s="51"/>
      <c r="H1172" s="50"/>
    </row>
    <row r="1173" spans="1:8" s="47" customFormat="1" ht="12.75">
      <c r="A1173" s="50"/>
      <c r="B1173" s="78"/>
      <c r="C1173" s="50"/>
      <c r="D1173" s="83"/>
      <c r="E1173" s="73"/>
      <c r="F1173" s="51"/>
      <c r="G1173" s="51"/>
      <c r="H1173" s="50"/>
    </row>
    <row r="1174" spans="1:8" s="47" customFormat="1" ht="12.75">
      <c r="A1174" s="50"/>
      <c r="B1174" s="78"/>
      <c r="C1174" s="50"/>
      <c r="D1174" s="83"/>
      <c r="E1174" s="73"/>
      <c r="F1174" s="51"/>
      <c r="G1174" s="51"/>
      <c r="H1174" s="50"/>
    </row>
    <row r="1175" spans="1:8" s="47" customFormat="1" ht="12.75">
      <c r="A1175" s="50"/>
      <c r="B1175" s="78"/>
      <c r="C1175" s="50"/>
      <c r="D1175" s="83"/>
      <c r="E1175" s="73"/>
      <c r="F1175" s="51"/>
      <c r="G1175" s="51"/>
      <c r="H1175" s="50"/>
    </row>
    <row r="1176" spans="1:8" s="47" customFormat="1" ht="12.75">
      <c r="A1176" s="50"/>
      <c r="B1176" s="78"/>
      <c r="C1176" s="50"/>
      <c r="D1176" s="83"/>
      <c r="E1176" s="73"/>
      <c r="F1176" s="51"/>
      <c r="G1176" s="51"/>
      <c r="H1176" s="50"/>
    </row>
    <row r="1177" spans="1:8" s="47" customFormat="1" ht="12.75">
      <c r="A1177" s="50"/>
      <c r="B1177" s="78"/>
      <c r="C1177" s="50"/>
      <c r="D1177" s="83"/>
      <c r="E1177" s="73"/>
      <c r="F1177" s="51"/>
      <c r="G1177" s="51"/>
      <c r="H1177" s="50"/>
    </row>
    <row r="1178" spans="1:8" s="47" customFormat="1" ht="12.75">
      <c r="A1178" s="50"/>
      <c r="B1178" s="78"/>
      <c r="C1178" s="50"/>
      <c r="D1178" s="83"/>
      <c r="E1178" s="73"/>
      <c r="F1178" s="51"/>
      <c r="G1178" s="51"/>
      <c r="H1178" s="50"/>
    </row>
    <row r="1179" spans="1:8" s="47" customFormat="1" ht="12.75">
      <c r="A1179" s="50"/>
      <c r="B1179" s="78"/>
      <c r="C1179" s="50"/>
      <c r="D1179" s="83"/>
      <c r="E1179" s="73"/>
      <c r="F1179" s="51"/>
      <c r="G1179" s="51"/>
      <c r="H1179" s="50"/>
    </row>
    <row r="1180" spans="1:8" s="47" customFormat="1" ht="12.75">
      <c r="A1180" s="50"/>
      <c r="B1180" s="78"/>
      <c r="C1180" s="50"/>
      <c r="D1180" s="83"/>
      <c r="E1180" s="73"/>
      <c r="F1180" s="51"/>
      <c r="G1180" s="51"/>
      <c r="H1180" s="50"/>
    </row>
    <row r="1181" spans="1:8" s="47" customFormat="1" ht="12.75">
      <c r="A1181" s="50"/>
      <c r="B1181" s="78"/>
      <c r="C1181" s="50"/>
      <c r="D1181" s="83"/>
      <c r="E1181" s="73"/>
      <c r="F1181" s="51"/>
      <c r="G1181" s="51"/>
      <c r="H1181" s="50"/>
    </row>
    <row r="1182" spans="1:8" s="47" customFormat="1" ht="12.75">
      <c r="A1182" s="50"/>
      <c r="B1182" s="78"/>
      <c r="C1182" s="50"/>
      <c r="D1182" s="83"/>
      <c r="E1182" s="73"/>
      <c r="F1182" s="51"/>
      <c r="G1182" s="51"/>
      <c r="H1182" s="50"/>
    </row>
    <row r="1183" spans="1:8" s="47" customFormat="1" ht="12.75">
      <c r="A1183" s="50"/>
      <c r="B1183" s="78"/>
      <c r="C1183" s="50"/>
      <c r="D1183" s="83"/>
      <c r="E1183" s="73"/>
      <c r="F1183" s="51"/>
      <c r="G1183" s="51"/>
      <c r="H1183" s="50"/>
    </row>
    <row r="1184" spans="1:8" s="47" customFormat="1" ht="12.75">
      <c r="A1184" s="50"/>
      <c r="B1184" s="78"/>
      <c r="C1184" s="50"/>
      <c r="D1184" s="83"/>
      <c r="E1184" s="73"/>
      <c r="F1184" s="51"/>
      <c r="G1184" s="51"/>
      <c r="H1184" s="50"/>
    </row>
    <row r="1185" spans="1:8" s="47" customFormat="1" ht="12.75">
      <c r="A1185" s="50"/>
      <c r="B1185" s="78"/>
      <c r="C1185" s="50"/>
      <c r="D1185" s="83"/>
      <c r="E1185" s="73"/>
      <c r="F1185" s="51"/>
      <c r="G1185" s="51"/>
      <c r="H1185" s="50"/>
    </row>
    <row r="1186" spans="1:8" s="47" customFormat="1" ht="12.75">
      <c r="A1186" s="50"/>
      <c r="B1186" s="78"/>
      <c r="C1186" s="50"/>
      <c r="D1186" s="83"/>
      <c r="E1186" s="73"/>
      <c r="F1186" s="51"/>
      <c r="G1186" s="51"/>
      <c r="H1186" s="50"/>
    </row>
    <row r="1187" spans="1:8" s="47" customFormat="1" ht="12.75">
      <c r="A1187" s="50"/>
      <c r="B1187" s="78"/>
      <c r="C1187" s="50"/>
      <c r="D1187" s="83"/>
      <c r="E1187" s="73"/>
      <c r="F1187" s="51"/>
      <c r="G1187" s="51"/>
      <c r="H1187" s="50"/>
    </row>
    <row r="1188" spans="1:8" s="47" customFormat="1" ht="12.75">
      <c r="A1188" s="50"/>
      <c r="B1188" s="78"/>
      <c r="C1188" s="50"/>
      <c r="D1188" s="83"/>
      <c r="E1188" s="73"/>
      <c r="F1188" s="51"/>
      <c r="G1188" s="51"/>
      <c r="H1188" s="50"/>
    </row>
    <row r="1189" spans="1:8" s="47" customFormat="1" ht="12.75">
      <c r="A1189" s="50"/>
      <c r="B1189" s="78"/>
      <c r="C1189" s="50"/>
      <c r="D1189" s="83"/>
      <c r="E1189" s="73"/>
      <c r="F1189" s="51"/>
      <c r="G1189" s="51"/>
      <c r="H1189" s="50"/>
    </row>
    <row r="1190" spans="1:8" s="47" customFormat="1" ht="12.75">
      <c r="A1190" s="50"/>
      <c r="B1190" s="78"/>
      <c r="C1190" s="50"/>
      <c r="D1190" s="83"/>
      <c r="E1190" s="73"/>
      <c r="F1190" s="51"/>
      <c r="G1190" s="51"/>
      <c r="H1190" s="50"/>
    </row>
    <row r="1191" spans="1:8" s="47" customFormat="1" ht="12.75">
      <c r="A1191" s="50"/>
      <c r="B1191" s="78"/>
      <c r="C1191" s="50"/>
      <c r="D1191" s="83"/>
      <c r="E1191" s="73"/>
      <c r="F1191" s="51"/>
      <c r="G1191" s="51"/>
      <c r="H1191" s="50"/>
    </row>
    <row r="1192" spans="1:8" s="47" customFormat="1" ht="12.75">
      <c r="A1192" s="50"/>
      <c r="B1192" s="78"/>
      <c r="C1192" s="50"/>
      <c r="D1192" s="83"/>
      <c r="E1192" s="73"/>
      <c r="F1192" s="51"/>
      <c r="G1192" s="51"/>
      <c r="H1192" s="50"/>
    </row>
    <row r="1193" spans="1:8" s="47" customFormat="1" ht="12.75">
      <c r="A1193" s="50"/>
      <c r="B1193" s="78"/>
      <c r="C1193" s="50"/>
      <c r="D1193" s="83"/>
      <c r="E1193" s="73"/>
      <c r="F1193" s="51"/>
      <c r="G1193" s="51"/>
      <c r="H1193" s="50"/>
    </row>
    <row r="1194" spans="1:8" s="47" customFormat="1" ht="12.75">
      <c r="A1194" s="50"/>
      <c r="B1194" s="78"/>
      <c r="C1194" s="50"/>
      <c r="D1194" s="83"/>
      <c r="E1194" s="73"/>
      <c r="F1194" s="51"/>
      <c r="G1194" s="51"/>
      <c r="H1194" s="50"/>
    </row>
    <row r="1195" spans="1:8" s="47" customFormat="1" ht="12.75">
      <c r="A1195" s="50"/>
      <c r="B1195" s="78"/>
      <c r="C1195" s="50"/>
      <c r="D1195" s="83"/>
      <c r="E1195" s="73"/>
      <c r="F1195" s="51"/>
      <c r="G1195" s="51"/>
      <c r="H1195" s="50"/>
    </row>
    <row r="1196" spans="1:8" s="47" customFormat="1" ht="12.75">
      <c r="A1196" s="50"/>
      <c r="B1196" s="78"/>
      <c r="C1196" s="50"/>
      <c r="D1196" s="83"/>
      <c r="E1196" s="73"/>
      <c r="F1196" s="51"/>
      <c r="G1196" s="51"/>
      <c r="H1196" s="50"/>
    </row>
    <row r="1197" spans="1:8" s="47" customFormat="1" ht="12.75">
      <c r="A1197" s="50"/>
      <c r="B1197" s="78"/>
      <c r="C1197" s="50"/>
      <c r="D1197" s="83"/>
      <c r="E1197" s="73"/>
      <c r="F1197" s="51"/>
      <c r="G1197" s="51"/>
      <c r="H1197" s="50"/>
    </row>
    <row r="1198" spans="1:8" s="47" customFormat="1" ht="12.75">
      <c r="A1198" s="50"/>
      <c r="B1198" s="78"/>
      <c r="C1198" s="50"/>
      <c r="D1198" s="83"/>
      <c r="E1198" s="73"/>
      <c r="F1198" s="51"/>
      <c r="G1198" s="51"/>
      <c r="H1198" s="50"/>
    </row>
    <row r="1199" spans="1:8" s="47" customFormat="1" ht="12.75">
      <c r="A1199" s="50"/>
      <c r="B1199" s="78"/>
      <c r="C1199" s="50"/>
      <c r="D1199" s="83"/>
      <c r="E1199" s="73"/>
      <c r="F1199" s="51"/>
      <c r="G1199" s="51"/>
      <c r="H1199" s="50"/>
    </row>
    <row r="1200" spans="1:8" s="47" customFormat="1" ht="12.75">
      <c r="A1200" s="50"/>
      <c r="B1200" s="78"/>
      <c r="C1200" s="50"/>
      <c r="D1200" s="83"/>
      <c r="E1200" s="73"/>
      <c r="F1200" s="51"/>
      <c r="G1200" s="51"/>
      <c r="H1200" s="50"/>
    </row>
    <row r="1201" spans="1:8" s="47" customFormat="1" ht="12.75">
      <c r="A1201" s="50"/>
      <c r="B1201" s="78"/>
      <c r="C1201" s="50"/>
      <c r="D1201" s="83"/>
      <c r="E1201" s="73"/>
      <c r="F1201" s="51"/>
      <c r="G1201" s="51"/>
      <c r="H1201" s="50"/>
    </row>
    <row r="1202" spans="1:8" s="47" customFormat="1" ht="12.75">
      <c r="A1202" s="50"/>
      <c r="B1202" s="78"/>
      <c r="C1202" s="50"/>
      <c r="D1202" s="83"/>
      <c r="E1202" s="73"/>
      <c r="F1202" s="51"/>
      <c r="G1202" s="51"/>
      <c r="H1202" s="50"/>
    </row>
    <row r="1203" spans="1:8" s="47" customFormat="1" ht="12.75">
      <c r="A1203" s="50"/>
      <c r="B1203" s="78"/>
      <c r="C1203" s="50"/>
      <c r="D1203" s="83"/>
      <c r="E1203" s="73"/>
      <c r="F1203" s="51"/>
      <c r="G1203" s="51"/>
      <c r="H1203" s="50"/>
    </row>
    <row r="1204" spans="1:8" s="47" customFormat="1" ht="12.75">
      <c r="A1204" s="50"/>
      <c r="B1204" s="78"/>
      <c r="C1204" s="50"/>
      <c r="D1204" s="83"/>
      <c r="E1204" s="73"/>
      <c r="F1204" s="51"/>
      <c r="G1204" s="51"/>
      <c r="H1204" s="50"/>
    </row>
    <row r="1205" spans="1:8" s="47" customFormat="1" ht="12.75">
      <c r="A1205" s="50"/>
      <c r="B1205" s="78"/>
      <c r="C1205" s="50"/>
      <c r="D1205" s="83"/>
      <c r="E1205" s="73"/>
      <c r="F1205" s="51"/>
      <c r="G1205" s="51"/>
      <c r="H1205" s="50"/>
    </row>
    <row r="1206" spans="1:8" s="47" customFormat="1" ht="12.75">
      <c r="A1206" s="50"/>
      <c r="B1206" s="78"/>
      <c r="C1206" s="50"/>
      <c r="D1206" s="83"/>
      <c r="E1206" s="73"/>
      <c r="F1206" s="51"/>
      <c r="G1206" s="51"/>
      <c r="H1206" s="50"/>
    </row>
    <row r="1207" spans="1:8" s="47" customFormat="1" ht="12.75">
      <c r="A1207" s="50"/>
      <c r="B1207" s="78"/>
      <c r="C1207" s="50"/>
      <c r="D1207" s="83"/>
      <c r="E1207" s="73"/>
      <c r="F1207" s="51"/>
      <c r="G1207" s="51"/>
      <c r="H1207" s="50"/>
    </row>
    <row r="1208" spans="1:8" s="47" customFormat="1" ht="12.75">
      <c r="A1208" s="50"/>
      <c r="B1208" s="78"/>
      <c r="C1208" s="50"/>
      <c r="D1208" s="83"/>
      <c r="E1208" s="73"/>
      <c r="F1208" s="51"/>
      <c r="G1208" s="51"/>
      <c r="H1208" s="50"/>
    </row>
    <row r="1209" spans="1:8" s="47" customFormat="1" ht="12.75">
      <c r="A1209" s="50"/>
      <c r="B1209" s="78"/>
      <c r="C1209" s="50"/>
      <c r="D1209" s="83"/>
      <c r="E1209" s="73"/>
      <c r="F1209" s="51"/>
      <c r="G1209" s="51"/>
      <c r="H1209" s="50"/>
    </row>
    <row r="1210" spans="1:8" s="47" customFormat="1" ht="12.75">
      <c r="A1210" s="50"/>
      <c r="B1210" s="78"/>
      <c r="C1210" s="50"/>
      <c r="D1210" s="83"/>
      <c r="E1210" s="73"/>
      <c r="F1210" s="51"/>
      <c r="G1210" s="51"/>
      <c r="H1210" s="50"/>
    </row>
    <row r="1211" spans="1:8" s="47" customFormat="1" ht="12.75">
      <c r="A1211" s="50"/>
      <c r="B1211" s="78"/>
      <c r="C1211" s="50"/>
      <c r="D1211" s="83"/>
      <c r="E1211" s="73"/>
      <c r="F1211" s="51"/>
      <c r="G1211" s="51"/>
      <c r="H1211" s="50"/>
    </row>
    <row r="1212" spans="1:8" s="47" customFormat="1" ht="12.75">
      <c r="A1212" s="50"/>
      <c r="B1212" s="78"/>
      <c r="C1212" s="50"/>
      <c r="D1212" s="83"/>
      <c r="E1212" s="73"/>
      <c r="F1212" s="51"/>
      <c r="G1212" s="51"/>
      <c r="H1212" s="50"/>
    </row>
    <row r="1213" spans="1:8" s="47" customFormat="1" ht="12.75">
      <c r="A1213" s="50"/>
      <c r="B1213" s="78"/>
      <c r="C1213" s="50"/>
      <c r="D1213" s="83"/>
      <c r="E1213" s="73"/>
      <c r="F1213" s="51"/>
      <c r="G1213" s="51"/>
      <c r="H1213" s="50"/>
    </row>
    <row r="1214" spans="1:8" s="47" customFormat="1" ht="12.75">
      <c r="A1214" s="50"/>
      <c r="B1214" s="78"/>
      <c r="C1214" s="50"/>
      <c r="D1214" s="83"/>
      <c r="E1214" s="73"/>
      <c r="F1214" s="51"/>
      <c r="G1214" s="51"/>
      <c r="H1214" s="50"/>
    </row>
    <row r="1215" spans="1:8" s="47" customFormat="1" ht="12.75">
      <c r="A1215" s="50"/>
      <c r="B1215" s="78"/>
      <c r="C1215" s="50"/>
      <c r="D1215" s="83"/>
      <c r="E1215" s="73"/>
      <c r="F1215" s="51"/>
      <c r="G1215" s="51"/>
      <c r="H1215" s="50"/>
    </row>
    <row r="1216" spans="1:8" s="47" customFormat="1" ht="12.75">
      <c r="A1216" s="50"/>
      <c r="B1216" s="78"/>
      <c r="C1216" s="50"/>
      <c r="D1216" s="83"/>
      <c r="E1216" s="73"/>
      <c r="F1216" s="51"/>
      <c r="G1216" s="51"/>
      <c r="H1216" s="50"/>
    </row>
    <row r="1217" spans="1:8" s="47" customFormat="1" ht="12.75">
      <c r="A1217" s="50"/>
      <c r="B1217" s="78"/>
      <c r="C1217" s="50"/>
      <c r="D1217" s="83"/>
      <c r="E1217" s="73"/>
      <c r="F1217" s="51"/>
      <c r="G1217" s="51"/>
      <c r="H1217" s="50"/>
    </row>
    <row r="1218" spans="1:8" s="47" customFormat="1" ht="12.75">
      <c r="A1218" s="50"/>
      <c r="B1218" s="78"/>
      <c r="C1218" s="50"/>
      <c r="D1218" s="83"/>
      <c r="E1218" s="73"/>
      <c r="F1218" s="51"/>
      <c r="G1218" s="51"/>
      <c r="H1218" s="50"/>
    </row>
    <row r="1219" spans="1:8" s="47" customFormat="1" ht="12.75">
      <c r="A1219" s="50"/>
      <c r="B1219" s="78"/>
      <c r="C1219" s="50"/>
      <c r="D1219" s="83"/>
      <c r="E1219" s="73"/>
      <c r="F1219" s="51"/>
      <c r="G1219" s="51"/>
      <c r="H1219" s="50"/>
    </row>
    <row r="1220" spans="1:8" s="47" customFormat="1" ht="12.75">
      <c r="A1220" s="50"/>
      <c r="B1220" s="78"/>
      <c r="C1220" s="50"/>
      <c r="D1220" s="83"/>
      <c r="E1220" s="73"/>
      <c r="F1220" s="51"/>
      <c r="G1220" s="51"/>
      <c r="H1220" s="50"/>
    </row>
    <row r="1221" spans="1:8" s="47" customFormat="1" ht="12.75">
      <c r="A1221" s="50"/>
      <c r="B1221" s="78"/>
      <c r="C1221" s="50"/>
      <c r="D1221" s="83"/>
      <c r="E1221" s="73"/>
      <c r="F1221" s="51"/>
      <c r="G1221" s="51"/>
      <c r="H1221" s="50"/>
    </row>
    <row r="1222" spans="1:8" s="47" customFormat="1" ht="12.75">
      <c r="A1222" s="50"/>
      <c r="B1222" s="78"/>
      <c r="C1222" s="50"/>
      <c r="D1222" s="83"/>
      <c r="E1222" s="73"/>
      <c r="F1222" s="51"/>
      <c r="G1222" s="51"/>
      <c r="H1222" s="50"/>
    </row>
    <row r="1223" spans="1:8" s="47" customFormat="1" ht="12.75">
      <c r="A1223" s="50"/>
      <c r="B1223" s="78"/>
      <c r="C1223" s="50"/>
      <c r="D1223" s="83"/>
      <c r="E1223" s="73"/>
      <c r="F1223" s="51"/>
      <c r="G1223" s="51"/>
      <c r="H1223" s="50"/>
    </row>
    <row r="1224" spans="1:8" s="47" customFormat="1" ht="12.75">
      <c r="A1224" s="50"/>
      <c r="B1224" s="78"/>
      <c r="C1224" s="50"/>
      <c r="D1224" s="83"/>
      <c r="E1224" s="73"/>
      <c r="F1224" s="51"/>
      <c r="G1224" s="51"/>
      <c r="H1224" s="50"/>
    </row>
    <row r="1225" spans="1:8" s="47" customFormat="1" ht="12.75">
      <c r="A1225" s="50"/>
      <c r="B1225" s="78"/>
      <c r="C1225" s="50"/>
      <c r="D1225" s="83"/>
      <c r="E1225" s="73"/>
      <c r="F1225" s="51"/>
      <c r="G1225" s="51"/>
      <c r="H1225" s="50"/>
    </row>
    <row r="1226" spans="1:8" s="47" customFormat="1" ht="12.75">
      <c r="A1226" s="50"/>
      <c r="B1226" s="78"/>
      <c r="C1226" s="50"/>
      <c r="D1226" s="83"/>
      <c r="E1226" s="73"/>
      <c r="F1226" s="51"/>
      <c r="G1226" s="51"/>
      <c r="H1226" s="50"/>
    </row>
    <row r="1227" spans="1:8" s="47" customFormat="1" ht="12.75">
      <c r="A1227" s="50"/>
      <c r="B1227" s="78"/>
      <c r="C1227" s="50"/>
      <c r="D1227" s="83"/>
      <c r="E1227" s="73"/>
      <c r="F1227" s="51"/>
      <c r="G1227" s="51"/>
      <c r="H1227" s="50"/>
    </row>
    <row r="1228" spans="1:8" s="47" customFormat="1" ht="12.75">
      <c r="A1228" s="50"/>
      <c r="B1228" s="78"/>
      <c r="C1228" s="50"/>
      <c r="D1228" s="83"/>
      <c r="E1228" s="73"/>
      <c r="F1228" s="51"/>
      <c r="G1228" s="51"/>
      <c r="H1228" s="50"/>
    </row>
    <row r="1229" spans="1:8" s="47" customFormat="1" ht="12.75">
      <c r="A1229" s="50"/>
      <c r="B1229" s="78"/>
      <c r="C1229" s="50"/>
      <c r="D1229" s="83"/>
      <c r="E1229" s="73"/>
      <c r="F1229" s="51"/>
      <c r="G1229" s="51"/>
      <c r="H1229" s="50"/>
    </row>
    <row r="1230" spans="1:8" s="47" customFormat="1" ht="12.75">
      <c r="A1230" s="50"/>
      <c r="B1230" s="78"/>
      <c r="C1230" s="50"/>
      <c r="D1230" s="83"/>
      <c r="E1230" s="73"/>
      <c r="F1230" s="51"/>
      <c r="G1230" s="51"/>
      <c r="H1230" s="50"/>
    </row>
    <row r="1231" spans="1:8" s="47" customFormat="1" ht="12.75">
      <c r="A1231" s="50"/>
      <c r="B1231" s="78"/>
      <c r="C1231" s="50"/>
      <c r="D1231" s="83"/>
      <c r="E1231" s="73"/>
      <c r="F1231" s="51"/>
      <c r="G1231" s="51"/>
      <c r="H1231" s="50"/>
    </row>
    <row r="1232" spans="1:8" s="47" customFormat="1" ht="12.75">
      <c r="A1232" s="50"/>
      <c r="B1232" s="78"/>
      <c r="C1232" s="50"/>
      <c r="D1232" s="83"/>
      <c r="E1232" s="73"/>
      <c r="F1232" s="51"/>
      <c r="G1232" s="51"/>
      <c r="H1232" s="50"/>
    </row>
    <row r="1233" spans="1:8" s="47" customFormat="1" ht="12.75">
      <c r="A1233" s="50"/>
      <c r="B1233" s="78"/>
      <c r="C1233" s="50"/>
      <c r="D1233" s="83"/>
      <c r="E1233" s="73"/>
      <c r="F1233" s="51"/>
      <c r="G1233" s="51"/>
      <c r="H1233" s="50"/>
    </row>
    <row r="1234" spans="1:8" s="47" customFormat="1" ht="12.75">
      <c r="A1234" s="50"/>
      <c r="B1234" s="78"/>
      <c r="C1234" s="50"/>
      <c r="D1234" s="83"/>
      <c r="E1234" s="73"/>
      <c r="F1234" s="51"/>
      <c r="G1234" s="51"/>
      <c r="H1234" s="50"/>
    </row>
    <row r="1235" spans="1:8" s="47" customFormat="1" ht="12.75">
      <c r="A1235" s="50"/>
      <c r="B1235" s="78"/>
      <c r="C1235" s="50"/>
      <c r="D1235" s="83"/>
      <c r="E1235" s="73"/>
      <c r="F1235" s="51"/>
      <c r="G1235" s="51"/>
      <c r="H1235" s="50"/>
    </row>
    <row r="1236" spans="1:8" s="47" customFormat="1" ht="12.75">
      <c r="A1236" s="50"/>
      <c r="B1236" s="78"/>
      <c r="C1236" s="50"/>
      <c r="D1236" s="83"/>
      <c r="E1236" s="73"/>
      <c r="F1236" s="51"/>
      <c r="G1236" s="51"/>
      <c r="H1236" s="50"/>
    </row>
    <row r="1237" spans="1:8" s="47" customFormat="1" ht="12.75">
      <c r="A1237" s="50"/>
      <c r="B1237" s="78"/>
      <c r="C1237" s="50"/>
      <c r="D1237" s="83"/>
      <c r="E1237" s="73"/>
      <c r="F1237" s="51"/>
      <c r="G1237" s="51"/>
      <c r="H1237" s="50"/>
    </row>
    <row r="1238" spans="1:8" s="47" customFormat="1" ht="12.75">
      <c r="A1238" s="50"/>
      <c r="B1238" s="78"/>
      <c r="C1238" s="50"/>
      <c r="D1238" s="83"/>
      <c r="E1238" s="73"/>
      <c r="F1238" s="51"/>
      <c r="G1238" s="51"/>
      <c r="H1238" s="50"/>
    </row>
    <row r="1239" spans="1:8" s="47" customFormat="1" ht="12.75">
      <c r="A1239" s="50"/>
      <c r="B1239" s="78"/>
      <c r="C1239" s="50"/>
      <c r="D1239" s="83"/>
      <c r="E1239" s="73"/>
      <c r="F1239" s="51"/>
      <c r="G1239" s="51"/>
      <c r="H1239" s="50"/>
    </row>
    <row r="1240" spans="1:8" s="47" customFormat="1" ht="12.75">
      <c r="A1240" s="50"/>
      <c r="B1240" s="78"/>
      <c r="C1240" s="50"/>
      <c r="D1240" s="83"/>
      <c r="E1240" s="73"/>
      <c r="F1240" s="51"/>
      <c r="G1240" s="51"/>
      <c r="H1240" s="50"/>
    </row>
    <row r="1241" spans="1:8" s="47" customFormat="1" ht="12.75">
      <c r="A1241" s="50"/>
      <c r="B1241" s="78"/>
      <c r="C1241" s="50"/>
      <c r="D1241" s="83"/>
      <c r="E1241" s="73"/>
      <c r="F1241" s="51"/>
      <c r="G1241" s="51"/>
      <c r="H1241" s="50"/>
    </row>
    <row r="1242" spans="1:8" s="47" customFormat="1" ht="12.75">
      <c r="A1242" s="50"/>
      <c r="B1242" s="78"/>
      <c r="C1242" s="50"/>
      <c r="D1242" s="83"/>
      <c r="E1242" s="73"/>
      <c r="F1242" s="51"/>
      <c r="G1242" s="51"/>
      <c r="H1242" s="50"/>
    </row>
    <row r="1243" spans="1:8" s="47" customFormat="1" ht="12.75">
      <c r="A1243" s="50"/>
      <c r="B1243" s="78"/>
      <c r="C1243" s="50"/>
      <c r="D1243" s="83"/>
      <c r="E1243" s="73"/>
      <c r="F1243" s="51"/>
      <c r="G1243" s="51"/>
      <c r="H1243" s="50"/>
    </row>
    <row r="1244" spans="1:8" s="47" customFormat="1" ht="12.75">
      <c r="A1244" s="50"/>
      <c r="B1244" s="78"/>
      <c r="C1244" s="50"/>
      <c r="D1244" s="83"/>
      <c r="E1244" s="73"/>
      <c r="F1244" s="51"/>
      <c r="G1244" s="51"/>
      <c r="H1244" s="50"/>
    </row>
    <row r="1245" spans="1:8" s="47" customFormat="1" ht="12.75">
      <c r="A1245" s="50"/>
      <c r="B1245" s="78"/>
      <c r="C1245" s="50"/>
      <c r="D1245" s="83"/>
      <c r="E1245" s="73"/>
      <c r="F1245" s="51"/>
      <c r="G1245" s="51"/>
      <c r="H1245" s="50"/>
    </row>
    <row r="1246" spans="1:8" s="47" customFormat="1" ht="12.75">
      <c r="A1246" s="50"/>
      <c r="B1246" s="78"/>
      <c r="C1246" s="50"/>
      <c r="D1246" s="83"/>
      <c r="E1246" s="73"/>
      <c r="F1246" s="51"/>
      <c r="G1246" s="51"/>
      <c r="H1246" s="50"/>
    </row>
    <row r="1247" spans="1:8" s="47" customFormat="1" ht="12.75">
      <c r="A1247" s="50"/>
      <c r="B1247" s="78"/>
      <c r="C1247" s="50"/>
      <c r="D1247" s="83"/>
      <c r="E1247" s="73"/>
      <c r="F1247" s="51"/>
      <c r="G1247" s="51"/>
      <c r="H1247" s="50"/>
    </row>
    <row r="1248" spans="1:8" s="47" customFormat="1" ht="12.75">
      <c r="A1248" s="50"/>
      <c r="B1248" s="78"/>
      <c r="C1248" s="50"/>
      <c r="D1248" s="83"/>
      <c r="E1248" s="73"/>
      <c r="F1248" s="51"/>
      <c r="G1248" s="51"/>
      <c r="H1248" s="50"/>
    </row>
    <row r="1249" spans="1:8" s="47" customFormat="1" ht="12.75">
      <c r="A1249" s="50"/>
      <c r="B1249" s="78"/>
      <c r="C1249" s="50"/>
      <c r="D1249" s="83"/>
      <c r="E1249" s="73"/>
      <c r="F1249" s="51"/>
      <c r="G1249" s="51"/>
      <c r="H1249" s="50"/>
    </row>
    <row r="1250" spans="1:8" s="47" customFormat="1" ht="12.75">
      <c r="A1250" s="50"/>
      <c r="B1250" s="78"/>
      <c r="C1250" s="50"/>
      <c r="D1250" s="83"/>
      <c r="E1250" s="73"/>
      <c r="F1250" s="51"/>
      <c r="G1250" s="51"/>
      <c r="H1250" s="50"/>
    </row>
    <row r="1251" spans="1:8" s="47" customFormat="1" ht="12.75">
      <c r="A1251" s="50"/>
      <c r="B1251" s="78"/>
      <c r="C1251" s="50"/>
      <c r="D1251" s="83"/>
      <c r="E1251" s="73"/>
      <c r="F1251" s="51"/>
      <c r="G1251" s="51"/>
      <c r="H1251" s="50"/>
    </row>
    <row r="1252" spans="1:8" s="47" customFormat="1" ht="12.75">
      <c r="A1252" s="50"/>
      <c r="B1252" s="78"/>
      <c r="C1252" s="50"/>
      <c r="D1252" s="83"/>
      <c r="E1252" s="73"/>
      <c r="F1252" s="51"/>
      <c r="G1252" s="51"/>
      <c r="H1252" s="50"/>
    </row>
    <row r="1253" spans="1:8" s="47" customFormat="1" ht="12.75">
      <c r="A1253" s="50"/>
      <c r="B1253" s="78"/>
      <c r="C1253" s="50"/>
      <c r="D1253" s="83"/>
      <c r="E1253" s="73"/>
      <c r="F1253" s="51"/>
      <c r="G1253" s="51"/>
      <c r="H1253" s="50"/>
    </row>
    <row r="1254" spans="1:8" s="47" customFormat="1" ht="12.75">
      <c r="A1254" s="50"/>
      <c r="B1254" s="78"/>
      <c r="C1254" s="50"/>
      <c r="D1254" s="83"/>
      <c r="E1254" s="73"/>
      <c r="F1254" s="51"/>
      <c r="G1254" s="51"/>
      <c r="H1254" s="50"/>
    </row>
    <row r="1255" spans="1:8" s="47" customFormat="1" ht="12.75">
      <c r="A1255" s="50"/>
      <c r="B1255" s="78"/>
      <c r="C1255" s="50"/>
      <c r="D1255" s="83"/>
      <c r="E1255" s="73"/>
      <c r="F1255" s="51"/>
      <c r="G1255" s="51"/>
      <c r="H1255" s="50"/>
    </row>
    <row r="1256" spans="1:8" s="47" customFormat="1" ht="12.75">
      <c r="A1256" s="50"/>
      <c r="B1256" s="78"/>
      <c r="C1256" s="50"/>
      <c r="D1256" s="83"/>
      <c r="E1256" s="73"/>
      <c r="F1256" s="51"/>
      <c r="G1256" s="51"/>
      <c r="H1256" s="50"/>
    </row>
    <row r="1257" spans="1:8" s="47" customFormat="1" ht="12.75">
      <c r="A1257" s="50"/>
      <c r="B1257" s="78"/>
      <c r="C1257" s="50"/>
      <c r="D1257" s="83"/>
      <c r="E1257" s="73"/>
      <c r="F1257" s="51"/>
      <c r="G1257" s="51"/>
      <c r="H1257" s="50"/>
    </row>
    <row r="1258" spans="1:8" s="47" customFormat="1" ht="12.75">
      <c r="A1258" s="50"/>
      <c r="B1258" s="78"/>
      <c r="C1258" s="50"/>
      <c r="D1258" s="83"/>
      <c r="E1258" s="73"/>
      <c r="F1258" s="51"/>
      <c r="G1258" s="51"/>
      <c r="H1258" s="50"/>
    </row>
    <row r="1259" spans="1:8" s="47" customFormat="1" ht="12.75">
      <c r="A1259" s="50"/>
      <c r="B1259" s="78"/>
      <c r="C1259" s="50"/>
      <c r="D1259" s="83"/>
      <c r="E1259" s="73"/>
      <c r="F1259" s="51"/>
      <c r="G1259" s="51"/>
      <c r="H1259" s="50"/>
    </row>
    <row r="1260" spans="1:8" s="47" customFormat="1" ht="12.75">
      <c r="A1260" s="50"/>
      <c r="B1260" s="78"/>
      <c r="C1260" s="50"/>
      <c r="D1260" s="83"/>
      <c r="E1260" s="73"/>
      <c r="F1260" s="51"/>
      <c r="G1260" s="51"/>
      <c r="H1260" s="50"/>
    </row>
    <row r="1261" spans="1:8" s="47" customFormat="1" ht="12.75">
      <c r="A1261" s="50"/>
      <c r="B1261" s="78"/>
      <c r="C1261" s="50"/>
      <c r="D1261" s="83"/>
      <c r="E1261" s="73"/>
      <c r="F1261" s="51"/>
      <c r="G1261" s="51"/>
      <c r="H1261" s="50"/>
    </row>
    <row r="1262" spans="1:8" s="47" customFormat="1" ht="12.75">
      <c r="A1262" s="50"/>
      <c r="B1262" s="78"/>
      <c r="C1262" s="50"/>
      <c r="D1262" s="83"/>
      <c r="E1262" s="73"/>
      <c r="F1262" s="51"/>
      <c r="G1262" s="51"/>
      <c r="H1262" s="50"/>
    </row>
    <row r="1263" spans="1:8" s="47" customFormat="1" ht="12.75">
      <c r="A1263" s="50"/>
      <c r="B1263" s="78"/>
      <c r="C1263" s="50"/>
      <c r="D1263" s="83"/>
      <c r="E1263" s="73"/>
      <c r="F1263" s="51"/>
      <c r="G1263" s="51"/>
      <c r="H1263" s="50"/>
    </row>
    <row r="1264" spans="1:8" s="47" customFormat="1" ht="12.75">
      <c r="A1264" s="50"/>
      <c r="B1264" s="78"/>
      <c r="C1264" s="50"/>
      <c r="D1264" s="83"/>
      <c r="E1264" s="73"/>
      <c r="F1264" s="51"/>
      <c r="G1264" s="51"/>
      <c r="H1264" s="50"/>
    </row>
    <row r="1265" spans="1:8" s="47" customFormat="1" ht="12.75">
      <c r="A1265" s="50"/>
      <c r="B1265" s="78"/>
      <c r="C1265" s="50"/>
      <c r="D1265" s="83"/>
      <c r="E1265" s="73"/>
      <c r="F1265" s="51"/>
      <c r="G1265" s="51"/>
      <c r="H1265" s="50"/>
    </row>
    <row r="1266" spans="1:8" s="47" customFormat="1" ht="12.75">
      <c r="A1266" s="50"/>
      <c r="B1266" s="78"/>
      <c r="C1266" s="50"/>
      <c r="D1266" s="83"/>
      <c r="E1266" s="73"/>
      <c r="F1266" s="51"/>
      <c r="G1266" s="51"/>
      <c r="H1266" s="50"/>
    </row>
    <row r="1267" spans="1:8" s="47" customFormat="1" ht="12.75">
      <c r="A1267" s="50"/>
      <c r="B1267" s="78"/>
      <c r="C1267" s="50"/>
      <c r="D1267" s="83"/>
      <c r="E1267" s="73"/>
      <c r="F1267" s="51"/>
      <c r="G1267" s="51"/>
      <c r="H1267" s="50"/>
    </row>
    <row r="1268" spans="1:8" s="47" customFormat="1" ht="12.75">
      <c r="A1268" s="50"/>
      <c r="B1268" s="78"/>
      <c r="C1268" s="50"/>
      <c r="D1268" s="83"/>
      <c r="E1268" s="73"/>
      <c r="F1268" s="51"/>
      <c r="G1268" s="51"/>
      <c r="H1268" s="50"/>
    </row>
    <row r="1269" spans="1:8" s="47" customFormat="1" ht="12.75">
      <c r="A1269" s="50"/>
      <c r="B1269" s="78"/>
      <c r="C1269" s="50"/>
      <c r="D1269" s="83"/>
      <c r="E1269" s="73"/>
      <c r="F1269" s="51"/>
      <c r="G1269" s="51"/>
      <c r="H1269" s="50"/>
    </row>
    <row r="1270" spans="1:8" s="47" customFormat="1" ht="12.75">
      <c r="A1270" s="50"/>
      <c r="B1270" s="78"/>
      <c r="C1270" s="50"/>
      <c r="D1270" s="83"/>
      <c r="E1270" s="73"/>
      <c r="F1270" s="51"/>
      <c r="G1270" s="51"/>
      <c r="H1270" s="50"/>
    </row>
    <row r="1271" spans="1:8" s="47" customFormat="1" ht="12.75">
      <c r="A1271" s="50"/>
      <c r="B1271" s="78"/>
      <c r="C1271" s="50"/>
      <c r="D1271" s="83"/>
      <c r="E1271" s="73"/>
      <c r="F1271" s="51"/>
      <c r="G1271" s="51"/>
      <c r="H1271" s="50"/>
    </row>
    <row r="1272" spans="1:8" s="47" customFormat="1" ht="12.75">
      <c r="A1272" s="50"/>
      <c r="B1272" s="78"/>
      <c r="C1272" s="50"/>
      <c r="D1272" s="83"/>
      <c r="E1272" s="73"/>
      <c r="F1272" s="51"/>
      <c r="G1272" s="51"/>
      <c r="H1272" s="50"/>
    </row>
    <row r="1273" spans="1:8" s="47" customFormat="1" ht="12.75">
      <c r="A1273" s="50"/>
      <c r="B1273" s="78"/>
      <c r="C1273" s="50"/>
      <c r="D1273" s="83"/>
      <c r="E1273" s="73"/>
      <c r="F1273" s="51"/>
      <c r="G1273" s="51"/>
      <c r="H1273" s="50"/>
    </row>
    <row r="1274" spans="1:8" s="47" customFormat="1" ht="12.75">
      <c r="A1274" s="50"/>
      <c r="B1274" s="78"/>
      <c r="C1274" s="50"/>
      <c r="D1274" s="83"/>
      <c r="E1274" s="73"/>
      <c r="F1274" s="51"/>
      <c r="G1274" s="51"/>
      <c r="H1274" s="50"/>
    </row>
    <row r="1275" spans="1:8" s="47" customFormat="1" ht="12.75">
      <c r="A1275" s="50"/>
      <c r="B1275" s="78"/>
      <c r="C1275" s="50"/>
      <c r="D1275" s="83"/>
      <c r="E1275" s="73"/>
      <c r="F1275" s="51"/>
      <c r="G1275" s="51"/>
      <c r="H1275" s="50"/>
    </row>
    <row r="1276" spans="1:8" s="47" customFormat="1" ht="12.75">
      <c r="A1276" s="50"/>
      <c r="B1276" s="78"/>
      <c r="C1276" s="50"/>
      <c r="D1276" s="83"/>
      <c r="E1276" s="73"/>
      <c r="F1276" s="51"/>
      <c r="G1276" s="51"/>
      <c r="H1276" s="50"/>
    </row>
    <row r="1277" spans="1:8" s="47" customFormat="1" ht="12.75">
      <c r="A1277" s="50"/>
      <c r="B1277" s="78"/>
      <c r="C1277" s="50"/>
      <c r="D1277" s="83"/>
      <c r="E1277" s="73"/>
      <c r="F1277" s="51"/>
      <c r="G1277" s="51"/>
      <c r="H1277" s="50"/>
    </row>
    <row r="1278" spans="1:8" s="47" customFormat="1" ht="12.75">
      <c r="A1278" s="50"/>
      <c r="B1278" s="78"/>
      <c r="C1278" s="50"/>
      <c r="D1278" s="83"/>
      <c r="E1278" s="73"/>
      <c r="F1278" s="51"/>
      <c r="G1278" s="51"/>
      <c r="H1278" s="50"/>
    </row>
    <row r="1279" spans="1:8" s="47" customFormat="1" ht="12.75">
      <c r="A1279" s="50"/>
      <c r="B1279" s="78"/>
      <c r="C1279" s="50"/>
      <c r="D1279" s="83"/>
      <c r="E1279" s="73"/>
      <c r="F1279" s="51"/>
      <c r="G1279" s="51"/>
      <c r="H1279" s="50"/>
    </row>
    <row r="1280" spans="1:8" s="47" customFormat="1" ht="12.75">
      <c r="A1280" s="50"/>
      <c r="B1280" s="78"/>
      <c r="C1280" s="50"/>
      <c r="D1280" s="83"/>
      <c r="E1280" s="73"/>
      <c r="F1280" s="51"/>
      <c r="G1280" s="51"/>
      <c r="H1280" s="50"/>
    </row>
    <row r="1281" spans="1:8" s="47" customFormat="1" ht="12.75">
      <c r="A1281" s="50"/>
      <c r="B1281" s="78"/>
      <c r="C1281" s="50"/>
      <c r="D1281" s="83"/>
      <c r="E1281" s="73"/>
      <c r="F1281" s="51"/>
      <c r="G1281" s="51"/>
      <c r="H1281" s="50"/>
    </row>
    <row r="1282" spans="1:8" s="47" customFormat="1" ht="12.75">
      <c r="A1282" s="50"/>
      <c r="B1282" s="78"/>
      <c r="C1282" s="50"/>
      <c r="D1282" s="83"/>
      <c r="E1282" s="73"/>
      <c r="F1282" s="51"/>
      <c r="G1282" s="51"/>
      <c r="H1282" s="50"/>
    </row>
    <row r="1283" spans="1:8" s="47" customFormat="1" ht="12.75">
      <c r="A1283" s="50"/>
      <c r="B1283" s="78"/>
      <c r="C1283" s="50"/>
      <c r="D1283" s="83"/>
      <c r="E1283" s="73"/>
      <c r="F1283" s="51"/>
      <c r="G1283" s="51"/>
      <c r="H1283" s="50"/>
    </row>
    <row r="1284" spans="1:8" s="47" customFormat="1" ht="12.75">
      <c r="A1284" s="50"/>
      <c r="B1284" s="78"/>
      <c r="C1284" s="50"/>
      <c r="D1284" s="83"/>
      <c r="E1284" s="73"/>
      <c r="F1284" s="51"/>
      <c r="G1284" s="51"/>
      <c r="H1284" s="50"/>
    </row>
    <row r="1285" spans="1:8" s="47" customFormat="1" ht="12.75">
      <c r="A1285" s="50"/>
      <c r="B1285" s="78"/>
      <c r="C1285" s="50"/>
      <c r="D1285" s="83"/>
      <c r="E1285" s="73"/>
      <c r="F1285" s="51"/>
      <c r="G1285" s="51"/>
      <c r="H1285" s="50"/>
    </row>
    <row r="1286" spans="1:8" s="47" customFormat="1" ht="12.75">
      <c r="A1286" s="50"/>
      <c r="B1286" s="78"/>
      <c r="C1286" s="50"/>
      <c r="D1286" s="83"/>
      <c r="E1286" s="73"/>
      <c r="F1286" s="51"/>
      <c r="G1286" s="51"/>
      <c r="H1286" s="50"/>
    </row>
    <row r="1287" spans="1:8" s="47" customFormat="1" ht="12.75">
      <c r="A1287" s="50"/>
      <c r="B1287" s="78"/>
      <c r="C1287" s="50"/>
      <c r="D1287" s="83"/>
      <c r="E1287" s="73"/>
      <c r="F1287" s="51"/>
      <c r="G1287" s="51"/>
      <c r="H1287" s="50"/>
    </row>
    <row r="1288" spans="1:8" s="47" customFormat="1" ht="12.75">
      <c r="A1288" s="50"/>
      <c r="B1288" s="78"/>
      <c r="C1288" s="50"/>
      <c r="D1288" s="83"/>
      <c r="E1288" s="73"/>
      <c r="F1288" s="51"/>
      <c r="G1288" s="51"/>
      <c r="H1288" s="50"/>
    </row>
    <row r="1289" spans="1:8" s="47" customFormat="1" ht="12.75">
      <c r="A1289" s="50"/>
      <c r="B1289" s="78"/>
      <c r="C1289" s="50"/>
      <c r="D1289" s="83"/>
      <c r="E1289" s="73"/>
      <c r="F1289" s="51"/>
      <c r="G1289" s="51"/>
      <c r="H1289" s="50"/>
    </row>
    <row r="1290" spans="1:8" s="47" customFormat="1" ht="12.75">
      <c r="A1290" s="50"/>
      <c r="B1290" s="78"/>
      <c r="C1290" s="50"/>
      <c r="D1290" s="83"/>
      <c r="E1290" s="73"/>
      <c r="F1290" s="51"/>
      <c r="G1290" s="51"/>
      <c r="H1290" s="50"/>
    </row>
    <row r="1291" spans="1:8" s="47" customFormat="1" ht="12.75">
      <c r="A1291" s="50"/>
      <c r="B1291" s="78"/>
      <c r="C1291" s="50"/>
      <c r="D1291" s="83"/>
      <c r="E1291" s="73"/>
      <c r="F1291" s="51"/>
      <c r="G1291" s="51"/>
      <c r="H1291" s="50"/>
    </row>
    <row r="1292" spans="1:8" s="47" customFormat="1" ht="12.75">
      <c r="A1292" s="50"/>
      <c r="B1292" s="78"/>
      <c r="C1292" s="50"/>
      <c r="D1292" s="83"/>
      <c r="E1292" s="73"/>
      <c r="F1292" s="51"/>
      <c r="G1292" s="51"/>
      <c r="H1292" s="50"/>
    </row>
    <row r="1293" spans="1:8" s="47" customFormat="1" ht="12.75">
      <c r="A1293" s="50"/>
      <c r="B1293" s="78"/>
      <c r="C1293" s="50"/>
      <c r="D1293" s="83"/>
      <c r="E1293" s="73"/>
      <c r="F1293" s="51"/>
      <c r="G1293" s="51"/>
      <c r="H1293" s="50"/>
    </row>
    <row r="1294" spans="1:8" s="47" customFormat="1" ht="12.75">
      <c r="A1294" s="50"/>
      <c r="B1294" s="78"/>
      <c r="C1294" s="50"/>
      <c r="D1294" s="83"/>
      <c r="E1294" s="73"/>
      <c r="F1294" s="51"/>
      <c r="G1294" s="51"/>
      <c r="H1294" s="50"/>
    </row>
    <row r="1295" spans="1:8" s="47" customFormat="1" ht="12.75">
      <c r="A1295" s="50"/>
      <c r="B1295" s="78"/>
      <c r="C1295" s="50"/>
      <c r="D1295" s="83"/>
      <c r="E1295" s="73"/>
      <c r="F1295" s="51"/>
      <c r="G1295" s="51"/>
      <c r="H1295" s="50"/>
    </row>
    <row r="1296" spans="1:8" s="47" customFormat="1" ht="12.75">
      <c r="A1296" s="50"/>
      <c r="B1296" s="78"/>
      <c r="C1296" s="50"/>
      <c r="D1296" s="83"/>
      <c r="E1296" s="73"/>
      <c r="F1296" s="51"/>
      <c r="G1296" s="51"/>
      <c r="H1296" s="50"/>
    </row>
    <row r="1297" spans="1:8" s="47" customFormat="1" ht="12.75">
      <c r="A1297" s="50"/>
      <c r="B1297" s="78"/>
      <c r="C1297" s="50"/>
      <c r="D1297" s="83"/>
      <c r="E1297" s="73"/>
      <c r="F1297" s="51"/>
      <c r="G1297" s="51"/>
      <c r="H1297" s="50"/>
    </row>
    <row r="1298" spans="1:8" s="47" customFormat="1" ht="12.75">
      <c r="A1298" s="50"/>
      <c r="B1298" s="78"/>
      <c r="C1298" s="50"/>
      <c r="D1298" s="83"/>
      <c r="E1298" s="73"/>
      <c r="F1298" s="51"/>
      <c r="G1298" s="51"/>
      <c r="H1298" s="50"/>
    </row>
    <row r="1299" spans="1:8" s="47" customFormat="1" ht="12.75">
      <c r="A1299" s="50"/>
      <c r="B1299" s="78"/>
      <c r="C1299" s="50"/>
      <c r="D1299" s="83"/>
      <c r="E1299" s="73"/>
      <c r="F1299" s="51"/>
      <c r="G1299" s="51"/>
      <c r="H1299" s="50"/>
    </row>
    <row r="1300" spans="1:8" s="47" customFormat="1" ht="12.75">
      <c r="A1300" s="50"/>
      <c r="B1300" s="78"/>
      <c r="C1300" s="50"/>
      <c r="D1300" s="83"/>
      <c r="E1300" s="73"/>
      <c r="F1300" s="51"/>
      <c r="G1300" s="51"/>
      <c r="H1300" s="50"/>
    </row>
    <row r="1301" spans="1:8" s="47" customFormat="1" ht="12.75">
      <c r="A1301" s="50"/>
      <c r="B1301" s="78"/>
      <c r="C1301" s="50"/>
      <c r="D1301" s="83"/>
      <c r="E1301" s="73"/>
      <c r="F1301" s="51"/>
      <c r="G1301" s="51"/>
      <c r="H1301" s="50"/>
    </row>
    <row r="1302" spans="1:8" s="47" customFormat="1" ht="12.75">
      <c r="A1302" s="50"/>
      <c r="B1302" s="78"/>
      <c r="C1302" s="50"/>
      <c r="D1302" s="83"/>
      <c r="E1302" s="73"/>
      <c r="F1302" s="51"/>
      <c r="G1302" s="51"/>
      <c r="H1302" s="50"/>
    </row>
    <row r="1303" spans="1:8" s="47" customFormat="1" ht="12.75">
      <c r="A1303" s="50"/>
      <c r="B1303" s="78"/>
      <c r="C1303" s="50"/>
      <c r="D1303" s="83"/>
      <c r="E1303" s="73"/>
      <c r="F1303" s="51"/>
      <c r="G1303" s="51"/>
      <c r="H1303" s="50"/>
    </row>
    <row r="1304" spans="1:8" s="47" customFormat="1" ht="12.75">
      <c r="A1304" s="50"/>
      <c r="B1304" s="78"/>
      <c r="C1304" s="50"/>
      <c r="D1304" s="83"/>
      <c r="E1304" s="73"/>
      <c r="F1304" s="51"/>
      <c r="G1304" s="51"/>
      <c r="H1304" s="50"/>
    </row>
    <row r="1305" spans="1:8" s="47" customFormat="1" ht="12.75">
      <c r="A1305" s="50"/>
      <c r="B1305" s="78"/>
      <c r="C1305" s="50"/>
      <c r="D1305" s="83"/>
      <c r="E1305" s="73"/>
      <c r="F1305" s="51"/>
      <c r="G1305" s="51"/>
      <c r="H1305" s="50"/>
    </row>
    <row r="1306" spans="1:8" s="47" customFormat="1" ht="12.75">
      <c r="A1306" s="50"/>
      <c r="B1306" s="78"/>
      <c r="C1306" s="50"/>
      <c r="D1306" s="83"/>
      <c r="E1306" s="73"/>
      <c r="F1306" s="51"/>
      <c r="G1306" s="51"/>
      <c r="H1306" s="50"/>
    </row>
    <row r="1307" spans="1:8" s="47" customFormat="1" ht="12.75">
      <c r="A1307" s="50"/>
      <c r="B1307" s="78"/>
      <c r="C1307" s="50"/>
      <c r="D1307" s="83"/>
      <c r="E1307" s="73"/>
      <c r="F1307" s="51"/>
      <c r="G1307" s="51"/>
      <c r="H1307" s="50"/>
    </row>
    <row r="1308" spans="1:8" s="47" customFormat="1" ht="12.75">
      <c r="A1308" s="50"/>
      <c r="B1308" s="78"/>
      <c r="C1308" s="50"/>
      <c r="D1308" s="83"/>
      <c r="E1308" s="73"/>
      <c r="F1308" s="51"/>
      <c r="G1308" s="51"/>
      <c r="H1308" s="50"/>
    </row>
    <row r="1309" spans="1:8" s="47" customFormat="1" ht="12.75">
      <c r="A1309" s="50"/>
      <c r="B1309" s="78"/>
      <c r="C1309" s="50"/>
      <c r="D1309" s="83"/>
      <c r="E1309" s="73"/>
      <c r="F1309" s="51"/>
      <c r="G1309" s="51"/>
      <c r="H1309" s="50"/>
    </row>
    <row r="1310" spans="1:8" s="47" customFormat="1" ht="12.75">
      <c r="A1310" s="50"/>
      <c r="B1310" s="78"/>
      <c r="C1310" s="50"/>
      <c r="D1310" s="83"/>
      <c r="E1310" s="73"/>
      <c r="F1310" s="51"/>
      <c r="G1310" s="51"/>
      <c r="H1310" s="50"/>
    </row>
    <row r="1311" spans="1:8" s="47" customFormat="1" ht="12.75">
      <c r="A1311" s="50"/>
      <c r="B1311" s="78"/>
      <c r="C1311" s="50"/>
      <c r="D1311" s="83"/>
      <c r="E1311" s="73"/>
      <c r="F1311" s="51"/>
      <c r="G1311" s="51"/>
      <c r="H1311" s="50"/>
    </row>
    <row r="1312" spans="1:8" s="47" customFormat="1" ht="12.75">
      <c r="A1312" s="50"/>
      <c r="B1312" s="78"/>
      <c r="C1312" s="50"/>
      <c r="D1312" s="83"/>
      <c r="E1312" s="73"/>
      <c r="F1312" s="51"/>
      <c r="G1312" s="51"/>
      <c r="H1312" s="50"/>
    </row>
    <row r="1313" spans="1:8" s="47" customFormat="1" ht="12.75">
      <c r="A1313" s="50"/>
      <c r="B1313" s="78"/>
      <c r="C1313" s="50"/>
      <c r="D1313" s="83"/>
      <c r="E1313" s="73"/>
      <c r="F1313" s="51"/>
      <c r="G1313" s="51"/>
      <c r="H1313" s="50"/>
    </row>
    <row r="1314" spans="1:8" s="47" customFormat="1" ht="12.75">
      <c r="A1314" s="50"/>
      <c r="B1314" s="78"/>
      <c r="C1314" s="50"/>
      <c r="D1314" s="83"/>
      <c r="E1314" s="73"/>
      <c r="F1314" s="51"/>
      <c r="G1314" s="51"/>
      <c r="H1314" s="50"/>
    </row>
    <row r="1315" spans="1:8" s="47" customFormat="1" ht="12.75">
      <c r="A1315" s="50"/>
      <c r="B1315" s="78"/>
      <c r="C1315" s="50"/>
      <c r="D1315" s="83"/>
      <c r="E1315" s="73"/>
      <c r="F1315" s="51"/>
      <c r="G1315" s="51"/>
      <c r="H1315" s="50"/>
    </row>
    <row r="1316" spans="1:8" s="47" customFormat="1" ht="12.75">
      <c r="A1316" s="50"/>
      <c r="B1316" s="78"/>
      <c r="C1316" s="50"/>
      <c r="D1316" s="83"/>
      <c r="E1316" s="73"/>
      <c r="F1316" s="51"/>
      <c r="G1316" s="51"/>
      <c r="H1316" s="50"/>
    </row>
    <row r="1317" spans="1:8" s="47" customFormat="1" ht="12.75">
      <c r="A1317" s="50"/>
      <c r="B1317" s="78"/>
      <c r="C1317" s="50"/>
      <c r="D1317" s="83"/>
      <c r="E1317" s="73"/>
      <c r="F1317" s="51"/>
      <c r="G1317" s="51"/>
      <c r="H1317" s="50"/>
    </row>
    <row r="1318" spans="1:8" s="47" customFormat="1" ht="12.75">
      <c r="A1318" s="50"/>
      <c r="B1318" s="78"/>
      <c r="C1318" s="50"/>
      <c r="D1318" s="83"/>
      <c r="E1318" s="73"/>
      <c r="F1318" s="51"/>
      <c r="G1318" s="51"/>
      <c r="H1318" s="50"/>
    </row>
    <row r="1319" spans="1:8" s="47" customFormat="1" ht="12.75">
      <c r="A1319" s="50"/>
      <c r="B1319" s="78"/>
      <c r="C1319" s="50"/>
      <c r="D1319" s="83"/>
      <c r="E1319" s="73"/>
      <c r="F1319" s="51"/>
      <c r="G1319" s="51"/>
      <c r="H1319" s="50"/>
    </row>
    <row r="1320" spans="1:8" s="47" customFormat="1" ht="12.75">
      <c r="A1320" s="50"/>
      <c r="B1320" s="78"/>
      <c r="C1320" s="50"/>
      <c r="D1320" s="83"/>
      <c r="E1320" s="73"/>
      <c r="F1320" s="51"/>
      <c r="G1320" s="51"/>
      <c r="H1320" s="50"/>
    </row>
    <row r="1321" spans="1:8" s="47" customFormat="1" ht="12.75">
      <c r="A1321" s="50"/>
      <c r="B1321" s="78"/>
      <c r="C1321" s="50"/>
      <c r="D1321" s="83"/>
      <c r="E1321" s="73"/>
      <c r="F1321" s="51"/>
      <c r="G1321" s="51"/>
      <c r="H1321" s="50"/>
    </row>
    <row r="1322" spans="1:8" s="47" customFormat="1" ht="12.75">
      <c r="A1322" s="50"/>
      <c r="B1322" s="78"/>
      <c r="C1322" s="50"/>
      <c r="D1322" s="83"/>
      <c r="E1322" s="73"/>
      <c r="F1322" s="51"/>
      <c r="G1322" s="51"/>
      <c r="H1322" s="50"/>
    </row>
    <row r="1323" spans="1:8" s="47" customFormat="1" ht="12.75">
      <c r="A1323" s="50"/>
      <c r="B1323" s="78"/>
      <c r="C1323" s="50"/>
      <c r="D1323" s="83"/>
      <c r="E1323" s="73"/>
      <c r="F1323" s="51"/>
      <c r="G1323" s="51"/>
      <c r="H1323" s="50"/>
    </row>
    <row r="1324" spans="1:8" s="47" customFormat="1" ht="12.75">
      <c r="A1324" s="50"/>
      <c r="B1324" s="78"/>
      <c r="C1324" s="50"/>
      <c r="D1324" s="83"/>
      <c r="E1324" s="73"/>
      <c r="F1324" s="51"/>
      <c r="G1324" s="51"/>
      <c r="H1324" s="50"/>
    </row>
    <row r="1325" spans="1:8" s="47" customFormat="1" ht="12.75">
      <c r="A1325" s="50"/>
      <c r="B1325" s="78"/>
      <c r="C1325" s="50"/>
      <c r="D1325" s="83"/>
      <c r="E1325" s="73"/>
      <c r="F1325" s="51"/>
      <c r="G1325" s="51"/>
      <c r="H1325" s="50"/>
    </row>
    <row r="1326" spans="1:8" s="47" customFormat="1" ht="12.75">
      <c r="A1326" s="50"/>
      <c r="B1326" s="78"/>
      <c r="C1326" s="50"/>
      <c r="D1326" s="83"/>
      <c r="E1326" s="73"/>
      <c r="F1326" s="51"/>
      <c r="G1326" s="51"/>
      <c r="H1326" s="50"/>
    </row>
    <row r="1327" spans="1:8" s="47" customFormat="1" ht="12.75">
      <c r="A1327" s="50"/>
      <c r="B1327" s="78"/>
      <c r="C1327" s="50"/>
      <c r="D1327" s="83"/>
      <c r="E1327" s="73"/>
      <c r="F1327" s="51"/>
      <c r="G1327" s="51"/>
      <c r="H1327" s="50"/>
    </row>
    <row r="1328" spans="1:8" s="47" customFormat="1" ht="12.75">
      <c r="A1328" s="50"/>
      <c r="B1328" s="78"/>
      <c r="C1328" s="50"/>
      <c r="D1328" s="83"/>
      <c r="E1328" s="73"/>
      <c r="F1328" s="51"/>
      <c r="G1328" s="51"/>
      <c r="H1328" s="50"/>
    </row>
    <row r="1329" spans="1:8" s="47" customFormat="1" ht="12.75">
      <c r="A1329" s="50"/>
      <c r="B1329" s="78"/>
      <c r="C1329" s="50"/>
      <c r="D1329" s="83"/>
      <c r="E1329" s="73"/>
      <c r="F1329" s="51"/>
      <c r="G1329" s="51"/>
      <c r="H1329" s="50"/>
    </row>
    <row r="1330" spans="1:8" s="47" customFormat="1" ht="12.75">
      <c r="A1330" s="50"/>
      <c r="B1330" s="78"/>
      <c r="C1330" s="50"/>
      <c r="D1330" s="83"/>
      <c r="E1330" s="73"/>
      <c r="F1330" s="51"/>
      <c r="G1330" s="51"/>
      <c r="H1330" s="50"/>
    </row>
    <row r="1331" spans="1:8" s="47" customFormat="1" ht="12.75">
      <c r="A1331" s="50"/>
      <c r="B1331" s="78"/>
      <c r="C1331" s="50"/>
      <c r="D1331" s="83"/>
      <c r="E1331" s="73"/>
      <c r="F1331" s="51"/>
      <c r="G1331" s="51"/>
      <c r="H1331" s="50"/>
    </row>
    <row r="1332" spans="1:8" s="47" customFormat="1" ht="12.75">
      <c r="A1332" s="50"/>
      <c r="B1332" s="78"/>
      <c r="C1332" s="50"/>
      <c r="D1332" s="83"/>
      <c r="E1332" s="73"/>
      <c r="F1332" s="51"/>
      <c r="G1332" s="51"/>
      <c r="H1332" s="50"/>
    </row>
    <row r="1333" spans="1:8" s="47" customFormat="1" ht="12.75">
      <c r="A1333" s="50"/>
      <c r="B1333" s="78"/>
      <c r="C1333" s="50"/>
      <c r="D1333" s="83"/>
      <c r="E1333" s="73"/>
      <c r="F1333" s="51"/>
      <c r="G1333" s="51"/>
      <c r="H1333" s="50"/>
    </row>
    <row r="1334" spans="1:8" s="47" customFormat="1" ht="12.75">
      <c r="A1334" s="50"/>
      <c r="B1334" s="78"/>
      <c r="C1334" s="50"/>
      <c r="D1334" s="83"/>
      <c r="E1334" s="73"/>
      <c r="F1334" s="51"/>
      <c r="G1334" s="51"/>
      <c r="H1334" s="50"/>
    </row>
    <row r="1335" spans="1:8" s="47" customFormat="1" ht="12.75">
      <c r="A1335" s="50"/>
      <c r="B1335" s="78"/>
      <c r="C1335" s="50"/>
      <c r="D1335" s="83"/>
      <c r="E1335" s="73"/>
      <c r="F1335" s="51"/>
      <c r="G1335" s="51"/>
      <c r="H1335" s="50"/>
    </row>
    <row r="1336" spans="1:8" s="47" customFormat="1" ht="12.75">
      <c r="A1336" s="50"/>
      <c r="B1336" s="78"/>
      <c r="C1336" s="50"/>
      <c r="D1336" s="83"/>
      <c r="E1336" s="73"/>
      <c r="F1336" s="51"/>
      <c r="G1336" s="51"/>
      <c r="H1336" s="50"/>
    </row>
    <row r="1337" spans="1:8" s="47" customFormat="1" ht="12.75">
      <c r="A1337" s="50"/>
      <c r="B1337" s="78"/>
      <c r="C1337" s="50"/>
      <c r="D1337" s="83"/>
      <c r="E1337" s="73"/>
      <c r="F1337" s="51"/>
      <c r="G1337" s="51"/>
      <c r="H1337" s="50"/>
    </row>
    <row r="1338" spans="1:8" s="47" customFormat="1" ht="12.75">
      <c r="A1338" s="50"/>
      <c r="B1338" s="78"/>
      <c r="C1338" s="50"/>
      <c r="D1338" s="83"/>
      <c r="E1338" s="73"/>
      <c r="F1338" s="51"/>
      <c r="G1338" s="51"/>
      <c r="H1338" s="50"/>
    </row>
    <row r="1339" spans="1:8" s="47" customFormat="1" ht="12.75">
      <c r="A1339" s="50"/>
      <c r="B1339" s="78"/>
      <c r="C1339" s="50"/>
      <c r="D1339" s="83"/>
      <c r="E1339" s="73"/>
      <c r="F1339" s="51"/>
      <c r="G1339" s="51"/>
      <c r="H1339" s="50"/>
    </row>
    <row r="1340" spans="1:8" s="47" customFormat="1" ht="12.75">
      <c r="A1340" s="50"/>
      <c r="B1340" s="78"/>
      <c r="C1340" s="50"/>
      <c r="D1340" s="83"/>
      <c r="E1340" s="73"/>
      <c r="F1340" s="51"/>
      <c r="G1340" s="51"/>
      <c r="H1340" s="50"/>
    </row>
    <row r="1341" spans="1:8" s="47" customFormat="1" ht="12.75">
      <c r="A1341" s="50"/>
      <c r="B1341" s="78"/>
      <c r="C1341" s="50"/>
      <c r="D1341" s="83"/>
      <c r="E1341" s="73"/>
      <c r="F1341" s="51"/>
      <c r="G1341" s="51"/>
      <c r="H1341" s="50"/>
    </row>
    <row r="1342" spans="1:8" s="47" customFormat="1" ht="12.75">
      <c r="A1342" s="50"/>
      <c r="B1342" s="78"/>
      <c r="C1342" s="50"/>
      <c r="D1342" s="83"/>
      <c r="E1342" s="73"/>
      <c r="F1342" s="51"/>
      <c r="G1342" s="51"/>
      <c r="H1342" s="50"/>
    </row>
    <row r="1343" spans="1:8" s="47" customFormat="1" ht="12.75">
      <c r="A1343" s="50"/>
      <c r="B1343" s="78"/>
      <c r="C1343" s="50"/>
      <c r="D1343" s="83"/>
      <c r="E1343" s="73"/>
      <c r="F1343" s="51"/>
      <c r="G1343" s="51"/>
      <c r="H1343" s="50"/>
    </row>
    <row r="1344" spans="1:8" s="47" customFormat="1" ht="12.75">
      <c r="A1344" s="50"/>
      <c r="B1344" s="78"/>
      <c r="C1344" s="50"/>
      <c r="D1344" s="83"/>
      <c r="E1344" s="73"/>
      <c r="F1344" s="51"/>
      <c r="G1344" s="51"/>
      <c r="H1344" s="50"/>
    </row>
    <row r="1345" spans="1:8" s="47" customFormat="1" ht="12.75">
      <c r="A1345" s="50"/>
      <c r="B1345" s="78"/>
      <c r="C1345" s="50"/>
      <c r="D1345" s="83"/>
      <c r="E1345" s="73"/>
      <c r="F1345" s="51"/>
      <c r="G1345" s="51"/>
      <c r="H1345" s="50"/>
    </row>
    <row r="1346" spans="1:8" s="47" customFormat="1" ht="12.75">
      <c r="A1346" s="50"/>
      <c r="B1346" s="78"/>
      <c r="C1346" s="50"/>
      <c r="D1346" s="83"/>
      <c r="E1346" s="73"/>
      <c r="F1346" s="51"/>
      <c r="G1346" s="51"/>
      <c r="H1346" s="50"/>
    </row>
    <row r="1347" spans="1:8" s="47" customFormat="1" ht="12.75">
      <c r="A1347" s="50"/>
      <c r="B1347" s="78"/>
      <c r="C1347" s="50"/>
      <c r="D1347" s="83"/>
      <c r="E1347" s="73"/>
      <c r="F1347" s="51"/>
      <c r="G1347" s="51"/>
      <c r="H1347" s="50"/>
    </row>
    <row r="1348" spans="1:8" s="47" customFormat="1" ht="12.75">
      <c r="A1348" s="50"/>
      <c r="B1348" s="78"/>
      <c r="C1348" s="50"/>
      <c r="D1348" s="83"/>
      <c r="E1348" s="73"/>
      <c r="F1348" s="51"/>
      <c r="G1348" s="51"/>
      <c r="H1348" s="50"/>
    </row>
    <row r="1349" spans="1:8" s="47" customFormat="1" ht="12.75">
      <c r="A1349" s="50"/>
      <c r="B1349" s="78"/>
      <c r="C1349" s="50"/>
      <c r="D1349" s="83"/>
      <c r="E1349" s="73"/>
      <c r="F1349" s="51"/>
      <c r="G1349" s="51"/>
      <c r="H1349" s="50"/>
    </row>
    <row r="1350" spans="1:8" s="47" customFormat="1" ht="12.75">
      <c r="A1350" s="50"/>
      <c r="B1350" s="78"/>
      <c r="C1350" s="50"/>
      <c r="D1350" s="83"/>
      <c r="E1350" s="73"/>
      <c r="F1350" s="51"/>
      <c r="G1350" s="51"/>
      <c r="H1350" s="50"/>
    </row>
    <row r="1351" spans="1:8" s="47" customFormat="1" ht="12.75">
      <c r="A1351" s="50"/>
      <c r="B1351" s="78"/>
      <c r="C1351" s="50"/>
      <c r="D1351" s="83"/>
      <c r="E1351" s="73"/>
      <c r="F1351" s="51"/>
      <c r="G1351" s="51"/>
      <c r="H1351" s="50"/>
    </row>
    <row r="1352" spans="1:8" s="47" customFormat="1" ht="12.75">
      <c r="A1352" s="50"/>
      <c r="B1352" s="78"/>
      <c r="C1352" s="50"/>
      <c r="D1352" s="83"/>
      <c r="E1352" s="73"/>
      <c r="F1352" s="51"/>
      <c r="G1352" s="51"/>
      <c r="H1352" s="50"/>
    </row>
    <row r="1353" spans="1:8" s="47" customFormat="1" ht="12.75">
      <c r="A1353" s="50"/>
      <c r="B1353" s="78"/>
      <c r="C1353" s="50"/>
      <c r="D1353" s="83"/>
      <c r="E1353" s="73"/>
      <c r="F1353" s="51"/>
      <c r="G1353" s="51"/>
      <c r="H1353" s="50"/>
    </row>
    <row r="1354" spans="1:8" s="47" customFormat="1" ht="12.75">
      <c r="A1354" s="50"/>
      <c r="B1354" s="78"/>
      <c r="C1354" s="50"/>
      <c r="D1354" s="83"/>
      <c r="E1354" s="73"/>
      <c r="F1354" s="51"/>
      <c r="G1354" s="51"/>
      <c r="H1354" s="50"/>
    </row>
    <row r="1355" spans="1:8" s="47" customFormat="1" ht="12.75">
      <c r="A1355" s="50"/>
      <c r="B1355" s="78"/>
      <c r="C1355" s="50"/>
      <c r="D1355" s="83"/>
      <c r="E1355" s="73"/>
      <c r="F1355" s="51"/>
      <c r="G1355" s="51"/>
      <c r="H1355" s="50"/>
    </row>
    <row r="1356" spans="1:8" s="47" customFormat="1" ht="12.75">
      <c r="A1356" s="50"/>
      <c r="B1356" s="78"/>
      <c r="C1356" s="50"/>
      <c r="D1356" s="83"/>
      <c r="E1356" s="73"/>
      <c r="F1356" s="51"/>
      <c r="G1356" s="51"/>
      <c r="H1356" s="50"/>
    </row>
    <row r="1357" spans="1:8" s="47" customFormat="1" ht="12.75">
      <c r="A1357" s="50"/>
      <c r="B1357" s="78"/>
      <c r="C1357" s="50"/>
      <c r="D1357" s="83"/>
      <c r="E1357" s="73"/>
      <c r="F1357" s="51"/>
      <c r="G1357" s="51"/>
      <c r="H1357" s="50"/>
    </row>
    <row r="1358" spans="1:8" s="47" customFormat="1" ht="12.75">
      <c r="A1358" s="50"/>
      <c r="B1358" s="78"/>
      <c r="C1358" s="50"/>
      <c r="D1358" s="83"/>
      <c r="E1358" s="73"/>
      <c r="F1358" s="51"/>
      <c r="G1358" s="51"/>
      <c r="H1358" s="50"/>
    </row>
    <row r="1359" spans="1:8" s="47" customFormat="1" ht="12.75">
      <c r="A1359" s="50"/>
      <c r="B1359" s="78"/>
      <c r="C1359" s="50"/>
      <c r="D1359" s="83"/>
      <c r="E1359" s="73"/>
      <c r="F1359" s="51"/>
      <c r="G1359" s="51"/>
      <c r="H1359" s="50"/>
    </row>
    <row r="1360" spans="1:8" s="47" customFormat="1" ht="12.75">
      <c r="A1360" s="50"/>
      <c r="B1360" s="78"/>
      <c r="C1360" s="50"/>
      <c r="D1360" s="83"/>
      <c r="E1360" s="73"/>
      <c r="F1360" s="51"/>
      <c r="G1360" s="51"/>
      <c r="H1360" s="50"/>
    </row>
    <row r="1361" spans="1:8" s="47" customFormat="1" ht="12.75">
      <c r="A1361" s="50"/>
      <c r="B1361" s="78"/>
      <c r="C1361" s="50"/>
      <c r="D1361" s="83"/>
      <c r="E1361" s="73"/>
      <c r="F1361" s="51"/>
      <c r="G1361" s="51"/>
      <c r="H1361" s="50"/>
    </row>
    <row r="1362" spans="1:8" s="47" customFormat="1" ht="12.75">
      <c r="A1362" s="50"/>
      <c r="B1362" s="78"/>
      <c r="C1362" s="50"/>
      <c r="D1362" s="83"/>
      <c r="E1362" s="73"/>
      <c r="F1362" s="51"/>
      <c r="G1362" s="51"/>
      <c r="H1362" s="50"/>
    </row>
    <row r="1363" spans="1:8" s="47" customFormat="1" ht="12.75">
      <c r="A1363" s="50"/>
      <c r="B1363" s="78"/>
      <c r="C1363" s="50"/>
      <c r="D1363" s="83"/>
      <c r="E1363" s="73"/>
      <c r="F1363" s="51"/>
      <c r="G1363" s="51"/>
      <c r="H1363" s="50"/>
    </row>
    <row r="1364" spans="1:8" s="47" customFormat="1" ht="12.75">
      <c r="A1364" s="50"/>
      <c r="B1364" s="78"/>
      <c r="C1364" s="50"/>
      <c r="D1364" s="83"/>
      <c r="E1364" s="73"/>
      <c r="F1364" s="51"/>
      <c r="G1364" s="51"/>
      <c r="H1364" s="50"/>
    </row>
    <row r="1365" spans="1:8" s="47" customFormat="1" ht="12.75">
      <c r="A1365" s="50"/>
      <c r="B1365" s="78"/>
      <c r="C1365" s="50"/>
      <c r="D1365" s="83"/>
      <c r="E1365" s="73"/>
      <c r="F1365" s="51"/>
      <c r="G1365" s="51"/>
      <c r="H1365" s="50"/>
    </row>
    <row r="1366" spans="1:8" s="47" customFormat="1" ht="12.75">
      <c r="A1366" s="50"/>
      <c r="B1366" s="78"/>
      <c r="C1366" s="50"/>
      <c r="D1366" s="83"/>
      <c r="E1366" s="73"/>
      <c r="F1366" s="51"/>
      <c r="G1366" s="51"/>
      <c r="H1366" s="50"/>
    </row>
    <row r="1367" spans="1:8" s="47" customFormat="1" ht="12.75">
      <c r="A1367" s="50"/>
      <c r="B1367" s="78"/>
      <c r="C1367" s="50"/>
      <c r="D1367" s="83"/>
      <c r="E1367" s="73"/>
      <c r="F1367" s="51"/>
      <c r="G1367" s="51"/>
      <c r="H1367" s="50"/>
    </row>
    <row r="1368" spans="1:8" s="47" customFormat="1" ht="12.75">
      <c r="A1368" s="50"/>
      <c r="B1368" s="78"/>
      <c r="C1368" s="50"/>
      <c r="D1368" s="83"/>
      <c r="E1368" s="73"/>
      <c r="F1368" s="51"/>
      <c r="G1368" s="51"/>
      <c r="H1368" s="50"/>
    </row>
    <row r="1369" spans="1:8" s="47" customFormat="1" ht="12.75">
      <c r="A1369" s="50"/>
      <c r="B1369" s="78"/>
      <c r="C1369" s="50"/>
      <c r="D1369" s="83"/>
      <c r="E1369" s="73"/>
      <c r="F1369" s="51"/>
      <c r="G1369" s="51"/>
      <c r="H1369" s="50"/>
    </row>
    <row r="1370" spans="1:8" s="47" customFormat="1" ht="12.75">
      <c r="A1370" s="50"/>
      <c r="B1370" s="78"/>
      <c r="C1370" s="50"/>
      <c r="D1370" s="83"/>
      <c r="E1370" s="73"/>
      <c r="F1370" s="51"/>
      <c r="G1370" s="51"/>
      <c r="H1370" s="50"/>
    </row>
    <row r="1371" spans="1:8" s="47" customFormat="1" ht="12.75">
      <c r="A1371" s="50"/>
      <c r="B1371" s="78"/>
      <c r="C1371" s="50"/>
      <c r="D1371" s="83"/>
      <c r="E1371" s="73"/>
      <c r="F1371" s="51"/>
      <c r="G1371" s="51"/>
      <c r="H1371" s="50"/>
    </row>
    <row r="1372" spans="1:8" s="47" customFormat="1" ht="12.75">
      <c r="A1372" s="50"/>
      <c r="B1372" s="78"/>
      <c r="C1372" s="50"/>
      <c r="D1372" s="83"/>
      <c r="E1372" s="73"/>
      <c r="F1372" s="51"/>
      <c r="G1372" s="51"/>
      <c r="H1372" s="50"/>
    </row>
    <row r="1373" spans="1:8" s="47" customFormat="1" ht="12.75">
      <c r="A1373" s="50"/>
      <c r="B1373" s="78"/>
      <c r="C1373" s="50"/>
      <c r="D1373" s="83"/>
      <c r="E1373" s="73"/>
      <c r="F1373" s="51"/>
      <c r="G1373" s="51"/>
      <c r="H1373" s="50"/>
    </row>
    <row r="1374" spans="1:8" s="47" customFormat="1" ht="12.75">
      <c r="A1374" s="50"/>
      <c r="B1374" s="78"/>
      <c r="C1374" s="50"/>
      <c r="D1374" s="83"/>
      <c r="E1374" s="73"/>
      <c r="F1374" s="51"/>
      <c r="G1374" s="51"/>
      <c r="H1374" s="50"/>
    </row>
    <row r="1375" spans="1:8" s="47" customFormat="1" ht="12.75">
      <c r="A1375" s="50"/>
      <c r="B1375" s="78"/>
      <c r="C1375" s="50"/>
      <c r="D1375" s="83"/>
      <c r="E1375" s="73"/>
      <c r="F1375" s="51"/>
      <c r="G1375" s="51"/>
      <c r="H1375" s="50"/>
    </row>
    <row r="1376" spans="1:8" s="47" customFormat="1" ht="12.75">
      <c r="A1376" s="50"/>
      <c r="B1376" s="78"/>
      <c r="C1376" s="50"/>
      <c r="D1376" s="83"/>
      <c r="E1376" s="73"/>
      <c r="F1376" s="51"/>
      <c r="G1376" s="51"/>
      <c r="H1376" s="50"/>
    </row>
    <row r="1377" spans="1:8" s="47" customFormat="1" ht="12.75">
      <c r="A1377" s="50"/>
      <c r="B1377" s="78"/>
      <c r="C1377" s="50"/>
      <c r="D1377" s="83"/>
      <c r="E1377" s="73"/>
      <c r="F1377" s="51"/>
      <c r="G1377" s="51"/>
      <c r="H1377" s="50"/>
    </row>
    <row r="1378" spans="1:8" s="47" customFormat="1" ht="12.75">
      <c r="A1378" s="50"/>
      <c r="B1378" s="78"/>
      <c r="C1378" s="50"/>
      <c r="D1378" s="83"/>
      <c r="E1378" s="73"/>
      <c r="F1378" s="51"/>
      <c r="G1378" s="51"/>
      <c r="H1378" s="50"/>
    </row>
    <row r="1379" spans="1:8" s="47" customFormat="1" ht="12.75">
      <c r="A1379" s="50"/>
      <c r="B1379" s="78"/>
      <c r="C1379" s="50"/>
      <c r="D1379" s="83"/>
      <c r="E1379" s="73"/>
      <c r="F1379" s="51"/>
      <c r="G1379" s="51"/>
      <c r="H1379" s="50"/>
    </row>
    <row r="1380" spans="1:8" s="47" customFormat="1" ht="12.75">
      <c r="A1380" s="50"/>
      <c r="B1380" s="78"/>
      <c r="C1380" s="50"/>
      <c r="D1380" s="83"/>
      <c r="E1380" s="73"/>
      <c r="F1380" s="51"/>
      <c r="G1380" s="51"/>
      <c r="H1380" s="50"/>
    </row>
    <row r="1381" spans="1:8" s="47" customFormat="1" ht="12.75">
      <c r="A1381" s="50"/>
      <c r="B1381" s="78"/>
      <c r="C1381" s="50"/>
      <c r="D1381" s="83"/>
      <c r="E1381" s="73"/>
      <c r="F1381" s="51"/>
      <c r="G1381" s="51"/>
      <c r="H1381" s="50"/>
    </row>
    <row r="1382" spans="1:8" s="47" customFormat="1" ht="12.75">
      <c r="A1382" s="50"/>
      <c r="B1382" s="78"/>
      <c r="C1382" s="50"/>
      <c r="D1382" s="83"/>
      <c r="E1382" s="73"/>
      <c r="F1382" s="51"/>
      <c r="G1382" s="51"/>
      <c r="H1382" s="50"/>
    </row>
    <row r="1383" spans="1:8" s="47" customFormat="1" ht="12.75">
      <c r="A1383" s="50"/>
      <c r="B1383" s="78"/>
      <c r="C1383" s="50"/>
      <c r="D1383" s="83"/>
      <c r="E1383" s="73"/>
      <c r="F1383" s="51"/>
      <c r="G1383" s="51"/>
      <c r="H1383" s="50"/>
    </row>
    <row r="1384" spans="1:8" s="47" customFormat="1" ht="12.75">
      <c r="A1384" s="50"/>
      <c r="B1384" s="78"/>
      <c r="C1384" s="50"/>
      <c r="D1384" s="83"/>
      <c r="E1384" s="73"/>
      <c r="F1384" s="51"/>
      <c r="G1384" s="51"/>
      <c r="H1384" s="50"/>
    </row>
    <row r="1385" spans="1:8" s="47" customFormat="1" ht="12.75">
      <c r="A1385" s="50"/>
      <c r="B1385" s="78"/>
      <c r="C1385" s="50"/>
      <c r="D1385" s="83"/>
      <c r="E1385" s="73"/>
      <c r="F1385" s="51"/>
      <c r="G1385" s="51"/>
      <c r="H1385" s="50"/>
    </row>
    <row r="1386" spans="1:8" s="47" customFormat="1" ht="12.75">
      <c r="A1386" s="50"/>
      <c r="B1386" s="78"/>
      <c r="C1386" s="50"/>
      <c r="D1386" s="83"/>
      <c r="E1386" s="73"/>
      <c r="F1386" s="51"/>
      <c r="G1386" s="51"/>
      <c r="H1386" s="50"/>
    </row>
    <row r="1387" spans="1:8" s="47" customFormat="1" ht="12.75">
      <c r="A1387" s="50"/>
      <c r="B1387" s="78"/>
      <c r="C1387" s="50"/>
      <c r="D1387" s="83"/>
      <c r="E1387" s="73"/>
      <c r="F1387" s="51"/>
      <c r="G1387" s="51"/>
      <c r="H1387" s="50"/>
    </row>
    <row r="1388" spans="1:8" s="47" customFormat="1" ht="12.75">
      <c r="A1388" s="50"/>
      <c r="B1388" s="78"/>
      <c r="C1388" s="50"/>
      <c r="D1388" s="83"/>
      <c r="E1388" s="73"/>
      <c r="F1388" s="51"/>
      <c r="G1388" s="51"/>
      <c r="H1388" s="50"/>
    </row>
    <row r="1389" spans="1:8" s="47" customFormat="1" ht="12.75">
      <c r="A1389" s="50"/>
      <c r="B1389" s="78"/>
      <c r="C1389" s="50"/>
      <c r="D1389" s="83"/>
      <c r="E1389" s="73"/>
      <c r="F1389" s="51"/>
      <c r="G1389" s="51"/>
      <c r="H1389" s="50"/>
    </row>
    <row r="1390" spans="1:8" s="47" customFormat="1" ht="12.75">
      <c r="A1390" s="50"/>
      <c r="B1390" s="78"/>
      <c r="C1390" s="50"/>
      <c r="D1390" s="83"/>
      <c r="E1390" s="73"/>
      <c r="F1390" s="51"/>
      <c r="G1390" s="51"/>
      <c r="H1390" s="50"/>
    </row>
    <row r="1391" spans="1:8" s="47" customFormat="1" ht="12.75">
      <c r="A1391" s="50"/>
      <c r="B1391" s="78"/>
      <c r="C1391" s="50"/>
      <c r="D1391" s="83"/>
      <c r="E1391" s="73"/>
      <c r="F1391" s="51"/>
      <c r="G1391" s="51"/>
      <c r="H1391" s="50"/>
    </row>
    <row r="1392" spans="1:8" s="47" customFormat="1" ht="12.75">
      <c r="A1392" s="50"/>
      <c r="B1392" s="78"/>
      <c r="C1392" s="50"/>
      <c r="D1392" s="83"/>
      <c r="E1392" s="73"/>
      <c r="F1392" s="51"/>
      <c r="G1392" s="51"/>
      <c r="H1392" s="50"/>
    </row>
    <row r="1393" spans="1:8" s="47" customFormat="1" ht="12.75">
      <c r="A1393" s="50"/>
      <c r="B1393" s="78"/>
      <c r="C1393" s="50"/>
      <c r="D1393" s="83"/>
      <c r="E1393" s="73"/>
      <c r="F1393" s="51"/>
      <c r="G1393" s="51"/>
      <c r="H1393" s="50"/>
    </row>
    <row r="1394" spans="1:8" s="47" customFormat="1" ht="12.75">
      <c r="A1394" s="50"/>
      <c r="B1394" s="78"/>
      <c r="C1394" s="50"/>
      <c r="D1394" s="83"/>
      <c r="E1394" s="73"/>
      <c r="F1394" s="51"/>
      <c r="G1394" s="51"/>
      <c r="H1394" s="50"/>
    </row>
    <row r="1395" spans="1:8" s="47" customFormat="1" ht="12.75">
      <c r="A1395" s="50"/>
      <c r="B1395" s="78"/>
      <c r="C1395" s="50"/>
      <c r="D1395" s="83"/>
      <c r="E1395" s="73"/>
      <c r="F1395" s="51"/>
      <c r="G1395" s="51"/>
      <c r="H1395" s="50"/>
    </row>
    <row r="1396" spans="1:8" s="47" customFormat="1" ht="12.75">
      <c r="A1396" s="50"/>
      <c r="B1396" s="78"/>
      <c r="C1396" s="50"/>
      <c r="D1396" s="83"/>
      <c r="E1396" s="73"/>
      <c r="F1396" s="51"/>
      <c r="G1396" s="51"/>
      <c r="H1396" s="50"/>
    </row>
    <row r="1397" spans="1:8" s="47" customFormat="1" ht="12.75">
      <c r="A1397" s="50"/>
      <c r="B1397" s="78"/>
      <c r="C1397" s="50"/>
      <c r="D1397" s="83"/>
      <c r="E1397" s="73"/>
      <c r="F1397" s="51"/>
      <c r="G1397" s="51"/>
      <c r="H1397" s="50"/>
    </row>
    <row r="1398" spans="1:8" s="47" customFormat="1" ht="12.75">
      <c r="A1398" s="50"/>
      <c r="B1398" s="78"/>
      <c r="C1398" s="50"/>
      <c r="D1398" s="83"/>
      <c r="E1398" s="73"/>
      <c r="F1398" s="51"/>
      <c r="G1398" s="51"/>
      <c r="H1398" s="50"/>
    </row>
    <row r="1399" spans="1:8" s="47" customFormat="1" ht="12.75">
      <c r="A1399" s="50"/>
      <c r="B1399" s="78"/>
      <c r="C1399" s="50"/>
      <c r="D1399" s="83"/>
      <c r="E1399" s="73"/>
      <c r="F1399" s="51"/>
      <c r="G1399" s="51"/>
      <c r="H1399" s="50"/>
    </row>
    <row r="1400" spans="1:8" s="47" customFormat="1" ht="12.75">
      <c r="A1400" s="50"/>
      <c r="B1400" s="78"/>
      <c r="C1400" s="50"/>
      <c r="D1400" s="83"/>
      <c r="E1400" s="73"/>
      <c r="F1400" s="51"/>
      <c r="G1400" s="51"/>
      <c r="H1400" s="50"/>
    </row>
    <row r="1401" spans="1:8" s="47" customFormat="1" ht="12.75">
      <c r="A1401" s="50"/>
      <c r="B1401" s="78"/>
      <c r="C1401" s="50"/>
      <c r="D1401" s="83"/>
      <c r="E1401" s="73"/>
      <c r="F1401" s="51"/>
      <c r="G1401" s="51"/>
      <c r="H1401" s="50"/>
    </row>
    <row r="1402" spans="1:8" s="47" customFormat="1" ht="12.75">
      <c r="A1402" s="50"/>
      <c r="B1402" s="78"/>
      <c r="C1402" s="50"/>
      <c r="D1402" s="83"/>
      <c r="E1402" s="73"/>
      <c r="F1402" s="51"/>
      <c r="G1402" s="51"/>
      <c r="H1402" s="50"/>
    </row>
    <row r="1403" spans="1:8" s="47" customFormat="1" ht="12.75">
      <c r="A1403" s="50"/>
      <c r="B1403" s="78"/>
      <c r="C1403" s="50"/>
      <c r="D1403" s="83"/>
      <c r="E1403" s="73"/>
      <c r="F1403" s="51"/>
      <c r="G1403" s="51"/>
      <c r="H1403" s="50"/>
    </row>
    <row r="1404" spans="1:8" s="47" customFormat="1" ht="12.75">
      <c r="A1404" s="50"/>
      <c r="B1404" s="78"/>
      <c r="C1404" s="50"/>
      <c r="D1404" s="83"/>
      <c r="E1404" s="73"/>
      <c r="F1404" s="51"/>
      <c r="G1404" s="51"/>
      <c r="H1404" s="50"/>
    </row>
    <row r="1405" spans="1:8" s="47" customFormat="1" ht="12.75">
      <c r="A1405" s="50"/>
      <c r="B1405" s="78"/>
      <c r="C1405" s="50"/>
      <c r="D1405" s="83"/>
      <c r="E1405" s="73"/>
      <c r="F1405" s="51"/>
      <c r="G1405" s="51"/>
      <c r="H1405" s="50"/>
    </row>
    <row r="1406" spans="1:8" s="47" customFormat="1" ht="12.75">
      <c r="A1406" s="50"/>
      <c r="B1406" s="78"/>
      <c r="C1406" s="50"/>
      <c r="D1406" s="83"/>
      <c r="E1406" s="73"/>
      <c r="F1406" s="51"/>
      <c r="G1406" s="51"/>
      <c r="H1406" s="50"/>
    </row>
    <row r="1407" spans="1:8" s="47" customFormat="1" ht="12.75">
      <c r="A1407" s="50"/>
      <c r="B1407" s="78"/>
      <c r="C1407" s="50"/>
      <c r="D1407" s="83"/>
      <c r="E1407" s="73"/>
      <c r="F1407" s="51"/>
      <c r="G1407" s="51"/>
      <c r="H1407" s="50"/>
    </row>
    <row r="1408" spans="1:8" s="47" customFormat="1" ht="12.75">
      <c r="A1408" s="50"/>
      <c r="B1408" s="78"/>
      <c r="C1408" s="50"/>
      <c r="D1408" s="83"/>
      <c r="E1408" s="73"/>
      <c r="F1408" s="51"/>
      <c r="G1408" s="51"/>
      <c r="H1408" s="50"/>
    </row>
    <row r="1409" spans="1:8" s="47" customFormat="1" ht="12.75">
      <c r="A1409" s="50"/>
      <c r="B1409" s="78"/>
      <c r="C1409" s="50"/>
      <c r="D1409" s="83"/>
      <c r="E1409" s="73"/>
      <c r="F1409" s="51"/>
      <c r="G1409" s="51"/>
      <c r="H1409" s="50"/>
    </row>
    <row r="1410" spans="1:8" s="47" customFormat="1" ht="12.75">
      <c r="A1410" s="50"/>
      <c r="B1410" s="78"/>
      <c r="C1410" s="50"/>
      <c r="D1410" s="83"/>
      <c r="E1410" s="73"/>
      <c r="F1410" s="51"/>
      <c r="G1410" s="51"/>
      <c r="H1410" s="50"/>
    </row>
    <row r="1411" spans="1:8" s="47" customFormat="1" ht="12.75">
      <c r="A1411" s="50"/>
      <c r="B1411" s="78"/>
      <c r="C1411" s="50"/>
      <c r="D1411" s="83"/>
      <c r="E1411" s="73"/>
      <c r="F1411" s="51"/>
      <c r="G1411" s="51"/>
      <c r="H1411" s="50"/>
    </row>
    <row r="1412" spans="1:8" s="47" customFormat="1" ht="12.75">
      <c r="A1412" s="50"/>
      <c r="B1412" s="78"/>
      <c r="C1412" s="50"/>
      <c r="D1412" s="83"/>
      <c r="E1412" s="73"/>
      <c r="F1412" s="51"/>
      <c r="G1412" s="51"/>
      <c r="H1412" s="50"/>
    </row>
    <row r="1413" spans="1:8" s="47" customFormat="1" ht="12.75">
      <c r="A1413" s="50"/>
      <c r="B1413" s="78"/>
      <c r="C1413" s="50"/>
      <c r="D1413" s="83"/>
      <c r="E1413" s="73"/>
      <c r="F1413" s="51"/>
      <c r="G1413" s="51"/>
      <c r="H1413" s="50"/>
    </row>
    <row r="1414" spans="1:8" s="47" customFormat="1" ht="12.75">
      <c r="A1414" s="50"/>
      <c r="B1414" s="78"/>
      <c r="C1414" s="50"/>
      <c r="D1414" s="83"/>
      <c r="E1414" s="73"/>
      <c r="F1414" s="51"/>
      <c r="G1414" s="51"/>
      <c r="H1414" s="50"/>
    </row>
    <row r="1415" spans="1:8" s="47" customFormat="1" ht="12.75">
      <c r="A1415" s="50"/>
      <c r="B1415" s="78"/>
      <c r="C1415" s="50"/>
      <c r="D1415" s="83"/>
      <c r="E1415" s="73"/>
      <c r="F1415" s="51"/>
      <c r="G1415" s="51"/>
      <c r="H1415" s="50"/>
    </row>
    <row r="1416" spans="1:8" s="47" customFormat="1" ht="12.75">
      <c r="A1416" s="50"/>
      <c r="B1416" s="78"/>
      <c r="C1416" s="50"/>
      <c r="D1416" s="83"/>
      <c r="E1416" s="73"/>
      <c r="F1416" s="51"/>
      <c r="G1416" s="51"/>
      <c r="H1416" s="50"/>
    </row>
    <row r="1417" spans="1:8" s="47" customFormat="1" ht="12.75">
      <c r="A1417" s="50"/>
      <c r="B1417" s="78"/>
      <c r="C1417" s="50"/>
      <c r="D1417" s="83"/>
      <c r="E1417" s="73"/>
      <c r="F1417" s="51"/>
      <c r="G1417" s="51"/>
      <c r="H1417" s="50"/>
    </row>
    <row r="1418" spans="1:8" s="47" customFormat="1" ht="12.75">
      <c r="A1418" s="50"/>
      <c r="B1418" s="78"/>
      <c r="C1418" s="50"/>
      <c r="D1418" s="83"/>
      <c r="E1418" s="73"/>
      <c r="F1418" s="51"/>
      <c r="G1418" s="51"/>
      <c r="H1418" s="50"/>
    </row>
    <row r="1419" spans="1:8" s="47" customFormat="1" ht="12.75">
      <c r="A1419" s="50"/>
      <c r="B1419" s="78"/>
      <c r="C1419" s="50"/>
      <c r="D1419" s="83"/>
      <c r="E1419" s="73"/>
      <c r="F1419" s="51"/>
      <c r="G1419" s="51"/>
      <c r="H1419" s="50"/>
    </row>
    <row r="1420" spans="1:8" s="47" customFormat="1" ht="12.75">
      <c r="A1420" s="50"/>
      <c r="B1420" s="78"/>
      <c r="C1420" s="50"/>
      <c r="D1420" s="83"/>
      <c r="E1420" s="73"/>
      <c r="F1420" s="51"/>
      <c r="G1420" s="51"/>
      <c r="H1420" s="50"/>
    </row>
    <row r="1421" spans="1:8" s="47" customFormat="1" ht="12.75">
      <c r="A1421" s="50"/>
      <c r="B1421" s="78"/>
      <c r="C1421" s="50"/>
      <c r="D1421" s="83"/>
      <c r="E1421" s="73"/>
      <c r="F1421" s="51"/>
      <c r="G1421" s="51"/>
      <c r="H1421" s="50"/>
    </row>
    <row r="1422" spans="1:8" s="47" customFormat="1" ht="12.75">
      <c r="A1422" s="50"/>
      <c r="B1422" s="78"/>
      <c r="C1422" s="50"/>
      <c r="D1422" s="83"/>
      <c r="E1422" s="73"/>
      <c r="F1422" s="51"/>
      <c r="G1422" s="51"/>
      <c r="H1422" s="50"/>
    </row>
    <row r="1423" spans="1:8" s="47" customFormat="1" ht="12.75">
      <c r="A1423" s="50"/>
      <c r="B1423" s="78"/>
      <c r="C1423" s="50"/>
      <c r="D1423" s="83"/>
      <c r="E1423" s="73"/>
      <c r="F1423" s="51"/>
      <c r="G1423" s="51"/>
      <c r="H1423" s="50"/>
    </row>
    <row r="1424" spans="1:8" s="47" customFormat="1" ht="12.75">
      <c r="A1424" s="50"/>
      <c r="B1424" s="78"/>
      <c r="C1424" s="50"/>
      <c r="D1424" s="83"/>
      <c r="E1424" s="73"/>
      <c r="F1424" s="51"/>
      <c r="G1424" s="51"/>
      <c r="H1424" s="50"/>
    </row>
    <row r="1425" spans="1:8" s="47" customFormat="1" ht="12.75">
      <c r="A1425" s="50"/>
      <c r="B1425" s="78"/>
      <c r="C1425" s="50"/>
      <c r="D1425" s="83"/>
      <c r="E1425" s="73"/>
      <c r="F1425" s="51"/>
      <c r="G1425" s="51"/>
      <c r="H1425" s="50"/>
    </row>
    <row r="1426" spans="1:8" s="47" customFormat="1" ht="12.75">
      <c r="A1426" s="50"/>
      <c r="B1426" s="78"/>
      <c r="C1426" s="50"/>
      <c r="D1426" s="83"/>
      <c r="E1426" s="73"/>
      <c r="F1426" s="51"/>
      <c r="G1426" s="51"/>
      <c r="H1426" s="50"/>
    </row>
    <row r="1427" spans="1:8" s="47" customFormat="1" ht="12.75">
      <c r="A1427" s="50"/>
      <c r="B1427" s="78"/>
      <c r="C1427" s="50"/>
      <c r="D1427" s="83"/>
      <c r="E1427" s="73"/>
      <c r="F1427" s="51"/>
      <c r="G1427" s="51"/>
      <c r="H1427" s="50"/>
    </row>
    <row r="1428" spans="1:8" s="47" customFormat="1" ht="12.75">
      <c r="A1428" s="50"/>
      <c r="B1428" s="78"/>
      <c r="C1428" s="50"/>
      <c r="D1428" s="83"/>
      <c r="E1428" s="73"/>
      <c r="F1428" s="51"/>
      <c r="G1428" s="51"/>
      <c r="H1428" s="50"/>
    </row>
    <row r="1429" spans="1:8" s="47" customFormat="1" ht="12.75">
      <c r="A1429" s="50"/>
      <c r="B1429" s="78"/>
      <c r="C1429" s="50"/>
      <c r="D1429" s="83"/>
      <c r="E1429" s="73"/>
      <c r="F1429" s="51"/>
      <c r="G1429" s="51"/>
      <c r="H1429" s="50"/>
    </row>
    <row r="1430" spans="1:8" s="47" customFormat="1" ht="12.75">
      <c r="A1430" s="50"/>
      <c r="B1430" s="78"/>
      <c r="C1430" s="50"/>
      <c r="D1430" s="83"/>
      <c r="E1430" s="73"/>
      <c r="F1430" s="51"/>
      <c r="G1430" s="51"/>
      <c r="H1430" s="50"/>
    </row>
    <row r="1431" spans="1:8" s="47" customFormat="1" ht="12.75">
      <c r="A1431" s="50"/>
      <c r="B1431" s="78"/>
      <c r="C1431" s="50"/>
      <c r="D1431" s="83"/>
      <c r="E1431" s="73"/>
      <c r="F1431" s="51"/>
      <c r="G1431" s="51"/>
      <c r="H1431" s="50"/>
    </row>
    <row r="1432" spans="1:8" s="47" customFormat="1" ht="12.75">
      <c r="A1432" s="50"/>
      <c r="B1432" s="78"/>
      <c r="C1432" s="50"/>
      <c r="D1432" s="83"/>
      <c r="E1432" s="73"/>
      <c r="F1432" s="51"/>
      <c r="G1432" s="51"/>
      <c r="H1432" s="50"/>
    </row>
    <row r="1433" spans="1:8" s="47" customFormat="1" ht="12.75">
      <c r="A1433" s="50"/>
      <c r="B1433" s="78"/>
      <c r="C1433" s="50"/>
      <c r="D1433" s="83"/>
      <c r="E1433" s="73"/>
      <c r="F1433" s="51"/>
      <c r="G1433" s="51"/>
      <c r="H1433" s="50"/>
    </row>
    <row r="1434" spans="1:8" s="47" customFormat="1" ht="12.75">
      <c r="A1434" s="50"/>
      <c r="B1434" s="78"/>
      <c r="C1434" s="50"/>
      <c r="D1434" s="83"/>
      <c r="E1434" s="73"/>
      <c r="F1434" s="51"/>
      <c r="G1434" s="51"/>
      <c r="H1434" s="50"/>
    </row>
    <row r="1435" spans="1:8" s="47" customFormat="1" ht="12.75">
      <c r="A1435" s="50"/>
      <c r="B1435" s="78"/>
      <c r="C1435" s="50"/>
      <c r="D1435" s="83"/>
      <c r="E1435" s="73"/>
      <c r="F1435" s="51"/>
      <c r="G1435" s="51"/>
      <c r="H1435" s="50"/>
    </row>
    <row r="1436" spans="1:8" s="47" customFormat="1" ht="12.75">
      <c r="A1436" s="50"/>
      <c r="B1436" s="78"/>
      <c r="C1436" s="50"/>
      <c r="D1436" s="83"/>
      <c r="E1436" s="73"/>
      <c r="F1436" s="51"/>
      <c r="G1436" s="51"/>
      <c r="H1436" s="50"/>
    </row>
    <row r="1437" spans="1:8" s="47" customFormat="1" ht="12.75">
      <c r="A1437" s="50"/>
      <c r="B1437" s="78"/>
      <c r="C1437" s="50"/>
      <c r="D1437" s="83"/>
      <c r="E1437" s="73"/>
      <c r="F1437" s="51"/>
      <c r="G1437" s="51"/>
      <c r="H1437" s="50"/>
    </row>
    <row r="1438" spans="1:8" s="47" customFormat="1" ht="12.75">
      <c r="A1438" s="50"/>
      <c r="B1438" s="78"/>
      <c r="C1438" s="50"/>
      <c r="D1438" s="83"/>
      <c r="E1438" s="73"/>
      <c r="F1438" s="51"/>
      <c r="G1438" s="51"/>
      <c r="H1438" s="50"/>
    </row>
    <row r="1439" spans="1:8" s="47" customFormat="1" ht="12.75">
      <c r="A1439" s="50"/>
      <c r="B1439" s="78"/>
      <c r="C1439" s="50"/>
      <c r="D1439" s="83"/>
      <c r="E1439" s="73"/>
      <c r="F1439" s="51"/>
      <c r="G1439" s="51"/>
      <c r="H1439" s="50"/>
    </row>
    <row r="1440" spans="1:8" s="47" customFormat="1" ht="12.75">
      <c r="A1440" s="50"/>
      <c r="B1440" s="78"/>
      <c r="C1440" s="50"/>
      <c r="D1440" s="83"/>
      <c r="E1440" s="73"/>
      <c r="F1440" s="51"/>
      <c r="G1440" s="51"/>
      <c r="H1440" s="50"/>
    </row>
    <row r="1441" spans="1:8" s="47" customFormat="1" ht="12.75">
      <c r="A1441" s="50"/>
      <c r="B1441" s="78"/>
      <c r="C1441" s="50"/>
      <c r="D1441" s="83"/>
      <c r="E1441" s="73"/>
      <c r="F1441" s="51"/>
      <c r="G1441" s="51"/>
      <c r="H1441" s="50"/>
    </row>
    <row r="1442" spans="1:8" s="47" customFormat="1" ht="12.75">
      <c r="A1442" s="50"/>
      <c r="B1442" s="78"/>
      <c r="C1442" s="50"/>
      <c r="D1442" s="83"/>
      <c r="E1442" s="73"/>
      <c r="F1442" s="51"/>
      <c r="G1442" s="51"/>
      <c r="H1442" s="50"/>
    </row>
    <row r="1443" spans="1:8" s="47" customFormat="1" ht="12.75">
      <c r="A1443" s="50"/>
      <c r="B1443" s="78"/>
      <c r="C1443" s="50"/>
      <c r="D1443" s="83"/>
      <c r="E1443" s="73"/>
      <c r="F1443" s="51"/>
      <c r="G1443" s="51"/>
      <c r="H1443" s="50"/>
    </row>
    <row r="1444" spans="1:8" s="47" customFormat="1" ht="12.75">
      <c r="A1444" s="50"/>
      <c r="B1444" s="78"/>
      <c r="C1444" s="50"/>
      <c r="D1444" s="83"/>
      <c r="E1444" s="73"/>
      <c r="F1444" s="51"/>
      <c r="G1444" s="51"/>
      <c r="H1444" s="50"/>
    </row>
    <row r="1445" spans="1:8" s="47" customFormat="1" ht="12.75">
      <c r="A1445" s="50"/>
      <c r="B1445" s="78"/>
      <c r="C1445" s="50"/>
      <c r="D1445" s="83"/>
      <c r="E1445" s="73"/>
      <c r="F1445" s="51"/>
      <c r="G1445" s="51"/>
      <c r="H1445" s="50"/>
    </row>
    <row r="1446" spans="1:8" s="47" customFormat="1" ht="12.75">
      <c r="A1446" s="50"/>
      <c r="B1446" s="78"/>
      <c r="C1446" s="50"/>
      <c r="D1446" s="83"/>
      <c r="E1446" s="73"/>
      <c r="F1446" s="51"/>
      <c r="G1446" s="51"/>
      <c r="H1446" s="50"/>
    </row>
    <row r="1447" spans="1:8" s="47" customFormat="1" ht="12.75">
      <c r="A1447" s="50"/>
      <c r="B1447" s="78"/>
      <c r="C1447" s="50"/>
      <c r="D1447" s="83"/>
      <c r="E1447" s="73"/>
      <c r="F1447" s="51"/>
      <c r="G1447" s="51"/>
      <c r="H1447" s="50"/>
    </row>
    <row r="1448" spans="1:8" s="47" customFormat="1" ht="12.75">
      <c r="A1448" s="50"/>
      <c r="B1448" s="78"/>
      <c r="C1448" s="50"/>
      <c r="D1448" s="83"/>
      <c r="E1448" s="73"/>
      <c r="F1448" s="51"/>
      <c r="G1448" s="51"/>
      <c r="H1448" s="50"/>
    </row>
    <row r="1449" spans="1:8" s="47" customFormat="1" ht="12.75">
      <c r="A1449" s="50"/>
      <c r="B1449" s="78"/>
      <c r="C1449" s="50"/>
      <c r="D1449" s="83"/>
      <c r="E1449" s="73"/>
      <c r="F1449" s="51"/>
      <c r="G1449" s="51"/>
      <c r="H1449" s="50"/>
    </row>
    <row r="1450" spans="1:8" s="47" customFormat="1" ht="12.75">
      <c r="A1450" s="50"/>
      <c r="B1450" s="78"/>
      <c r="C1450" s="50"/>
      <c r="D1450" s="83"/>
      <c r="E1450" s="73"/>
      <c r="F1450" s="51"/>
      <c r="G1450" s="51"/>
      <c r="H1450" s="50"/>
    </row>
    <row r="1451" spans="1:8" s="47" customFormat="1" ht="12.75">
      <c r="A1451" s="50"/>
      <c r="B1451" s="78"/>
      <c r="C1451" s="50"/>
      <c r="D1451" s="83"/>
      <c r="E1451" s="73"/>
      <c r="F1451" s="51"/>
      <c r="G1451" s="51"/>
      <c r="H1451" s="50"/>
    </row>
    <row r="1452" spans="1:8" s="47" customFormat="1" ht="12.75">
      <c r="A1452" s="50"/>
      <c r="B1452" s="78"/>
      <c r="C1452" s="50"/>
      <c r="D1452" s="83"/>
      <c r="E1452" s="73"/>
      <c r="F1452" s="51"/>
      <c r="G1452" s="51"/>
      <c r="H1452" s="50"/>
    </row>
    <row r="1453" spans="1:8" s="47" customFormat="1" ht="12.75">
      <c r="A1453" s="50"/>
      <c r="B1453" s="78"/>
      <c r="C1453" s="50"/>
      <c r="D1453" s="83"/>
      <c r="E1453" s="73"/>
      <c r="F1453" s="51"/>
      <c r="G1453" s="51"/>
      <c r="H1453" s="50"/>
    </row>
    <row r="1454" spans="1:8" s="47" customFormat="1" ht="12.75">
      <c r="A1454" s="50"/>
      <c r="B1454" s="78"/>
      <c r="C1454" s="50"/>
      <c r="D1454" s="83"/>
      <c r="E1454" s="73"/>
      <c r="F1454" s="51"/>
      <c r="G1454" s="51"/>
      <c r="H1454" s="50"/>
    </row>
    <row r="1455" spans="1:8" s="47" customFormat="1" ht="12.75">
      <c r="A1455" s="50"/>
      <c r="B1455" s="78"/>
      <c r="C1455" s="50"/>
      <c r="D1455" s="83"/>
      <c r="E1455" s="73"/>
      <c r="F1455" s="51"/>
      <c r="G1455" s="51"/>
      <c r="H1455" s="50"/>
    </row>
    <row r="1456" spans="1:8" s="47" customFormat="1" ht="12.75">
      <c r="A1456" s="50"/>
      <c r="B1456" s="78"/>
      <c r="C1456" s="50"/>
      <c r="D1456" s="83"/>
      <c r="E1456" s="73"/>
      <c r="F1456" s="51"/>
      <c r="G1456" s="51"/>
      <c r="H1456" s="50"/>
    </row>
    <row r="1457" spans="1:8" s="47" customFormat="1" ht="12.75">
      <c r="A1457" s="50"/>
      <c r="B1457" s="78"/>
      <c r="C1457" s="50"/>
      <c r="D1457" s="83"/>
      <c r="E1457" s="73"/>
      <c r="F1457" s="51"/>
      <c r="G1457" s="51"/>
      <c r="H1457" s="50"/>
    </row>
    <row r="1458" spans="1:8" s="47" customFormat="1" ht="12.75">
      <c r="A1458" s="50"/>
      <c r="B1458" s="78"/>
      <c r="C1458" s="50"/>
      <c r="D1458" s="83"/>
      <c r="E1458" s="73"/>
      <c r="F1458" s="51"/>
      <c r="G1458" s="51"/>
      <c r="H1458" s="50"/>
    </row>
    <row r="1459" spans="1:8" s="47" customFormat="1" ht="12.75">
      <c r="A1459" s="50"/>
      <c r="B1459" s="78"/>
      <c r="C1459" s="50"/>
      <c r="D1459" s="83"/>
      <c r="E1459" s="73"/>
      <c r="F1459" s="51"/>
      <c r="G1459" s="51"/>
      <c r="H1459" s="50"/>
    </row>
    <row r="1460" spans="1:8" s="47" customFormat="1" ht="12.75">
      <c r="A1460" s="50"/>
      <c r="B1460" s="78"/>
      <c r="C1460" s="50"/>
      <c r="D1460" s="83"/>
      <c r="E1460" s="73"/>
      <c r="F1460" s="51"/>
      <c r="G1460" s="51"/>
      <c r="H1460" s="50"/>
    </row>
    <row r="1461" spans="1:8" s="47" customFormat="1" ht="12.75">
      <c r="A1461" s="50"/>
      <c r="B1461" s="78"/>
      <c r="C1461" s="50"/>
      <c r="D1461" s="83"/>
      <c r="E1461" s="73"/>
      <c r="F1461" s="51"/>
      <c r="G1461" s="51"/>
      <c r="H1461" s="50"/>
    </row>
    <row r="1462" spans="1:8" s="47" customFormat="1" ht="12.75">
      <c r="A1462" s="50"/>
      <c r="B1462" s="78"/>
      <c r="C1462" s="50"/>
      <c r="D1462" s="83"/>
      <c r="E1462" s="73"/>
      <c r="F1462" s="51"/>
      <c r="G1462" s="51"/>
      <c r="H1462" s="50"/>
    </row>
    <row r="1463" spans="1:8" s="47" customFormat="1" ht="12.75">
      <c r="A1463" s="50"/>
      <c r="B1463" s="78"/>
      <c r="C1463" s="50"/>
      <c r="D1463" s="83"/>
      <c r="E1463" s="73"/>
      <c r="F1463" s="51"/>
      <c r="G1463" s="51"/>
      <c r="H1463" s="50"/>
    </row>
    <row r="1464" spans="1:8" s="47" customFormat="1" ht="12.75">
      <c r="A1464" s="50"/>
      <c r="B1464" s="78"/>
      <c r="C1464" s="50"/>
      <c r="D1464" s="83"/>
      <c r="E1464" s="73"/>
      <c r="F1464" s="51"/>
      <c r="G1464" s="51"/>
      <c r="H1464" s="50"/>
    </row>
    <row r="1465" spans="1:8" s="47" customFormat="1" ht="12.75">
      <c r="A1465" s="50"/>
      <c r="B1465" s="78"/>
      <c r="C1465" s="50"/>
      <c r="D1465" s="83"/>
      <c r="E1465" s="73"/>
      <c r="F1465" s="51"/>
      <c r="G1465" s="51"/>
      <c r="H1465" s="50"/>
    </row>
    <row r="1466" spans="1:8" s="47" customFormat="1" ht="12.75">
      <c r="A1466" s="50"/>
      <c r="B1466" s="78"/>
      <c r="C1466" s="50"/>
      <c r="D1466" s="83"/>
      <c r="E1466" s="73"/>
      <c r="F1466" s="51"/>
      <c r="G1466" s="51"/>
      <c r="H1466" s="50"/>
    </row>
    <row r="1467" spans="1:8" s="47" customFormat="1" ht="12.75">
      <c r="A1467" s="50"/>
      <c r="B1467" s="78"/>
      <c r="C1467" s="50"/>
      <c r="D1467" s="83"/>
      <c r="E1467" s="73"/>
      <c r="F1467" s="51"/>
      <c r="G1467" s="51"/>
      <c r="H1467" s="50"/>
    </row>
    <row r="1468" spans="1:8" s="47" customFormat="1" ht="12.75">
      <c r="A1468" s="50"/>
      <c r="B1468" s="78"/>
      <c r="C1468" s="50"/>
      <c r="D1468" s="83"/>
      <c r="E1468" s="73"/>
      <c r="F1468" s="51"/>
      <c r="G1468" s="51"/>
      <c r="H1468" s="50"/>
    </row>
    <row r="1469" spans="1:8" s="47" customFormat="1" ht="12.75">
      <c r="A1469" s="50"/>
      <c r="B1469" s="78"/>
      <c r="C1469" s="50"/>
      <c r="D1469" s="83"/>
      <c r="E1469" s="73"/>
      <c r="F1469" s="51"/>
      <c r="G1469" s="51"/>
      <c r="H1469" s="50"/>
    </row>
    <row r="1470" spans="1:8" s="47" customFormat="1" ht="12.75">
      <c r="A1470" s="50"/>
      <c r="B1470" s="78"/>
      <c r="C1470" s="50"/>
      <c r="D1470" s="83"/>
      <c r="E1470" s="73"/>
      <c r="F1470" s="51"/>
      <c r="G1470" s="51"/>
      <c r="H1470" s="50"/>
    </row>
    <row r="1471" spans="1:8" s="47" customFormat="1" ht="12.75">
      <c r="A1471" s="50"/>
      <c r="B1471" s="78"/>
      <c r="C1471" s="50"/>
      <c r="D1471" s="83"/>
      <c r="E1471" s="73"/>
      <c r="F1471" s="51"/>
      <c r="G1471" s="51"/>
      <c r="H1471" s="50"/>
    </row>
    <row r="1472" spans="1:8" s="47" customFormat="1" ht="12.75">
      <c r="A1472" s="50"/>
      <c r="B1472" s="78"/>
      <c r="C1472" s="50"/>
      <c r="D1472" s="83"/>
      <c r="E1472" s="73"/>
      <c r="F1472" s="51"/>
      <c r="G1472" s="51"/>
      <c r="H1472" s="50"/>
    </row>
    <row r="1473" spans="1:8" s="47" customFormat="1" ht="12.75">
      <c r="A1473" s="50"/>
      <c r="B1473" s="78"/>
      <c r="C1473" s="50"/>
      <c r="D1473" s="83"/>
      <c r="E1473" s="73"/>
      <c r="F1473" s="51"/>
      <c r="G1473" s="51"/>
      <c r="H1473" s="50"/>
    </row>
    <row r="1474" spans="1:8" s="47" customFormat="1" ht="12.75">
      <c r="A1474" s="50"/>
      <c r="B1474" s="78"/>
      <c r="C1474" s="50"/>
      <c r="D1474" s="83"/>
      <c r="E1474" s="73"/>
      <c r="F1474" s="51"/>
      <c r="G1474" s="51"/>
      <c r="H1474" s="50"/>
    </row>
    <row r="1475" spans="1:8" s="47" customFormat="1" ht="12.75">
      <c r="A1475" s="50"/>
      <c r="B1475" s="78"/>
      <c r="C1475" s="50"/>
      <c r="D1475" s="83"/>
      <c r="E1475" s="73"/>
      <c r="F1475" s="51"/>
      <c r="G1475" s="51"/>
      <c r="H1475" s="50"/>
    </row>
    <row r="1476" spans="1:8" s="47" customFormat="1" ht="12.75">
      <c r="A1476" s="50"/>
      <c r="B1476" s="78"/>
      <c r="C1476" s="50"/>
      <c r="D1476" s="83"/>
      <c r="E1476" s="73"/>
      <c r="F1476" s="51"/>
      <c r="G1476" s="51"/>
      <c r="H1476" s="50"/>
    </row>
    <row r="1477" spans="1:8" s="47" customFormat="1" ht="12.75">
      <c r="A1477" s="50"/>
      <c r="B1477" s="78"/>
      <c r="C1477" s="50"/>
      <c r="D1477" s="83"/>
      <c r="E1477" s="73"/>
      <c r="F1477" s="51"/>
      <c r="G1477" s="51"/>
      <c r="H1477" s="50"/>
    </row>
    <row r="1478" spans="1:8" s="47" customFormat="1" ht="12.75">
      <c r="A1478" s="50"/>
      <c r="B1478" s="78"/>
      <c r="C1478" s="50"/>
      <c r="D1478" s="83"/>
      <c r="E1478" s="73"/>
      <c r="F1478" s="51"/>
      <c r="G1478" s="51"/>
      <c r="H1478" s="50"/>
    </row>
    <row r="1479" spans="1:8" s="47" customFormat="1" ht="12.75">
      <c r="A1479" s="50"/>
      <c r="B1479" s="78"/>
      <c r="C1479" s="50"/>
      <c r="D1479" s="83"/>
      <c r="E1479" s="73"/>
      <c r="F1479" s="51"/>
      <c r="G1479" s="51"/>
      <c r="H1479" s="50"/>
    </row>
    <row r="1480" spans="1:8" s="47" customFormat="1" ht="12.75">
      <c r="A1480" s="50"/>
      <c r="B1480" s="78"/>
      <c r="C1480" s="50"/>
      <c r="D1480" s="83"/>
      <c r="E1480" s="73"/>
      <c r="F1480" s="51"/>
      <c r="G1480" s="51"/>
      <c r="H1480" s="50"/>
    </row>
    <row r="1481" spans="1:8" s="47" customFormat="1" ht="12.75">
      <c r="A1481" s="50"/>
      <c r="B1481" s="78"/>
      <c r="C1481" s="50"/>
      <c r="D1481" s="83"/>
      <c r="E1481" s="73"/>
      <c r="F1481" s="51"/>
      <c r="G1481" s="51"/>
      <c r="H1481" s="50"/>
    </row>
    <row r="1482" spans="1:8" s="47" customFormat="1" ht="12.75">
      <c r="A1482" s="50"/>
      <c r="B1482" s="78"/>
      <c r="C1482" s="50"/>
      <c r="D1482" s="83"/>
      <c r="E1482" s="73"/>
      <c r="F1482" s="51"/>
      <c r="G1482" s="51"/>
      <c r="H1482" s="50"/>
    </row>
    <row r="1483" spans="1:8" s="47" customFormat="1" ht="12.75">
      <c r="A1483" s="50"/>
      <c r="B1483" s="78"/>
      <c r="C1483" s="50"/>
      <c r="D1483" s="83"/>
      <c r="E1483" s="73"/>
      <c r="F1483" s="51"/>
      <c r="G1483" s="51"/>
      <c r="H1483" s="50"/>
    </row>
    <row r="1484" spans="1:8" s="47" customFormat="1" ht="12.75">
      <c r="A1484" s="50"/>
      <c r="B1484" s="78"/>
      <c r="C1484" s="50"/>
      <c r="D1484" s="83"/>
      <c r="E1484" s="73"/>
      <c r="F1484" s="51"/>
      <c r="G1484" s="51"/>
      <c r="H1484" s="50"/>
    </row>
    <row r="1485" spans="1:8" s="47" customFormat="1" ht="12.75">
      <c r="A1485" s="50"/>
      <c r="B1485" s="78"/>
      <c r="C1485" s="50"/>
      <c r="D1485" s="83"/>
      <c r="E1485" s="73"/>
      <c r="F1485" s="51"/>
      <c r="G1485" s="51"/>
      <c r="H1485" s="50"/>
    </row>
    <row r="1486" spans="1:8" s="47" customFormat="1" ht="12.75">
      <c r="A1486" s="50"/>
      <c r="B1486" s="78"/>
      <c r="C1486" s="50"/>
      <c r="D1486" s="83"/>
      <c r="E1486" s="73"/>
      <c r="F1486" s="51"/>
      <c r="G1486" s="51"/>
      <c r="H1486" s="50"/>
    </row>
    <row r="1487" spans="1:8" s="47" customFormat="1" ht="12.75">
      <c r="A1487" s="50"/>
      <c r="B1487" s="78"/>
      <c r="C1487" s="50"/>
      <c r="D1487" s="83"/>
      <c r="E1487" s="73"/>
      <c r="F1487" s="51"/>
      <c r="G1487" s="51"/>
      <c r="H1487" s="50"/>
    </row>
    <row r="1488" spans="1:8" s="47" customFormat="1" ht="12.75">
      <c r="A1488" s="50"/>
      <c r="B1488" s="78"/>
      <c r="C1488" s="50"/>
      <c r="D1488" s="83"/>
      <c r="E1488" s="73"/>
      <c r="F1488" s="51"/>
      <c r="G1488" s="51"/>
      <c r="H1488" s="50"/>
    </row>
    <row r="1489" spans="1:8" s="47" customFormat="1" ht="12.75">
      <c r="A1489" s="50"/>
      <c r="B1489" s="78"/>
      <c r="C1489" s="50"/>
      <c r="D1489" s="83"/>
      <c r="E1489" s="73"/>
      <c r="F1489" s="51"/>
      <c r="G1489" s="51"/>
      <c r="H1489" s="50"/>
    </row>
    <row r="1490" spans="1:8" s="47" customFormat="1" ht="12.75">
      <c r="A1490" s="50"/>
      <c r="B1490" s="78"/>
      <c r="C1490" s="50"/>
      <c r="D1490" s="83"/>
      <c r="E1490" s="73"/>
      <c r="F1490" s="51"/>
      <c r="G1490" s="51"/>
      <c r="H1490" s="50"/>
    </row>
    <row r="1491" spans="1:8" s="47" customFormat="1" ht="12.75">
      <c r="A1491" s="50"/>
      <c r="B1491" s="78"/>
      <c r="C1491" s="50"/>
      <c r="D1491" s="83"/>
      <c r="E1491" s="73"/>
      <c r="F1491" s="51"/>
      <c r="G1491" s="51"/>
      <c r="H1491" s="50"/>
    </row>
    <row r="1492" spans="1:8" s="47" customFormat="1" ht="12.75">
      <c r="A1492" s="50"/>
      <c r="B1492" s="78"/>
      <c r="C1492" s="50"/>
      <c r="D1492" s="83"/>
      <c r="E1492" s="73"/>
      <c r="F1492" s="51"/>
      <c r="G1492" s="51"/>
      <c r="H1492" s="50"/>
    </row>
    <row r="1493" spans="1:8" s="47" customFormat="1" ht="12.75">
      <c r="A1493" s="50"/>
      <c r="B1493" s="78"/>
      <c r="C1493" s="50"/>
      <c r="D1493" s="83"/>
      <c r="E1493" s="73"/>
      <c r="F1493" s="51"/>
      <c r="G1493" s="51"/>
      <c r="H1493" s="50"/>
    </row>
    <row r="1494" spans="1:8" s="47" customFormat="1" ht="12.75">
      <c r="A1494" s="50"/>
      <c r="B1494" s="78"/>
      <c r="C1494" s="50"/>
      <c r="D1494" s="83"/>
      <c r="E1494" s="73"/>
      <c r="F1494" s="51"/>
      <c r="G1494" s="51"/>
      <c r="H1494" s="50"/>
    </row>
    <row r="1495" spans="1:8" s="47" customFormat="1" ht="12.75">
      <c r="A1495" s="50"/>
      <c r="B1495" s="78"/>
      <c r="C1495" s="50"/>
      <c r="D1495" s="83"/>
      <c r="E1495" s="73"/>
      <c r="F1495" s="51"/>
      <c r="G1495" s="51"/>
      <c r="H1495" s="50"/>
    </row>
    <row r="1496" spans="1:8" s="47" customFormat="1" ht="12.75">
      <c r="A1496" s="50"/>
      <c r="B1496" s="78"/>
      <c r="C1496" s="50"/>
      <c r="D1496" s="83"/>
      <c r="E1496" s="73"/>
      <c r="F1496" s="51"/>
      <c r="G1496" s="51"/>
      <c r="H1496" s="50"/>
    </row>
    <row r="1497" spans="1:8" s="47" customFormat="1" ht="12.75">
      <c r="A1497" s="50"/>
      <c r="B1497" s="78"/>
      <c r="C1497" s="50"/>
      <c r="D1497" s="83"/>
      <c r="E1497" s="73"/>
      <c r="F1497" s="51"/>
      <c r="G1497" s="51"/>
      <c r="H1497" s="50"/>
    </row>
    <row r="1498" spans="1:8" s="47" customFormat="1" ht="12.75">
      <c r="A1498" s="50"/>
      <c r="B1498" s="78"/>
      <c r="C1498" s="50"/>
      <c r="D1498" s="83"/>
      <c r="E1498" s="73"/>
      <c r="F1498" s="51"/>
      <c r="G1498" s="51"/>
      <c r="H1498" s="50"/>
    </row>
    <row r="1499" spans="1:8" s="47" customFormat="1" ht="12.75">
      <c r="A1499" s="50"/>
      <c r="B1499" s="78"/>
      <c r="C1499" s="50"/>
      <c r="D1499" s="83"/>
      <c r="E1499" s="73"/>
      <c r="F1499" s="51"/>
      <c r="G1499" s="51"/>
      <c r="H1499" s="50"/>
    </row>
    <row r="1500" spans="1:8" s="47" customFormat="1" ht="12.75">
      <c r="A1500" s="50"/>
      <c r="B1500" s="78"/>
      <c r="C1500" s="50"/>
      <c r="D1500" s="83"/>
      <c r="E1500" s="73"/>
      <c r="F1500" s="51"/>
      <c r="G1500" s="51"/>
      <c r="H1500" s="50"/>
    </row>
    <row r="1501" spans="1:8" s="47" customFormat="1" ht="12.75">
      <c r="A1501" s="50"/>
      <c r="B1501" s="78"/>
      <c r="C1501" s="50"/>
      <c r="D1501" s="83"/>
      <c r="E1501" s="73"/>
      <c r="F1501" s="51"/>
      <c r="G1501" s="51"/>
      <c r="H1501" s="50"/>
    </row>
    <row r="1502" spans="1:8" s="47" customFormat="1" ht="12.75">
      <c r="A1502" s="50"/>
      <c r="B1502" s="78"/>
      <c r="C1502" s="50"/>
      <c r="D1502" s="83"/>
      <c r="E1502" s="73"/>
      <c r="F1502" s="51"/>
      <c r="G1502" s="51"/>
      <c r="H1502" s="50"/>
    </row>
    <row r="1503" spans="1:8" s="47" customFormat="1" ht="12.75">
      <c r="A1503" s="50"/>
      <c r="B1503" s="78"/>
      <c r="C1503" s="50"/>
      <c r="D1503" s="83"/>
      <c r="E1503" s="73"/>
      <c r="F1503" s="51"/>
      <c r="G1503" s="51"/>
      <c r="H1503" s="50"/>
    </row>
    <row r="1504" spans="1:8" s="47" customFormat="1" ht="12.75">
      <c r="A1504" s="50"/>
      <c r="B1504" s="78"/>
      <c r="C1504" s="50"/>
      <c r="D1504" s="83"/>
      <c r="E1504" s="73"/>
      <c r="F1504" s="51"/>
      <c r="G1504" s="51"/>
      <c r="H1504" s="50"/>
    </row>
    <row r="1505" spans="1:8" s="47" customFormat="1" ht="12.75">
      <c r="A1505" s="50"/>
      <c r="B1505" s="78"/>
      <c r="C1505" s="50"/>
      <c r="D1505" s="83"/>
      <c r="E1505" s="73"/>
      <c r="F1505" s="51"/>
      <c r="G1505" s="51"/>
      <c r="H1505" s="50"/>
    </row>
    <row r="1506" spans="1:8" s="47" customFormat="1" ht="12.75">
      <c r="A1506" s="50"/>
      <c r="B1506" s="78"/>
      <c r="C1506" s="50"/>
      <c r="D1506" s="83"/>
      <c r="E1506" s="73"/>
      <c r="F1506" s="51"/>
      <c r="G1506" s="51"/>
      <c r="H1506" s="50"/>
    </row>
    <row r="1507" spans="1:8" s="47" customFormat="1" ht="12.75">
      <c r="A1507" s="50"/>
      <c r="B1507" s="78"/>
      <c r="C1507" s="50"/>
      <c r="D1507" s="83"/>
      <c r="E1507" s="73"/>
      <c r="F1507" s="51"/>
      <c r="G1507" s="51"/>
      <c r="H1507" s="50"/>
    </row>
    <row r="1508" spans="1:8" s="47" customFormat="1" ht="12.75">
      <c r="A1508" s="50"/>
      <c r="B1508" s="78"/>
      <c r="C1508" s="50"/>
      <c r="D1508" s="83"/>
      <c r="E1508" s="73"/>
      <c r="F1508" s="51"/>
      <c r="G1508" s="51"/>
      <c r="H1508" s="50"/>
    </row>
    <row r="1509" spans="1:8" s="47" customFormat="1" ht="12.75">
      <c r="A1509" s="50"/>
      <c r="B1509" s="78"/>
      <c r="C1509" s="50"/>
      <c r="D1509" s="83"/>
      <c r="E1509" s="73"/>
      <c r="F1509" s="51"/>
      <c r="G1509" s="51"/>
      <c r="H1509" s="50"/>
    </row>
    <row r="1510" spans="1:8" s="47" customFormat="1" ht="12.75">
      <c r="A1510" s="50"/>
      <c r="B1510" s="78"/>
      <c r="C1510" s="50"/>
      <c r="D1510" s="83"/>
      <c r="E1510" s="73"/>
      <c r="F1510" s="51"/>
      <c r="G1510" s="51"/>
      <c r="H1510" s="50"/>
    </row>
    <row r="1511" spans="1:8" s="47" customFormat="1" ht="12.75">
      <c r="A1511" s="50"/>
      <c r="B1511" s="78"/>
      <c r="C1511" s="50"/>
      <c r="D1511" s="83"/>
      <c r="E1511" s="73"/>
      <c r="F1511" s="51"/>
      <c r="G1511" s="51"/>
      <c r="H1511" s="50"/>
    </row>
    <row r="1512" spans="1:8" s="47" customFormat="1" ht="12.75">
      <c r="A1512" s="50"/>
      <c r="B1512" s="78"/>
      <c r="C1512" s="50"/>
      <c r="D1512" s="83"/>
      <c r="E1512" s="73"/>
      <c r="F1512" s="51"/>
      <c r="G1512" s="51"/>
      <c r="H1512" s="50"/>
    </row>
    <row r="1513" spans="1:8" s="47" customFormat="1" ht="12.75">
      <c r="A1513" s="50"/>
      <c r="B1513" s="78"/>
      <c r="C1513" s="50"/>
      <c r="D1513" s="83"/>
      <c r="E1513" s="73"/>
      <c r="F1513" s="51"/>
      <c r="G1513" s="51"/>
      <c r="H1513" s="50"/>
    </row>
    <row r="1514" spans="1:8" s="47" customFormat="1" ht="12.75">
      <c r="A1514" s="50"/>
      <c r="B1514" s="78"/>
      <c r="C1514" s="50"/>
      <c r="D1514" s="83"/>
      <c r="E1514" s="73"/>
      <c r="F1514" s="51"/>
      <c r="G1514" s="51"/>
      <c r="H1514" s="50"/>
    </row>
    <row r="1515" spans="1:8" s="47" customFormat="1" ht="12.75">
      <c r="A1515" s="50"/>
      <c r="B1515" s="78"/>
      <c r="C1515" s="50"/>
      <c r="D1515" s="83"/>
      <c r="E1515" s="73"/>
      <c r="F1515" s="51"/>
      <c r="G1515" s="51"/>
      <c r="H1515" s="50"/>
    </row>
    <row r="1516" spans="1:8" s="47" customFormat="1" ht="12.75">
      <c r="A1516" s="50"/>
      <c r="B1516" s="78"/>
      <c r="C1516" s="50"/>
      <c r="D1516" s="83"/>
      <c r="E1516" s="73"/>
      <c r="F1516" s="51"/>
      <c r="G1516" s="51"/>
      <c r="H1516" s="50"/>
    </row>
    <row r="1517" spans="1:8" s="47" customFormat="1" ht="12.75">
      <c r="A1517" s="50"/>
      <c r="B1517" s="78"/>
      <c r="C1517" s="50"/>
      <c r="D1517" s="83"/>
      <c r="E1517" s="73"/>
      <c r="F1517" s="51"/>
      <c r="G1517" s="51"/>
      <c r="H1517" s="50"/>
    </row>
    <row r="1518" spans="1:8" s="47" customFormat="1" ht="12.75">
      <c r="A1518" s="50"/>
      <c r="B1518" s="78"/>
      <c r="C1518" s="50"/>
      <c r="D1518" s="83"/>
      <c r="E1518" s="73"/>
      <c r="F1518" s="51"/>
      <c r="G1518" s="51"/>
      <c r="H1518" s="50"/>
    </row>
    <row r="1519" spans="1:8" s="47" customFormat="1" ht="12.75">
      <c r="A1519" s="50"/>
      <c r="B1519" s="78"/>
      <c r="C1519" s="50"/>
      <c r="D1519" s="83"/>
      <c r="E1519" s="73"/>
      <c r="F1519" s="51"/>
      <c r="G1519" s="51"/>
      <c r="H1519" s="50"/>
    </row>
    <row r="1520" spans="1:8" s="47" customFormat="1" ht="12.75">
      <c r="A1520" s="50"/>
      <c r="B1520" s="78"/>
      <c r="C1520" s="50"/>
      <c r="D1520" s="83"/>
      <c r="E1520" s="73"/>
      <c r="F1520" s="51"/>
      <c r="G1520" s="51"/>
      <c r="H1520" s="50"/>
    </row>
    <row r="1521" spans="1:8" s="47" customFormat="1" ht="12.75">
      <c r="A1521" s="50"/>
      <c r="B1521" s="78"/>
      <c r="C1521" s="50"/>
      <c r="D1521" s="83"/>
      <c r="E1521" s="73"/>
      <c r="F1521" s="51"/>
      <c r="G1521" s="51"/>
      <c r="H1521" s="50"/>
    </row>
    <row r="1522" spans="1:8" s="47" customFormat="1" ht="12.75">
      <c r="A1522" s="50"/>
      <c r="B1522" s="78"/>
      <c r="C1522" s="50"/>
      <c r="D1522" s="83"/>
      <c r="E1522" s="73"/>
      <c r="F1522" s="51"/>
      <c r="G1522" s="51"/>
      <c r="H1522" s="50"/>
    </row>
    <row r="1523" spans="1:8" s="47" customFormat="1" ht="12.75">
      <c r="A1523" s="50"/>
      <c r="B1523" s="78"/>
      <c r="C1523" s="50"/>
      <c r="D1523" s="83"/>
      <c r="E1523" s="73"/>
      <c r="F1523" s="51"/>
      <c r="G1523" s="51"/>
      <c r="H1523" s="50"/>
    </row>
    <row r="1524" spans="1:8" s="47" customFormat="1" ht="12.75">
      <c r="A1524" s="50"/>
      <c r="B1524" s="78"/>
      <c r="C1524" s="50"/>
      <c r="D1524" s="83"/>
      <c r="E1524" s="73"/>
      <c r="F1524" s="51"/>
      <c r="G1524" s="51"/>
      <c r="H1524" s="50"/>
    </row>
    <row r="1525" spans="1:8" s="47" customFormat="1" ht="12.75">
      <c r="A1525" s="50"/>
      <c r="B1525" s="78"/>
      <c r="C1525" s="50"/>
      <c r="D1525" s="83"/>
      <c r="E1525" s="73"/>
      <c r="F1525" s="51"/>
      <c r="G1525" s="51"/>
      <c r="H1525" s="50"/>
    </row>
    <row r="1526" spans="1:8" s="47" customFormat="1" ht="12.75">
      <c r="A1526" s="50"/>
      <c r="B1526" s="78"/>
      <c r="C1526" s="50"/>
      <c r="D1526" s="83"/>
      <c r="E1526" s="73"/>
      <c r="F1526" s="51"/>
      <c r="G1526" s="51"/>
      <c r="H1526" s="50"/>
    </row>
    <row r="1527" spans="1:8" s="47" customFormat="1" ht="12.75">
      <c r="A1527" s="50"/>
      <c r="B1527" s="78"/>
      <c r="C1527" s="50"/>
      <c r="D1527" s="83"/>
      <c r="E1527" s="73"/>
      <c r="F1527" s="51"/>
      <c r="G1527" s="51"/>
      <c r="H1527" s="50"/>
    </row>
    <row r="1528" spans="1:8" s="47" customFormat="1" ht="12.75">
      <c r="A1528" s="50"/>
      <c r="B1528" s="78"/>
      <c r="C1528" s="50"/>
      <c r="D1528" s="83"/>
      <c r="E1528" s="73"/>
      <c r="F1528" s="51"/>
      <c r="G1528" s="51"/>
      <c r="H1528" s="50"/>
    </row>
    <row r="1529" spans="1:8" s="47" customFormat="1" ht="12.75">
      <c r="A1529" s="50"/>
      <c r="B1529" s="78"/>
      <c r="C1529" s="50"/>
      <c r="D1529" s="83"/>
      <c r="E1529" s="73"/>
      <c r="F1529" s="51"/>
      <c r="G1529" s="51"/>
      <c r="H1529" s="50"/>
    </row>
    <row r="1530" spans="1:8" s="47" customFormat="1" ht="12.75">
      <c r="A1530" s="50"/>
      <c r="B1530" s="78"/>
      <c r="C1530" s="50"/>
      <c r="D1530" s="83"/>
      <c r="E1530" s="73"/>
      <c r="F1530" s="51"/>
      <c r="G1530" s="51"/>
      <c r="H1530" s="50"/>
    </row>
    <row r="1531" spans="1:8" s="47" customFormat="1" ht="12.75">
      <c r="A1531" s="50"/>
      <c r="B1531" s="78"/>
      <c r="C1531" s="50"/>
      <c r="D1531" s="83"/>
      <c r="E1531" s="73"/>
      <c r="F1531" s="51"/>
      <c r="G1531" s="51"/>
      <c r="H1531" s="50"/>
    </row>
    <row r="1532" spans="1:8" s="47" customFormat="1" ht="12.75">
      <c r="A1532" s="50"/>
      <c r="B1532" s="78"/>
      <c r="C1532" s="50"/>
      <c r="D1532" s="83"/>
      <c r="E1532" s="73"/>
      <c r="F1532" s="51"/>
      <c r="G1532" s="51"/>
      <c r="H1532" s="50"/>
    </row>
    <row r="1533" spans="1:8" s="47" customFormat="1" ht="12.75">
      <c r="A1533" s="50"/>
      <c r="B1533" s="78"/>
      <c r="C1533" s="50"/>
      <c r="D1533" s="83"/>
      <c r="E1533" s="73"/>
      <c r="F1533" s="51"/>
      <c r="G1533" s="51"/>
      <c r="H1533" s="50"/>
    </row>
    <row r="1534" spans="1:8" s="47" customFormat="1" ht="12.75">
      <c r="A1534" s="50"/>
      <c r="B1534" s="78"/>
      <c r="C1534" s="50"/>
      <c r="D1534" s="83"/>
      <c r="E1534" s="73"/>
      <c r="F1534" s="51"/>
      <c r="G1534" s="51"/>
      <c r="H1534" s="50"/>
    </row>
    <row r="1535" spans="1:8" s="47" customFormat="1" ht="12.75">
      <c r="A1535" s="50"/>
      <c r="B1535" s="78"/>
      <c r="C1535" s="50"/>
      <c r="D1535" s="83"/>
      <c r="E1535" s="73"/>
      <c r="F1535" s="51"/>
      <c r="G1535" s="51"/>
      <c r="H1535" s="50"/>
    </row>
    <row r="1536" spans="1:8" s="47" customFormat="1" ht="12.75">
      <c r="A1536" s="50"/>
      <c r="B1536" s="78"/>
      <c r="C1536" s="50"/>
      <c r="D1536" s="83"/>
      <c r="E1536" s="73"/>
      <c r="F1536" s="51"/>
      <c r="G1536" s="51"/>
      <c r="H1536" s="50"/>
    </row>
    <row r="1537" spans="1:8" s="47" customFormat="1" ht="12.75">
      <c r="A1537" s="50"/>
      <c r="B1537" s="78"/>
      <c r="C1537" s="50"/>
      <c r="D1537" s="83"/>
      <c r="E1537" s="73"/>
      <c r="F1537" s="51"/>
      <c r="G1537" s="51"/>
      <c r="H1537" s="50"/>
    </row>
    <row r="1538" spans="1:8" s="47" customFormat="1" ht="12.75">
      <c r="A1538" s="50"/>
      <c r="B1538" s="78"/>
      <c r="C1538" s="50"/>
      <c r="D1538" s="83"/>
      <c r="E1538" s="73"/>
      <c r="F1538" s="51"/>
      <c r="G1538" s="51"/>
      <c r="H1538" s="50"/>
    </row>
    <row r="1539" spans="1:8" s="47" customFormat="1" ht="12.75">
      <c r="A1539" s="50"/>
      <c r="B1539" s="78"/>
      <c r="C1539" s="50"/>
      <c r="D1539" s="83"/>
      <c r="E1539" s="73"/>
      <c r="F1539" s="51"/>
      <c r="G1539" s="51"/>
      <c r="H1539" s="50"/>
    </row>
    <row r="1540" spans="1:8" s="47" customFormat="1" ht="12.75">
      <c r="A1540" s="50"/>
      <c r="B1540" s="78"/>
      <c r="C1540" s="50"/>
      <c r="D1540" s="83"/>
      <c r="E1540" s="73"/>
      <c r="F1540" s="51"/>
      <c r="G1540" s="51"/>
      <c r="H1540" s="50"/>
    </row>
    <row r="1541" spans="1:8" s="47" customFormat="1" ht="12.75">
      <c r="A1541" s="50"/>
      <c r="B1541" s="78"/>
      <c r="C1541" s="50"/>
      <c r="D1541" s="83"/>
      <c r="E1541" s="73"/>
      <c r="F1541" s="51"/>
      <c r="G1541" s="51"/>
      <c r="H1541" s="50"/>
    </row>
    <row r="1542" spans="1:8" s="47" customFormat="1" ht="12.75">
      <c r="A1542" s="50"/>
      <c r="B1542" s="78"/>
      <c r="C1542" s="50"/>
      <c r="D1542" s="83"/>
      <c r="E1542" s="73"/>
      <c r="F1542" s="51"/>
      <c r="G1542" s="51"/>
      <c r="H1542" s="50"/>
    </row>
    <row r="1543" spans="1:8" s="47" customFormat="1" ht="12.75">
      <c r="A1543" s="50"/>
      <c r="B1543" s="78"/>
      <c r="C1543" s="50"/>
      <c r="D1543" s="83"/>
      <c r="E1543" s="73"/>
      <c r="F1543" s="51"/>
      <c r="G1543" s="51"/>
      <c r="H1543" s="50"/>
    </row>
    <row r="1544" spans="1:8" s="47" customFormat="1" ht="12.75">
      <c r="A1544" s="50"/>
      <c r="B1544" s="78"/>
      <c r="C1544" s="50"/>
      <c r="D1544" s="83"/>
      <c r="E1544" s="73"/>
      <c r="F1544" s="51"/>
      <c r="G1544" s="51"/>
      <c r="H1544" s="50"/>
    </row>
    <row r="1545" spans="1:8" s="47" customFormat="1" ht="12.75">
      <c r="A1545" s="50"/>
      <c r="B1545" s="78"/>
      <c r="C1545" s="50"/>
      <c r="D1545" s="83"/>
      <c r="E1545" s="73"/>
      <c r="F1545" s="51"/>
      <c r="G1545" s="51"/>
      <c r="H1545" s="50"/>
    </row>
    <row r="1546" spans="1:8" s="47" customFormat="1" ht="12.75">
      <c r="A1546" s="50"/>
      <c r="B1546" s="78"/>
      <c r="C1546" s="50"/>
      <c r="D1546" s="83"/>
      <c r="E1546" s="73"/>
      <c r="F1546" s="51"/>
      <c r="G1546" s="51"/>
      <c r="H1546" s="50"/>
    </row>
    <row r="1547" spans="1:8" s="47" customFormat="1" ht="12.75">
      <c r="A1547" s="50"/>
      <c r="B1547" s="78"/>
      <c r="C1547" s="50"/>
      <c r="D1547" s="83"/>
      <c r="E1547" s="73"/>
      <c r="F1547" s="51"/>
      <c r="G1547" s="51"/>
      <c r="H1547" s="50"/>
    </row>
    <row r="1548" spans="1:8" s="47" customFormat="1" ht="12.75">
      <c r="A1548" s="50"/>
      <c r="B1548" s="78"/>
      <c r="C1548" s="50"/>
      <c r="D1548" s="83"/>
      <c r="E1548" s="73"/>
      <c r="F1548" s="51"/>
      <c r="G1548" s="51"/>
      <c r="H1548" s="50"/>
    </row>
    <row r="1549" spans="1:8" s="47" customFormat="1" ht="12.75">
      <c r="A1549" s="50"/>
      <c r="B1549" s="78"/>
      <c r="C1549" s="50"/>
      <c r="D1549" s="83"/>
      <c r="E1549" s="73"/>
      <c r="F1549" s="51"/>
      <c r="G1549" s="51"/>
      <c r="H1549" s="50"/>
    </row>
    <row r="1550" spans="1:8" s="47" customFormat="1" ht="12.75">
      <c r="A1550" s="50"/>
      <c r="B1550" s="78"/>
      <c r="C1550" s="50"/>
      <c r="D1550" s="83"/>
      <c r="E1550" s="73"/>
      <c r="F1550" s="51"/>
      <c r="G1550" s="51"/>
      <c r="H1550" s="50"/>
    </row>
    <row r="1551" spans="1:8" s="47" customFormat="1" ht="12.75">
      <c r="A1551" s="50"/>
      <c r="B1551" s="78"/>
      <c r="C1551" s="50"/>
      <c r="D1551" s="83"/>
      <c r="E1551" s="73"/>
      <c r="F1551" s="51"/>
      <c r="G1551" s="51"/>
      <c r="H1551" s="50"/>
    </row>
    <row r="1552" spans="1:8" s="47" customFormat="1" ht="12.75">
      <c r="A1552" s="50"/>
      <c r="B1552" s="78"/>
      <c r="C1552" s="50"/>
      <c r="D1552" s="83"/>
      <c r="E1552" s="73"/>
      <c r="F1552" s="51"/>
      <c r="G1552" s="51"/>
      <c r="H1552" s="50"/>
    </row>
    <row r="1553" spans="1:8" s="47" customFormat="1" ht="12.75">
      <c r="A1553" s="50"/>
      <c r="B1553" s="78"/>
      <c r="C1553" s="50"/>
      <c r="D1553" s="83"/>
      <c r="E1553" s="73"/>
      <c r="F1553" s="51"/>
      <c r="G1553" s="51"/>
      <c r="H1553" s="50"/>
    </row>
    <row r="1554" spans="1:8" s="47" customFormat="1" ht="12.75">
      <c r="A1554" s="50"/>
      <c r="B1554" s="78"/>
      <c r="C1554" s="50"/>
      <c r="D1554" s="83"/>
      <c r="E1554" s="73"/>
      <c r="F1554" s="51"/>
      <c r="G1554" s="51"/>
      <c r="H1554" s="50"/>
    </row>
    <row r="1555" spans="1:8" s="47" customFormat="1" ht="12.75">
      <c r="A1555" s="50"/>
      <c r="B1555" s="78"/>
      <c r="C1555" s="50"/>
      <c r="D1555" s="83"/>
      <c r="E1555" s="73"/>
      <c r="F1555" s="51"/>
      <c r="G1555" s="51"/>
      <c r="H1555" s="50"/>
    </row>
    <row r="1556" spans="1:8" s="47" customFormat="1" ht="12.75">
      <c r="A1556" s="50"/>
      <c r="B1556" s="78"/>
      <c r="C1556" s="50"/>
      <c r="D1556" s="83"/>
      <c r="E1556" s="73"/>
      <c r="F1556" s="51"/>
      <c r="G1556" s="51"/>
      <c r="H1556" s="50"/>
    </row>
    <row r="1557" spans="1:8" s="47" customFormat="1" ht="12.75">
      <c r="A1557" s="50"/>
      <c r="B1557" s="78"/>
      <c r="C1557" s="50"/>
      <c r="D1557" s="83"/>
      <c r="E1557" s="73"/>
      <c r="F1557" s="51"/>
      <c r="G1557" s="51"/>
      <c r="H1557" s="50"/>
    </row>
    <row r="1558" spans="1:8" s="47" customFormat="1" ht="12.75">
      <c r="A1558" s="50"/>
      <c r="B1558" s="78"/>
      <c r="C1558" s="50"/>
      <c r="D1558" s="83"/>
      <c r="E1558" s="73"/>
      <c r="F1558" s="51"/>
      <c r="G1558" s="51"/>
      <c r="H1558" s="50"/>
    </row>
    <row r="1559" spans="1:8" s="47" customFormat="1" ht="12.75">
      <c r="A1559" s="50"/>
      <c r="B1559" s="78"/>
      <c r="C1559" s="50"/>
      <c r="D1559" s="83"/>
      <c r="E1559" s="73"/>
      <c r="F1559" s="51"/>
      <c r="G1559" s="51"/>
      <c r="H1559" s="50"/>
    </row>
    <row r="1560" spans="1:8" s="47" customFormat="1" ht="12.75">
      <c r="A1560" s="50"/>
      <c r="B1560" s="78"/>
      <c r="C1560" s="50"/>
      <c r="D1560" s="83"/>
      <c r="E1560" s="73"/>
      <c r="F1560" s="51"/>
      <c r="G1560" s="51"/>
      <c r="H1560" s="50"/>
    </row>
    <row r="1561" spans="1:8" s="47" customFormat="1" ht="12.75">
      <c r="A1561" s="50"/>
      <c r="B1561" s="78"/>
      <c r="C1561" s="50"/>
      <c r="D1561" s="83"/>
      <c r="E1561" s="73"/>
      <c r="F1561" s="51"/>
      <c r="G1561" s="51"/>
      <c r="H1561" s="50"/>
    </row>
    <row r="1562" spans="1:8" s="47" customFormat="1" ht="12.75">
      <c r="A1562" s="50"/>
      <c r="B1562" s="78"/>
      <c r="C1562" s="50"/>
      <c r="D1562" s="83"/>
      <c r="E1562" s="73"/>
      <c r="F1562" s="51"/>
      <c r="G1562" s="51"/>
      <c r="H1562" s="50"/>
    </row>
    <row r="1563" spans="1:8" s="47" customFormat="1" ht="12.75">
      <c r="A1563" s="50"/>
      <c r="B1563" s="78"/>
      <c r="C1563" s="50"/>
      <c r="D1563" s="83"/>
      <c r="E1563" s="73"/>
      <c r="F1563" s="51"/>
      <c r="G1563" s="51"/>
      <c r="H1563" s="50"/>
    </row>
    <row r="1564" spans="1:8" s="47" customFormat="1" ht="12.75">
      <c r="A1564" s="50"/>
      <c r="B1564" s="78"/>
      <c r="C1564" s="50"/>
      <c r="D1564" s="83"/>
      <c r="E1564" s="73"/>
      <c r="F1564" s="51"/>
      <c r="G1564" s="51"/>
      <c r="H1564" s="50"/>
    </row>
    <row r="1565" spans="1:8" s="47" customFormat="1" ht="12.75">
      <c r="A1565" s="50"/>
      <c r="B1565" s="78"/>
      <c r="C1565" s="50"/>
      <c r="D1565" s="83"/>
      <c r="E1565" s="73"/>
      <c r="F1565" s="51"/>
      <c r="G1565" s="51"/>
      <c r="H1565" s="50"/>
    </row>
    <row r="1566" spans="1:8" s="47" customFormat="1" ht="12.75">
      <c r="A1566" s="50"/>
      <c r="B1566" s="78"/>
      <c r="C1566" s="50"/>
      <c r="D1566" s="83"/>
      <c r="E1566" s="73"/>
      <c r="F1566" s="51"/>
      <c r="G1566" s="51"/>
      <c r="H1566" s="50"/>
    </row>
    <row r="1567" spans="1:8" s="47" customFormat="1" ht="12.75">
      <c r="A1567" s="50"/>
      <c r="B1567" s="78"/>
      <c r="C1567" s="50"/>
      <c r="D1567" s="83"/>
      <c r="E1567" s="73"/>
      <c r="F1567" s="51"/>
      <c r="G1567" s="51"/>
      <c r="H1567" s="50"/>
    </row>
    <row r="1568" spans="1:8" s="47" customFormat="1" ht="12.75">
      <c r="A1568" s="50"/>
      <c r="B1568" s="78"/>
      <c r="C1568" s="50"/>
      <c r="D1568" s="83"/>
      <c r="E1568" s="73"/>
      <c r="F1568" s="51"/>
      <c r="G1568" s="51"/>
      <c r="H1568" s="50"/>
    </row>
    <row r="1569" spans="1:8" s="47" customFormat="1" ht="12.75">
      <c r="A1569" s="50"/>
      <c r="B1569" s="78"/>
      <c r="C1569" s="50"/>
      <c r="D1569" s="83"/>
      <c r="E1569" s="73"/>
      <c r="F1569" s="51"/>
      <c r="G1569" s="51"/>
      <c r="H1569" s="50"/>
    </row>
    <row r="1570" spans="1:8" s="47" customFormat="1" ht="12.75">
      <c r="A1570" s="50"/>
      <c r="B1570" s="78"/>
      <c r="C1570" s="50"/>
      <c r="D1570" s="83"/>
      <c r="E1570" s="73"/>
      <c r="F1570" s="51"/>
      <c r="G1570" s="51"/>
      <c r="H1570" s="50"/>
    </row>
    <row r="1571" spans="1:8" s="47" customFormat="1" ht="12.75">
      <c r="A1571" s="50"/>
      <c r="B1571" s="78"/>
      <c r="C1571" s="50"/>
      <c r="D1571" s="83"/>
      <c r="E1571" s="73"/>
      <c r="F1571" s="51"/>
      <c r="G1571" s="51"/>
      <c r="H1571" s="50"/>
    </row>
    <row r="1572" spans="1:8" s="47" customFormat="1" ht="12.75">
      <c r="A1572" s="50"/>
      <c r="B1572" s="78"/>
      <c r="C1572" s="50"/>
      <c r="D1572" s="83"/>
      <c r="E1572" s="73"/>
      <c r="F1572" s="51"/>
      <c r="G1572" s="51"/>
      <c r="H1572" s="50"/>
    </row>
    <row r="1573" spans="1:8" s="47" customFormat="1" ht="12.75">
      <c r="A1573" s="50"/>
      <c r="B1573" s="78"/>
      <c r="C1573" s="50"/>
      <c r="D1573" s="83"/>
      <c r="E1573" s="73"/>
      <c r="F1573" s="51"/>
      <c r="G1573" s="51"/>
      <c r="H1573" s="50"/>
    </row>
    <row r="1574" spans="1:8" s="47" customFormat="1" ht="12.75">
      <c r="A1574" s="50"/>
      <c r="B1574" s="78"/>
      <c r="C1574" s="50"/>
      <c r="D1574" s="83"/>
      <c r="E1574" s="73"/>
      <c r="F1574" s="51"/>
      <c r="G1574" s="51"/>
      <c r="H1574" s="50"/>
    </row>
    <row r="1575" spans="1:8" s="47" customFormat="1" ht="12.75">
      <c r="A1575" s="50"/>
      <c r="B1575" s="78"/>
      <c r="C1575" s="50"/>
      <c r="D1575" s="83"/>
      <c r="E1575" s="73"/>
      <c r="F1575" s="51"/>
      <c r="G1575" s="51"/>
      <c r="H1575" s="50"/>
    </row>
    <row r="1576" spans="1:8" s="47" customFormat="1" ht="12.75">
      <c r="A1576" s="50"/>
      <c r="B1576" s="78"/>
      <c r="C1576" s="50"/>
      <c r="D1576" s="83"/>
      <c r="E1576" s="73"/>
      <c r="F1576" s="51"/>
      <c r="G1576" s="51"/>
      <c r="H1576" s="50"/>
    </row>
    <row r="1577" spans="1:8" s="47" customFormat="1" ht="12.75">
      <c r="A1577" s="50"/>
      <c r="B1577" s="78"/>
      <c r="C1577" s="50"/>
      <c r="D1577" s="83"/>
      <c r="E1577" s="73"/>
      <c r="F1577" s="51"/>
      <c r="G1577" s="51"/>
      <c r="H1577" s="50"/>
    </row>
    <row r="1578" spans="1:8" s="47" customFormat="1" ht="12.75">
      <c r="A1578" s="50"/>
      <c r="B1578" s="78"/>
      <c r="C1578" s="50"/>
      <c r="D1578" s="83"/>
      <c r="E1578" s="73"/>
      <c r="F1578" s="51"/>
      <c r="G1578" s="51"/>
      <c r="H1578" s="50"/>
    </row>
    <row r="1579" spans="1:8" s="47" customFormat="1" ht="12.75">
      <c r="A1579" s="50"/>
      <c r="B1579" s="78"/>
      <c r="C1579" s="50"/>
      <c r="D1579" s="83"/>
      <c r="E1579" s="73"/>
      <c r="F1579" s="51"/>
      <c r="G1579" s="51"/>
      <c r="H1579" s="50"/>
    </row>
    <row r="1580" spans="1:8" s="47" customFormat="1" ht="12.75">
      <c r="A1580" s="50"/>
      <c r="B1580" s="78"/>
      <c r="C1580" s="50"/>
      <c r="D1580" s="83"/>
      <c r="E1580" s="73"/>
      <c r="F1580" s="51"/>
      <c r="G1580" s="51"/>
      <c r="H1580" s="50"/>
    </row>
    <row r="1581" spans="1:8" s="47" customFormat="1" ht="12.75">
      <c r="A1581" s="50"/>
      <c r="B1581" s="78"/>
      <c r="C1581" s="50"/>
      <c r="D1581" s="83"/>
      <c r="E1581" s="73"/>
      <c r="F1581" s="51"/>
      <c r="G1581" s="51"/>
      <c r="H1581" s="50"/>
    </row>
    <row r="1582" spans="1:8" s="47" customFormat="1" ht="12.75">
      <c r="A1582" s="50"/>
      <c r="B1582" s="78"/>
      <c r="C1582" s="50"/>
      <c r="D1582" s="83"/>
      <c r="E1582" s="73"/>
      <c r="F1582" s="51"/>
      <c r="G1582" s="51"/>
      <c r="H1582" s="50"/>
    </row>
    <row r="1583" spans="1:8" s="47" customFormat="1" ht="12.75">
      <c r="A1583" s="50"/>
      <c r="B1583" s="78"/>
      <c r="C1583" s="50"/>
      <c r="D1583" s="83"/>
      <c r="E1583" s="73"/>
      <c r="F1583" s="51"/>
      <c r="G1583" s="51"/>
      <c r="H1583" s="50"/>
    </row>
    <row r="1584" spans="1:8" s="47" customFormat="1" ht="12.75">
      <c r="A1584" s="50"/>
      <c r="B1584" s="78"/>
      <c r="C1584" s="50"/>
      <c r="D1584" s="83"/>
      <c r="E1584" s="73"/>
      <c r="F1584" s="51"/>
      <c r="G1584" s="51"/>
      <c r="H1584" s="50"/>
    </row>
    <row r="1585" spans="1:8" s="47" customFormat="1" ht="12.75">
      <c r="A1585" s="50"/>
      <c r="B1585" s="78"/>
      <c r="C1585" s="50"/>
      <c r="D1585" s="83"/>
      <c r="E1585" s="73"/>
      <c r="F1585" s="51"/>
      <c r="G1585" s="51"/>
      <c r="H1585" s="50"/>
    </row>
    <row r="1586" spans="1:8" s="47" customFormat="1" ht="12.75">
      <c r="A1586" s="50"/>
      <c r="B1586" s="78"/>
      <c r="C1586" s="50"/>
      <c r="D1586" s="83"/>
      <c r="E1586" s="73"/>
      <c r="F1586" s="51"/>
      <c r="G1586" s="51"/>
      <c r="H1586" s="50"/>
    </row>
    <row r="1587" spans="1:8" s="47" customFormat="1" ht="12.75">
      <c r="A1587" s="50"/>
      <c r="B1587" s="78"/>
      <c r="C1587" s="50"/>
      <c r="D1587" s="83"/>
      <c r="E1587" s="73"/>
      <c r="F1587" s="51"/>
      <c r="G1587" s="51"/>
      <c r="H1587" s="50"/>
    </row>
    <row r="1588" spans="1:8" s="47" customFormat="1" ht="12.75">
      <c r="A1588" s="50"/>
      <c r="B1588" s="78"/>
      <c r="C1588" s="50"/>
      <c r="D1588" s="83"/>
      <c r="E1588" s="73"/>
      <c r="F1588" s="51"/>
      <c r="G1588" s="51"/>
      <c r="H1588" s="50"/>
    </row>
    <row r="1589" spans="1:8" s="47" customFormat="1" ht="12.75">
      <c r="A1589" s="50"/>
      <c r="B1589" s="78"/>
      <c r="C1589" s="50"/>
      <c r="D1589" s="83"/>
      <c r="E1589" s="73"/>
      <c r="F1589" s="51"/>
      <c r="G1589" s="51"/>
      <c r="H1589" s="50"/>
    </row>
    <row r="1590" spans="1:8" s="47" customFormat="1" ht="12.75">
      <c r="A1590" s="50"/>
      <c r="B1590" s="78"/>
      <c r="C1590" s="50"/>
      <c r="D1590" s="83"/>
      <c r="E1590" s="73"/>
      <c r="F1590" s="51"/>
      <c r="G1590" s="51"/>
      <c r="H1590" s="50"/>
    </row>
    <row r="1591" spans="1:8" s="47" customFormat="1" ht="12.75">
      <c r="A1591" s="50"/>
      <c r="B1591" s="78"/>
      <c r="C1591" s="50"/>
      <c r="D1591" s="83"/>
      <c r="E1591" s="73"/>
      <c r="F1591" s="51"/>
      <c r="G1591" s="51"/>
      <c r="H1591" s="50"/>
    </row>
    <row r="1592" spans="1:8" s="47" customFormat="1" ht="12.75">
      <c r="A1592" s="50"/>
      <c r="B1592" s="78"/>
      <c r="C1592" s="50"/>
      <c r="D1592" s="83"/>
      <c r="E1592" s="73"/>
      <c r="F1592" s="51"/>
      <c r="G1592" s="51"/>
      <c r="H1592" s="50"/>
    </row>
    <row r="1593" spans="1:8" s="47" customFormat="1" ht="12.75">
      <c r="A1593" s="50"/>
      <c r="B1593" s="78"/>
      <c r="C1593" s="50"/>
      <c r="D1593" s="83"/>
      <c r="E1593" s="73"/>
      <c r="F1593" s="51"/>
      <c r="G1593" s="51"/>
      <c r="H1593" s="50"/>
    </row>
    <row r="1594" spans="1:8" s="47" customFormat="1" ht="12.75">
      <c r="A1594" s="50"/>
      <c r="B1594" s="78"/>
      <c r="C1594" s="50"/>
      <c r="D1594" s="83"/>
      <c r="E1594" s="73"/>
      <c r="F1594" s="51"/>
      <c r="G1594" s="51"/>
      <c r="H1594" s="50"/>
    </row>
    <row r="1595" spans="1:8" s="47" customFormat="1" ht="12.75">
      <c r="A1595" s="50"/>
      <c r="B1595" s="78"/>
      <c r="C1595" s="50"/>
      <c r="D1595" s="83"/>
      <c r="E1595" s="73"/>
      <c r="F1595" s="51"/>
      <c r="G1595" s="51"/>
      <c r="H1595" s="50"/>
    </row>
    <row r="1596" spans="1:8" s="47" customFormat="1" ht="12.75">
      <c r="A1596" s="50"/>
      <c r="B1596" s="78"/>
      <c r="C1596" s="50"/>
      <c r="D1596" s="83"/>
      <c r="E1596" s="73"/>
      <c r="F1596" s="51"/>
      <c r="G1596" s="51"/>
      <c r="H1596" s="50"/>
    </row>
    <row r="1597" spans="1:8" s="47" customFormat="1" ht="12.75">
      <c r="A1597" s="50"/>
      <c r="B1597" s="78"/>
      <c r="C1597" s="50"/>
      <c r="D1597" s="83"/>
      <c r="E1597" s="73"/>
      <c r="F1597" s="51"/>
      <c r="G1597" s="51"/>
      <c r="H1597" s="50"/>
    </row>
    <row r="1598" spans="1:8" s="47" customFormat="1" ht="12.75">
      <c r="A1598" s="50"/>
      <c r="B1598" s="78"/>
      <c r="C1598" s="50"/>
      <c r="D1598" s="83"/>
      <c r="E1598" s="73"/>
      <c r="F1598" s="51"/>
      <c r="G1598" s="51"/>
      <c r="H1598" s="50"/>
    </row>
    <row r="1599" spans="1:8" s="47" customFormat="1" ht="12.75">
      <c r="A1599" s="50"/>
      <c r="B1599" s="78"/>
      <c r="C1599" s="50"/>
      <c r="D1599" s="83"/>
      <c r="E1599" s="73"/>
      <c r="F1599" s="51"/>
      <c r="G1599" s="51"/>
      <c r="H1599" s="50"/>
    </row>
    <row r="1600" spans="1:8" s="47" customFormat="1" ht="12.75">
      <c r="A1600" s="50"/>
      <c r="B1600" s="78"/>
      <c r="C1600" s="50"/>
      <c r="D1600" s="83"/>
      <c r="E1600" s="73"/>
      <c r="F1600" s="51"/>
      <c r="G1600" s="51"/>
      <c r="H1600" s="50"/>
    </row>
    <row r="1601" spans="1:8" s="47" customFormat="1" ht="12.75">
      <c r="A1601" s="50"/>
      <c r="B1601" s="78"/>
      <c r="C1601" s="50"/>
      <c r="D1601" s="83"/>
      <c r="E1601" s="73"/>
      <c r="F1601" s="51"/>
      <c r="G1601" s="51"/>
      <c r="H1601" s="50"/>
    </row>
    <row r="1602" spans="1:8" s="47" customFormat="1" ht="12.75">
      <c r="A1602" s="50"/>
      <c r="B1602" s="78"/>
      <c r="C1602" s="50"/>
      <c r="D1602" s="83"/>
      <c r="E1602" s="73"/>
      <c r="F1602" s="51"/>
      <c r="G1602" s="51"/>
      <c r="H1602" s="50"/>
    </row>
    <row r="1603" spans="1:8" s="47" customFormat="1" ht="12.75">
      <c r="A1603" s="50"/>
      <c r="B1603" s="78"/>
      <c r="C1603" s="50"/>
      <c r="D1603" s="83"/>
      <c r="E1603" s="73"/>
      <c r="F1603" s="51"/>
      <c r="G1603" s="51"/>
      <c r="H1603" s="50"/>
    </row>
    <row r="1604" spans="1:8" s="47" customFormat="1" ht="12.75">
      <c r="A1604" s="50"/>
      <c r="B1604" s="78"/>
      <c r="C1604" s="50"/>
      <c r="D1604" s="83"/>
      <c r="E1604" s="73"/>
      <c r="F1604" s="51"/>
      <c r="G1604" s="51"/>
      <c r="H1604" s="50"/>
    </row>
    <row r="1605" spans="1:8" s="47" customFormat="1" ht="12.75">
      <c r="A1605" s="50"/>
      <c r="B1605" s="78"/>
      <c r="C1605" s="50"/>
      <c r="D1605" s="83"/>
      <c r="E1605" s="73"/>
      <c r="F1605" s="51"/>
      <c r="G1605" s="51"/>
      <c r="H1605" s="50"/>
    </row>
    <row r="1606" spans="1:8" s="47" customFormat="1" ht="12.75">
      <c r="A1606" s="50"/>
      <c r="B1606" s="78"/>
      <c r="C1606" s="50"/>
      <c r="D1606" s="83"/>
      <c r="E1606" s="73"/>
      <c r="F1606" s="51"/>
      <c r="G1606" s="51"/>
      <c r="H1606" s="50"/>
    </row>
    <row r="1607" spans="1:8" s="47" customFormat="1" ht="12.75">
      <c r="A1607" s="50"/>
      <c r="B1607" s="78"/>
      <c r="C1607" s="50"/>
      <c r="D1607" s="83"/>
      <c r="E1607" s="73"/>
      <c r="F1607" s="51"/>
      <c r="G1607" s="51"/>
      <c r="H1607" s="50"/>
    </row>
    <row r="1608" spans="1:8" s="47" customFormat="1" ht="12.75">
      <c r="A1608" s="50"/>
      <c r="B1608" s="78"/>
      <c r="C1608" s="50"/>
      <c r="D1608" s="83"/>
      <c r="E1608" s="73"/>
      <c r="F1608" s="51"/>
      <c r="G1608" s="51"/>
      <c r="H1608" s="50"/>
    </row>
    <row r="1609" spans="1:8" s="47" customFormat="1" ht="12.75">
      <c r="A1609" s="50"/>
      <c r="B1609" s="78"/>
      <c r="C1609" s="50"/>
      <c r="D1609" s="83"/>
      <c r="E1609" s="73"/>
      <c r="F1609" s="51"/>
      <c r="G1609" s="51"/>
      <c r="H1609" s="50"/>
    </row>
    <row r="1610" spans="1:8" s="47" customFormat="1" ht="12.75">
      <c r="A1610" s="50"/>
      <c r="B1610" s="78"/>
      <c r="C1610" s="50"/>
      <c r="D1610" s="83"/>
      <c r="E1610" s="73"/>
      <c r="F1610" s="51"/>
      <c r="G1610" s="51"/>
      <c r="H1610" s="50"/>
    </row>
    <row r="1611" spans="1:8" s="47" customFormat="1" ht="12.75">
      <c r="A1611" s="50"/>
      <c r="B1611" s="78"/>
      <c r="C1611" s="50"/>
      <c r="D1611" s="83"/>
      <c r="E1611" s="73"/>
      <c r="F1611" s="51"/>
      <c r="G1611" s="51"/>
      <c r="H1611" s="50"/>
    </row>
    <row r="1612" spans="1:8" s="47" customFormat="1" ht="12.75">
      <c r="A1612" s="50"/>
      <c r="B1612" s="78"/>
      <c r="C1612" s="50"/>
      <c r="D1612" s="83"/>
      <c r="E1612" s="73"/>
      <c r="F1612" s="51"/>
      <c r="G1612" s="51"/>
      <c r="H1612" s="50"/>
    </row>
    <row r="1613" spans="1:8" s="47" customFormat="1" ht="12.75">
      <c r="A1613" s="50"/>
      <c r="B1613" s="78"/>
      <c r="C1613" s="50"/>
      <c r="D1613" s="83"/>
      <c r="E1613" s="73"/>
      <c r="F1613" s="51"/>
      <c r="G1613" s="51"/>
      <c r="H1613" s="50"/>
    </row>
    <row r="1614" spans="1:8" s="47" customFormat="1" ht="12.75">
      <c r="A1614" s="50"/>
      <c r="B1614" s="78"/>
      <c r="C1614" s="50"/>
      <c r="D1614" s="83"/>
      <c r="E1614" s="73"/>
      <c r="F1614" s="51"/>
      <c r="G1614" s="51"/>
      <c r="H1614" s="50"/>
    </row>
    <row r="1615" spans="1:8" s="47" customFormat="1" ht="12.75">
      <c r="A1615" s="50"/>
      <c r="B1615" s="78"/>
      <c r="C1615" s="50"/>
      <c r="D1615" s="83"/>
      <c r="E1615" s="73"/>
      <c r="F1615" s="51"/>
      <c r="G1615" s="51"/>
      <c r="H1615" s="50"/>
    </row>
    <row r="1616" spans="1:8" s="47" customFormat="1" ht="12.75">
      <c r="A1616" s="50"/>
      <c r="B1616" s="78"/>
      <c r="C1616" s="50"/>
      <c r="D1616" s="83"/>
      <c r="E1616" s="73"/>
      <c r="F1616" s="51"/>
      <c r="G1616" s="51"/>
      <c r="H1616" s="50"/>
    </row>
    <row r="1617" spans="1:8" s="47" customFormat="1" ht="12.75">
      <c r="A1617" s="50"/>
      <c r="B1617" s="78"/>
      <c r="C1617" s="50"/>
      <c r="D1617" s="83"/>
      <c r="E1617" s="73"/>
      <c r="F1617" s="51"/>
      <c r="G1617" s="51"/>
      <c r="H1617" s="50"/>
    </row>
    <row r="1618" spans="1:8" s="47" customFormat="1" ht="12.75">
      <c r="A1618" s="50"/>
      <c r="B1618" s="78"/>
      <c r="C1618" s="50"/>
      <c r="D1618" s="83"/>
      <c r="E1618" s="73"/>
      <c r="F1618" s="51"/>
      <c r="G1618" s="51"/>
      <c r="H1618" s="50"/>
    </row>
    <row r="1619" spans="1:8" s="47" customFormat="1" ht="12.75">
      <c r="A1619" s="50"/>
      <c r="B1619" s="78"/>
      <c r="C1619" s="50"/>
      <c r="D1619" s="83"/>
      <c r="E1619" s="73"/>
      <c r="F1619" s="51"/>
      <c r="G1619" s="51"/>
      <c r="H1619" s="50"/>
    </row>
    <row r="1620" spans="1:8" s="47" customFormat="1" ht="12.75">
      <c r="A1620" s="50"/>
      <c r="B1620" s="78"/>
      <c r="C1620" s="50"/>
      <c r="D1620" s="83"/>
      <c r="E1620" s="73"/>
      <c r="F1620" s="51"/>
      <c r="G1620" s="51"/>
      <c r="H1620" s="50"/>
    </row>
    <row r="1621" spans="1:8" s="47" customFormat="1" ht="12.75">
      <c r="A1621" s="50"/>
      <c r="B1621" s="78"/>
      <c r="C1621" s="50"/>
      <c r="D1621" s="83"/>
      <c r="E1621" s="73"/>
      <c r="F1621" s="51"/>
      <c r="G1621" s="51"/>
      <c r="H1621" s="50"/>
    </row>
    <row r="1622" spans="1:8" s="47" customFormat="1" ht="12.75">
      <c r="A1622" s="50"/>
      <c r="B1622" s="78"/>
      <c r="C1622" s="50"/>
      <c r="D1622" s="83"/>
      <c r="E1622" s="73"/>
      <c r="F1622" s="51"/>
      <c r="G1622" s="51"/>
      <c r="H1622" s="50"/>
    </row>
    <row r="1623" spans="1:8" s="47" customFormat="1" ht="12.75">
      <c r="A1623" s="50"/>
      <c r="B1623" s="78"/>
      <c r="C1623" s="50"/>
      <c r="D1623" s="83"/>
      <c r="E1623" s="73"/>
      <c r="F1623" s="51"/>
      <c r="G1623" s="51"/>
      <c r="H1623" s="50"/>
    </row>
    <row r="1624" spans="1:8" s="47" customFormat="1" ht="12.75">
      <c r="A1624" s="50"/>
      <c r="B1624" s="78"/>
      <c r="C1624" s="50"/>
      <c r="D1624" s="83"/>
      <c r="E1624" s="73"/>
      <c r="F1624" s="51"/>
      <c r="G1624" s="51"/>
      <c r="H1624" s="50"/>
    </row>
    <row r="1625" spans="1:8" s="47" customFormat="1" ht="12.75">
      <c r="A1625" s="50"/>
      <c r="B1625" s="78"/>
      <c r="C1625" s="50"/>
      <c r="D1625" s="83"/>
      <c r="E1625" s="73"/>
      <c r="F1625" s="51"/>
      <c r="G1625" s="51"/>
      <c r="H1625" s="50"/>
    </row>
    <row r="1626" spans="1:8" s="47" customFormat="1" ht="12.75">
      <c r="A1626" s="50"/>
      <c r="B1626" s="78"/>
      <c r="C1626" s="50"/>
      <c r="D1626" s="83"/>
      <c r="E1626" s="73"/>
      <c r="F1626" s="51"/>
      <c r="G1626" s="51"/>
      <c r="H1626" s="50"/>
    </row>
    <row r="1627" spans="1:8" s="47" customFormat="1" ht="12.75">
      <c r="A1627" s="50"/>
      <c r="B1627" s="78"/>
      <c r="C1627" s="50"/>
      <c r="D1627" s="83"/>
      <c r="E1627" s="73"/>
      <c r="F1627" s="51"/>
      <c r="G1627" s="51"/>
      <c r="H1627" s="50"/>
    </row>
    <row r="1628" spans="1:8" s="47" customFormat="1" ht="12.75">
      <c r="A1628" s="50"/>
      <c r="B1628" s="78"/>
      <c r="C1628" s="50"/>
      <c r="D1628" s="83"/>
      <c r="E1628" s="73"/>
      <c r="F1628" s="51"/>
      <c r="G1628" s="51"/>
      <c r="H1628" s="50"/>
    </row>
    <row r="1629" spans="1:8" s="47" customFormat="1" ht="12.75">
      <c r="A1629" s="50"/>
      <c r="B1629" s="78"/>
      <c r="C1629" s="50"/>
      <c r="D1629" s="83"/>
      <c r="E1629" s="73"/>
      <c r="F1629" s="51"/>
      <c r="G1629" s="51"/>
      <c r="H1629" s="50"/>
    </row>
    <row r="1630" spans="1:8" s="47" customFormat="1" ht="12.75">
      <c r="A1630" s="50"/>
      <c r="B1630" s="78"/>
      <c r="C1630" s="50"/>
      <c r="D1630" s="83"/>
      <c r="E1630" s="73"/>
      <c r="F1630" s="51"/>
      <c r="G1630" s="51"/>
      <c r="H1630" s="50"/>
    </row>
    <row r="1631" spans="1:8" s="47" customFormat="1" ht="12.75">
      <c r="A1631" s="50"/>
      <c r="B1631" s="78"/>
      <c r="C1631" s="50"/>
      <c r="D1631" s="83"/>
      <c r="E1631" s="73"/>
      <c r="F1631" s="51"/>
      <c r="G1631" s="51"/>
      <c r="H1631" s="50"/>
    </row>
    <row r="1632" spans="1:8" s="47" customFormat="1" ht="12.75">
      <c r="A1632" s="50"/>
      <c r="B1632" s="78"/>
      <c r="C1632" s="50"/>
      <c r="D1632" s="83"/>
      <c r="E1632" s="73"/>
      <c r="F1632" s="51"/>
      <c r="G1632" s="51"/>
      <c r="H1632" s="50"/>
    </row>
    <row r="1633" spans="1:8" s="47" customFormat="1" ht="12.75">
      <c r="A1633" s="50"/>
      <c r="B1633" s="78"/>
      <c r="C1633" s="50"/>
      <c r="D1633" s="83"/>
      <c r="E1633" s="73"/>
      <c r="F1633" s="51"/>
      <c r="G1633" s="51"/>
      <c r="H1633" s="50"/>
    </row>
    <row r="1634" spans="1:8" s="47" customFormat="1" ht="12.75">
      <c r="A1634" s="50"/>
      <c r="B1634" s="78"/>
      <c r="C1634" s="50"/>
      <c r="D1634" s="83"/>
      <c r="E1634" s="73"/>
      <c r="F1634" s="51"/>
      <c r="G1634" s="51"/>
      <c r="H1634" s="50"/>
    </row>
    <row r="1635" spans="1:8" s="47" customFormat="1" ht="12.75">
      <c r="A1635" s="50"/>
      <c r="B1635" s="78"/>
      <c r="C1635" s="50"/>
      <c r="D1635" s="83"/>
      <c r="E1635" s="73"/>
      <c r="F1635" s="51"/>
      <c r="G1635" s="51"/>
      <c r="H1635" s="50"/>
    </row>
    <row r="1636" spans="1:8" s="47" customFormat="1" ht="12.75">
      <c r="A1636" s="50"/>
      <c r="B1636" s="78"/>
      <c r="C1636" s="50"/>
      <c r="D1636" s="83"/>
      <c r="E1636" s="73"/>
      <c r="F1636" s="51"/>
      <c r="G1636" s="51"/>
      <c r="H1636" s="50"/>
    </row>
    <row r="1637" spans="1:8" s="47" customFormat="1" ht="12.75">
      <c r="A1637" s="50"/>
      <c r="B1637" s="78"/>
      <c r="C1637" s="50"/>
      <c r="D1637" s="83"/>
      <c r="E1637" s="73"/>
      <c r="F1637" s="51"/>
      <c r="G1637" s="51"/>
      <c r="H1637" s="50"/>
    </row>
    <row r="1638" spans="1:8" s="47" customFormat="1" ht="12.75">
      <c r="A1638" s="50"/>
      <c r="B1638" s="78"/>
      <c r="C1638" s="50"/>
      <c r="D1638" s="83"/>
      <c r="E1638" s="73"/>
      <c r="F1638" s="51"/>
      <c r="G1638" s="51"/>
      <c r="H1638" s="50"/>
    </row>
    <row r="1639" spans="1:8" s="47" customFormat="1" ht="12.75">
      <c r="A1639" s="50"/>
      <c r="B1639" s="78"/>
      <c r="C1639" s="50"/>
      <c r="D1639" s="83"/>
      <c r="E1639" s="73"/>
      <c r="F1639" s="51"/>
      <c r="G1639" s="51"/>
      <c r="H1639" s="50"/>
    </row>
    <row r="1640" spans="1:8" s="47" customFormat="1" ht="12.75">
      <c r="A1640" s="50"/>
      <c r="B1640" s="78"/>
      <c r="C1640" s="50"/>
      <c r="D1640" s="83"/>
      <c r="E1640" s="73"/>
      <c r="F1640" s="51"/>
      <c r="G1640" s="51"/>
      <c r="H1640" s="50"/>
    </row>
    <row r="1641" spans="1:8" s="47" customFormat="1" ht="12.75">
      <c r="A1641" s="50"/>
      <c r="B1641" s="78"/>
      <c r="C1641" s="50"/>
      <c r="D1641" s="83"/>
      <c r="E1641" s="73"/>
      <c r="F1641" s="51"/>
      <c r="G1641" s="51"/>
      <c r="H1641" s="50"/>
    </row>
    <row r="1642" spans="1:8" s="47" customFormat="1" ht="12.75">
      <c r="A1642" s="50"/>
      <c r="B1642" s="78"/>
      <c r="C1642" s="50"/>
      <c r="D1642" s="83"/>
      <c r="E1642" s="73"/>
      <c r="F1642" s="51"/>
      <c r="G1642" s="51"/>
      <c r="H1642" s="50"/>
    </row>
    <row r="1643" spans="1:8" s="47" customFormat="1" ht="12.75">
      <c r="A1643" s="50"/>
      <c r="B1643" s="78"/>
      <c r="C1643" s="50"/>
      <c r="D1643" s="83"/>
      <c r="E1643" s="73"/>
      <c r="F1643" s="51"/>
      <c r="G1643" s="51"/>
      <c r="H1643" s="50"/>
    </row>
    <row r="1644" spans="1:8" s="47" customFormat="1" ht="12.75">
      <c r="A1644" s="50"/>
      <c r="B1644" s="78"/>
      <c r="C1644" s="50"/>
      <c r="D1644" s="83"/>
      <c r="E1644" s="73"/>
      <c r="F1644" s="51"/>
      <c r="G1644" s="51"/>
      <c r="H1644" s="50"/>
    </row>
    <row r="1645" spans="1:8" s="47" customFormat="1" ht="12.75">
      <c r="A1645" s="50"/>
      <c r="B1645" s="78"/>
      <c r="C1645" s="50"/>
      <c r="D1645" s="83"/>
      <c r="E1645" s="73"/>
      <c r="F1645" s="51"/>
      <c r="G1645" s="51"/>
      <c r="H1645" s="50"/>
    </row>
    <row r="1646" spans="1:8" s="47" customFormat="1" ht="12.75">
      <c r="A1646" s="50"/>
      <c r="B1646" s="78"/>
      <c r="C1646" s="50"/>
      <c r="D1646" s="83"/>
      <c r="E1646" s="73"/>
      <c r="F1646" s="51"/>
      <c r="G1646" s="51"/>
      <c r="H1646" s="50"/>
    </row>
    <row r="1647" spans="1:8" s="47" customFormat="1" ht="12.75">
      <c r="A1647" s="50"/>
      <c r="B1647" s="78"/>
      <c r="C1647" s="50"/>
      <c r="D1647" s="83"/>
      <c r="E1647" s="73"/>
      <c r="F1647" s="51"/>
      <c r="G1647" s="51"/>
      <c r="H1647" s="50"/>
    </row>
    <row r="1648" spans="1:8" s="47" customFormat="1" ht="12.75">
      <c r="A1648" s="50"/>
      <c r="B1648" s="78"/>
      <c r="C1648" s="50"/>
      <c r="D1648" s="83"/>
      <c r="E1648" s="73"/>
      <c r="F1648" s="51"/>
      <c r="G1648" s="51"/>
      <c r="H1648" s="50"/>
    </row>
    <row r="1649" spans="1:8" s="47" customFormat="1" ht="12.75">
      <c r="A1649" s="50"/>
      <c r="B1649" s="78"/>
      <c r="C1649" s="50"/>
      <c r="D1649" s="83"/>
      <c r="E1649" s="73"/>
      <c r="F1649" s="51"/>
      <c r="G1649" s="51"/>
      <c r="H1649" s="50"/>
    </row>
    <row r="1650" spans="1:8" s="47" customFormat="1" ht="12.75">
      <c r="A1650" s="50"/>
      <c r="B1650" s="78"/>
      <c r="C1650" s="50"/>
      <c r="D1650" s="83"/>
      <c r="E1650" s="73"/>
      <c r="F1650" s="51"/>
      <c r="G1650" s="51"/>
      <c r="H1650" s="50"/>
    </row>
    <row r="1651" spans="1:8" s="47" customFormat="1" ht="12.75">
      <c r="A1651" s="50"/>
      <c r="B1651" s="78"/>
      <c r="C1651" s="50"/>
      <c r="D1651" s="83"/>
      <c r="E1651" s="73"/>
      <c r="F1651" s="51"/>
      <c r="G1651" s="51"/>
      <c r="H1651" s="50"/>
    </row>
    <row r="1652" spans="1:8" s="47" customFormat="1" ht="12.75">
      <c r="A1652" s="50"/>
      <c r="B1652" s="78"/>
      <c r="C1652" s="50"/>
      <c r="D1652" s="83"/>
      <c r="E1652" s="73"/>
      <c r="F1652" s="51"/>
      <c r="G1652" s="51"/>
      <c r="H1652" s="50"/>
    </row>
    <row r="1653" spans="1:8" s="47" customFormat="1" ht="12.75">
      <c r="A1653" s="50"/>
      <c r="B1653" s="78"/>
      <c r="C1653" s="50"/>
      <c r="D1653" s="83"/>
      <c r="E1653" s="73"/>
      <c r="F1653" s="51"/>
      <c r="G1653" s="51"/>
      <c r="H1653" s="50"/>
    </row>
    <row r="1654" spans="1:8" s="47" customFormat="1" ht="12.75">
      <c r="A1654" s="50"/>
      <c r="B1654" s="78"/>
      <c r="C1654" s="50"/>
      <c r="D1654" s="83"/>
      <c r="E1654" s="73"/>
      <c r="F1654" s="51"/>
      <c r="G1654" s="51"/>
      <c r="H1654" s="50"/>
    </row>
    <row r="1655" spans="1:8" s="47" customFormat="1" ht="12.75">
      <c r="A1655" s="50"/>
      <c r="B1655" s="78"/>
      <c r="C1655" s="50"/>
      <c r="D1655" s="83"/>
      <c r="E1655" s="73"/>
      <c r="F1655" s="51"/>
      <c r="G1655" s="51"/>
      <c r="H1655" s="50"/>
    </row>
    <row r="1656" spans="1:8" s="47" customFormat="1" ht="12.75">
      <c r="A1656" s="50"/>
      <c r="B1656" s="78"/>
      <c r="C1656" s="50"/>
      <c r="D1656" s="83"/>
      <c r="E1656" s="73"/>
      <c r="F1656" s="51"/>
      <c r="G1656" s="51"/>
      <c r="H1656" s="50"/>
    </row>
    <row r="1657" spans="1:8" s="47" customFormat="1" ht="12.75">
      <c r="A1657" s="50"/>
      <c r="B1657" s="78"/>
      <c r="C1657" s="50"/>
      <c r="D1657" s="83"/>
      <c r="E1657" s="73"/>
      <c r="F1657" s="51"/>
      <c r="G1657" s="51"/>
      <c r="H1657" s="50"/>
    </row>
    <row r="1658" spans="1:8" s="47" customFormat="1" ht="12.75">
      <c r="A1658" s="50"/>
      <c r="B1658" s="78"/>
      <c r="C1658" s="50"/>
      <c r="D1658" s="83"/>
      <c r="E1658" s="73"/>
      <c r="F1658" s="51"/>
      <c r="G1658" s="51"/>
      <c r="H1658" s="50"/>
    </row>
    <row r="1659" spans="1:8" s="47" customFormat="1" ht="12.75">
      <c r="A1659" s="50"/>
      <c r="B1659" s="78"/>
      <c r="C1659" s="50"/>
      <c r="D1659" s="83"/>
      <c r="E1659" s="73"/>
      <c r="F1659" s="51"/>
      <c r="G1659" s="51"/>
      <c r="H1659" s="50"/>
    </row>
    <row r="1660" spans="1:8" s="47" customFormat="1" ht="12.75">
      <c r="A1660" s="50"/>
      <c r="B1660" s="78"/>
      <c r="C1660" s="50"/>
      <c r="D1660" s="83"/>
      <c r="E1660" s="73"/>
      <c r="F1660" s="51"/>
      <c r="G1660" s="51"/>
      <c r="H1660" s="50"/>
    </row>
    <row r="1661" spans="1:8" s="47" customFormat="1" ht="12.75">
      <c r="A1661" s="50"/>
      <c r="B1661" s="78"/>
      <c r="C1661" s="50"/>
      <c r="D1661" s="83"/>
      <c r="E1661" s="73"/>
      <c r="F1661" s="51"/>
      <c r="G1661" s="51"/>
      <c r="H1661" s="50"/>
    </row>
    <row r="1662" spans="1:8" s="47" customFormat="1" ht="12.75">
      <c r="A1662" s="50"/>
      <c r="B1662" s="78"/>
      <c r="C1662" s="50"/>
      <c r="D1662" s="83"/>
      <c r="E1662" s="73"/>
      <c r="F1662" s="51"/>
      <c r="G1662" s="51"/>
      <c r="H1662" s="50"/>
    </row>
    <row r="1663" spans="1:8" s="47" customFormat="1" ht="12.75">
      <c r="A1663" s="50"/>
      <c r="B1663" s="78"/>
      <c r="C1663" s="50"/>
      <c r="D1663" s="83"/>
      <c r="E1663" s="73"/>
      <c r="F1663" s="51"/>
      <c r="G1663" s="51"/>
      <c r="H1663" s="50"/>
    </row>
    <row r="1664" spans="1:8" s="47" customFormat="1" ht="12.75">
      <c r="A1664" s="50"/>
      <c r="B1664" s="78"/>
      <c r="C1664" s="50"/>
      <c r="D1664" s="83"/>
      <c r="E1664" s="73"/>
      <c r="F1664" s="51"/>
      <c r="G1664" s="51"/>
      <c r="H1664" s="50"/>
    </row>
    <row r="1665" spans="1:8" s="47" customFormat="1" ht="12.75">
      <c r="A1665" s="50"/>
      <c r="B1665" s="78"/>
      <c r="C1665" s="50"/>
      <c r="D1665" s="83"/>
      <c r="E1665" s="73"/>
      <c r="F1665" s="51"/>
      <c r="G1665" s="51"/>
      <c r="H1665" s="50"/>
    </row>
    <row r="1666" spans="1:8" s="47" customFormat="1" ht="12.75">
      <c r="A1666" s="50"/>
      <c r="B1666" s="78"/>
      <c r="C1666" s="50"/>
      <c r="D1666" s="83"/>
      <c r="E1666" s="73"/>
      <c r="F1666" s="51"/>
      <c r="G1666" s="51"/>
      <c r="H1666" s="50"/>
    </row>
    <row r="1667" spans="1:8" s="47" customFormat="1" ht="12.75">
      <c r="A1667" s="50"/>
      <c r="B1667" s="78"/>
      <c r="C1667" s="50"/>
      <c r="D1667" s="83"/>
      <c r="E1667" s="73"/>
      <c r="F1667" s="51"/>
      <c r="G1667" s="51"/>
      <c r="H1667" s="50"/>
    </row>
    <row r="1668" spans="1:8" s="47" customFormat="1" ht="12.75">
      <c r="A1668" s="50"/>
      <c r="B1668" s="78"/>
      <c r="C1668" s="50"/>
      <c r="D1668" s="83"/>
      <c r="E1668" s="73"/>
      <c r="F1668" s="51"/>
      <c r="G1668" s="51"/>
      <c r="H1668" s="50"/>
    </row>
    <row r="1669" spans="1:8" s="47" customFormat="1" ht="12.75">
      <c r="A1669" s="50"/>
      <c r="B1669" s="78"/>
      <c r="C1669" s="50"/>
      <c r="D1669" s="83"/>
      <c r="E1669" s="73"/>
      <c r="F1669" s="51"/>
      <c r="G1669" s="51"/>
      <c r="H1669" s="50"/>
    </row>
    <row r="1670" spans="1:8" s="47" customFormat="1" ht="12.75">
      <c r="A1670" s="50"/>
      <c r="B1670" s="78"/>
      <c r="C1670" s="50"/>
      <c r="D1670" s="83"/>
      <c r="E1670" s="73"/>
      <c r="F1670" s="51"/>
      <c r="G1670" s="51"/>
      <c r="H1670" s="50"/>
    </row>
    <row r="1671" spans="1:8" s="47" customFormat="1" ht="12.75">
      <c r="A1671" s="50"/>
      <c r="B1671" s="78"/>
      <c r="C1671" s="50"/>
      <c r="D1671" s="83"/>
      <c r="E1671" s="73"/>
      <c r="F1671" s="51"/>
      <c r="G1671" s="51"/>
      <c r="H1671" s="50"/>
    </row>
    <row r="1672" spans="1:8" s="47" customFormat="1" ht="12.75">
      <c r="A1672" s="50"/>
      <c r="B1672" s="78"/>
      <c r="C1672" s="50"/>
      <c r="D1672" s="83"/>
      <c r="E1672" s="73"/>
      <c r="F1672" s="51"/>
      <c r="G1672" s="51"/>
      <c r="H1672" s="50"/>
    </row>
    <row r="1673" spans="1:8" s="47" customFormat="1" ht="12.75">
      <c r="A1673" s="50"/>
      <c r="B1673" s="78"/>
      <c r="C1673" s="50"/>
      <c r="D1673" s="83"/>
      <c r="E1673" s="73"/>
      <c r="F1673" s="51"/>
      <c r="G1673" s="51"/>
      <c r="H1673" s="50"/>
    </row>
    <row r="1674" spans="1:8" s="47" customFormat="1" ht="12.75">
      <c r="A1674" s="50"/>
      <c r="B1674" s="78"/>
      <c r="C1674" s="50"/>
      <c r="D1674" s="83"/>
      <c r="E1674" s="73"/>
      <c r="F1674" s="51"/>
      <c r="G1674" s="51"/>
      <c r="H1674" s="50"/>
    </row>
    <row r="1675" spans="1:8" s="47" customFormat="1" ht="12.75">
      <c r="A1675" s="50"/>
      <c r="B1675" s="78"/>
      <c r="C1675" s="50"/>
      <c r="D1675" s="83"/>
      <c r="E1675" s="73"/>
      <c r="F1675" s="51"/>
      <c r="G1675" s="51"/>
      <c r="H1675" s="50"/>
    </row>
    <row r="1676" spans="1:8" s="47" customFormat="1" ht="12.75">
      <c r="A1676" s="50"/>
      <c r="B1676" s="78"/>
      <c r="C1676" s="50"/>
      <c r="D1676" s="83"/>
      <c r="E1676" s="73"/>
      <c r="F1676" s="51"/>
      <c r="G1676" s="51"/>
      <c r="H1676" s="50"/>
    </row>
    <row r="1677" spans="1:8" s="47" customFormat="1" ht="12.75">
      <c r="A1677" s="50"/>
      <c r="B1677" s="78"/>
      <c r="C1677" s="50"/>
      <c r="D1677" s="83"/>
      <c r="E1677" s="73"/>
      <c r="F1677" s="51"/>
      <c r="G1677" s="51"/>
      <c r="H1677" s="50"/>
    </row>
    <row r="1678" spans="1:8" s="47" customFormat="1" ht="12.75">
      <c r="A1678" s="50"/>
      <c r="B1678" s="78"/>
      <c r="C1678" s="50"/>
      <c r="D1678" s="83"/>
      <c r="E1678" s="73"/>
      <c r="F1678" s="51"/>
      <c r="G1678" s="51"/>
      <c r="H1678" s="50"/>
    </row>
    <row r="1679" spans="1:8" s="47" customFormat="1" ht="12.75">
      <c r="A1679" s="50"/>
      <c r="B1679" s="78"/>
      <c r="C1679" s="50"/>
      <c r="D1679" s="83"/>
      <c r="E1679" s="73"/>
      <c r="F1679" s="51"/>
      <c r="G1679" s="51"/>
      <c r="H1679" s="50"/>
    </row>
    <row r="1680" spans="1:8" s="47" customFormat="1" ht="12.75">
      <c r="A1680" s="50"/>
      <c r="B1680" s="78"/>
      <c r="C1680" s="50"/>
      <c r="D1680" s="83"/>
      <c r="E1680" s="73"/>
      <c r="F1680" s="51"/>
      <c r="G1680" s="51"/>
      <c r="H1680" s="50"/>
    </row>
    <row r="1681" spans="1:8" s="47" customFormat="1" ht="12.75">
      <c r="A1681" s="50"/>
      <c r="B1681" s="78"/>
      <c r="C1681" s="50"/>
      <c r="D1681" s="83"/>
      <c r="E1681" s="73"/>
      <c r="F1681" s="51"/>
      <c r="G1681" s="51"/>
      <c r="H1681" s="50"/>
    </row>
    <row r="1682" spans="1:8" s="47" customFormat="1" ht="12.75">
      <c r="A1682" s="50"/>
      <c r="B1682" s="78"/>
      <c r="C1682" s="50"/>
      <c r="D1682" s="83"/>
      <c r="E1682" s="73"/>
      <c r="F1682" s="51"/>
      <c r="G1682" s="51"/>
      <c r="H1682" s="50"/>
    </row>
    <row r="1683" spans="1:8" s="47" customFormat="1" ht="12.75">
      <c r="A1683" s="50"/>
      <c r="B1683" s="78"/>
      <c r="C1683" s="50"/>
      <c r="D1683" s="83"/>
      <c r="E1683" s="73"/>
      <c r="F1683" s="51"/>
      <c r="G1683" s="51"/>
      <c r="H1683" s="50"/>
    </row>
    <row r="1684" spans="1:8" s="47" customFormat="1" ht="12.75">
      <c r="A1684" s="50"/>
      <c r="B1684" s="78"/>
      <c r="C1684" s="50"/>
      <c r="D1684" s="83"/>
      <c r="E1684" s="73"/>
      <c r="F1684" s="51"/>
      <c r="G1684" s="51"/>
      <c r="H1684" s="50"/>
    </row>
    <row r="1685" spans="1:8" s="47" customFormat="1" ht="12.75">
      <c r="A1685" s="50"/>
      <c r="B1685" s="78"/>
      <c r="C1685" s="50"/>
      <c r="D1685" s="83"/>
      <c r="E1685" s="73"/>
      <c r="F1685" s="51"/>
      <c r="G1685" s="51"/>
      <c r="H1685" s="50"/>
    </row>
    <row r="1686" spans="1:8" s="47" customFormat="1" ht="12.75">
      <c r="A1686" s="50"/>
      <c r="B1686" s="78"/>
      <c r="C1686" s="50"/>
      <c r="D1686" s="83"/>
      <c r="E1686" s="73"/>
      <c r="F1686" s="51"/>
      <c r="G1686" s="51"/>
      <c r="H1686" s="50"/>
    </row>
    <row r="1687" spans="1:8" s="47" customFormat="1" ht="12.75">
      <c r="A1687" s="50"/>
      <c r="B1687" s="78"/>
      <c r="C1687" s="50"/>
      <c r="D1687" s="83"/>
      <c r="E1687" s="73"/>
      <c r="F1687" s="51"/>
      <c r="G1687" s="51"/>
      <c r="H1687" s="50"/>
    </row>
    <row r="1688" spans="1:8" s="47" customFormat="1" ht="12.75">
      <c r="A1688" s="50"/>
      <c r="B1688" s="78"/>
      <c r="C1688" s="50"/>
      <c r="D1688" s="83"/>
      <c r="E1688" s="73"/>
      <c r="F1688" s="51"/>
      <c r="G1688" s="51"/>
      <c r="H1688" s="50"/>
    </row>
    <row r="1689" spans="1:8" s="47" customFormat="1" ht="12.75">
      <c r="A1689" s="50"/>
      <c r="B1689" s="78"/>
      <c r="C1689" s="50"/>
      <c r="D1689" s="83"/>
      <c r="E1689" s="73"/>
      <c r="F1689" s="51"/>
      <c r="G1689" s="51"/>
      <c r="H1689" s="50"/>
    </row>
    <row r="1690" spans="1:8" s="47" customFormat="1" ht="12.75">
      <c r="A1690" s="50"/>
      <c r="B1690" s="78"/>
      <c r="C1690" s="50"/>
      <c r="D1690" s="83"/>
      <c r="E1690" s="73"/>
      <c r="F1690" s="51"/>
      <c r="G1690" s="51"/>
      <c r="H1690" s="50"/>
    </row>
    <row r="1691" spans="1:8" s="47" customFormat="1" ht="12.75">
      <c r="A1691" s="50"/>
      <c r="B1691" s="78"/>
      <c r="C1691" s="50"/>
      <c r="D1691" s="83"/>
      <c r="E1691" s="73"/>
      <c r="F1691" s="51"/>
      <c r="G1691" s="51"/>
      <c r="H1691" s="50"/>
    </row>
    <row r="1692" spans="1:8" s="47" customFormat="1" ht="12.75">
      <c r="A1692" s="50"/>
      <c r="B1692" s="78"/>
      <c r="C1692" s="50"/>
      <c r="D1692" s="83"/>
      <c r="E1692" s="73"/>
      <c r="F1692" s="51"/>
      <c r="G1692" s="51"/>
      <c r="H1692" s="50"/>
    </row>
    <row r="1693" spans="1:8" s="47" customFormat="1" ht="12.75">
      <c r="A1693" s="50"/>
      <c r="B1693" s="78"/>
      <c r="C1693" s="50"/>
      <c r="D1693" s="83"/>
      <c r="E1693" s="73"/>
      <c r="F1693" s="51"/>
      <c r="G1693" s="51"/>
      <c r="H1693" s="50"/>
    </row>
    <row r="1694" spans="1:8" s="47" customFormat="1" ht="12.75">
      <c r="A1694" s="50"/>
      <c r="B1694" s="78"/>
      <c r="C1694" s="50"/>
      <c r="D1694" s="83"/>
      <c r="E1694" s="73"/>
      <c r="F1694" s="51"/>
      <c r="G1694" s="51"/>
      <c r="H1694" s="50"/>
    </row>
    <row r="1695" spans="1:8" s="47" customFormat="1" ht="12.75">
      <c r="A1695" s="50"/>
      <c r="B1695" s="78"/>
      <c r="C1695" s="50"/>
      <c r="D1695" s="83"/>
      <c r="E1695" s="73"/>
      <c r="F1695" s="51"/>
      <c r="G1695" s="51"/>
      <c r="H1695" s="50"/>
    </row>
    <row r="1696" spans="1:8" s="47" customFormat="1" ht="12.75">
      <c r="A1696" s="50"/>
      <c r="B1696" s="78"/>
      <c r="C1696" s="50"/>
      <c r="D1696" s="83"/>
      <c r="E1696" s="73"/>
      <c r="F1696" s="51"/>
      <c r="G1696" s="51"/>
      <c r="H1696" s="50"/>
    </row>
    <row r="1697" spans="1:8" s="47" customFormat="1" ht="12.75">
      <c r="A1697" s="50"/>
      <c r="B1697" s="78"/>
      <c r="C1697" s="50"/>
      <c r="D1697" s="83"/>
      <c r="E1697" s="73"/>
      <c r="F1697" s="51"/>
      <c r="G1697" s="51"/>
      <c r="H1697" s="50"/>
    </row>
    <row r="1698" spans="1:8" s="47" customFormat="1" ht="12.75">
      <c r="A1698" s="50"/>
      <c r="B1698" s="78"/>
      <c r="C1698" s="50"/>
      <c r="D1698" s="83"/>
      <c r="E1698" s="73"/>
      <c r="F1698" s="51"/>
      <c r="G1698" s="51"/>
      <c r="H1698" s="50"/>
    </row>
    <row r="1699" spans="1:8" s="47" customFormat="1" ht="12.75">
      <c r="A1699" s="50"/>
      <c r="B1699" s="78"/>
      <c r="C1699" s="50"/>
      <c r="D1699" s="83"/>
      <c r="E1699" s="73"/>
      <c r="F1699" s="51"/>
      <c r="G1699" s="51"/>
      <c r="H1699" s="50"/>
    </row>
    <row r="1700" spans="1:8" s="47" customFormat="1" ht="12.75">
      <c r="A1700" s="50"/>
      <c r="B1700" s="78"/>
      <c r="C1700" s="50"/>
      <c r="D1700" s="83"/>
      <c r="E1700" s="73"/>
      <c r="F1700" s="51"/>
      <c r="G1700" s="51"/>
      <c r="H1700" s="50"/>
    </row>
    <row r="1701" spans="1:8" s="47" customFormat="1" ht="12.75">
      <c r="A1701" s="50"/>
      <c r="B1701" s="78"/>
      <c r="C1701" s="50"/>
      <c r="D1701" s="83"/>
      <c r="E1701" s="73"/>
      <c r="F1701" s="51"/>
      <c r="G1701" s="51"/>
      <c r="H1701" s="50"/>
    </row>
    <row r="1702" spans="1:8" s="47" customFormat="1" ht="12.75">
      <c r="A1702" s="50"/>
      <c r="B1702" s="78"/>
      <c r="C1702" s="50"/>
      <c r="D1702" s="83"/>
      <c r="E1702" s="73"/>
      <c r="F1702" s="51"/>
      <c r="G1702" s="51"/>
      <c r="H1702" s="50"/>
    </row>
    <row r="1703" spans="1:8" s="47" customFormat="1" ht="12.75">
      <c r="A1703" s="50"/>
      <c r="B1703" s="78"/>
      <c r="C1703" s="50"/>
      <c r="D1703" s="83"/>
      <c r="E1703" s="73"/>
      <c r="F1703" s="51"/>
      <c r="G1703" s="51"/>
      <c r="H1703" s="50"/>
    </row>
    <row r="1704" spans="1:8" s="47" customFormat="1" ht="12.75">
      <c r="A1704" s="50"/>
      <c r="B1704" s="78"/>
      <c r="C1704" s="50"/>
      <c r="D1704" s="83"/>
      <c r="E1704" s="73"/>
      <c r="F1704" s="51"/>
      <c r="G1704" s="51"/>
      <c r="H1704" s="50"/>
    </row>
    <row r="1705" spans="1:8" s="47" customFormat="1" ht="12.75">
      <c r="A1705" s="50"/>
      <c r="B1705" s="78"/>
      <c r="C1705" s="50"/>
      <c r="D1705" s="83"/>
      <c r="E1705" s="73"/>
      <c r="F1705" s="51"/>
      <c r="G1705" s="51"/>
      <c r="H1705" s="50"/>
    </row>
    <row r="1706" spans="1:8" s="47" customFormat="1" ht="12.75">
      <c r="A1706" s="50"/>
      <c r="B1706" s="78"/>
      <c r="C1706" s="50"/>
      <c r="D1706" s="83"/>
      <c r="E1706" s="73"/>
      <c r="F1706" s="51"/>
      <c r="G1706" s="51"/>
      <c r="H1706" s="50"/>
    </row>
    <row r="1707" spans="1:8" s="47" customFormat="1" ht="12.75">
      <c r="A1707" s="50"/>
      <c r="B1707" s="78"/>
      <c r="C1707" s="50"/>
      <c r="D1707" s="83"/>
      <c r="E1707" s="73"/>
      <c r="F1707" s="51"/>
      <c r="G1707" s="51"/>
      <c r="H1707" s="50"/>
    </row>
    <row r="1708" spans="1:8" s="47" customFormat="1" ht="12.75">
      <c r="A1708" s="50"/>
      <c r="B1708" s="78"/>
      <c r="C1708" s="50"/>
      <c r="D1708" s="83"/>
      <c r="E1708" s="73"/>
      <c r="F1708" s="51"/>
      <c r="G1708" s="51"/>
      <c r="H1708" s="50"/>
    </row>
    <row r="1709" spans="1:8" s="47" customFormat="1" ht="12.75">
      <c r="A1709" s="50"/>
      <c r="B1709" s="78"/>
      <c r="C1709" s="50"/>
      <c r="D1709" s="83"/>
      <c r="E1709" s="73"/>
      <c r="F1709" s="51"/>
      <c r="G1709" s="51"/>
      <c r="H1709" s="50"/>
    </row>
    <row r="1710" spans="1:8" s="47" customFormat="1" ht="12.75">
      <c r="A1710" s="50"/>
      <c r="B1710" s="78"/>
      <c r="C1710" s="50"/>
      <c r="D1710" s="83"/>
      <c r="E1710" s="73"/>
      <c r="F1710" s="51"/>
      <c r="G1710" s="51"/>
      <c r="H1710" s="50"/>
    </row>
    <row r="1711" spans="1:8" s="47" customFormat="1" ht="12.75">
      <c r="A1711" s="50"/>
      <c r="B1711" s="78"/>
      <c r="C1711" s="50"/>
      <c r="D1711" s="83"/>
      <c r="E1711" s="73"/>
      <c r="F1711" s="51"/>
      <c r="G1711" s="51"/>
      <c r="H1711" s="50"/>
    </row>
    <row r="1712" spans="1:8" s="47" customFormat="1" ht="12.75">
      <c r="A1712" s="50"/>
      <c r="B1712" s="78"/>
      <c r="C1712" s="50"/>
      <c r="D1712" s="83"/>
      <c r="E1712" s="73"/>
      <c r="F1712" s="51"/>
      <c r="G1712" s="51"/>
      <c r="H1712" s="50"/>
    </row>
    <row r="1713" spans="1:8" s="47" customFormat="1" ht="12.75">
      <c r="A1713" s="50"/>
      <c r="B1713" s="78"/>
      <c r="C1713" s="50"/>
      <c r="D1713" s="83"/>
      <c r="E1713" s="73"/>
      <c r="F1713" s="51"/>
      <c r="G1713" s="51"/>
      <c r="H1713" s="50"/>
    </row>
    <row r="1714" spans="1:8" s="47" customFormat="1" ht="12.75">
      <c r="A1714" s="50"/>
      <c r="B1714" s="78"/>
      <c r="C1714" s="50"/>
      <c r="D1714" s="83"/>
      <c r="E1714" s="73"/>
      <c r="F1714" s="51"/>
      <c r="G1714" s="51"/>
      <c r="H1714" s="50"/>
    </row>
    <row r="1715" spans="1:8" s="47" customFormat="1" ht="12.75">
      <c r="A1715" s="50"/>
      <c r="B1715" s="78"/>
      <c r="C1715" s="50"/>
      <c r="D1715" s="83"/>
      <c r="E1715" s="73"/>
      <c r="F1715" s="51"/>
      <c r="G1715" s="51"/>
      <c r="H1715" s="50"/>
    </row>
    <row r="1716" spans="1:8" s="47" customFormat="1" ht="12.75">
      <c r="A1716" s="50"/>
      <c r="B1716" s="78"/>
      <c r="C1716" s="50"/>
      <c r="D1716" s="83"/>
      <c r="E1716" s="73"/>
      <c r="F1716" s="51"/>
      <c r="G1716" s="51"/>
      <c r="H1716" s="50"/>
    </row>
    <row r="1717" spans="1:8" s="47" customFormat="1" ht="12.75">
      <c r="A1717" s="50"/>
      <c r="B1717" s="78"/>
      <c r="C1717" s="50"/>
      <c r="D1717" s="83"/>
      <c r="E1717" s="73"/>
      <c r="F1717" s="51"/>
      <c r="G1717" s="51"/>
      <c r="H1717" s="50"/>
    </row>
    <row r="1718" spans="1:8" s="47" customFormat="1" ht="12.75">
      <c r="A1718" s="50"/>
      <c r="B1718" s="78"/>
      <c r="C1718" s="50"/>
      <c r="D1718" s="83"/>
      <c r="E1718" s="73"/>
      <c r="F1718" s="51"/>
      <c r="G1718" s="51"/>
      <c r="H1718" s="50"/>
    </row>
    <row r="1719" spans="1:8" s="47" customFormat="1" ht="12.75">
      <c r="A1719" s="50"/>
      <c r="B1719" s="78"/>
      <c r="C1719" s="50"/>
      <c r="D1719" s="83"/>
      <c r="E1719" s="73"/>
      <c r="F1719" s="51"/>
      <c r="G1719" s="51"/>
      <c r="H1719" s="50"/>
    </row>
    <row r="1720" spans="1:8" s="47" customFormat="1" ht="12.75">
      <c r="A1720" s="50"/>
      <c r="B1720" s="78"/>
      <c r="C1720" s="50"/>
      <c r="D1720" s="83"/>
      <c r="E1720" s="73"/>
      <c r="F1720" s="51"/>
      <c r="G1720" s="51"/>
      <c r="H1720" s="50"/>
    </row>
    <row r="1721" spans="1:8" s="47" customFormat="1" ht="12.75">
      <c r="A1721" s="50"/>
      <c r="B1721" s="78"/>
      <c r="C1721" s="50"/>
      <c r="D1721" s="83"/>
      <c r="E1721" s="73"/>
      <c r="F1721" s="51"/>
      <c r="G1721" s="51"/>
      <c r="H1721" s="50"/>
    </row>
    <row r="1722" spans="1:8" s="47" customFormat="1" ht="12.75">
      <c r="A1722" s="50"/>
      <c r="B1722" s="78"/>
      <c r="C1722" s="50"/>
      <c r="D1722" s="83"/>
      <c r="E1722" s="73"/>
      <c r="F1722" s="51"/>
      <c r="G1722" s="51"/>
      <c r="H1722" s="50"/>
    </row>
    <row r="1723" spans="1:8" s="47" customFormat="1" ht="12.75">
      <c r="A1723" s="50"/>
      <c r="B1723" s="78"/>
      <c r="C1723" s="50"/>
      <c r="D1723" s="83"/>
      <c r="E1723" s="73"/>
      <c r="F1723" s="51"/>
      <c r="G1723" s="51"/>
      <c r="H1723" s="50"/>
    </row>
    <row r="1724" spans="1:8" s="47" customFormat="1" ht="12.75">
      <c r="A1724" s="50"/>
      <c r="B1724" s="78"/>
      <c r="C1724" s="50"/>
      <c r="D1724" s="83"/>
      <c r="E1724" s="73"/>
      <c r="F1724" s="51"/>
      <c r="G1724" s="51"/>
      <c r="H1724" s="50"/>
    </row>
    <row r="1725" spans="1:8" s="47" customFormat="1" ht="12.75">
      <c r="A1725" s="50"/>
      <c r="B1725" s="78"/>
      <c r="C1725" s="50"/>
      <c r="D1725" s="83"/>
      <c r="E1725" s="73"/>
      <c r="F1725" s="51"/>
      <c r="G1725" s="51"/>
      <c r="H1725" s="50"/>
    </row>
    <row r="1726" spans="1:8" s="47" customFormat="1" ht="12.75">
      <c r="A1726" s="50"/>
      <c r="B1726" s="78"/>
      <c r="C1726" s="50"/>
      <c r="D1726" s="83"/>
      <c r="E1726" s="73"/>
      <c r="F1726" s="51"/>
      <c r="G1726" s="51"/>
      <c r="H1726" s="50"/>
    </row>
    <row r="1727" spans="1:8" s="47" customFormat="1" ht="12.75">
      <c r="A1727" s="50"/>
      <c r="B1727" s="78"/>
      <c r="C1727" s="50"/>
      <c r="D1727" s="83"/>
      <c r="E1727" s="73"/>
      <c r="F1727" s="51"/>
      <c r="G1727" s="51"/>
      <c r="H1727" s="50"/>
    </row>
    <row r="1728" spans="1:8" s="47" customFormat="1" ht="12.75">
      <c r="A1728" s="50"/>
      <c r="B1728" s="78"/>
      <c r="C1728" s="50"/>
      <c r="D1728" s="83"/>
      <c r="E1728" s="73"/>
      <c r="F1728" s="51"/>
      <c r="G1728" s="51"/>
      <c r="H1728" s="50"/>
    </row>
    <row r="1729" spans="1:8" s="47" customFormat="1" ht="12.75">
      <c r="A1729" s="50"/>
      <c r="B1729" s="78"/>
      <c r="C1729" s="50"/>
      <c r="D1729" s="83"/>
      <c r="E1729" s="73"/>
      <c r="F1729" s="51"/>
      <c r="G1729" s="51"/>
      <c r="H1729" s="50"/>
    </row>
    <row r="1730" spans="1:8" s="47" customFormat="1" ht="12.75">
      <c r="A1730" s="50"/>
      <c r="B1730" s="78"/>
      <c r="C1730" s="50"/>
      <c r="D1730" s="83"/>
      <c r="E1730" s="73"/>
      <c r="F1730" s="51"/>
      <c r="G1730" s="51"/>
      <c r="H1730" s="50"/>
    </row>
    <row r="1731" spans="1:8" s="47" customFormat="1" ht="12.75">
      <c r="A1731" s="50"/>
      <c r="B1731" s="78"/>
      <c r="C1731" s="50"/>
      <c r="D1731" s="83"/>
      <c r="E1731" s="73"/>
      <c r="F1731" s="51"/>
      <c r="G1731" s="51"/>
      <c r="H1731" s="50"/>
    </row>
    <row r="1732" spans="1:8" s="47" customFormat="1" ht="12.75">
      <c r="A1732" s="50"/>
      <c r="B1732" s="78"/>
      <c r="C1732" s="50"/>
      <c r="D1732" s="83"/>
      <c r="E1732" s="73"/>
      <c r="F1732" s="51"/>
      <c r="G1732" s="51"/>
      <c r="H1732" s="50"/>
    </row>
    <row r="1733" spans="1:8" s="47" customFormat="1" ht="12.75">
      <c r="A1733" s="50"/>
      <c r="B1733" s="78"/>
      <c r="C1733" s="50"/>
      <c r="D1733" s="83"/>
      <c r="E1733" s="73"/>
      <c r="F1733" s="51"/>
      <c r="G1733" s="51"/>
      <c r="H1733" s="50"/>
    </row>
    <row r="1734" spans="1:8" s="47" customFormat="1" ht="12.75">
      <c r="A1734" s="50"/>
      <c r="B1734" s="78"/>
      <c r="C1734" s="50"/>
      <c r="D1734" s="83"/>
      <c r="E1734" s="73"/>
      <c r="F1734" s="51"/>
      <c r="G1734" s="51"/>
      <c r="H1734" s="50"/>
    </row>
    <row r="1735" spans="1:8" s="47" customFormat="1" ht="12.75">
      <c r="A1735" s="50"/>
      <c r="B1735" s="78"/>
      <c r="C1735" s="50"/>
      <c r="D1735" s="83"/>
      <c r="E1735" s="73"/>
      <c r="F1735" s="51"/>
      <c r="G1735" s="51"/>
      <c r="H1735" s="50"/>
    </row>
    <row r="1736" spans="1:8" s="47" customFormat="1" ht="12.75">
      <c r="A1736" s="50"/>
      <c r="B1736" s="78"/>
      <c r="C1736" s="50"/>
      <c r="D1736" s="83"/>
      <c r="E1736" s="73"/>
      <c r="F1736" s="51"/>
      <c r="G1736" s="51"/>
      <c r="H1736" s="50"/>
    </row>
    <row r="1737" spans="1:8" s="47" customFormat="1" ht="12.75">
      <c r="A1737" s="50"/>
      <c r="B1737" s="78"/>
      <c r="C1737" s="50"/>
      <c r="D1737" s="83"/>
      <c r="E1737" s="73"/>
      <c r="F1737" s="51"/>
      <c r="G1737" s="51"/>
      <c r="H1737" s="50"/>
    </row>
    <row r="1738" spans="1:8" s="47" customFormat="1" ht="12.75">
      <c r="A1738" s="50"/>
      <c r="B1738" s="78"/>
      <c r="C1738" s="50"/>
      <c r="D1738" s="83"/>
      <c r="E1738" s="73"/>
      <c r="F1738" s="51"/>
      <c r="G1738" s="51"/>
      <c r="H1738" s="50"/>
    </row>
    <row r="1739" spans="1:8" s="47" customFormat="1" ht="12.75">
      <c r="A1739" s="50"/>
      <c r="B1739" s="78"/>
      <c r="C1739" s="50"/>
      <c r="D1739" s="83"/>
      <c r="E1739" s="73"/>
      <c r="F1739" s="51"/>
      <c r="G1739" s="51"/>
      <c r="H1739" s="50"/>
    </row>
    <row r="1740" spans="1:8" s="47" customFormat="1" ht="12.75">
      <c r="A1740" s="50"/>
      <c r="B1740" s="78"/>
      <c r="C1740" s="50"/>
      <c r="D1740" s="83"/>
      <c r="E1740" s="73"/>
      <c r="F1740" s="51"/>
      <c r="G1740" s="51"/>
      <c r="H1740" s="50"/>
    </row>
    <row r="1741" spans="1:8" s="47" customFormat="1" ht="12.75">
      <c r="A1741" s="50"/>
      <c r="B1741" s="78"/>
      <c r="C1741" s="50"/>
      <c r="D1741" s="83"/>
      <c r="E1741" s="73"/>
      <c r="F1741" s="51"/>
      <c r="G1741" s="51"/>
      <c r="H1741" s="50"/>
    </row>
    <row r="1742" spans="1:8" s="47" customFormat="1" ht="12.75">
      <c r="A1742" s="50"/>
      <c r="B1742" s="78"/>
      <c r="C1742" s="50"/>
      <c r="D1742" s="83"/>
      <c r="E1742" s="73"/>
      <c r="F1742" s="51"/>
      <c r="G1742" s="51"/>
      <c r="H1742" s="50"/>
    </row>
    <row r="1743" spans="1:8" s="47" customFormat="1" ht="12.75">
      <c r="A1743" s="50"/>
      <c r="B1743" s="78"/>
      <c r="C1743" s="50"/>
      <c r="D1743" s="83"/>
      <c r="E1743" s="73"/>
      <c r="F1743" s="51"/>
      <c r="G1743" s="51"/>
      <c r="H1743" s="50"/>
    </row>
    <row r="1744" spans="1:8" s="47" customFormat="1" ht="12.75">
      <c r="A1744" s="50"/>
      <c r="B1744" s="78"/>
      <c r="C1744" s="50"/>
      <c r="D1744" s="83"/>
      <c r="E1744" s="73"/>
      <c r="F1744" s="51"/>
      <c r="G1744" s="51"/>
      <c r="H1744" s="50"/>
    </row>
    <row r="1745" spans="1:8" s="47" customFormat="1" ht="12.75">
      <c r="A1745" s="50"/>
      <c r="B1745" s="78"/>
      <c r="C1745" s="50"/>
      <c r="D1745" s="83"/>
      <c r="E1745" s="73"/>
      <c r="F1745" s="51"/>
      <c r="G1745" s="51"/>
      <c r="H1745" s="50"/>
    </row>
    <row r="1746" spans="1:8" s="47" customFormat="1" ht="12.75">
      <c r="A1746" s="50"/>
      <c r="B1746" s="78"/>
      <c r="C1746" s="50"/>
      <c r="D1746" s="83"/>
      <c r="E1746" s="73"/>
      <c r="F1746" s="51"/>
      <c r="G1746" s="51"/>
      <c r="H1746" s="50"/>
    </row>
    <row r="1747" spans="1:8" s="47" customFormat="1" ht="12.75">
      <c r="A1747" s="50"/>
      <c r="B1747" s="78"/>
      <c r="C1747" s="50"/>
      <c r="D1747" s="83"/>
      <c r="E1747" s="73"/>
      <c r="F1747" s="51"/>
      <c r="G1747" s="51"/>
      <c r="H1747" s="50"/>
    </row>
    <row r="1748" spans="1:8" s="47" customFormat="1" ht="12.75">
      <c r="A1748" s="50"/>
      <c r="B1748" s="78"/>
      <c r="C1748" s="50"/>
      <c r="D1748" s="83"/>
      <c r="E1748" s="73"/>
      <c r="F1748" s="51"/>
      <c r="G1748" s="51"/>
      <c r="H1748" s="50"/>
    </row>
    <row r="1749" spans="1:8" s="47" customFormat="1" ht="12.75">
      <c r="A1749" s="50"/>
      <c r="B1749" s="78"/>
      <c r="C1749" s="50"/>
      <c r="D1749" s="83"/>
      <c r="E1749" s="73"/>
      <c r="F1749" s="51"/>
      <c r="G1749" s="51"/>
      <c r="H1749" s="50"/>
    </row>
    <row r="1750" spans="1:8" s="47" customFormat="1" ht="12.75">
      <c r="A1750" s="50"/>
      <c r="B1750" s="78"/>
      <c r="C1750" s="50"/>
      <c r="D1750" s="83"/>
      <c r="E1750" s="73"/>
      <c r="F1750" s="51"/>
      <c r="G1750" s="51"/>
      <c r="H1750" s="50"/>
    </row>
    <row r="1751" spans="1:8" s="47" customFormat="1" ht="12.75">
      <c r="A1751" s="50"/>
      <c r="B1751" s="78"/>
      <c r="C1751" s="50"/>
      <c r="D1751" s="83"/>
      <c r="E1751" s="73"/>
      <c r="F1751" s="51"/>
      <c r="G1751" s="51"/>
      <c r="H1751" s="50"/>
    </row>
    <row r="1752" spans="1:8" s="47" customFormat="1" ht="12.75">
      <c r="A1752" s="50"/>
      <c r="B1752" s="78"/>
      <c r="C1752" s="50"/>
      <c r="D1752" s="83"/>
      <c r="E1752" s="73"/>
      <c r="F1752" s="51"/>
      <c r="G1752" s="51"/>
      <c r="H1752" s="50"/>
    </row>
    <row r="1753" spans="1:8" s="47" customFormat="1" ht="12.75">
      <c r="A1753" s="50"/>
      <c r="B1753" s="78"/>
      <c r="C1753" s="50"/>
      <c r="D1753" s="83"/>
      <c r="E1753" s="73"/>
      <c r="F1753" s="51"/>
      <c r="G1753" s="51"/>
      <c r="H1753" s="50"/>
    </row>
    <row r="1754" spans="1:8" s="47" customFormat="1" ht="12.75">
      <c r="A1754" s="50"/>
      <c r="B1754" s="78"/>
      <c r="C1754" s="50"/>
      <c r="D1754" s="83"/>
      <c r="E1754" s="73"/>
      <c r="F1754" s="51"/>
      <c r="G1754" s="51"/>
      <c r="H1754" s="50"/>
    </row>
    <row r="1755" spans="1:8" s="47" customFormat="1" ht="12.75">
      <c r="A1755" s="50"/>
      <c r="B1755" s="78"/>
      <c r="C1755" s="50"/>
      <c r="D1755" s="83"/>
      <c r="E1755" s="73"/>
      <c r="F1755" s="51"/>
      <c r="G1755" s="51"/>
      <c r="H1755" s="50"/>
    </row>
    <row r="1756" spans="1:8" s="47" customFormat="1" ht="12.75">
      <c r="A1756" s="50"/>
      <c r="B1756" s="78"/>
      <c r="C1756" s="50"/>
      <c r="D1756" s="83"/>
      <c r="E1756" s="73"/>
      <c r="F1756" s="51"/>
      <c r="G1756" s="51"/>
      <c r="H1756" s="50"/>
    </row>
    <row r="1757" spans="1:8" s="47" customFormat="1" ht="12.75">
      <c r="A1757" s="50"/>
      <c r="B1757" s="78"/>
      <c r="C1757" s="50"/>
      <c r="D1757" s="83"/>
      <c r="E1757" s="73"/>
      <c r="F1757" s="51"/>
      <c r="G1757" s="51"/>
      <c r="H1757" s="50"/>
    </row>
    <row r="1758" spans="1:8" s="47" customFormat="1" ht="12.75">
      <c r="A1758" s="50"/>
      <c r="B1758" s="78"/>
      <c r="C1758" s="50"/>
      <c r="D1758" s="83"/>
      <c r="E1758" s="73"/>
      <c r="F1758" s="51"/>
      <c r="G1758" s="51"/>
      <c r="H1758" s="50"/>
    </row>
    <row r="1759" spans="1:8" s="47" customFormat="1" ht="12.75">
      <c r="A1759" s="50"/>
      <c r="B1759" s="78"/>
      <c r="C1759" s="50"/>
      <c r="D1759" s="83"/>
      <c r="E1759" s="73"/>
      <c r="F1759" s="51"/>
      <c r="G1759" s="51"/>
      <c r="H1759" s="50"/>
    </row>
    <row r="1760" spans="1:8" s="47" customFormat="1" ht="12.75">
      <c r="A1760" s="50"/>
      <c r="B1760" s="78"/>
      <c r="C1760" s="50"/>
      <c r="D1760" s="83"/>
      <c r="E1760" s="73"/>
      <c r="F1760" s="51"/>
      <c r="G1760" s="51"/>
      <c r="H1760" s="50"/>
    </row>
    <row r="1761" spans="1:8" s="47" customFormat="1" ht="12.75">
      <c r="A1761" s="50"/>
      <c r="B1761" s="78"/>
      <c r="C1761" s="50"/>
      <c r="D1761" s="83"/>
      <c r="E1761" s="73"/>
      <c r="F1761" s="51"/>
      <c r="G1761" s="51"/>
      <c r="H1761" s="50"/>
    </row>
    <row r="1762" spans="1:8" s="47" customFormat="1" ht="12.75">
      <c r="A1762" s="50"/>
      <c r="B1762" s="78"/>
      <c r="C1762" s="50"/>
      <c r="D1762" s="83"/>
      <c r="E1762" s="73"/>
      <c r="F1762" s="51"/>
      <c r="G1762" s="51"/>
      <c r="H1762" s="50"/>
    </row>
    <row r="1763" spans="1:8" s="47" customFormat="1" ht="12.75">
      <c r="A1763" s="50"/>
      <c r="B1763" s="78"/>
      <c r="C1763" s="50"/>
      <c r="D1763" s="83"/>
      <c r="E1763" s="73"/>
      <c r="F1763" s="51"/>
      <c r="G1763" s="51"/>
      <c r="H1763" s="50"/>
    </row>
    <row r="1764" spans="1:8" s="47" customFormat="1" ht="12.75">
      <c r="A1764" s="50"/>
      <c r="B1764" s="78"/>
      <c r="C1764" s="50"/>
      <c r="D1764" s="83"/>
      <c r="E1764" s="73"/>
      <c r="F1764" s="51"/>
      <c r="G1764" s="51"/>
      <c r="H1764" s="50"/>
    </row>
    <row r="1765" spans="1:8" s="47" customFormat="1" ht="12.75">
      <c r="A1765" s="50"/>
      <c r="B1765" s="78"/>
      <c r="C1765" s="50"/>
      <c r="D1765" s="83"/>
      <c r="E1765" s="73"/>
      <c r="F1765" s="51"/>
      <c r="G1765" s="51"/>
      <c r="H1765" s="50"/>
    </row>
    <row r="1766" spans="1:8" s="47" customFormat="1" ht="12.75">
      <c r="A1766" s="50"/>
      <c r="B1766" s="78"/>
      <c r="C1766" s="50"/>
      <c r="D1766" s="83"/>
      <c r="E1766" s="73"/>
      <c r="F1766" s="51"/>
      <c r="G1766" s="51"/>
      <c r="H1766" s="50"/>
    </row>
    <row r="1767" spans="1:8" s="47" customFormat="1" ht="12.75">
      <c r="A1767" s="50"/>
      <c r="B1767" s="78"/>
      <c r="C1767" s="50"/>
      <c r="D1767" s="83"/>
      <c r="E1767" s="73"/>
      <c r="F1767" s="51"/>
      <c r="G1767" s="51"/>
      <c r="H1767" s="50"/>
    </row>
    <row r="1768" spans="1:8" s="47" customFormat="1" ht="12.75">
      <c r="A1768" s="50"/>
      <c r="B1768" s="78"/>
      <c r="C1768" s="50"/>
      <c r="D1768" s="83"/>
      <c r="E1768" s="73"/>
      <c r="F1768" s="51"/>
      <c r="G1768" s="51"/>
      <c r="H1768" s="50"/>
    </row>
    <row r="1769" spans="1:8" s="47" customFormat="1" ht="12.75">
      <c r="A1769" s="50"/>
      <c r="B1769" s="78"/>
      <c r="C1769" s="50"/>
      <c r="D1769" s="83"/>
      <c r="E1769" s="73"/>
      <c r="F1769" s="51"/>
      <c r="G1769" s="51"/>
      <c r="H1769" s="50"/>
    </row>
    <row r="1770" spans="1:8" s="47" customFormat="1" ht="12.75">
      <c r="A1770" s="50"/>
      <c r="B1770" s="78"/>
      <c r="C1770" s="50"/>
      <c r="D1770" s="83"/>
      <c r="E1770" s="73"/>
      <c r="F1770" s="51"/>
      <c r="G1770" s="51"/>
      <c r="H1770" s="50"/>
    </row>
    <row r="1771" spans="1:8" s="47" customFormat="1" ht="12.75">
      <c r="A1771" s="50"/>
      <c r="B1771" s="78"/>
      <c r="C1771" s="50"/>
      <c r="D1771" s="83"/>
      <c r="E1771" s="73"/>
      <c r="F1771" s="51"/>
      <c r="G1771" s="51"/>
      <c r="H1771" s="50"/>
    </row>
    <row r="1772" spans="1:8" s="47" customFormat="1" ht="12.75">
      <c r="A1772" s="50"/>
      <c r="B1772" s="78"/>
      <c r="C1772" s="50"/>
      <c r="D1772" s="83"/>
      <c r="E1772" s="73"/>
      <c r="F1772" s="51"/>
      <c r="G1772" s="51"/>
      <c r="H1772" s="50"/>
    </row>
    <row r="1773" spans="1:8" s="47" customFormat="1" ht="12.75">
      <c r="A1773" s="50"/>
      <c r="B1773" s="78"/>
      <c r="C1773" s="50"/>
      <c r="D1773" s="83"/>
      <c r="E1773" s="73"/>
      <c r="F1773" s="51"/>
      <c r="G1773" s="51"/>
      <c r="H1773" s="50"/>
    </row>
    <row r="1774" spans="1:8" s="47" customFormat="1" ht="12.75">
      <c r="A1774" s="50"/>
      <c r="B1774" s="78"/>
      <c r="C1774" s="50"/>
      <c r="D1774" s="83"/>
      <c r="E1774" s="73"/>
      <c r="F1774" s="51"/>
      <c r="G1774" s="51"/>
      <c r="H1774" s="50"/>
    </row>
    <row r="1775" spans="1:8" s="47" customFormat="1" ht="12.75">
      <c r="A1775" s="50"/>
      <c r="B1775" s="78"/>
      <c r="C1775" s="50"/>
      <c r="D1775" s="83"/>
      <c r="E1775" s="73"/>
      <c r="F1775" s="51"/>
      <c r="G1775" s="51"/>
      <c r="H1775" s="50"/>
    </row>
    <row r="1776" spans="1:8" s="47" customFormat="1" ht="12.75">
      <c r="A1776" s="50"/>
      <c r="B1776" s="78"/>
      <c r="C1776" s="50"/>
      <c r="D1776" s="83"/>
      <c r="E1776" s="73"/>
      <c r="F1776" s="51"/>
      <c r="G1776" s="51"/>
      <c r="H1776" s="50"/>
    </row>
    <row r="1777" spans="1:8" s="47" customFormat="1" ht="12.75">
      <c r="A1777" s="50"/>
      <c r="B1777" s="78"/>
      <c r="C1777" s="50"/>
      <c r="D1777" s="83"/>
      <c r="E1777" s="73"/>
      <c r="F1777" s="51"/>
      <c r="G1777" s="51"/>
      <c r="H1777" s="50"/>
    </row>
    <row r="1778" spans="1:8" s="47" customFormat="1" ht="12.75">
      <c r="A1778" s="50"/>
      <c r="B1778" s="78"/>
      <c r="C1778" s="50"/>
      <c r="D1778" s="83"/>
      <c r="E1778" s="73"/>
      <c r="F1778" s="51"/>
      <c r="G1778" s="51"/>
      <c r="H1778" s="50"/>
    </row>
    <row r="1779" spans="1:8" s="47" customFormat="1" ht="12.75">
      <c r="A1779" s="50"/>
      <c r="B1779" s="78"/>
      <c r="C1779" s="50"/>
      <c r="D1779" s="83"/>
      <c r="E1779" s="73"/>
      <c r="F1779" s="51"/>
      <c r="G1779" s="51"/>
      <c r="H1779" s="50"/>
    </row>
    <row r="1780" spans="1:8" s="47" customFormat="1" ht="12.75">
      <c r="A1780" s="50"/>
      <c r="B1780" s="78"/>
      <c r="C1780" s="50"/>
      <c r="D1780" s="83"/>
      <c r="E1780" s="73"/>
      <c r="F1780" s="51"/>
      <c r="G1780" s="51"/>
      <c r="H1780" s="50"/>
    </row>
    <row r="1781" spans="1:8" s="47" customFormat="1" ht="12.75">
      <c r="A1781" s="50"/>
      <c r="B1781" s="78"/>
      <c r="C1781" s="50"/>
      <c r="D1781" s="83"/>
      <c r="E1781" s="73"/>
      <c r="F1781" s="51"/>
      <c r="G1781" s="51"/>
      <c r="H1781" s="50"/>
    </row>
    <row r="1782" spans="1:8" s="47" customFormat="1" ht="12.75">
      <c r="A1782" s="50"/>
      <c r="B1782" s="78"/>
      <c r="C1782" s="50"/>
      <c r="D1782" s="83"/>
      <c r="E1782" s="73"/>
      <c r="F1782" s="51"/>
      <c r="G1782" s="51"/>
      <c r="H1782" s="50"/>
    </row>
    <row r="1783" spans="1:8" s="47" customFormat="1" ht="12.75">
      <c r="A1783" s="50"/>
      <c r="B1783" s="78"/>
      <c r="C1783" s="50"/>
      <c r="D1783" s="83"/>
      <c r="E1783" s="73"/>
      <c r="F1783" s="51"/>
      <c r="G1783" s="51"/>
      <c r="H1783" s="50"/>
    </row>
    <row r="1784" spans="1:8" s="47" customFormat="1" ht="12.75">
      <c r="A1784" s="50"/>
      <c r="B1784" s="78"/>
      <c r="C1784" s="50"/>
      <c r="D1784" s="83"/>
      <c r="E1784" s="73"/>
      <c r="F1784" s="51"/>
      <c r="G1784" s="51"/>
      <c r="H1784" s="50"/>
    </row>
    <row r="1785" spans="1:8" s="47" customFormat="1" ht="12.75">
      <c r="A1785" s="50"/>
      <c r="B1785" s="78"/>
      <c r="C1785" s="50"/>
      <c r="D1785" s="83"/>
      <c r="E1785" s="73"/>
      <c r="F1785" s="51"/>
      <c r="G1785" s="51"/>
      <c r="H1785" s="50"/>
    </row>
    <row r="1786" spans="1:8" s="47" customFormat="1" ht="12.75">
      <c r="A1786" s="50"/>
      <c r="B1786" s="78"/>
      <c r="C1786" s="50"/>
      <c r="D1786" s="83"/>
      <c r="E1786" s="73"/>
      <c r="F1786" s="51"/>
      <c r="G1786" s="51"/>
      <c r="H1786" s="50"/>
    </row>
    <row r="1787" spans="1:8" s="47" customFormat="1" ht="12.75">
      <c r="A1787" s="50"/>
      <c r="B1787" s="78"/>
      <c r="C1787" s="50"/>
      <c r="D1787" s="83"/>
      <c r="E1787" s="73"/>
      <c r="F1787" s="51"/>
      <c r="G1787" s="51"/>
      <c r="H1787" s="50"/>
    </row>
    <row r="1788" spans="1:8" s="47" customFormat="1" ht="12.75">
      <c r="A1788" s="50"/>
      <c r="B1788" s="78"/>
      <c r="C1788" s="50"/>
      <c r="D1788" s="83"/>
      <c r="E1788" s="73"/>
      <c r="F1788" s="51"/>
      <c r="G1788" s="51"/>
      <c r="H1788" s="50"/>
    </row>
    <row r="1789" spans="1:8" s="47" customFormat="1" ht="12.75">
      <c r="A1789" s="50"/>
      <c r="B1789" s="78"/>
      <c r="C1789" s="50"/>
      <c r="D1789" s="83"/>
      <c r="E1789" s="73"/>
      <c r="F1789" s="51"/>
      <c r="G1789" s="51"/>
      <c r="H1789" s="50"/>
    </row>
    <row r="1790" spans="1:8" s="47" customFormat="1" ht="12.75">
      <c r="A1790" s="50"/>
      <c r="B1790" s="78"/>
      <c r="C1790" s="50"/>
      <c r="D1790" s="83"/>
      <c r="E1790" s="73"/>
      <c r="F1790" s="51"/>
      <c r="G1790" s="51"/>
      <c r="H1790" s="50"/>
    </row>
    <row r="1791" spans="1:8" s="47" customFormat="1" ht="12.75">
      <c r="A1791" s="50"/>
      <c r="B1791" s="78"/>
      <c r="C1791" s="50"/>
      <c r="D1791" s="83"/>
      <c r="E1791" s="73"/>
      <c r="F1791" s="51"/>
      <c r="G1791" s="51"/>
      <c r="H1791" s="50"/>
    </row>
    <row r="1792" spans="1:8" s="47" customFormat="1" ht="12.75">
      <c r="A1792" s="50"/>
      <c r="B1792" s="78"/>
      <c r="C1792" s="50"/>
      <c r="D1792" s="83"/>
      <c r="E1792" s="73"/>
      <c r="F1792" s="51"/>
      <c r="G1792" s="51"/>
      <c r="H1792" s="50"/>
    </row>
    <row r="1793" spans="1:8" s="47" customFormat="1" ht="12.75">
      <c r="A1793" s="50"/>
      <c r="B1793" s="78"/>
      <c r="C1793" s="50"/>
      <c r="D1793" s="83"/>
      <c r="E1793" s="73"/>
      <c r="F1793" s="51"/>
      <c r="G1793" s="51"/>
      <c r="H1793" s="50"/>
    </row>
    <row r="1794" spans="1:8" s="47" customFormat="1" ht="12.75">
      <c r="A1794" s="50"/>
      <c r="B1794" s="78"/>
      <c r="C1794" s="50"/>
      <c r="D1794" s="83"/>
      <c r="E1794" s="73"/>
      <c r="F1794" s="51"/>
      <c r="G1794" s="51"/>
      <c r="H1794" s="50"/>
    </row>
    <row r="1795" spans="1:8" s="47" customFormat="1" ht="12.75">
      <c r="A1795" s="50"/>
      <c r="B1795" s="78"/>
      <c r="C1795" s="50"/>
      <c r="D1795" s="83"/>
      <c r="E1795" s="73"/>
      <c r="F1795" s="51"/>
      <c r="G1795" s="51"/>
      <c r="H1795" s="50"/>
    </row>
    <row r="1796" spans="1:8" s="47" customFormat="1" ht="12.75">
      <c r="A1796" s="50"/>
      <c r="B1796" s="78"/>
      <c r="C1796" s="50"/>
      <c r="D1796" s="83"/>
      <c r="E1796" s="73"/>
      <c r="F1796" s="51"/>
      <c r="G1796" s="51"/>
      <c r="H1796" s="50"/>
    </row>
    <row r="1797" spans="1:8" s="47" customFormat="1" ht="12.75">
      <c r="A1797" s="50"/>
      <c r="B1797" s="78"/>
      <c r="C1797" s="50"/>
      <c r="D1797" s="83"/>
      <c r="E1797" s="73"/>
      <c r="F1797" s="51"/>
      <c r="G1797" s="51"/>
      <c r="H1797" s="50"/>
    </row>
    <row r="1798" spans="1:8" s="47" customFormat="1" ht="12.75">
      <c r="A1798" s="50"/>
      <c r="B1798" s="78"/>
      <c r="C1798" s="50"/>
      <c r="D1798" s="83"/>
      <c r="E1798" s="73"/>
      <c r="F1798" s="51"/>
      <c r="G1798" s="51"/>
      <c r="H1798" s="50"/>
    </row>
    <row r="1799" spans="1:8" s="47" customFormat="1" ht="12.75">
      <c r="A1799" s="50"/>
      <c r="B1799" s="78"/>
      <c r="C1799" s="50"/>
      <c r="D1799" s="83"/>
      <c r="E1799" s="73"/>
      <c r="F1799" s="51"/>
      <c r="G1799" s="51"/>
      <c r="H1799" s="50"/>
    </row>
    <row r="1800" spans="1:8" s="47" customFormat="1" ht="12.75">
      <c r="A1800" s="50"/>
      <c r="B1800" s="78"/>
      <c r="C1800" s="50"/>
      <c r="D1800" s="83"/>
      <c r="E1800" s="73"/>
      <c r="F1800" s="51"/>
      <c r="G1800" s="51"/>
      <c r="H1800" s="50"/>
    </row>
    <row r="1801" spans="1:8" s="47" customFormat="1" ht="12.75">
      <c r="A1801" s="50"/>
      <c r="B1801" s="78"/>
      <c r="C1801" s="50"/>
      <c r="D1801" s="83"/>
      <c r="E1801" s="73"/>
      <c r="F1801" s="51"/>
      <c r="G1801" s="51"/>
      <c r="H1801" s="50"/>
    </row>
    <row r="1802" spans="1:8" s="47" customFormat="1" ht="12.75">
      <c r="A1802" s="50"/>
      <c r="B1802" s="78"/>
      <c r="C1802" s="50"/>
      <c r="D1802" s="83"/>
      <c r="E1802" s="73"/>
      <c r="F1802" s="51"/>
      <c r="G1802" s="51"/>
      <c r="H1802" s="50"/>
    </row>
    <row r="1803" spans="1:8" s="47" customFormat="1" ht="12.75">
      <c r="A1803" s="50"/>
      <c r="B1803" s="78"/>
      <c r="C1803" s="50"/>
      <c r="D1803" s="83"/>
      <c r="E1803" s="73"/>
      <c r="F1803" s="51"/>
      <c r="G1803" s="51"/>
      <c r="H1803" s="50"/>
    </row>
    <row r="1804" spans="1:8" s="47" customFormat="1" ht="12.75">
      <c r="A1804" s="50"/>
      <c r="B1804" s="78"/>
      <c r="C1804" s="50"/>
      <c r="D1804" s="83"/>
      <c r="E1804" s="73"/>
      <c r="F1804" s="51"/>
      <c r="G1804" s="51"/>
      <c r="H1804" s="50"/>
    </row>
    <row r="1805" spans="1:8" s="47" customFormat="1" ht="12.75">
      <c r="A1805" s="50"/>
      <c r="B1805" s="78"/>
      <c r="C1805" s="50"/>
      <c r="D1805" s="83"/>
      <c r="E1805" s="73"/>
      <c r="F1805" s="51"/>
      <c r="G1805" s="51"/>
      <c r="H1805" s="50"/>
    </row>
    <row r="1806" spans="1:8" s="47" customFormat="1" ht="12.75">
      <c r="A1806" s="50"/>
      <c r="B1806" s="78"/>
      <c r="C1806" s="50"/>
      <c r="D1806" s="83"/>
      <c r="E1806" s="73"/>
      <c r="F1806" s="51"/>
      <c r="G1806" s="51"/>
      <c r="H1806" s="50"/>
    </row>
    <row r="1807" spans="1:8" s="47" customFormat="1" ht="12.75">
      <c r="A1807" s="50"/>
      <c r="B1807" s="78"/>
      <c r="C1807" s="50"/>
      <c r="D1807" s="83"/>
      <c r="E1807" s="73"/>
      <c r="F1807" s="51"/>
      <c r="G1807" s="51"/>
      <c r="H1807" s="50"/>
    </row>
    <row r="1808" spans="1:8" s="47" customFormat="1" ht="12.75">
      <c r="A1808" s="50"/>
      <c r="B1808" s="78"/>
      <c r="C1808" s="50"/>
      <c r="D1808" s="83"/>
      <c r="E1808" s="73"/>
      <c r="F1808" s="51"/>
      <c r="G1808" s="51"/>
      <c r="H1808" s="50"/>
    </row>
    <row r="1809" spans="1:8" s="47" customFormat="1" ht="12.75">
      <c r="A1809" s="50"/>
      <c r="B1809" s="78"/>
      <c r="C1809" s="50"/>
      <c r="D1809" s="83"/>
      <c r="E1809" s="73"/>
      <c r="F1809" s="51"/>
      <c r="G1809" s="51"/>
      <c r="H1809" s="50"/>
    </row>
    <row r="1810" spans="1:8" s="47" customFormat="1" ht="12.75">
      <c r="A1810" s="50"/>
      <c r="B1810" s="78"/>
      <c r="C1810" s="50"/>
      <c r="D1810" s="83"/>
      <c r="E1810" s="73"/>
      <c r="F1810" s="51"/>
      <c r="G1810" s="51"/>
      <c r="H1810" s="50"/>
    </row>
    <row r="1811" spans="1:8" s="47" customFormat="1" ht="12.75">
      <c r="A1811" s="50"/>
      <c r="B1811" s="78"/>
      <c r="C1811" s="50"/>
      <c r="D1811" s="83"/>
      <c r="E1811" s="73"/>
      <c r="F1811" s="51"/>
      <c r="G1811" s="51"/>
      <c r="H1811" s="50"/>
    </row>
    <row r="1812" spans="1:8" s="47" customFormat="1" ht="12.75">
      <c r="A1812" s="50"/>
      <c r="B1812" s="78"/>
      <c r="C1812" s="50"/>
      <c r="D1812" s="83"/>
      <c r="E1812" s="73"/>
      <c r="F1812" s="51"/>
      <c r="G1812" s="51"/>
      <c r="H1812" s="50"/>
    </row>
    <row r="1813" spans="1:8" s="47" customFormat="1" ht="12.75">
      <c r="A1813" s="50"/>
      <c r="B1813" s="78"/>
      <c r="C1813" s="50"/>
      <c r="D1813" s="83"/>
      <c r="E1813" s="73"/>
      <c r="F1813" s="51"/>
      <c r="G1813" s="51"/>
      <c r="H1813" s="50"/>
    </row>
    <row r="1814" spans="1:8" s="47" customFormat="1" ht="12.75">
      <c r="A1814" s="50"/>
      <c r="B1814" s="78"/>
      <c r="C1814" s="50"/>
      <c r="D1814" s="83"/>
      <c r="E1814" s="73"/>
      <c r="F1814" s="51"/>
      <c r="G1814" s="51"/>
      <c r="H1814" s="50"/>
    </row>
    <row r="1815" spans="1:8" s="47" customFormat="1" ht="12.75">
      <c r="A1815" s="50"/>
      <c r="B1815" s="78"/>
      <c r="C1815" s="50"/>
      <c r="D1815" s="83"/>
      <c r="E1815" s="73"/>
      <c r="F1815" s="51"/>
      <c r="G1815" s="51"/>
      <c r="H1815" s="50"/>
    </row>
    <row r="1816" spans="1:8" s="47" customFormat="1" ht="12.75">
      <c r="A1816" s="50"/>
      <c r="B1816" s="78"/>
      <c r="C1816" s="50"/>
      <c r="D1816" s="83"/>
      <c r="E1816" s="73"/>
      <c r="F1816" s="51"/>
      <c r="G1816" s="51"/>
      <c r="H1816" s="50"/>
    </row>
    <row r="1817" spans="1:8" s="47" customFormat="1" ht="12.75">
      <c r="A1817" s="50"/>
      <c r="B1817" s="78"/>
      <c r="C1817" s="50"/>
      <c r="D1817" s="83"/>
      <c r="E1817" s="73"/>
      <c r="F1817" s="51"/>
      <c r="G1817" s="51"/>
      <c r="H1817" s="50"/>
    </row>
    <row r="1818" spans="1:8" s="47" customFormat="1" ht="12.75">
      <c r="A1818" s="50"/>
      <c r="B1818" s="78"/>
      <c r="C1818" s="50"/>
      <c r="D1818" s="83"/>
      <c r="E1818" s="73"/>
      <c r="F1818" s="51"/>
      <c r="G1818" s="51"/>
      <c r="H1818" s="50"/>
    </row>
    <row r="1819" spans="1:8" s="47" customFormat="1" ht="12.75">
      <c r="A1819" s="50"/>
      <c r="B1819" s="78"/>
      <c r="C1819" s="50"/>
      <c r="D1819" s="83"/>
      <c r="E1819" s="73"/>
      <c r="F1819" s="51"/>
      <c r="G1819" s="51"/>
      <c r="H1819" s="50"/>
    </row>
    <row r="1820" spans="1:8" s="47" customFormat="1" ht="12.75">
      <c r="A1820" s="50"/>
      <c r="B1820" s="78"/>
      <c r="C1820" s="50"/>
      <c r="D1820" s="83"/>
      <c r="E1820" s="73"/>
      <c r="F1820" s="51"/>
      <c r="G1820" s="51"/>
      <c r="H1820" s="50"/>
    </row>
    <row r="1821" spans="1:8" s="47" customFormat="1" ht="12.75">
      <c r="A1821" s="50"/>
      <c r="B1821" s="78"/>
      <c r="C1821" s="50"/>
      <c r="D1821" s="83"/>
      <c r="E1821" s="73"/>
      <c r="F1821" s="51"/>
      <c r="G1821" s="51"/>
      <c r="H1821" s="50"/>
    </row>
    <row r="1822" spans="1:8" s="47" customFormat="1" ht="12.75">
      <c r="A1822" s="50"/>
      <c r="B1822" s="78"/>
      <c r="C1822" s="50"/>
      <c r="D1822" s="83"/>
      <c r="E1822" s="73"/>
      <c r="F1822" s="51"/>
      <c r="G1822" s="51"/>
      <c r="H1822" s="50"/>
    </row>
    <row r="1823" spans="1:8" s="47" customFormat="1" ht="12.75">
      <c r="A1823" s="50"/>
      <c r="B1823" s="78"/>
      <c r="C1823" s="50"/>
      <c r="D1823" s="83"/>
      <c r="E1823" s="73"/>
      <c r="F1823" s="51"/>
      <c r="G1823" s="51"/>
      <c r="H1823" s="50"/>
    </row>
    <row r="1824" spans="1:8" s="47" customFormat="1" ht="12.75">
      <c r="A1824" s="50"/>
      <c r="B1824" s="78"/>
      <c r="C1824" s="50"/>
      <c r="D1824" s="83"/>
      <c r="E1824" s="73"/>
      <c r="F1824" s="51"/>
      <c r="G1824" s="51"/>
      <c r="H1824" s="50"/>
    </row>
    <row r="1825" spans="1:8" s="47" customFormat="1" ht="12.75">
      <c r="A1825" s="50"/>
      <c r="B1825" s="78"/>
      <c r="C1825" s="50"/>
      <c r="D1825" s="83"/>
      <c r="E1825" s="73"/>
      <c r="F1825" s="51"/>
      <c r="G1825" s="51"/>
      <c r="H1825" s="50"/>
    </row>
    <row r="1826" spans="1:8" s="47" customFormat="1" ht="12.75">
      <c r="A1826" s="50"/>
      <c r="B1826" s="78"/>
      <c r="C1826" s="50"/>
      <c r="D1826" s="83"/>
      <c r="E1826" s="73"/>
      <c r="F1826" s="51"/>
      <c r="G1826" s="51"/>
      <c r="H1826" s="50"/>
    </row>
    <row r="1827" spans="1:8" s="47" customFormat="1" ht="12.75">
      <c r="A1827" s="50"/>
      <c r="B1827" s="78"/>
      <c r="C1827" s="50"/>
      <c r="D1827" s="83"/>
      <c r="E1827" s="73"/>
      <c r="F1827" s="51"/>
      <c r="G1827" s="51"/>
      <c r="H1827" s="50"/>
    </row>
    <row r="1828" spans="1:8" s="47" customFormat="1" ht="12.75">
      <c r="A1828" s="50"/>
      <c r="B1828" s="78"/>
      <c r="C1828" s="50"/>
      <c r="D1828" s="83"/>
      <c r="E1828" s="73"/>
      <c r="F1828" s="51"/>
      <c r="G1828" s="51"/>
      <c r="H1828" s="50"/>
    </row>
    <row r="1829" spans="1:8" s="47" customFormat="1" ht="12.75">
      <c r="A1829" s="50"/>
      <c r="B1829" s="78"/>
      <c r="C1829" s="50"/>
      <c r="D1829" s="83"/>
      <c r="E1829" s="73"/>
      <c r="F1829" s="51"/>
      <c r="G1829" s="51"/>
      <c r="H1829" s="50"/>
    </row>
    <row r="1830" spans="1:8" s="47" customFormat="1" ht="12.75">
      <c r="A1830" s="50"/>
      <c r="B1830" s="78"/>
      <c r="C1830" s="50"/>
      <c r="D1830" s="83"/>
      <c r="E1830" s="73"/>
      <c r="F1830" s="51"/>
      <c r="G1830" s="51"/>
      <c r="H1830" s="50"/>
    </row>
    <row r="1831" spans="1:8" s="47" customFormat="1" ht="12.75">
      <c r="A1831" s="50"/>
      <c r="B1831" s="78"/>
      <c r="C1831" s="50"/>
      <c r="D1831" s="83"/>
      <c r="E1831" s="73"/>
      <c r="F1831" s="51"/>
      <c r="G1831" s="51"/>
      <c r="H1831" s="50"/>
    </row>
    <row r="1832" spans="1:8" s="47" customFormat="1" ht="12.75">
      <c r="A1832" s="50"/>
      <c r="B1832" s="78"/>
      <c r="C1832" s="50"/>
      <c r="D1832" s="83"/>
      <c r="E1832" s="73"/>
      <c r="F1832" s="51"/>
      <c r="G1832" s="51"/>
      <c r="H1832" s="50"/>
    </row>
    <row r="1833" spans="1:8" s="47" customFormat="1" ht="12.75">
      <c r="A1833" s="50"/>
      <c r="B1833" s="78"/>
      <c r="C1833" s="50"/>
      <c r="D1833" s="83"/>
      <c r="E1833" s="73"/>
      <c r="F1833" s="51"/>
      <c r="G1833" s="51"/>
      <c r="H1833" s="50"/>
    </row>
    <row r="1834" spans="1:8" s="47" customFormat="1" ht="12.75">
      <c r="A1834" s="50"/>
      <c r="B1834" s="78"/>
      <c r="C1834" s="50"/>
      <c r="D1834" s="83"/>
      <c r="E1834" s="73"/>
      <c r="F1834" s="51"/>
      <c r="G1834" s="51"/>
      <c r="H1834" s="50"/>
    </row>
    <row r="1835" spans="1:8" s="47" customFormat="1" ht="12.75">
      <c r="A1835" s="50"/>
      <c r="B1835" s="78"/>
      <c r="C1835" s="50"/>
      <c r="D1835" s="83"/>
      <c r="E1835" s="73"/>
      <c r="F1835" s="51"/>
      <c r="G1835" s="51"/>
      <c r="H1835" s="50"/>
    </row>
    <row r="1836" spans="1:8" s="47" customFormat="1" ht="12.75">
      <c r="A1836" s="50"/>
      <c r="B1836" s="78"/>
      <c r="C1836" s="50"/>
      <c r="D1836" s="83"/>
      <c r="E1836" s="73"/>
      <c r="F1836" s="51"/>
      <c r="G1836" s="51"/>
      <c r="H1836" s="50"/>
    </row>
    <row r="1837" spans="1:8" s="47" customFormat="1" ht="12.75">
      <c r="A1837" s="50"/>
      <c r="B1837" s="78"/>
      <c r="C1837" s="50"/>
      <c r="D1837" s="83"/>
      <c r="E1837" s="73"/>
      <c r="F1837" s="51"/>
      <c r="G1837" s="51"/>
      <c r="H1837" s="50"/>
    </row>
    <row r="1838" spans="1:8" s="47" customFormat="1" ht="12.75">
      <c r="A1838" s="50"/>
      <c r="B1838" s="78"/>
      <c r="C1838" s="50"/>
      <c r="D1838" s="83"/>
      <c r="E1838" s="73"/>
      <c r="F1838" s="51"/>
      <c r="G1838" s="51"/>
      <c r="H1838" s="50"/>
    </row>
    <row r="1839" spans="1:8" s="47" customFormat="1" ht="12.75">
      <c r="A1839" s="50"/>
      <c r="B1839" s="78"/>
      <c r="C1839" s="50"/>
      <c r="D1839" s="83"/>
      <c r="E1839" s="73"/>
      <c r="F1839" s="51"/>
      <c r="G1839" s="51"/>
      <c r="H1839" s="50"/>
    </row>
    <row r="1840" spans="1:8" s="47" customFormat="1" ht="12.75">
      <c r="A1840" s="50"/>
      <c r="B1840" s="78"/>
      <c r="C1840" s="50"/>
      <c r="D1840" s="83"/>
      <c r="E1840" s="73"/>
      <c r="F1840" s="51"/>
      <c r="G1840" s="51"/>
      <c r="H1840" s="50"/>
    </row>
    <row r="1841" spans="1:8" s="47" customFormat="1" ht="12.75">
      <c r="A1841" s="50"/>
      <c r="B1841" s="78"/>
      <c r="C1841" s="50"/>
      <c r="D1841" s="83"/>
      <c r="E1841" s="73"/>
      <c r="F1841" s="51"/>
      <c r="G1841" s="51"/>
      <c r="H1841" s="50"/>
    </row>
    <row r="1842" spans="1:8" s="47" customFormat="1" ht="12.75">
      <c r="A1842" s="50"/>
      <c r="B1842" s="78"/>
      <c r="C1842" s="50"/>
      <c r="D1842" s="83"/>
      <c r="E1842" s="73"/>
      <c r="F1842" s="51"/>
      <c r="G1842" s="51"/>
      <c r="H1842" s="50"/>
    </row>
    <row r="1843" spans="1:8" s="47" customFormat="1" ht="12.75">
      <c r="A1843" s="50"/>
      <c r="B1843" s="78"/>
      <c r="C1843" s="50"/>
      <c r="D1843" s="83"/>
      <c r="E1843" s="73"/>
      <c r="F1843" s="51"/>
      <c r="G1843" s="51"/>
      <c r="H1843" s="50"/>
    </row>
    <row r="1844" spans="1:8" s="47" customFormat="1" ht="12.75">
      <c r="A1844" s="50"/>
      <c r="B1844" s="78"/>
      <c r="C1844" s="50"/>
      <c r="D1844" s="83"/>
      <c r="E1844" s="73"/>
      <c r="F1844" s="51"/>
      <c r="G1844" s="51"/>
      <c r="H1844" s="50"/>
    </row>
    <row r="1845" spans="1:8" s="47" customFormat="1" ht="12.75">
      <c r="A1845" s="50"/>
      <c r="B1845" s="78"/>
      <c r="C1845" s="50"/>
      <c r="D1845" s="83"/>
      <c r="E1845" s="73"/>
      <c r="F1845" s="51"/>
      <c r="G1845" s="51"/>
      <c r="H1845" s="50"/>
    </row>
    <row r="1846" spans="1:8" s="47" customFormat="1" ht="12.75">
      <c r="A1846" s="50"/>
      <c r="B1846" s="78"/>
      <c r="C1846" s="50"/>
      <c r="D1846" s="83"/>
      <c r="E1846" s="73"/>
      <c r="F1846" s="51"/>
      <c r="G1846" s="51"/>
      <c r="H1846" s="50"/>
    </row>
    <row r="1847" spans="1:8" s="47" customFormat="1" ht="12.75">
      <c r="A1847" s="50"/>
      <c r="B1847" s="78"/>
      <c r="C1847" s="50"/>
      <c r="D1847" s="83"/>
      <c r="E1847" s="73"/>
      <c r="F1847" s="51"/>
      <c r="G1847" s="51"/>
      <c r="H1847" s="50"/>
    </row>
    <row r="1848" spans="1:8" s="47" customFormat="1" ht="12.75">
      <c r="A1848" s="50"/>
      <c r="B1848" s="78"/>
      <c r="C1848" s="50"/>
      <c r="D1848" s="83"/>
      <c r="E1848" s="73"/>
      <c r="F1848" s="51"/>
      <c r="G1848" s="51"/>
      <c r="H1848" s="50"/>
    </row>
    <row r="1849" spans="1:8" s="47" customFormat="1" ht="12.75">
      <c r="A1849" s="50"/>
      <c r="B1849" s="78"/>
      <c r="C1849" s="50"/>
      <c r="D1849" s="83"/>
      <c r="E1849" s="73"/>
      <c r="F1849" s="51"/>
      <c r="G1849" s="51"/>
      <c r="H1849" s="50"/>
    </row>
    <row r="1850" spans="1:8" s="47" customFormat="1" ht="12.75">
      <c r="A1850" s="50"/>
      <c r="B1850" s="78"/>
      <c r="C1850" s="50"/>
      <c r="D1850" s="83"/>
      <c r="E1850" s="73"/>
      <c r="F1850" s="51"/>
      <c r="G1850" s="51"/>
      <c r="H1850" s="50"/>
    </row>
    <row r="1851" spans="1:8" s="47" customFormat="1" ht="12.75">
      <c r="A1851" s="50"/>
      <c r="B1851" s="78"/>
      <c r="C1851" s="50"/>
      <c r="D1851" s="83"/>
      <c r="E1851" s="73"/>
      <c r="F1851" s="51"/>
      <c r="G1851" s="51"/>
      <c r="H1851" s="50"/>
    </row>
    <row r="1852" spans="1:8" s="47" customFormat="1" ht="12.75">
      <c r="A1852" s="50"/>
      <c r="B1852" s="78"/>
      <c r="C1852" s="50"/>
      <c r="D1852" s="83"/>
      <c r="E1852" s="73"/>
      <c r="F1852" s="51"/>
      <c r="G1852" s="51"/>
      <c r="H1852" s="50"/>
    </row>
    <row r="1853" spans="1:8" s="47" customFormat="1" ht="12.75">
      <c r="A1853" s="50"/>
      <c r="B1853" s="78"/>
      <c r="C1853" s="50"/>
      <c r="D1853" s="83"/>
      <c r="E1853" s="73"/>
      <c r="F1853" s="51"/>
      <c r="G1853" s="51"/>
      <c r="H1853" s="50"/>
    </row>
    <row r="1854" spans="1:8" s="47" customFormat="1" ht="12.75">
      <c r="A1854" s="50"/>
      <c r="B1854" s="78"/>
      <c r="C1854" s="50"/>
      <c r="D1854" s="83"/>
      <c r="E1854" s="73"/>
      <c r="F1854" s="51"/>
      <c r="G1854" s="51"/>
      <c r="H1854" s="50"/>
    </row>
    <row r="1855" spans="1:8" s="47" customFormat="1" ht="12.75">
      <c r="A1855" s="50"/>
      <c r="B1855" s="78"/>
      <c r="C1855" s="50"/>
      <c r="D1855" s="83"/>
      <c r="E1855" s="73"/>
      <c r="F1855" s="51"/>
      <c r="G1855" s="51"/>
      <c r="H1855" s="50"/>
    </row>
    <row r="1856" spans="1:8" s="47" customFormat="1" ht="12.75">
      <c r="A1856" s="50"/>
      <c r="B1856" s="78"/>
      <c r="C1856" s="50"/>
      <c r="D1856" s="83"/>
      <c r="E1856" s="73"/>
      <c r="F1856" s="51"/>
      <c r="G1856" s="51"/>
      <c r="H1856" s="50"/>
    </row>
    <row r="1857" spans="1:8" s="47" customFormat="1" ht="12.75">
      <c r="A1857" s="50"/>
      <c r="B1857" s="78"/>
      <c r="C1857" s="50"/>
      <c r="D1857" s="83"/>
      <c r="E1857" s="73"/>
      <c r="F1857" s="51"/>
      <c r="G1857" s="51"/>
      <c r="H1857" s="50"/>
    </row>
    <row r="1858" spans="1:8" s="47" customFormat="1" ht="12.75">
      <c r="A1858" s="50"/>
      <c r="B1858" s="78"/>
      <c r="C1858" s="50"/>
      <c r="D1858" s="83"/>
      <c r="E1858" s="73"/>
      <c r="F1858" s="51"/>
      <c r="G1858" s="51"/>
      <c r="H1858" s="50"/>
    </row>
    <row r="1859" spans="1:8" s="47" customFormat="1" ht="12.75">
      <c r="A1859" s="50"/>
      <c r="B1859" s="78"/>
      <c r="C1859" s="50"/>
      <c r="D1859" s="83"/>
      <c r="E1859" s="73"/>
      <c r="F1859" s="51"/>
      <c r="G1859" s="51"/>
      <c r="H1859" s="50"/>
    </row>
    <row r="1860" spans="1:8" s="47" customFormat="1" ht="12.75">
      <c r="A1860" s="50"/>
      <c r="B1860" s="78"/>
      <c r="C1860" s="50"/>
      <c r="D1860" s="83"/>
      <c r="E1860" s="73"/>
      <c r="F1860" s="51"/>
      <c r="G1860" s="51"/>
      <c r="H1860" s="50"/>
    </row>
    <row r="1861" spans="1:8" s="47" customFormat="1" ht="12.75">
      <c r="A1861" s="50"/>
      <c r="B1861" s="78"/>
      <c r="C1861" s="50"/>
      <c r="D1861" s="83"/>
      <c r="E1861" s="73"/>
      <c r="F1861" s="51"/>
      <c r="G1861" s="51"/>
      <c r="H1861" s="50"/>
    </row>
    <row r="1862" spans="1:8" s="47" customFormat="1" ht="12.75">
      <c r="A1862" s="50"/>
      <c r="B1862" s="78"/>
      <c r="C1862" s="50"/>
      <c r="D1862" s="83"/>
      <c r="E1862" s="73"/>
      <c r="F1862" s="51"/>
      <c r="G1862" s="51"/>
      <c r="H1862" s="50"/>
    </row>
    <row r="1863" spans="1:8" s="47" customFormat="1" ht="12.75">
      <c r="A1863" s="50"/>
      <c r="B1863" s="78"/>
      <c r="C1863" s="50"/>
      <c r="D1863" s="83"/>
      <c r="E1863" s="73"/>
      <c r="F1863" s="51"/>
      <c r="G1863" s="51"/>
      <c r="H1863" s="50"/>
    </row>
    <row r="1864" spans="1:8" s="47" customFormat="1" ht="12.75">
      <c r="A1864" s="50"/>
      <c r="B1864" s="78"/>
      <c r="C1864" s="50"/>
      <c r="D1864" s="83"/>
      <c r="E1864" s="73"/>
      <c r="F1864" s="51"/>
      <c r="G1864" s="51"/>
      <c r="H1864" s="50"/>
    </row>
    <row r="1865" spans="1:8" s="47" customFormat="1" ht="12.75">
      <c r="A1865" s="50"/>
      <c r="B1865" s="78"/>
      <c r="C1865" s="50"/>
      <c r="D1865" s="83"/>
      <c r="E1865" s="73"/>
      <c r="F1865" s="51"/>
      <c r="G1865" s="51"/>
      <c r="H1865" s="50"/>
    </row>
    <row r="1866" spans="1:8" s="47" customFormat="1" ht="12.75">
      <c r="A1866" s="50"/>
      <c r="B1866" s="78"/>
      <c r="C1866" s="50"/>
      <c r="D1866" s="83"/>
      <c r="E1866" s="73"/>
      <c r="F1866" s="51"/>
      <c r="G1866" s="51"/>
      <c r="H1866" s="50"/>
    </row>
    <row r="1867" spans="1:8" s="47" customFormat="1" ht="12.75">
      <c r="A1867" s="50"/>
      <c r="B1867" s="78"/>
      <c r="C1867" s="50"/>
      <c r="D1867" s="83"/>
      <c r="E1867" s="73"/>
      <c r="F1867" s="51"/>
      <c r="G1867" s="51"/>
      <c r="H1867" s="50"/>
    </row>
    <row r="1868" spans="1:8" s="47" customFormat="1" ht="12.75">
      <c r="A1868" s="50"/>
      <c r="B1868" s="78"/>
      <c r="C1868" s="50"/>
      <c r="D1868" s="83"/>
      <c r="E1868" s="73"/>
      <c r="F1868" s="51"/>
      <c r="G1868" s="51"/>
      <c r="H1868" s="50"/>
    </row>
    <row r="1869" spans="1:8" s="47" customFormat="1" ht="12.75">
      <c r="A1869" s="50"/>
      <c r="B1869" s="78"/>
      <c r="C1869" s="50"/>
      <c r="D1869" s="83"/>
      <c r="E1869" s="73"/>
      <c r="F1869" s="51"/>
      <c r="G1869" s="51"/>
      <c r="H1869" s="50"/>
    </row>
    <row r="1870" spans="1:8" s="47" customFormat="1" ht="12.75">
      <c r="A1870" s="50"/>
      <c r="B1870" s="78"/>
      <c r="C1870" s="50"/>
      <c r="D1870" s="83"/>
      <c r="E1870" s="73"/>
      <c r="F1870" s="51"/>
      <c r="G1870" s="51"/>
      <c r="H1870" s="50"/>
    </row>
    <row r="1871" spans="1:8" s="47" customFormat="1" ht="12.75">
      <c r="A1871" s="50"/>
      <c r="B1871" s="78"/>
      <c r="C1871" s="50"/>
      <c r="D1871" s="83"/>
      <c r="E1871" s="73"/>
      <c r="F1871" s="51"/>
      <c r="G1871" s="51"/>
      <c r="H1871" s="50"/>
    </row>
    <row r="1872" spans="1:8" s="47" customFormat="1" ht="12.75">
      <c r="A1872" s="50"/>
      <c r="B1872" s="78"/>
      <c r="C1872" s="50"/>
      <c r="D1872" s="83"/>
      <c r="E1872" s="73"/>
      <c r="F1872" s="51"/>
      <c r="G1872" s="51"/>
      <c r="H1872" s="50"/>
    </row>
    <row r="1873" spans="1:8" s="47" customFormat="1" ht="12.75">
      <c r="A1873" s="50"/>
      <c r="B1873" s="78"/>
      <c r="C1873" s="50"/>
      <c r="D1873" s="83"/>
      <c r="E1873" s="73"/>
      <c r="F1873" s="51"/>
      <c r="G1873" s="51"/>
      <c r="H1873" s="50"/>
    </row>
    <row r="1874" spans="1:8" s="47" customFormat="1" ht="12.75">
      <c r="A1874" s="50"/>
      <c r="B1874" s="78"/>
      <c r="C1874" s="50"/>
      <c r="D1874" s="83"/>
      <c r="E1874" s="73"/>
      <c r="F1874" s="51"/>
      <c r="G1874" s="51"/>
      <c r="H1874" s="50"/>
    </row>
    <row r="1875" spans="1:8" s="47" customFormat="1" ht="12.75">
      <c r="A1875" s="50"/>
      <c r="B1875" s="78"/>
      <c r="C1875" s="50"/>
      <c r="D1875" s="83"/>
      <c r="E1875" s="73"/>
      <c r="F1875" s="51"/>
      <c r="G1875" s="51"/>
      <c r="H1875" s="50"/>
    </row>
    <row r="1876" spans="1:8" s="47" customFormat="1" ht="12.75">
      <c r="A1876" s="50"/>
      <c r="B1876" s="78"/>
      <c r="C1876" s="50"/>
      <c r="D1876" s="83"/>
      <c r="E1876" s="73"/>
      <c r="F1876" s="51"/>
      <c r="G1876" s="51"/>
      <c r="H1876" s="50"/>
    </row>
    <row r="1877" spans="1:8" s="47" customFormat="1" ht="12.75">
      <c r="A1877" s="50"/>
      <c r="B1877" s="78"/>
      <c r="C1877" s="50"/>
      <c r="D1877" s="83"/>
      <c r="E1877" s="73"/>
      <c r="F1877" s="51"/>
      <c r="G1877" s="51"/>
      <c r="H1877" s="50"/>
    </row>
    <row r="1878" spans="1:8" s="47" customFormat="1" ht="12.75">
      <c r="A1878" s="50"/>
      <c r="B1878" s="78"/>
      <c r="C1878" s="50"/>
      <c r="D1878" s="83"/>
      <c r="E1878" s="73"/>
      <c r="F1878" s="51"/>
      <c r="G1878" s="51"/>
      <c r="H1878" s="50"/>
    </row>
    <row r="1879" spans="1:8" s="47" customFormat="1" ht="12.75">
      <c r="A1879" s="50"/>
      <c r="B1879" s="78"/>
      <c r="C1879" s="50"/>
      <c r="D1879" s="83"/>
      <c r="E1879" s="73"/>
      <c r="F1879" s="51"/>
      <c r="G1879" s="51"/>
      <c r="H1879" s="50"/>
    </row>
    <row r="1880" spans="1:8" s="47" customFormat="1" ht="12.75">
      <c r="A1880" s="50"/>
      <c r="B1880" s="78"/>
      <c r="C1880" s="50"/>
      <c r="D1880" s="83"/>
      <c r="E1880" s="73"/>
      <c r="F1880" s="51"/>
      <c r="G1880" s="51"/>
      <c r="H1880" s="50"/>
    </row>
    <row r="1881" spans="1:8" s="47" customFormat="1" ht="12.75">
      <c r="A1881" s="50"/>
      <c r="B1881" s="78"/>
      <c r="C1881" s="50"/>
      <c r="D1881" s="83"/>
      <c r="E1881" s="73"/>
      <c r="F1881" s="51"/>
      <c r="G1881" s="51"/>
      <c r="H1881" s="50"/>
    </row>
    <row r="1882" spans="1:8" s="47" customFormat="1" ht="12.75">
      <c r="A1882" s="50"/>
      <c r="B1882" s="78"/>
      <c r="C1882" s="50"/>
      <c r="D1882" s="83"/>
      <c r="E1882" s="73"/>
      <c r="F1882" s="51"/>
      <c r="G1882" s="51"/>
      <c r="H1882" s="50"/>
    </row>
    <row r="1883" spans="1:8" s="47" customFormat="1" ht="12.75">
      <c r="A1883" s="50"/>
      <c r="B1883" s="78"/>
      <c r="C1883" s="50"/>
      <c r="D1883" s="83"/>
      <c r="E1883" s="73"/>
      <c r="F1883" s="51"/>
      <c r="G1883" s="51"/>
      <c r="H1883" s="50"/>
    </row>
    <row r="1884" spans="1:8" s="47" customFormat="1" ht="12.75">
      <c r="A1884" s="50"/>
      <c r="B1884" s="78"/>
      <c r="C1884" s="50"/>
      <c r="D1884" s="83"/>
      <c r="E1884" s="73"/>
      <c r="F1884" s="51"/>
      <c r="G1884" s="51"/>
      <c r="H1884" s="50"/>
    </row>
    <row r="1885" spans="1:8" s="47" customFormat="1" ht="12.75">
      <c r="A1885" s="50"/>
      <c r="B1885" s="78"/>
      <c r="C1885" s="50"/>
      <c r="D1885" s="83"/>
      <c r="E1885" s="73"/>
      <c r="F1885" s="51"/>
      <c r="G1885" s="51"/>
      <c r="H1885" s="50"/>
    </row>
    <row r="1886" spans="1:8" s="47" customFormat="1" ht="12.75">
      <c r="A1886" s="50"/>
      <c r="B1886" s="78"/>
      <c r="C1886" s="50"/>
      <c r="D1886" s="83"/>
      <c r="E1886" s="73"/>
      <c r="F1886" s="51"/>
      <c r="G1886" s="51"/>
      <c r="H1886" s="50"/>
    </row>
    <row r="1887" spans="1:8" s="47" customFormat="1" ht="12.75">
      <c r="A1887" s="50"/>
      <c r="B1887" s="78"/>
      <c r="C1887" s="50"/>
      <c r="D1887" s="83"/>
      <c r="E1887" s="73"/>
      <c r="F1887" s="51"/>
      <c r="G1887" s="51"/>
      <c r="H1887" s="50"/>
    </row>
    <row r="1888" spans="1:8" s="47" customFormat="1" ht="12.75">
      <c r="A1888" s="50"/>
      <c r="B1888" s="78"/>
      <c r="C1888" s="50"/>
      <c r="D1888" s="83"/>
      <c r="E1888" s="73"/>
      <c r="F1888" s="51"/>
      <c r="G1888" s="51"/>
      <c r="H1888" s="50"/>
    </row>
    <row r="1889" spans="1:8" s="47" customFormat="1" ht="12.75">
      <c r="A1889" s="50"/>
      <c r="B1889" s="78"/>
      <c r="C1889" s="50"/>
      <c r="D1889" s="83"/>
      <c r="E1889" s="73"/>
      <c r="F1889" s="51"/>
      <c r="G1889" s="51"/>
      <c r="H1889" s="50"/>
    </row>
    <row r="1890" spans="1:8" s="47" customFormat="1" ht="12.75">
      <c r="A1890" s="50"/>
      <c r="B1890" s="78"/>
      <c r="C1890" s="50"/>
      <c r="D1890" s="83"/>
      <c r="E1890" s="73"/>
      <c r="F1890" s="51"/>
      <c r="G1890" s="51"/>
      <c r="H1890" s="50"/>
    </row>
    <row r="1891" spans="1:8" s="47" customFormat="1" ht="12.75">
      <c r="A1891" s="50"/>
      <c r="B1891" s="78"/>
      <c r="C1891" s="50"/>
      <c r="D1891" s="83"/>
      <c r="E1891" s="73"/>
      <c r="F1891" s="51"/>
      <c r="G1891" s="51"/>
      <c r="H1891" s="50"/>
    </row>
    <row r="1892" spans="1:8" s="47" customFormat="1" ht="12.75">
      <c r="A1892" s="50"/>
      <c r="B1892" s="78"/>
      <c r="C1892" s="50"/>
      <c r="D1892" s="83"/>
      <c r="E1892" s="73"/>
      <c r="F1892" s="51"/>
      <c r="G1892" s="51"/>
      <c r="H1892" s="50"/>
    </row>
    <row r="1893" spans="1:8" s="47" customFormat="1" ht="12.75">
      <c r="A1893" s="50"/>
      <c r="B1893" s="78"/>
      <c r="C1893" s="50"/>
      <c r="D1893" s="83"/>
      <c r="E1893" s="73"/>
      <c r="F1893" s="51"/>
      <c r="G1893" s="51"/>
      <c r="H1893" s="50"/>
    </row>
    <row r="1894" spans="1:8" s="47" customFormat="1" ht="12.75">
      <c r="A1894" s="50"/>
      <c r="B1894" s="78"/>
      <c r="C1894" s="50"/>
      <c r="D1894" s="83"/>
      <c r="E1894" s="73"/>
      <c r="F1894" s="51"/>
      <c r="G1894" s="51"/>
      <c r="H1894" s="50"/>
    </row>
    <row r="1895" spans="1:8" s="47" customFormat="1" ht="12.75">
      <c r="A1895" s="50"/>
      <c r="B1895" s="78"/>
      <c r="C1895" s="50"/>
      <c r="D1895" s="83"/>
      <c r="E1895" s="73"/>
      <c r="F1895" s="51"/>
      <c r="G1895" s="51"/>
      <c r="H1895" s="50"/>
    </row>
    <row r="1896" spans="1:8" s="47" customFormat="1" ht="12.75">
      <c r="A1896" s="50"/>
      <c r="B1896" s="78"/>
      <c r="C1896" s="50"/>
      <c r="D1896" s="83"/>
      <c r="E1896" s="73"/>
      <c r="F1896" s="51"/>
      <c r="G1896" s="51"/>
      <c r="H1896" s="50"/>
    </row>
    <row r="1897" spans="1:8" s="47" customFormat="1" ht="12.75">
      <c r="A1897" s="50"/>
      <c r="B1897" s="78"/>
      <c r="C1897" s="50"/>
      <c r="D1897" s="83"/>
      <c r="E1897" s="73"/>
      <c r="F1897" s="51"/>
      <c r="G1897" s="51"/>
      <c r="H1897" s="50"/>
    </row>
    <row r="1898" spans="1:8" s="47" customFormat="1" ht="12.75">
      <c r="A1898" s="50"/>
      <c r="B1898" s="78"/>
      <c r="C1898" s="50"/>
      <c r="D1898" s="83"/>
      <c r="E1898" s="73"/>
      <c r="F1898" s="51"/>
      <c r="G1898" s="51"/>
      <c r="H1898" s="50"/>
    </row>
    <row r="1899" spans="1:8" s="47" customFormat="1" ht="12.75">
      <c r="A1899" s="50"/>
      <c r="B1899" s="78"/>
      <c r="C1899" s="50"/>
      <c r="D1899" s="83"/>
      <c r="E1899" s="73"/>
      <c r="F1899" s="51"/>
      <c r="G1899" s="51"/>
      <c r="H1899" s="50"/>
    </row>
    <row r="1900" spans="1:8" s="47" customFormat="1" ht="12.75">
      <c r="A1900" s="50"/>
      <c r="B1900" s="78"/>
      <c r="C1900" s="50"/>
      <c r="D1900" s="83"/>
      <c r="E1900" s="73"/>
      <c r="F1900" s="51"/>
      <c r="G1900" s="51"/>
      <c r="H1900" s="50"/>
    </row>
    <row r="1901" spans="1:8" s="47" customFormat="1" ht="12.75">
      <c r="A1901" s="50"/>
      <c r="B1901" s="78"/>
      <c r="C1901" s="50"/>
      <c r="D1901" s="83"/>
      <c r="E1901" s="73"/>
      <c r="F1901" s="51"/>
      <c r="G1901" s="51"/>
      <c r="H1901" s="50"/>
    </row>
    <row r="1902" spans="1:8" s="47" customFormat="1" ht="12.75">
      <c r="A1902" s="50"/>
      <c r="B1902" s="78"/>
      <c r="C1902" s="50"/>
      <c r="D1902" s="83"/>
      <c r="E1902" s="73"/>
      <c r="F1902" s="51"/>
      <c r="G1902" s="51"/>
      <c r="H1902" s="50"/>
    </row>
    <row r="1903" spans="1:8" s="47" customFormat="1" ht="12.75">
      <c r="A1903" s="50"/>
      <c r="B1903" s="78"/>
      <c r="C1903" s="50"/>
      <c r="D1903" s="83"/>
      <c r="E1903" s="73"/>
      <c r="F1903" s="51"/>
      <c r="G1903" s="51"/>
      <c r="H1903" s="50"/>
    </row>
    <row r="1904" spans="1:8" s="47" customFormat="1" ht="12.75">
      <c r="A1904" s="50"/>
      <c r="B1904" s="78"/>
      <c r="C1904" s="50"/>
      <c r="D1904" s="83"/>
      <c r="E1904" s="73"/>
      <c r="F1904" s="51"/>
      <c r="G1904" s="51"/>
      <c r="H1904" s="50"/>
    </row>
    <row r="1905" spans="1:8" s="47" customFormat="1" ht="12.75">
      <c r="A1905" s="50"/>
      <c r="B1905" s="78"/>
      <c r="C1905" s="50"/>
      <c r="D1905" s="83"/>
      <c r="E1905" s="73"/>
      <c r="F1905" s="51"/>
      <c r="G1905" s="51"/>
      <c r="H1905" s="50"/>
    </row>
    <row r="1906" spans="1:8" s="47" customFormat="1" ht="12.75">
      <c r="A1906" s="50"/>
      <c r="B1906" s="78"/>
      <c r="C1906" s="50"/>
      <c r="D1906" s="83"/>
      <c r="E1906" s="73"/>
      <c r="F1906" s="51"/>
      <c r="G1906" s="51"/>
      <c r="H1906" s="50"/>
    </row>
    <row r="1907" spans="1:8" s="47" customFormat="1" ht="12.75">
      <c r="A1907" s="50"/>
      <c r="B1907" s="78"/>
      <c r="C1907" s="50"/>
      <c r="D1907" s="83"/>
      <c r="E1907" s="73"/>
      <c r="F1907" s="51"/>
      <c r="G1907" s="51"/>
      <c r="H1907" s="50"/>
    </row>
    <row r="1908" spans="1:8" s="47" customFormat="1" ht="12.75">
      <c r="A1908" s="50"/>
      <c r="B1908" s="78"/>
      <c r="C1908" s="50"/>
      <c r="D1908" s="83"/>
      <c r="E1908" s="73"/>
      <c r="F1908" s="51"/>
      <c r="G1908" s="51"/>
      <c r="H1908" s="50"/>
    </row>
    <row r="1909" spans="1:8" s="47" customFormat="1" ht="12.75">
      <c r="A1909" s="50"/>
      <c r="B1909" s="78"/>
      <c r="C1909" s="50"/>
      <c r="D1909" s="83"/>
      <c r="E1909" s="73"/>
      <c r="F1909" s="51"/>
      <c r="G1909" s="51"/>
      <c r="H1909" s="50"/>
    </row>
    <row r="1910" spans="1:8" s="47" customFormat="1" ht="12.75">
      <c r="A1910" s="50"/>
      <c r="B1910" s="78"/>
      <c r="C1910" s="50"/>
      <c r="D1910" s="83"/>
      <c r="E1910" s="73"/>
      <c r="F1910" s="51"/>
      <c r="G1910" s="51"/>
      <c r="H1910" s="50"/>
    </row>
    <row r="1911" spans="1:8" s="47" customFormat="1" ht="12.75">
      <c r="A1911" s="50"/>
      <c r="B1911" s="78"/>
      <c r="C1911" s="50"/>
      <c r="D1911" s="83"/>
      <c r="E1911" s="73"/>
      <c r="F1911" s="51"/>
      <c r="G1911" s="51"/>
      <c r="H1911" s="50"/>
    </row>
    <row r="1912" spans="1:8" s="47" customFormat="1" ht="12.75">
      <c r="A1912" s="50"/>
      <c r="B1912" s="78"/>
      <c r="C1912" s="50"/>
      <c r="D1912" s="83"/>
      <c r="E1912" s="73"/>
      <c r="F1912" s="51"/>
      <c r="G1912" s="51"/>
      <c r="H1912" s="50"/>
    </row>
    <row r="1913" spans="1:8" s="47" customFormat="1" ht="12.75">
      <c r="A1913" s="50"/>
      <c r="B1913" s="78"/>
      <c r="C1913" s="50"/>
      <c r="D1913" s="83"/>
      <c r="E1913" s="73"/>
      <c r="F1913" s="51"/>
      <c r="G1913" s="51"/>
      <c r="H1913" s="50"/>
    </row>
    <row r="1914" spans="1:8" s="47" customFormat="1" ht="12.75">
      <c r="A1914" s="50"/>
      <c r="B1914" s="78"/>
      <c r="C1914" s="50"/>
      <c r="D1914" s="83"/>
      <c r="E1914" s="73"/>
      <c r="F1914" s="51"/>
      <c r="G1914" s="51"/>
      <c r="H1914" s="50"/>
    </row>
    <row r="1915" spans="1:8" s="47" customFormat="1" ht="12.75">
      <c r="A1915" s="50"/>
      <c r="B1915" s="78"/>
      <c r="C1915" s="50"/>
      <c r="D1915" s="83"/>
      <c r="E1915" s="73"/>
      <c r="F1915" s="51"/>
      <c r="G1915" s="51"/>
      <c r="H1915" s="50"/>
    </row>
    <row r="1916" spans="1:8" s="47" customFormat="1" ht="12.75">
      <c r="A1916" s="50"/>
      <c r="B1916" s="78"/>
      <c r="C1916" s="50"/>
      <c r="D1916" s="83"/>
      <c r="E1916" s="73"/>
      <c r="F1916" s="51"/>
      <c r="G1916" s="51"/>
      <c r="H1916" s="50"/>
    </row>
    <row r="1917" spans="1:8" s="47" customFormat="1" ht="12.75">
      <c r="A1917" s="50"/>
      <c r="B1917" s="78"/>
      <c r="C1917" s="50"/>
      <c r="D1917" s="83"/>
      <c r="E1917" s="73"/>
      <c r="F1917" s="51"/>
      <c r="G1917" s="51"/>
      <c r="H1917" s="50"/>
    </row>
    <row r="1918" spans="1:8" s="47" customFormat="1" ht="12.75">
      <c r="A1918" s="50"/>
      <c r="B1918" s="78"/>
      <c r="C1918" s="50"/>
      <c r="D1918" s="83"/>
      <c r="E1918" s="73"/>
      <c r="F1918" s="51"/>
      <c r="G1918" s="51"/>
      <c r="H1918" s="50"/>
    </row>
    <row r="1919" spans="1:8" s="47" customFormat="1" ht="12.75">
      <c r="A1919" s="50"/>
      <c r="B1919" s="78"/>
      <c r="C1919" s="50"/>
      <c r="D1919" s="83"/>
      <c r="E1919" s="73"/>
      <c r="F1919" s="51"/>
      <c r="G1919" s="51"/>
      <c r="H1919" s="50"/>
    </row>
    <row r="1920" spans="1:8" s="47" customFormat="1" ht="12.75">
      <c r="A1920" s="50"/>
      <c r="B1920" s="78"/>
      <c r="C1920" s="50"/>
      <c r="D1920" s="83"/>
      <c r="E1920" s="73"/>
      <c r="F1920" s="51"/>
      <c r="G1920" s="51"/>
      <c r="H1920" s="50"/>
    </row>
    <row r="1921" spans="1:8" s="47" customFormat="1" ht="12.75">
      <c r="A1921" s="50"/>
      <c r="B1921" s="78"/>
      <c r="C1921" s="50"/>
      <c r="D1921" s="83"/>
      <c r="E1921" s="73"/>
      <c r="F1921" s="51"/>
      <c r="G1921" s="51"/>
      <c r="H1921" s="50"/>
    </row>
    <row r="1922" spans="1:8" s="47" customFormat="1" ht="12.75">
      <c r="A1922" s="50"/>
      <c r="B1922" s="78"/>
      <c r="C1922" s="50"/>
      <c r="D1922" s="83"/>
      <c r="E1922" s="73"/>
      <c r="F1922" s="51"/>
      <c r="G1922" s="51"/>
      <c r="H1922" s="50"/>
    </row>
    <row r="1923" spans="1:8" s="47" customFormat="1" ht="12.75">
      <c r="A1923" s="50"/>
      <c r="B1923" s="78"/>
      <c r="C1923" s="50"/>
      <c r="D1923" s="83"/>
      <c r="E1923" s="73"/>
      <c r="F1923" s="51"/>
      <c r="G1923" s="51"/>
      <c r="H1923" s="50"/>
    </row>
    <row r="1924" spans="1:8" s="47" customFormat="1" ht="12.75">
      <c r="A1924" s="50"/>
      <c r="B1924" s="78"/>
      <c r="C1924" s="50"/>
      <c r="D1924" s="83"/>
      <c r="E1924" s="73"/>
      <c r="F1924" s="51"/>
      <c r="G1924" s="51"/>
      <c r="H1924" s="50"/>
    </row>
    <row r="1925" spans="1:8" s="47" customFormat="1" ht="12.75">
      <c r="A1925" s="50"/>
      <c r="B1925" s="78"/>
      <c r="C1925" s="50"/>
      <c r="D1925" s="83"/>
      <c r="E1925" s="73"/>
      <c r="F1925" s="51"/>
      <c r="G1925" s="51"/>
      <c r="H1925" s="50"/>
    </row>
    <row r="1926" spans="1:8" s="47" customFormat="1" ht="12.75">
      <c r="A1926" s="50"/>
      <c r="B1926" s="78"/>
      <c r="C1926" s="50"/>
      <c r="D1926" s="83"/>
      <c r="E1926" s="73"/>
      <c r="F1926" s="51"/>
      <c r="G1926" s="51"/>
      <c r="H1926" s="50"/>
    </row>
    <row r="1927" spans="1:8" s="47" customFormat="1" ht="12.75">
      <c r="A1927" s="50"/>
      <c r="B1927" s="78"/>
      <c r="C1927" s="50"/>
      <c r="D1927" s="83"/>
      <c r="E1927" s="73"/>
      <c r="F1927" s="51"/>
      <c r="G1927" s="51"/>
      <c r="H1927" s="50"/>
    </row>
    <row r="1928" spans="1:8" s="47" customFormat="1" ht="12.75">
      <c r="A1928" s="50"/>
      <c r="B1928" s="78"/>
      <c r="C1928" s="50"/>
      <c r="D1928" s="83"/>
      <c r="E1928" s="73"/>
      <c r="F1928" s="51"/>
      <c r="G1928" s="51"/>
      <c r="H1928" s="50"/>
    </row>
    <row r="1929" spans="1:8" s="47" customFormat="1" ht="12.75">
      <c r="A1929" s="50"/>
      <c r="B1929" s="78"/>
      <c r="C1929" s="50"/>
      <c r="D1929" s="83"/>
      <c r="E1929" s="73"/>
      <c r="F1929" s="51"/>
      <c r="G1929" s="51"/>
      <c r="H1929" s="50"/>
    </row>
    <row r="1930" spans="1:8" s="47" customFormat="1" ht="12.75">
      <c r="A1930" s="50"/>
      <c r="B1930" s="78"/>
      <c r="C1930" s="50"/>
      <c r="D1930" s="83"/>
      <c r="E1930" s="73"/>
      <c r="F1930" s="51"/>
      <c r="G1930" s="51"/>
      <c r="H1930" s="50"/>
    </row>
    <row r="1931" spans="1:8" s="47" customFormat="1" ht="12.75">
      <c r="A1931" s="50"/>
      <c r="B1931" s="78"/>
      <c r="C1931" s="50"/>
      <c r="D1931" s="83"/>
      <c r="E1931" s="73"/>
      <c r="F1931" s="51"/>
      <c r="G1931" s="51"/>
      <c r="H1931" s="50"/>
    </row>
    <row r="1932" spans="1:8" s="47" customFormat="1" ht="12.75">
      <c r="A1932" s="50"/>
      <c r="B1932" s="78"/>
      <c r="C1932" s="50"/>
      <c r="D1932" s="83"/>
      <c r="E1932" s="73"/>
      <c r="F1932" s="51"/>
      <c r="G1932" s="51"/>
      <c r="H1932" s="50"/>
    </row>
    <row r="1933" spans="1:8" s="47" customFormat="1" ht="12.75">
      <c r="A1933" s="50"/>
      <c r="B1933" s="78"/>
      <c r="C1933" s="50"/>
      <c r="D1933" s="83"/>
      <c r="E1933" s="73"/>
      <c r="F1933" s="51"/>
      <c r="G1933" s="51"/>
      <c r="H1933" s="50"/>
    </row>
    <row r="1934" spans="1:8" s="47" customFormat="1" ht="12.75">
      <c r="A1934" s="50"/>
      <c r="B1934" s="78"/>
      <c r="C1934" s="50"/>
      <c r="D1934" s="83"/>
      <c r="E1934" s="73"/>
      <c r="F1934" s="51"/>
      <c r="G1934" s="51"/>
      <c r="H1934" s="50"/>
    </row>
    <row r="1935" spans="1:8" s="47" customFormat="1" ht="12.75">
      <c r="A1935" s="50"/>
      <c r="B1935" s="78"/>
      <c r="C1935" s="50"/>
      <c r="D1935" s="83"/>
      <c r="E1935" s="73"/>
      <c r="F1935" s="51"/>
      <c r="G1935" s="51"/>
      <c r="H1935" s="50"/>
    </row>
    <row r="1936" spans="1:8" s="47" customFormat="1" ht="12.75">
      <c r="A1936" s="50"/>
      <c r="B1936" s="78"/>
      <c r="C1936" s="50"/>
      <c r="D1936" s="83"/>
      <c r="E1936" s="73"/>
      <c r="F1936" s="51"/>
      <c r="G1936" s="51"/>
      <c r="H1936" s="50"/>
    </row>
    <row r="1937" spans="1:8" s="47" customFormat="1" ht="12.75">
      <c r="A1937" s="50"/>
      <c r="B1937" s="78"/>
      <c r="C1937" s="50"/>
      <c r="D1937" s="83"/>
      <c r="E1937" s="73"/>
      <c r="F1937" s="51"/>
      <c r="G1937" s="51"/>
      <c r="H1937" s="50"/>
    </row>
    <row r="1938" spans="1:8" s="47" customFormat="1" ht="12.75">
      <c r="A1938" s="50"/>
      <c r="B1938" s="78"/>
      <c r="C1938" s="50"/>
      <c r="D1938" s="83"/>
      <c r="E1938" s="73"/>
      <c r="F1938" s="51"/>
      <c r="G1938" s="51"/>
      <c r="H1938" s="50"/>
    </row>
    <row r="1939" spans="1:8" s="47" customFormat="1" ht="12.75">
      <c r="A1939" s="50"/>
      <c r="B1939" s="78"/>
      <c r="C1939" s="50"/>
      <c r="D1939" s="83"/>
      <c r="E1939" s="73"/>
      <c r="F1939" s="51"/>
      <c r="G1939" s="51"/>
      <c r="H1939" s="50"/>
    </row>
    <row r="1940" spans="1:8" s="47" customFormat="1" ht="12.75">
      <c r="A1940" s="50"/>
      <c r="B1940" s="78"/>
      <c r="C1940" s="50"/>
      <c r="D1940" s="83"/>
      <c r="E1940" s="73"/>
      <c r="F1940" s="51"/>
      <c r="G1940" s="51"/>
      <c r="H1940" s="50"/>
    </row>
    <row r="1941" spans="1:8" s="47" customFormat="1" ht="12.75">
      <c r="A1941" s="50"/>
      <c r="B1941" s="78"/>
      <c r="C1941" s="50"/>
      <c r="D1941" s="83"/>
      <c r="E1941" s="73"/>
      <c r="F1941" s="51"/>
      <c r="G1941" s="51"/>
      <c r="H1941" s="50"/>
    </row>
    <row r="1942" spans="1:8" s="47" customFormat="1" ht="12.75">
      <c r="A1942" s="50"/>
      <c r="B1942" s="78"/>
      <c r="C1942" s="50"/>
      <c r="D1942" s="83"/>
      <c r="E1942" s="73"/>
      <c r="F1942" s="51"/>
      <c r="G1942" s="51"/>
      <c r="H1942" s="50"/>
    </row>
    <row r="1943" spans="1:8" s="47" customFormat="1" ht="12.75">
      <c r="A1943" s="50"/>
      <c r="B1943" s="78"/>
      <c r="C1943" s="50"/>
      <c r="D1943" s="83"/>
      <c r="E1943" s="73"/>
      <c r="F1943" s="51"/>
      <c r="G1943" s="51"/>
      <c r="H1943" s="50"/>
    </row>
    <row r="1944" spans="1:8" s="47" customFormat="1" ht="12.75">
      <c r="A1944" s="50"/>
      <c r="B1944" s="78"/>
      <c r="C1944" s="50"/>
      <c r="D1944" s="83"/>
      <c r="E1944" s="73"/>
      <c r="F1944" s="51"/>
      <c r="G1944" s="51"/>
      <c r="H1944" s="50"/>
    </row>
    <row r="1945" spans="1:8" s="47" customFormat="1" ht="12.75">
      <c r="A1945" s="50"/>
      <c r="B1945" s="78"/>
      <c r="C1945" s="50"/>
      <c r="D1945" s="83"/>
      <c r="E1945" s="73"/>
      <c r="F1945" s="51"/>
      <c r="G1945" s="51"/>
      <c r="H1945" s="50"/>
    </row>
    <row r="1946" spans="1:8" s="47" customFormat="1" ht="12.75">
      <c r="A1946" s="50"/>
      <c r="B1946" s="78"/>
      <c r="C1946" s="50"/>
      <c r="D1946" s="83"/>
      <c r="E1946" s="73"/>
      <c r="F1946" s="51"/>
      <c r="G1946" s="51"/>
      <c r="H1946" s="50"/>
    </row>
    <row r="1947" spans="1:8" s="47" customFormat="1" ht="12.75">
      <c r="A1947" s="50"/>
      <c r="B1947" s="78"/>
      <c r="C1947" s="50"/>
      <c r="D1947" s="83"/>
      <c r="E1947" s="73"/>
      <c r="F1947" s="51"/>
      <c r="G1947" s="51"/>
      <c r="H1947" s="50"/>
    </row>
    <row r="1948" spans="1:8" s="47" customFormat="1" ht="12.75">
      <c r="A1948" s="50"/>
      <c r="B1948" s="78"/>
      <c r="C1948" s="50"/>
      <c r="D1948" s="83"/>
      <c r="E1948" s="73"/>
      <c r="F1948" s="51"/>
      <c r="G1948" s="51"/>
      <c r="H1948" s="50"/>
    </row>
    <row r="1949" spans="1:8" s="47" customFormat="1" ht="12.75">
      <c r="A1949" s="50"/>
      <c r="B1949" s="78"/>
      <c r="C1949" s="50"/>
      <c r="D1949" s="83"/>
      <c r="E1949" s="73"/>
      <c r="F1949" s="51"/>
      <c r="G1949" s="51"/>
      <c r="H1949" s="50"/>
    </row>
    <row r="1950" spans="1:8" s="47" customFormat="1" ht="12.75">
      <c r="A1950" s="50"/>
      <c r="B1950" s="78"/>
      <c r="C1950" s="50"/>
      <c r="D1950" s="83"/>
      <c r="E1950" s="73"/>
      <c r="F1950" s="51"/>
      <c r="G1950" s="51"/>
      <c r="H1950" s="50"/>
    </row>
    <row r="1951" spans="1:8" s="47" customFormat="1" ht="12.75">
      <c r="A1951" s="50"/>
      <c r="B1951" s="78"/>
      <c r="C1951" s="50"/>
      <c r="D1951" s="83"/>
      <c r="E1951" s="73"/>
      <c r="F1951" s="51"/>
      <c r="G1951" s="51"/>
      <c r="H1951" s="50"/>
    </row>
    <row r="1952" spans="1:8" s="47" customFormat="1" ht="12.75">
      <c r="A1952" s="50"/>
      <c r="B1952" s="78"/>
      <c r="C1952" s="50"/>
      <c r="D1952" s="83"/>
      <c r="E1952" s="73"/>
      <c r="F1952" s="51"/>
      <c r="G1952" s="51"/>
      <c r="H1952" s="50"/>
    </row>
    <row r="1953" spans="1:8" s="47" customFormat="1" ht="12.75">
      <c r="A1953" s="50"/>
      <c r="B1953" s="78"/>
      <c r="C1953" s="50"/>
      <c r="D1953" s="83"/>
      <c r="E1953" s="73"/>
      <c r="F1953" s="51"/>
      <c r="G1953" s="51"/>
      <c r="H1953" s="50"/>
    </row>
    <row r="1954" spans="1:8" s="47" customFormat="1" ht="12.75">
      <c r="A1954" s="50"/>
      <c r="B1954" s="78"/>
      <c r="C1954" s="50"/>
      <c r="D1954" s="83"/>
      <c r="E1954" s="73"/>
      <c r="F1954" s="51"/>
      <c r="G1954" s="51"/>
      <c r="H1954" s="50"/>
    </row>
    <row r="1955" spans="1:8" s="47" customFormat="1" ht="12.75">
      <c r="A1955" s="50"/>
      <c r="B1955" s="78"/>
      <c r="C1955" s="50"/>
      <c r="D1955" s="83"/>
      <c r="E1955" s="73"/>
      <c r="F1955" s="51"/>
      <c r="G1955" s="51"/>
      <c r="H1955" s="50"/>
    </row>
    <row r="1956" spans="1:8" s="47" customFormat="1" ht="12.75">
      <c r="A1956" s="50"/>
      <c r="B1956" s="78"/>
      <c r="C1956" s="50"/>
      <c r="D1956" s="83"/>
      <c r="E1956" s="73"/>
      <c r="F1956" s="51"/>
      <c r="G1956" s="51"/>
      <c r="H1956" s="50"/>
    </row>
    <row r="1957" spans="1:8" s="47" customFormat="1" ht="12.75">
      <c r="A1957" s="50"/>
      <c r="B1957" s="78"/>
      <c r="C1957" s="50"/>
      <c r="D1957" s="83"/>
      <c r="E1957" s="73"/>
      <c r="F1957" s="51"/>
      <c r="G1957" s="51"/>
      <c r="H1957" s="50"/>
    </row>
    <row r="1958" spans="1:8" s="47" customFormat="1" ht="12.75">
      <c r="A1958" s="50"/>
      <c r="B1958" s="78"/>
      <c r="C1958" s="50"/>
      <c r="D1958" s="83"/>
      <c r="E1958" s="73"/>
      <c r="F1958" s="51"/>
      <c r="G1958" s="51"/>
      <c r="H1958" s="50"/>
    </row>
    <row r="1959" spans="1:8" s="47" customFormat="1" ht="12.75">
      <c r="A1959" s="50"/>
      <c r="B1959" s="78"/>
      <c r="C1959" s="50"/>
      <c r="D1959" s="83"/>
      <c r="E1959" s="73"/>
      <c r="F1959" s="51"/>
      <c r="G1959" s="51"/>
      <c r="H1959" s="50"/>
    </row>
    <row r="1960" spans="1:8" s="47" customFormat="1" ht="12.75">
      <c r="A1960" s="50"/>
      <c r="B1960" s="78"/>
      <c r="C1960" s="50"/>
      <c r="D1960" s="83"/>
      <c r="E1960" s="73"/>
      <c r="F1960" s="51"/>
      <c r="G1960" s="51"/>
      <c r="H1960" s="50"/>
    </row>
    <row r="1961" spans="1:8" s="47" customFormat="1" ht="12.75">
      <c r="A1961" s="50"/>
      <c r="B1961" s="78"/>
      <c r="C1961" s="50"/>
      <c r="D1961" s="83"/>
      <c r="E1961" s="73"/>
      <c r="F1961" s="51"/>
      <c r="G1961" s="51"/>
      <c r="H1961" s="50"/>
    </row>
    <row r="1962" spans="1:8" s="47" customFormat="1" ht="12.75">
      <c r="A1962" s="50"/>
      <c r="B1962" s="78"/>
      <c r="C1962" s="50"/>
      <c r="D1962" s="83"/>
      <c r="E1962" s="73"/>
      <c r="F1962" s="51"/>
      <c r="G1962" s="51"/>
      <c r="H1962" s="50"/>
    </row>
    <row r="1963" spans="1:8" s="47" customFormat="1" ht="12.75">
      <c r="A1963" s="50"/>
      <c r="B1963" s="78"/>
      <c r="C1963" s="50"/>
      <c r="D1963" s="83"/>
      <c r="E1963" s="73"/>
      <c r="F1963" s="51"/>
      <c r="G1963" s="51"/>
      <c r="H1963" s="50"/>
    </row>
    <row r="1964" spans="1:8" s="47" customFormat="1" ht="12.75">
      <c r="A1964" s="50"/>
      <c r="B1964" s="78"/>
      <c r="C1964" s="50"/>
      <c r="D1964" s="83"/>
      <c r="E1964" s="73"/>
      <c r="F1964" s="51"/>
      <c r="G1964" s="51"/>
      <c r="H1964" s="50"/>
    </row>
    <row r="1965" spans="1:8" s="47" customFormat="1" ht="12.75">
      <c r="A1965" s="50"/>
      <c r="B1965" s="78"/>
      <c r="C1965" s="50"/>
      <c r="D1965" s="83"/>
      <c r="E1965" s="73"/>
      <c r="F1965" s="51"/>
      <c r="G1965" s="51"/>
      <c r="H1965" s="50"/>
    </row>
    <row r="1966" spans="1:8" s="47" customFormat="1" ht="12.75">
      <c r="A1966" s="50"/>
      <c r="B1966" s="78"/>
      <c r="C1966" s="50"/>
      <c r="D1966" s="83"/>
      <c r="E1966" s="73"/>
      <c r="F1966" s="51"/>
      <c r="G1966" s="51"/>
      <c r="H1966" s="50"/>
    </row>
    <row r="1967" spans="1:8" s="47" customFormat="1" ht="12.75">
      <c r="A1967" s="50"/>
      <c r="B1967" s="78"/>
      <c r="C1967" s="50"/>
      <c r="D1967" s="83"/>
      <c r="E1967" s="73"/>
      <c r="F1967" s="51"/>
      <c r="G1967" s="51"/>
      <c r="H1967" s="50"/>
    </row>
    <row r="1968" spans="1:8" s="47" customFormat="1" ht="12.75">
      <c r="A1968" s="50"/>
      <c r="B1968" s="78"/>
      <c r="C1968" s="50"/>
      <c r="D1968" s="83"/>
      <c r="E1968" s="73"/>
      <c r="F1968" s="51"/>
      <c r="G1968" s="51"/>
      <c r="H1968" s="50"/>
    </row>
    <row r="1969" spans="1:8" s="47" customFormat="1" ht="12.75">
      <c r="A1969" s="50"/>
      <c r="B1969" s="78"/>
      <c r="C1969" s="50"/>
      <c r="D1969" s="83"/>
      <c r="E1969" s="73"/>
      <c r="F1969" s="51"/>
      <c r="G1969" s="51"/>
      <c r="H1969" s="50"/>
    </row>
    <row r="1970" spans="1:8" s="47" customFormat="1" ht="12.75">
      <c r="A1970" s="50"/>
      <c r="B1970" s="78"/>
      <c r="C1970" s="50"/>
      <c r="D1970" s="83"/>
      <c r="E1970" s="73"/>
      <c r="F1970" s="51"/>
      <c r="G1970" s="51"/>
      <c r="H1970" s="50"/>
    </row>
    <row r="1971" spans="1:8" s="47" customFormat="1" ht="12.75">
      <c r="A1971" s="50"/>
      <c r="B1971" s="78"/>
      <c r="C1971" s="50"/>
      <c r="D1971" s="83"/>
      <c r="E1971" s="73"/>
      <c r="F1971" s="51"/>
      <c r="G1971" s="51"/>
      <c r="H1971" s="50"/>
    </row>
    <row r="1972" spans="1:8" s="47" customFormat="1" ht="12.75">
      <c r="A1972" s="50"/>
      <c r="B1972" s="78"/>
      <c r="C1972" s="50"/>
      <c r="D1972" s="83"/>
      <c r="E1972" s="73"/>
      <c r="F1972" s="51"/>
      <c r="G1972" s="51"/>
      <c r="H1972" s="50"/>
    </row>
    <row r="1973" spans="1:8" s="47" customFormat="1" ht="12.75">
      <c r="A1973" s="50"/>
      <c r="B1973" s="78"/>
      <c r="C1973" s="50"/>
      <c r="D1973" s="83"/>
      <c r="E1973" s="73"/>
      <c r="F1973" s="51"/>
      <c r="G1973" s="51"/>
      <c r="H1973" s="50"/>
    </row>
    <row r="1974" spans="1:8" s="47" customFormat="1" ht="12.75">
      <c r="A1974" s="50"/>
      <c r="B1974" s="78"/>
      <c r="C1974" s="50"/>
      <c r="D1974" s="83"/>
      <c r="E1974" s="73"/>
      <c r="F1974" s="51"/>
      <c r="G1974" s="51"/>
      <c r="H1974" s="50"/>
    </row>
    <row r="1975" spans="1:8" s="47" customFormat="1" ht="12.75">
      <c r="A1975" s="50"/>
      <c r="B1975" s="78"/>
      <c r="C1975" s="50"/>
      <c r="D1975" s="83"/>
      <c r="E1975" s="73"/>
      <c r="F1975" s="51"/>
      <c r="G1975" s="51"/>
      <c r="H1975" s="50"/>
    </row>
    <row r="1976" spans="1:8" s="47" customFormat="1" ht="12.75">
      <c r="A1976" s="50"/>
      <c r="B1976" s="78"/>
      <c r="C1976" s="50"/>
      <c r="D1976" s="83"/>
      <c r="E1976" s="73"/>
      <c r="F1976" s="51"/>
      <c r="G1976" s="51"/>
      <c r="H1976" s="50"/>
    </row>
    <row r="1977" spans="1:8" s="47" customFormat="1" ht="12.75">
      <c r="A1977" s="50"/>
      <c r="B1977" s="78"/>
      <c r="C1977" s="50"/>
      <c r="D1977" s="83"/>
      <c r="E1977" s="73"/>
      <c r="F1977" s="51"/>
      <c r="G1977" s="51"/>
      <c r="H1977" s="50"/>
    </row>
    <row r="1978" spans="1:8" s="47" customFormat="1" ht="12.75">
      <c r="A1978" s="50"/>
      <c r="B1978" s="78"/>
      <c r="C1978" s="50"/>
      <c r="D1978" s="83"/>
      <c r="E1978" s="73"/>
      <c r="F1978" s="51"/>
      <c r="G1978" s="51"/>
      <c r="H1978" s="50"/>
    </row>
    <row r="1979" spans="1:8" s="47" customFormat="1" ht="12.75">
      <c r="A1979" s="50"/>
      <c r="B1979" s="78"/>
      <c r="C1979" s="50"/>
      <c r="D1979" s="83"/>
      <c r="E1979" s="73"/>
      <c r="F1979" s="51"/>
      <c r="G1979" s="51"/>
      <c r="H1979" s="50"/>
    </row>
    <row r="1980" spans="1:8" s="47" customFormat="1" ht="12.75">
      <c r="A1980" s="50"/>
      <c r="B1980" s="78"/>
      <c r="C1980" s="50"/>
      <c r="D1980" s="83"/>
      <c r="E1980" s="73"/>
      <c r="F1980" s="51"/>
      <c r="G1980" s="51"/>
      <c r="H1980" s="50"/>
    </row>
    <row r="1981" spans="1:8" s="47" customFormat="1" ht="12.75">
      <c r="A1981" s="50"/>
      <c r="B1981" s="78"/>
      <c r="C1981" s="50"/>
      <c r="D1981" s="83"/>
      <c r="E1981" s="73"/>
      <c r="F1981" s="51"/>
      <c r="G1981" s="51"/>
      <c r="H1981" s="50"/>
    </row>
    <row r="1982" spans="1:8" s="47" customFormat="1" ht="12.75">
      <c r="A1982" s="50"/>
      <c r="B1982" s="78"/>
      <c r="C1982" s="50"/>
      <c r="D1982" s="83"/>
      <c r="E1982" s="73"/>
      <c r="F1982" s="51"/>
      <c r="G1982" s="51"/>
      <c r="H1982" s="50"/>
    </row>
    <row r="1983" spans="1:8" s="47" customFormat="1" ht="12.75">
      <c r="A1983" s="50"/>
      <c r="B1983" s="78"/>
      <c r="C1983" s="50"/>
      <c r="D1983" s="83"/>
      <c r="E1983" s="73"/>
      <c r="F1983" s="51"/>
      <c r="G1983" s="51"/>
      <c r="H1983" s="50"/>
    </row>
    <row r="1984" spans="1:8" s="47" customFormat="1" ht="12.75">
      <c r="A1984" s="50"/>
      <c r="B1984" s="78"/>
      <c r="C1984" s="50"/>
      <c r="D1984" s="83"/>
      <c r="E1984" s="73"/>
      <c r="F1984" s="51"/>
      <c r="G1984" s="51"/>
      <c r="H1984" s="50"/>
    </row>
    <row r="1985" spans="1:8" s="47" customFormat="1" ht="12.75">
      <c r="A1985" s="50"/>
      <c r="B1985" s="78"/>
      <c r="C1985" s="50"/>
      <c r="D1985" s="83"/>
      <c r="E1985" s="73"/>
      <c r="F1985" s="51"/>
      <c r="G1985" s="51"/>
      <c r="H1985" s="50"/>
    </row>
    <row r="1986" spans="1:8" s="47" customFormat="1" ht="12.75">
      <c r="A1986" s="50"/>
      <c r="B1986" s="78"/>
      <c r="C1986" s="50"/>
      <c r="D1986" s="83"/>
      <c r="E1986" s="73"/>
      <c r="F1986" s="51"/>
      <c r="G1986" s="51"/>
      <c r="H1986" s="50"/>
    </row>
    <row r="1987" spans="1:8" s="47" customFormat="1" ht="12.75">
      <c r="A1987" s="50"/>
      <c r="B1987" s="78"/>
      <c r="C1987" s="50"/>
      <c r="D1987" s="83"/>
      <c r="E1987" s="73"/>
      <c r="F1987" s="51"/>
      <c r="G1987" s="51"/>
      <c r="H1987" s="50"/>
    </row>
    <row r="1988" spans="1:8" s="47" customFormat="1" ht="12.75">
      <c r="A1988" s="50"/>
      <c r="B1988" s="78"/>
      <c r="C1988" s="50"/>
      <c r="D1988" s="83"/>
      <c r="E1988" s="73"/>
      <c r="F1988" s="51"/>
      <c r="G1988" s="51"/>
      <c r="H1988" s="50"/>
    </row>
    <row r="1989" spans="1:8" s="47" customFormat="1" ht="12.75">
      <c r="A1989" s="50"/>
      <c r="B1989" s="78"/>
      <c r="C1989" s="50"/>
      <c r="D1989" s="83"/>
      <c r="E1989" s="73"/>
      <c r="F1989" s="51"/>
      <c r="G1989" s="51"/>
      <c r="H1989" s="50"/>
    </row>
    <row r="1990" spans="1:8" s="47" customFormat="1" ht="12.75">
      <c r="A1990" s="50"/>
      <c r="B1990" s="78"/>
      <c r="C1990" s="50"/>
      <c r="D1990" s="83"/>
      <c r="E1990" s="73"/>
      <c r="F1990" s="51"/>
      <c r="G1990" s="51"/>
      <c r="H1990" s="50"/>
    </row>
    <row r="1991" spans="1:8" s="47" customFormat="1" ht="12.75">
      <c r="A1991" s="50"/>
      <c r="B1991" s="78"/>
      <c r="C1991" s="50"/>
      <c r="D1991" s="83"/>
      <c r="E1991" s="73"/>
      <c r="F1991" s="51"/>
      <c r="G1991" s="51"/>
      <c r="H1991" s="50"/>
    </row>
    <row r="1992" spans="1:8" s="47" customFormat="1" ht="12.75">
      <c r="A1992" s="50"/>
      <c r="B1992" s="78"/>
      <c r="C1992" s="50"/>
      <c r="D1992" s="83"/>
      <c r="E1992" s="73"/>
      <c r="F1992" s="51"/>
      <c r="G1992" s="51"/>
      <c r="H1992" s="50"/>
    </row>
    <row r="1993" spans="1:8" s="47" customFormat="1" ht="12.75">
      <c r="A1993" s="50"/>
      <c r="B1993" s="78"/>
      <c r="C1993" s="50"/>
      <c r="D1993" s="83"/>
      <c r="E1993" s="73"/>
      <c r="F1993" s="51"/>
      <c r="G1993" s="51"/>
      <c r="H1993" s="50"/>
    </row>
    <row r="1994" spans="1:8" s="47" customFormat="1" ht="12.75">
      <c r="A1994" s="50"/>
      <c r="B1994" s="78"/>
      <c r="C1994" s="50"/>
      <c r="D1994" s="83"/>
      <c r="E1994" s="73"/>
      <c r="F1994" s="51"/>
      <c r="G1994" s="51"/>
      <c r="H1994" s="50"/>
    </row>
    <row r="1995" spans="1:8" s="47" customFormat="1" ht="12.75">
      <c r="A1995" s="50"/>
      <c r="B1995" s="78"/>
      <c r="C1995" s="50"/>
      <c r="D1995" s="83"/>
      <c r="E1995" s="73"/>
      <c r="F1995" s="51"/>
      <c r="G1995" s="51"/>
      <c r="H1995" s="50"/>
    </row>
    <row r="1996" spans="1:8" s="47" customFormat="1" ht="12.75">
      <c r="A1996" s="50"/>
      <c r="B1996" s="78"/>
      <c r="C1996" s="50"/>
      <c r="D1996" s="83"/>
      <c r="E1996" s="73"/>
      <c r="F1996" s="51"/>
      <c r="G1996" s="51"/>
      <c r="H1996" s="50"/>
    </row>
    <row r="1997" spans="1:8" s="47" customFormat="1" ht="12.75">
      <c r="A1997" s="50"/>
      <c r="B1997" s="78"/>
      <c r="C1997" s="50"/>
      <c r="D1997" s="83"/>
      <c r="E1997" s="73"/>
      <c r="F1997" s="51"/>
      <c r="G1997" s="51"/>
      <c r="H1997" s="50"/>
    </row>
    <row r="1998" spans="1:8" s="47" customFormat="1" ht="12.75">
      <c r="A1998" s="50"/>
      <c r="B1998" s="78"/>
      <c r="C1998" s="50"/>
      <c r="D1998" s="83"/>
      <c r="E1998" s="73"/>
      <c r="F1998" s="51"/>
      <c r="G1998" s="51"/>
      <c r="H1998" s="50"/>
    </row>
    <row r="1999" spans="1:8" s="47" customFormat="1" ht="12.75">
      <c r="A1999" s="50"/>
      <c r="B1999" s="78"/>
      <c r="C1999" s="50"/>
      <c r="D1999" s="83"/>
      <c r="E1999" s="73"/>
      <c r="F1999" s="51"/>
      <c r="G1999" s="51"/>
      <c r="H1999" s="50"/>
    </row>
    <row r="2000" spans="1:8" s="47" customFormat="1" ht="12.75">
      <c r="A2000" s="50"/>
      <c r="B2000" s="78"/>
      <c r="C2000" s="50"/>
      <c r="D2000" s="83"/>
      <c r="E2000" s="73"/>
      <c r="F2000" s="51"/>
      <c r="G2000" s="51"/>
      <c r="H2000" s="50"/>
    </row>
    <row r="2001" spans="1:8" s="47" customFormat="1" ht="12.75">
      <c r="A2001" s="50"/>
      <c r="B2001" s="78"/>
      <c r="C2001" s="50"/>
      <c r="D2001" s="83"/>
      <c r="E2001" s="73"/>
      <c r="F2001" s="51"/>
      <c r="G2001" s="51"/>
      <c r="H2001" s="50"/>
    </row>
    <row r="2002" spans="1:8" s="47" customFormat="1" ht="12.75">
      <c r="A2002" s="50"/>
      <c r="B2002" s="78"/>
      <c r="C2002" s="50"/>
      <c r="D2002" s="83"/>
      <c r="E2002" s="73"/>
      <c r="F2002" s="51"/>
      <c r="G2002" s="51"/>
      <c r="H2002" s="50"/>
    </row>
    <row r="2003" spans="1:8" s="47" customFormat="1" ht="12.75">
      <c r="A2003" s="50"/>
      <c r="B2003" s="78"/>
      <c r="C2003" s="50"/>
      <c r="D2003" s="83"/>
      <c r="E2003" s="73"/>
      <c r="F2003" s="51"/>
      <c r="G2003" s="51"/>
      <c r="H2003" s="50"/>
    </row>
    <row r="2004" spans="1:8" s="47" customFormat="1" ht="12.75">
      <c r="A2004" s="50"/>
      <c r="B2004" s="78"/>
      <c r="C2004" s="50"/>
      <c r="D2004" s="83"/>
      <c r="E2004" s="73"/>
      <c r="F2004" s="51"/>
      <c r="G2004" s="51"/>
      <c r="H2004" s="50"/>
    </row>
    <row r="2005" spans="1:8" s="47" customFormat="1" ht="12.75">
      <c r="A2005" s="50"/>
      <c r="B2005" s="78"/>
      <c r="C2005" s="50"/>
      <c r="D2005" s="83"/>
      <c r="E2005" s="73"/>
      <c r="F2005" s="51"/>
      <c r="G2005" s="51"/>
      <c r="H2005" s="50"/>
    </row>
    <row r="2006" spans="1:8" s="47" customFormat="1" ht="12.75">
      <c r="A2006" s="50"/>
      <c r="B2006" s="78"/>
      <c r="C2006" s="50"/>
      <c r="D2006" s="83"/>
      <c r="E2006" s="73"/>
      <c r="F2006" s="51"/>
      <c r="G2006" s="51"/>
      <c r="H2006" s="50"/>
    </row>
    <row r="2007" spans="1:8" s="47" customFormat="1" ht="12.75">
      <c r="A2007" s="50"/>
      <c r="B2007" s="78"/>
      <c r="C2007" s="50"/>
      <c r="D2007" s="83"/>
      <c r="E2007" s="73"/>
      <c r="F2007" s="51"/>
      <c r="G2007" s="51"/>
      <c r="H2007" s="50"/>
    </row>
    <row r="2008" spans="1:8" s="47" customFormat="1" ht="12.75">
      <c r="A2008" s="50"/>
      <c r="B2008" s="78"/>
      <c r="C2008" s="50"/>
      <c r="D2008" s="83"/>
      <c r="E2008" s="73"/>
      <c r="F2008" s="51"/>
      <c r="G2008" s="51"/>
      <c r="H2008" s="50"/>
    </row>
    <row r="2009" spans="1:8" s="47" customFormat="1" ht="12.75">
      <c r="A2009" s="50"/>
      <c r="B2009" s="78"/>
      <c r="C2009" s="50"/>
      <c r="D2009" s="83"/>
      <c r="E2009" s="73"/>
      <c r="F2009" s="51"/>
      <c r="G2009" s="51"/>
      <c r="H2009" s="50"/>
    </row>
    <row r="2010" spans="1:8" s="47" customFormat="1" ht="12.75">
      <c r="A2010" s="50"/>
      <c r="B2010" s="78"/>
      <c r="C2010" s="50"/>
      <c r="D2010" s="83"/>
      <c r="E2010" s="73"/>
      <c r="F2010" s="51"/>
      <c r="G2010" s="51"/>
      <c r="H2010" s="50"/>
    </row>
    <row r="2011" spans="1:8" s="47" customFormat="1" ht="12.75">
      <c r="A2011" s="50"/>
      <c r="B2011" s="78"/>
      <c r="C2011" s="50"/>
      <c r="D2011" s="83"/>
      <c r="E2011" s="73"/>
      <c r="F2011" s="51"/>
      <c r="G2011" s="51"/>
      <c r="H2011" s="50"/>
    </row>
    <row r="2012" spans="1:8" s="47" customFormat="1" ht="12.75">
      <c r="A2012" s="50"/>
      <c r="B2012" s="78"/>
      <c r="C2012" s="50"/>
      <c r="D2012" s="83"/>
      <c r="E2012" s="73"/>
      <c r="F2012" s="51"/>
      <c r="G2012" s="51"/>
      <c r="H2012" s="50"/>
    </row>
    <row r="2013" spans="1:8" s="47" customFormat="1" ht="12.75">
      <c r="A2013" s="50"/>
      <c r="B2013" s="78"/>
      <c r="C2013" s="50"/>
      <c r="D2013" s="83"/>
      <c r="E2013" s="73"/>
      <c r="F2013" s="51"/>
      <c r="G2013" s="51"/>
      <c r="H2013" s="50"/>
    </row>
    <row r="2014" spans="1:8" s="47" customFormat="1" ht="12.75">
      <c r="A2014" s="50"/>
      <c r="B2014" s="78"/>
      <c r="C2014" s="50"/>
      <c r="D2014" s="83"/>
      <c r="E2014" s="73"/>
      <c r="F2014" s="51"/>
      <c r="G2014" s="51"/>
      <c r="H2014" s="50"/>
    </row>
    <row r="2015" spans="1:8" s="47" customFormat="1" ht="12.75">
      <c r="A2015" s="50"/>
      <c r="B2015" s="78"/>
      <c r="C2015" s="50"/>
      <c r="D2015" s="83"/>
      <c r="E2015" s="73"/>
      <c r="F2015" s="51"/>
      <c r="G2015" s="51"/>
      <c r="H2015" s="50"/>
    </row>
    <row r="2016" spans="1:8" s="47" customFormat="1" ht="12.75">
      <c r="A2016" s="50"/>
      <c r="B2016" s="78"/>
      <c r="C2016" s="50"/>
      <c r="D2016" s="83"/>
      <c r="E2016" s="73"/>
      <c r="F2016" s="51"/>
      <c r="G2016" s="51"/>
      <c r="H2016" s="50"/>
    </row>
    <row r="2017" spans="1:8" s="47" customFormat="1" ht="12.75">
      <c r="A2017" s="50"/>
      <c r="B2017" s="78"/>
      <c r="C2017" s="50"/>
      <c r="D2017" s="83"/>
      <c r="E2017" s="73"/>
      <c r="F2017" s="51"/>
      <c r="G2017" s="51"/>
      <c r="H2017" s="50"/>
    </row>
    <row r="2018" spans="1:8" s="47" customFormat="1" ht="12.75">
      <c r="A2018" s="50"/>
      <c r="B2018" s="78"/>
      <c r="C2018" s="50"/>
      <c r="D2018" s="83"/>
      <c r="E2018" s="73"/>
      <c r="F2018" s="51"/>
      <c r="G2018" s="51"/>
      <c r="H2018" s="50"/>
    </row>
    <row r="2019" spans="1:8" s="47" customFormat="1" ht="12.75">
      <c r="A2019" s="50"/>
      <c r="B2019" s="78"/>
      <c r="C2019" s="50"/>
      <c r="D2019" s="83"/>
      <c r="E2019" s="73"/>
      <c r="F2019" s="51"/>
      <c r="G2019" s="51"/>
      <c r="H2019" s="50"/>
    </row>
    <row r="2020" spans="1:8" s="47" customFormat="1" ht="12.75">
      <c r="A2020" s="50"/>
      <c r="B2020" s="78"/>
      <c r="C2020" s="50"/>
      <c r="D2020" s="83"/>
      <c r="E2020" s="73"/>
      <c r="F2020" s="51"/>
      <c r="G2020" s="51"/>
      <c r="H2020" s="50"/>
    </row>
    <row r="2021" spans="1:8" s="47" customFormat="1" ht="12.75">
      <c r="A2021" s="50"/>
      <c r="B2021" s="78"/>
      <c r="C2021" s="50"/>
      <c r="D2021" s="83"/>
      <c r="E2021" s="73"/>
      <c r="F2021" s="51"/>
      <c r="G2021" s="51"/>
      <c r="H2021" s="50"/>
    </row>
    <row r="2022" spans="1:8" s="47" customFormat="1" ht="12.75">
      <c r="A2022" s="50"/>
      <c r="B2022" s="78"/>
      <c r="C2022" s="50"/>
      <c r="D2022" s="83"/>
      <c r="E2022" s="73"/>
      <c r="F2022" s="51"/>
      <c r="G2022" s="51"/>
      <c r="H2022" s="50"/>
    </row>
    <row r="2023" spans="1:8" s="47" customFormat="1" ht="12.75">
      <c r="A2023" s="50"/>
      <c r="B2023" s="78"/>
      <c r="C2023" s="50"/>
      <c r="D2023" s="83"/>
      <c r="E2023" s="73"/>
      <c r="F2023" s="51"/>
      <c r="G2023" s="51"/>
      <c r="H2023" s="50"/>
    </row>
    <row r="2024" spans="1:8" s="47" customFormat="1" ht="12.75">
      <c r="A2024" s="50"/>
      <c r="B2024" s="78"/>
      <c r="C2024" s="50"/>
      <c r="D2024" s="83"/>
      <c r="E2024" s="73"/>
      <c r="F2024" s="51"/>
      <c r="G2024" s="51"/>
      <c r="H2024" s="50"/>
    </row>
    <row r="2025" spans="1:8" s="47" customFormat="1" ht="12.75">
      <c r="A2025" s="50"/>
      <c r="B2025" s="78"/>
      <c r="C2025" s="50"/>
      <c r="D2025" s="83"/>
      <c r="E2025" s="73"/>
      <c r="F2025" s="51"/>
      <c r="G2025" s="51"/>
      <c r="H2025" s="50"/>
    </row>
    <row r="2026" spans="1:8" s="47" customFormat="1" ht="12.75">
      <c r="A2026" s="50"/>
      <c r="B2026" s="78"/>
      <c r="C2026" s="50"/>
      <c r="D2026" s="83"/>
      <c r="E2026" s="73"/>
      <c r="F2026" s="51"/>
      <c r="G2026" s="51"/>
      <c r="H2026" s="50"/>
    </row>
    <row r="2027" spans="1:8" s="47" customFormat="1" ht="12.75">
      <c r="A2027" s="50"/>
      <c r="B2027" s="78"/>
      <c r="C2027" s="50"/>
      <c r="D2027" s="83"/>
      <c r="E2027" s="73"/>
      <c r="F2027" s="51"/>
      <c r="G2027" s="51"/>
      <c r="H2027" s="50"/>
    </row>
    <row r="2028" spans="1:8" s="47" customFormat="1" ht="12.75">
      <c r="A2028" s="50"/>
      <c r="B2028" s="78"/>
      <c r="C2028" s="50"/>
      <c r="D2028" s="83"/>
      <c r="E2028" s="73"/>
      <c r="F2028" s="51"/>
      <c r="G2028" s="51"/>
      <c r="H2028" s="50"/>
    </row>
    <row r="2029" spans="1:8" s="47" customFormat="1" ht="12.75">
      <c r="A2029" s="50"/>
      <c r="B2029" s="78"/>
      <c r="C2029" s="50"/>
      <c r="D2029" s="83"/>
      <c r="E2029" s="73"/>
      <c r="F2029" s="51"/>
      <c r="G2029" s="51"/>
      <c r="H2029" s="50"/>
    </row>
    <row r="2030" spans="1:8" s="47" customFormat="1" ht="12.75">
      <c r="A2030" s="50"/>
      <c r="B2030" s="78"/>
      <c r="C2030" s="50"/>
      <c r="D2030" s="83"/>
      <c r="E2030" s="73"/>
      <c r="F2030" s="51"/>
      <c r="G2030" s="51"/>
      <c r="H2030" s="50"/>
    </row>
    <row r="2031" spans="1:8" s="47" customFormat="1" ht="12.75">
      <c r="A2031" s="50"/>
      <c r="B2031" s="78"/>
      <c r="C2031" s="50"/>
      <c r="D2031" s="83"/>
      <c r="E2031" s="73"/>
      <c r="F2031" s="51"/>
      <c r="G2031" s="51"/>
      <c r="H2031" s="50"/>
    </row>
    <row r="2032" spans="1:8" s="47" customFormat="1" ht="12.75">
      <c r="A2032" s="50"/>
      <c r="B2032" s="78"/>
      <c r="C2032" s="50"/>
      <c r="D2032" s="83"/>
      <c r="E2032" s="73"/>
      <c r="F2032" s="51"/>
      <c r="G2032" s="51"/>
      <c r="H2032" s="50"/>
    </row>
    <row r="2033" spans="1:8" s="47" customFormat="1" ht="12.75">
      <c r="A2033" s="50"/>
      <c r="B2033" s="78"/>
      <c r="C2033" s="50"/>
      <c r="D2033" s="83"/>
      <c r="E2033" s="73"/>
      <c r="F2033" s="51"/>
      <c r="G2033" s="51"/>
      <c r="H2033" s="50"/>
    </row>
    <row r="2034" spans="1:8" s="47" customFormat="1" ht="12.75">
      <c r="A2034" s="50"/>
      <c r="B2034" s="78"/>
      <c r="C2034" s="50"/>
      <c r="D2034" s="83"/>
      <c r="E2034" s="73"/>
      <c r="F2034" s="51"/>
      <c r="G2034" s="51"/>
      <c r="H2034" s="50"/>
    </row>
    <row r="2035" spans="1:8" s="47" customFormat="1" ht="12.75">
      <c r="A2035" s="50"/>
      <c r="B2035" s="78"/>
      <c r="C2035" s="50"/>
      <c r="D2035" s="83"/>
      <c r="E2035" s="73"/>
      <c r="F2035" s="51"/>
      <c r="G2035" s="51"/>
      <c r="H2035" s="50"/>
    </row>
    <row r="2036" spans="1:8" s="47" customFormat="1" ht="12.75">
      <c r="A2036" s="50"/>
      <c r="B2036" s="78"/>
      <c r="C2036" s="50"/>
      <c r="D2036" s="83"/>
      <c r="E2036" s="73"/>
      <c r="F2036" s="51"/>
      <c r="G2036" s="51"/>
      <c r="H2036" s="50"/>
    </row>
    <row r="2037" spans="1:8" s="47" customFormat="1" ht="12.75">
      <c r="A2037" s="50"/>
      <c r="B2037" s="78"/>
      <c r="C2037" s="50"/>
      <c r="D2037" s="83"/>
      <c r="E2037" s="73"/>
      <c r="F2037" s="51"/>
      <c r="G2037" s="51"/>
      <c r="H2037" s="50"/>
    </row>
    <row r="2038" spans="1:8" s="47" customFormat="1" ht="12.75">
      <c r="A2038" s="50"/>
      <c r="B2038" s="78"/>
      <c r="C2038" s="50"/>
      <c r="D2038" s="83"/>
      <c r="E2038" s="73"/>
      <c r="F2038" s="51"/>
      <c r="G2038" s="51"/>
      <c r="H2038" s="50"/>
    </row>
    <row r="2039" spans="1:8" s="47" customFormat="1" ht="12.75">
      <c r="A2039" s="50"/>
      <c r="B2039" s="78"/>
      <c r="C2039" s="50"/>
      <c r="D2039" s="83"/>
      <c r="E2039" s="73"/>
      <c r="F2039" s="51"/>
      <c r="G2039" s="51"/>
      <c r="H2039" s="50"/>
    </row>
    <row r="2040" spans="1:8" s="47" customFormat="1" ht="12.75">
      <c r="A2040" s="50"/>
      <c r="B2040" s="78"/>
      <c r="C2040" s="50"/>
      <c r="D2040" s="83"/>
      <c r="E2040" s="73"/>
      <c r="F2040" s="51"/>
      <c r="G2040" s="51"/>
      <c r="H2040" s="50"/>
    </row>
    <row r="2041" spans="1:8" s="47" customFormat="1" ht="12.75">
      <c r="A2041" s="50"/>
      <c r="B2041" s="78"/>
      <c r="C2041" s="50"/>
      <c r="D2041" s="83"/>
      <c r="E2041" s="73"/>
      <c r="F2041" s="51"/>
      <c r="G2041" s="51"/>
      <c r="H2041" s="50"/>
    </row>
    <row r="2042" spans="1:8" s="47" customFormat="1" ht="12.75">
      <c r="A2042" s="50"/>
      <c r="B2042" s="78"/>
      <c r="C2042" s="50"/>
      <c r="D2042" s="83"/>
      <c r="E2042" s="73"/>
      <c r="F2042" s="51"/>
      <c r="G2042" s="51"/>
      <c r="H2042" s="50"/>
    </row>
    <row r="2043" spans="1:8" s="47" customFormat="1" ht="12.75">
      <c r="A2043" s="50"/>
      <c r="B2043" s="78"/>
      <c r="C2043" s="50"/>
      <c r="D2043" s="83"/>
      <c r="E2043" s="73"/>
      <c r="F2043" s="51"/>
      <c r="G2043" s="51"/>
      <c r="H2043" s="50"/>
    </row>
    <row r="2044" spans="1:8" s="47" customFormat="1" ht="12.75">
      <c r="A2044" s="50"/>
      <c r="B2044" s="78"/>
      <c r="C2044" s="50"/>
      <c r="D2044" s="83"/>
      <c r="E2044" s="73"/>
      <c r="F2044" s="51"/>
      <c r="G2044" s="51"/>
      <c r="H2044" s="50"/>
    </row>
    <row r="2045" spans="1:8" s="47" customFormat="1" ht="12.75">
      <c r="A2045" s="50"/>
      <c r="B2045" s="78"/>
      <c r="C2045" s="50"/>
      <c r="D2045" s="83"/>
      <c r="E2045" s="73"/>
      <c r="F2045" s="51"/>
      <c r="G2045" s="51"/>
      <c r="H2045" s="50"/>
    </row>
    <row r="2046" spans="1:8" s="47" customFormat="1" ht="12.75">
      <c r="A2046" s="50"/>
      <c r="B2046" s="78"/>
      <c r="C2046" s="50"/>
      <c r="D2046" s="83"/>
      <c r="E2046" s="73"/>
      <c r="F2046" s="51"/>
      <c r="G2046" s="51"/>
      <c r="H2046" s="50"/>
    </row>
    <row r="2047" spans="1:8" s="47" customFormat="1" ht="12.75">
      <c r="A2047" s="50"/>
      <c r="B2047" s="78"/>
      <c r="C2047" s="50"/>
      <c r="D2047" s="83"/>
      <c r="E2047" s="73"/>
      <c r="F2047" s="51"/>
      <c r="G2047" s="51"/>
      <c r="H2047" s="50"/>
    </row>
    <row r="2048" spans="1:8" s="47" customFormat="1" ht="12.75">
      <c r="A2048" s="50"/>
      <c r="B2048" s="78"/>
      <c r="C2048" s="50"/>
      <c r="D2048" s="83"/>
      <c r="E2048" s="73"/>
      <c r="F2048" s="51"/>
      <c r="G2048" s="51"/>
      <c r="H2048" s="50"/>
    </row>
    <row r="2049" spans="1:8" s="47" customFormat="1" ht="12.75">
      <c r="A2049" s="50"/>
      <c r="B2049" s="78"/>
      <c r="C2049" s="50"/>
      <c r="D2049" s="83"/>
      <c r="E2049" s="73"/>
      <c r="F2049" s="51"/>
      <c r="G2049" s="51"/>
      <c r="H2049" s="50"/>
    </row>
    <row r="2050" spans="1:8" s="47" customFormat="1" ht="12.75">
      <c r="A2050" s="50"/>
      <c r="B2050" s="78"/>
      <c r="C2050" s="50"/>
      <c r="D2050" s="83"/>
      <c r="E2050" s="73"/>
      <c r="F2050" s="51"/>
      <c r="G2050" s="51"/>
      <c r="H2050" s="50"/>
    </row>
    <row r="2051" spans="1:8" s="47" customFormat="1" ht="12.75">
      <c r="A2051" s="50"/>
      <c r="B2051" s="78"/>
      <c r="C2051" s="50"/>
      <c r="D2051" s="83"/>
      <c r="E2051" s="73"/>
      <c r="F2051" s="51"/>
      <c r="G2051" s="51"/>
      <c r="H2051" s="50"/>
    </row>
    <row r="2052" spans="1:8" s="47" customFormat="1" ht="12.75">
      <c r="A2052" s="50"/>
      <c r="B2052" s="78"/>
      <c r="C2052" s="50"/>
      <c r="D2052" s="83"/>
      <c r="E2052" s="73"/>
      <c r="F2052" s="51"/>
      <c r="G2052" s="51"/>
      <c r="H2052" s="50"/>
    </row>
    <row r="2053" spans="1:8" s="47" customFormat="1" ht="12.75">
      <c r="A2053" s="50"/>
      <c r="B2053" s="78"/>
      <c r="C2053" s="50"/>
      <c r="D2053" s="83"/>
      <c r="E2053" s="73"/>
      <c r="F2053" s="51"/>
      <c r="G2053" s="51"/>
      <c r="H2053" s="50"/>
    </row>
    <row r="2054" spans="1:8" s="47" customFormat="1" ht="12.75">
      <c r="A2054" s="50"/>
      <c r="B2054" s="78"/>
      <c r="C2054" s="50"/>
      <c r="D2054" s="83"/>
      <c r="E2054" s="73"/>
      <c r="F2054" s="51"/>
      <c r="G2054" s="51"/>
      <c r="H2054" s="50"/>
    </row>
    <row r="2055" spans="1:8" s="47" customFormat="1" ht="12.75">
      <c r="A2055" s="50"/>
      <c r="B2055" s="78"/>
      <c r="C2055" s="50"/>
      <c r="D2055" s="83"/>
      <c r="E2055" s="73"/>
      <c r="F2055" s="51"/>
      <c r="G2055" s="51"/>
      <c r="H2055" s="50"/>
    </row>
    <row r="2056" spans="1:8" s="47" customFormat="1" ht="12.75">
      <c r="A2056" s="50"/>
      <c r="B2056" s="78"/>
      <c r="C2056" s="50"/>
      <c r="D2056" s="83"/>
      <c r="E2056" s="73"/>
      <c r="F2056" s="51"/>
      <c r="G2056" s="51"/>
      <c r="H2056" s="50"/>
    </row>
    <row r="2057" spans="1:8" s="47" customFormat="1" ht="12.75">
      <c r="A2057" s="50"/>
      <c r="B2057" s="78"/>
      <c r="C2057" s="50"/>
      <c r="D2057" s="83"/>
      <c r="E2057" s="73"/>
      <c r="F2057" s="51"/>
      <c r="G2057" s="51"/>
      <c r="H2057" s="50"/>
    </row>
    <row r="2058" spans="1:8" s="47" customFormat="1" ht="12.75">
      <c r="A2058" s="50"/>
      <c r="B2058" s="78"/>
      <c r="C2058" s="50"/>
      <c r="D2058" s="83"/>
      <c r="E2058" s="73"/>
      <c r="F2058" s="51"/>
      <c r="G2058" s="51"/>
      <c r="H2058" s="50"/>
    </row>
    <row r="2059" spans="1:8" s="47" customFormat="1" ht="12.75">
      <c r="A2059" s="50"/>
      <c r="B2059" s="78"/>
      <c r="C2059" s="50"/>
      <c r="D2059" s="83"/>
      <c r="E2059" s="73"/>
      <c r="F2059" s="51"/>
      <c r="G2059" s="51"/>
      <c r="H2059" s="50"/>
    </row>
    <row r="2060" spans="1:8" s="47" customFormat="1" ht="12.75">
      <c r="A2060" s="50"/>
      <c r="B2060" s="78"/>
      <c r="C2060" s="50"/>
      <c r="D2060" s="83"/>
      <c r="E2060" s="73"/>
      <c r="F2060" s="51"/>
      <c r="G2060" s="51"/>
      <c r="H2060" s="50"/>
    </row>
    <row r="2061" spans="1:8" s="47" customFormat="1" ht="12.75">
      <c r="A2061" s="50"/>
      <c r="B2061" s="78"/>
      <c r="C2061" s="50"/>
      <c r="D2061" s="83"/>
      <c r="E2061" s="73"/>
      <c r="F2061" s="51"/>
      <c r="G2061" s="51"/>
      <c r="H2061" s="50"/>
    </row>
    <row r="2062" spans="1:8" s="47" customFormat="1" ht="12.75">
      <c r="A2062" s="50"/>
      <c r="B2062" s="78"/>
      <c r="C2062" s="50"/>
      <c r="D2062" s="83"/>
      <c r="E2062" s="73"/>
      <c r="F2062" s="51"/>
      <c r="G2062" s="51"/>
      <c r="H2062" s="50"/>
    </row>
    <row r="2063" spans="1:8" s="47" customFormat="1" ht="12.75">
      <c r="A2063" s="50"/>
      <c r="B2063" s="78"/>
      <c r="C2063" s="50"/>
      <c r="D2063" s="83"/>
      <c r="E2063" s="73"/>
      <c r="F2063" s="51"/>
      <c r="G2063" s="51"/>
      <c r="H2063" s="50"/>
    </row>
    <row r="2064" spans="1:8" s="47" customFormat="1" ht="12.75">
      <c r="A2064" s="50"/>
      <c r="B2064" s="78"/>
      <c r="C2064" s="50"/>
      <c r="D2064" s="83"/>
      <c r="E2064" s="73"/>
      <c r="F2064" s="51"/>
      <c r="G2064" s="51"/>
      <c r="H2064" s="50"/>
    </row>
    <row r="2065" spans="1:8" s="47" customFormat="1" ht="12.75">
      <c r="A2065" s="50"/>
      <c r="B2065" s="78"/>
      <c r="C2065" s="50"/>
      <c r="D2065" s="83"/>
      <c r="E2065" s="73"/>
      <c r="F2065" s="51"/>
      <c r="G2065" s="51"/>
      <c r="H2065" s="50"/>
    </row>
    <row r="2066" spans="1:8" s="47" customFormat="1" ht="12.75">
      <c r="A2066" s="50"/>
      <c r="B2066" s="78"/>
      <c r="C2066" s="50"/>
      <c r="D2066" s="83"/>
      <c r="E2066" s="73"/>
      <c r="F2066" s="51"/>
      <c r="G2066" s="51"/>
      <c r="H2066" s="50"/>
    </row>
    <row r="2067" spans="1:8" s="47" customFormat="1" ht="12.75">
      <c r="A2067" s="50"/>
      <c r="B2067" s="78"/>
      <c r="C2067" s="50"/>
      <c r="D2067" s="83"/>
      <c r="E2067" s="73"/>
      <c r="F2067" s="51"/>
      <c r="G2067" s="51"/>
      <c r="H2067" s="50"/>
    </row>
    <row r="2068" spans="1:8" s="47" customFormat="1" ht="12.75">
      <c r="A2068" s="50"/>
      <c r="B2068" s="78"/>
      <c r="C2068" s="50"/>
      <c r="D2068" s="83"/>
      <c r="E2068" s="73"/>
      <c r="F2068" s="51"/>
      <c r="G2068" s="51"/>
      <c r="H2068" s="50"/>
    </row>
    <row r="2069" spans="1:8" s="47" customFormat="1" ht="12.75">
      <c r="A2069" s="50"/>
      <c r="B2069" s="78"/>
      <c r="C2069" s="50"/>
      <c r="D2069" s="83"/>
      <c r="E2069" s="73"/>
      <c r="F2069" s="51"/>
      <c r="G2069" s="51"/>
      <c r="H2069" s="50"/>
    </row>
    <row r="2070" spans="1:8" s="47" customFormat="1" ht="12.75">
      <c r="A2070" s="50"/>
      <c r="B2070" s="78"/>
      <c r="C2070" s="50"/>
      <c r="D2070" s="83"/>
      <c r="E2070" s="73"/>
      <c r="F2070" s="51"/>
      <c r="G2070" s="51"/>
      <c r="H2070" s="50"/>
    </row>
    <row r="2071" spans="1:8" s="47" customFormat="1" ht="12.75">
      <c r="A2071" s="50"/>
      <c r="B2071" s="78"/>
      <c r="C2071" s="50"/>
      <c r="D2071" s="83"/>
      <c r="E2071" s="73"/>
      <c r="F2071" s="51"/>
      <c r="G2071" s="51"/>
      <c r="H2071" s="50"/>
    </row>
    <row r="2072" spans="1:8" s="47" customFormat="1" ht="12.75">
      <c r="A2072" s="50"/>
      <c r="B2072" s="78"/>
      <c r="C2072" s="50"/>
      <c r="D2072" s="83"/>
      <c r="E2072" s="73"/>
      <c r="F2072" s="51"/>
      <c r="G2072" s="51"/>
      <c r="H2072" s="50"/>
    </row>
    <row r="2073" spans="1:8" s="47" customFormat="1" ht="12.75">
      <c r="A2073" s="50"/>
      <c r="B2073" s="78"/>
      <c r="C2073" s="50"/>
      <c r="D2073" s="83"/>
      <c r="E2073" s="73"/>
      <c r="F2073" s="51"/>
      <c r="G2073" s="51"/>
      <c r="H2073" s="50"/>
    </row>
    <row r="2074" spans="1:8" s="47" customFormat="1" ht="12.75">
      <c r="A2074" s="50"/>
      <c r="B2074" s="78"/>
      <c r="C2074" s="50"/>
      <c r="D2074" s="83"/>
      <c r="E2074" s="73"/>
      <c r="F2074" s="51"/>
      <c r="G2074" s="51"/>
      <c r="H2074" s="50"/>
    </row>
    <row r="2075" spans="1:8" s="47" customFormat="1" ht="12.75">
      <c r="A2075" s="50"/>
      <c r="B2075" s="78"/>
      <c r="C2075" s="50"/>
      <c r="D2075" s="83"/>
      <c r="E2075" s="73"/>
      <c r="F2075" s="51"/>
      <c r="G2075" s="51"/>
      <c r="H2075" s="50"/>
    </row>
    <row r="2076" spans="1:8" s="47" customFormat="1" ht="12.75">
      <c r="A2076" s="50"/>
      <c r="B2076" s="78"/>
      <c r="C2076" s="50"/>
      <c r="D2076" s="83"/>
      <c r="E2076" s="73"/>
      <c r="F2076" s="51"/>
      <c r="G2076" s="51"/>
      <c r="H2076" s="50"/>
    </row>
    <row r="2077" spans="1:8" s="47" customFormat="1" ht="12.75">
      <c r="A2077" s="50"/>
      <c r="B2077" s="78"/>
      <c r="C2077" s="50"/>
      <c r="D2077" s="83"/>
      <c r="E2077" s="73"/>
      <c r="F2077" s="51"/>
      <c r="G2077" s="51"/>
      <c r="H2077" s="50"/>
    </row>
    <row r="2078" spans="1:8" s="47" customFormat="1" ht="12.75">
      <c r="A2078" s="50"/>
      <c r="B2078" s="78"/>
      <c r="C2078" s="50"/>
      <c r="D2078" s="83"/>
      <c r="E2078" s="73"/>
      <c r="F2078" s="51"/>
      <c r="G2078" s="51"/>
      <c r="H2078" s="50"/>
    </row>
    <row r="2079" spans="1:8" s="47" customFormat="1" ht="12.75">
      <c r="A2079" s="50"/>
      <c r="B2079" s="78"/>
      <c r="C2079" s="50"/>
      <c r="D2079" s="83"/>
      <c r="E2079" s="73"/>
      <c r="F2079" s="51"/>
      <c r="G2079" s="51"/>
      <c r="H2079" s="50"/>
    </row>
    <row r="2080" spans="1:8" s="47" customFormat="1" ht="12.75">
      <c r="A2080" s="50"/>
      <c r="B2080" s="78"/>
      <c r="C2080" s="50"/>
      <c r="D2080" s="83"/>
      <c r="E2080" s="73"/>
      <c r="F2080" s="51"/>
      <c r="G2080" s="51"/>
      <c r="H2080" s="50"/>
    </row>
    <row r="2081" spans="1:8" s="47" customFormat="1" ht="12.75">
      <c r="A2081" s="50"/>
      <c r="B2081" s="78"/>
      <c r="C2081" s="50"/>
      <c r="D2081" s="83"/>
      <c r="E2081" s="73"/>
      <c r="F2081" s="51"/>
      <c r="G2081" s="51"/>
      <c r="H2081" s="50"/>
    </row>
    <row r="2082" spans="1:8" s="47" customFormat="1" ht="12.75">
      <c r="A2082" s="50"/>
      <c r="B2082" s="78"/>
      <c r="C2082" s="50"/>
      <c r="D2082" s="83"/>
      <c r="E2082" s="73"/>
      <c r="F2082" s="51"/>
      <c r="G2082" s="51"/>
      <c r="H2082" s="50"/>
    </row>
    <row r="2083" spans="1:8" s="47" customFormat="1" ht="12.75">
      <c r="A2083" s="50"/>
      <c r="B2083" s="78"/>
      <c r="C2083" s="50"/>
      <c r="D2083" s="83"/>
      <c r="E2083" s="73"/>
      <c r="F2083" s="51"/>
      <c r="G2083" s="51"/>
      <c r="H2083" s="50"/>
    </row>
    <row r="2084" spans="1:8" s="47" customFormat="1" ht="12.75">
      <c r="A2084" s="50"/>
      <c r="B2084" s="78"/>
      <c r="C2084" s="50"/>
      <c r="D2084" s="83"/>
      <c r="E2084" s="73"/>
      <c r="F2084" s="51"/>
      <c r="G2084" s="51"/>
      <c r="H2084" s="50"/>
    </row>
    <row r="2085" spans="1:8" s="47" customFormat="1" ht="12.75">
      <c r="A2085" s="50"/>
      <c r="B2085" s="78"/>
      <c r="C2085" s="50"/>
      <c r="D2085" s="83"/>
      <c r="E2085" s="73"/>
      <c r="F2085" s="51"/>
      <c r="G2085" s="51"/>
      <c r="H2085" s="50"/>
    </row>
    <row r="2086" spans="1:8" s="47" customFormat="1" ht="12.75">
      <c r="A2086" s="50"/>
      <c r="B2086" s="78"/>
      <c r="C2086" s="50"/>
      <c r="D2086" s="83"/>
      <c r="E2086" s="73"/>
      <c r="F2086" s="51"/>
      <c r="G2086" s="51"/>
      <c r="H2086" s="50"/>
    </row>
    <row r="2087" spans="1:8" s="47" customFormat="1" ht="12.75">
      <c r="A2087" s="50"/>
      <c r="B2087" s="78"/>
      <c r="C2087" s="50"/>
      <c r="D2087" s="83"/>
      <c r="E2087" s="73"/>
      <c r="F2087" s="51"/>
      <c r="G2087" s="51"/>
      <c r="H2087" s="50"/>
    </row>
    <row r="2088" spans="1:8" s="47" customFormat="1" ht="12.75">
      <c r="A2088" s="50"/>
      <c r="B2088" s="78"/>
      <c r="C2088" s="50"/>
      <c r="D2088" s="83"/>
      <c r="E2088" s="73"/>
      <c r="F2088" s="51"/>
      <c r="G2088" s="51"/>
      <c r="H2088" s="50"/>
    </row>
    <row r="2089" spans="1:8" s="47" customFormat="1" ht="12.75">
      <c r="A2089" s="50"/>
      <c r="B2089" s="78"/>
      <c r="C2089" s="50"/>
      <c r="D2089" s="83"/>
      <c r="E2089" s="73"/>
      <c r="F2089" s="51"/>
      <c r="G2089" s="51"/>
      <c r="H2089" s="50"/>
    </row>
    <row r="2090" spans="1:8" s="47" customFormat="1" ht="12.75">
      <c r="A2090" s="50"/>
      <c r="B2090" s="78"/>
      <c r="C2090" s="50"/>
      <c r="D2090" s="83"/>
      <c r="E2090" s="73"/>
      <c r="F2090" s="51"/>
      <c r="G2090" s="51"/>
      <c r="H2090" s="50"/>
    </row>
    <row r="2091" spans="1:8" s="47" customFormat="1" ht="12.75">
      <c r="A2091" s="50"/>
      <c r="B2091" s="78"/>
      <c r="C2091" s="50"/>
      <c r="D2091" s="83"/>
      <c r="E2091" s="73"/>
      <c r="F2091" s="51"/>
      <c r="G2091" s="51"/>
      <c r="H2091" s="50"/>
    </row>
    <row r="2092" spans="1:8" s="47" customFormat="1" ht="12.75">
      <c r="A2092" s="50"/>
      <c r="B2092" s="78"/>
      <c r="C2092" s="50"/>
      <c r="D2092" s="83"/>
      <c r="E2092" s="73"/>
      <c r="F2092" s="51"/>
      <c r="G2092" s="51"/>
      <c r="H2092" s="50"/>
    </row>
    <row r="2093" spans="1:8" s="47" customFormat="1" ht="12.75">
      <c r="A2093" s="50"/>
      <c r="B2093" s="78"/>
      <c r="C2093" s="50"/>
      <c r="D2093" s="83"/>
      <c r="E2093" s="73"/>
      <c r="F2093" s="51"/>
      <c r="G2093" s="51"/>
      <c r="H2093" s="50"/>
    </row>
    <row r="2094" spans="1:8" s="47" customFormat="1" ht="12.75">
      <c r="A2094" s="50"/>
      <c r="B2094" s="78"/>
      <c r="C2094" s="50"/>
      <c r="D2094" s="83"/>
      <c r="E2094" s="73"/>
      <c r="F2094" s="51"/>
      <c r="G2094" s="51"/>
      <c r="H2094" s="50"/>
    </row>
    <row r="2095" spans="1:8" s="47" customFormat="1" ht="12.75">
      <c r="A2095" s="50"/>
      <c r="B2095" s="78"/>
      <c r="C2095" s="50"/>
      <c r="D2095" s="83"/>
      <c r="E2095" s="73"/>
      <c r="F2095" s="51"/>
      <c r="G2095" s="51"/>
      <c r="H2095" s="50"/>
    </row>
    <row r="2096" spans="1:8" s="47" customFormat="1" ht="12.75">
      <c r="A2096" s="50"/>
      <c r="B2096" s="78"/>
      <c r="C2096" s="50"/>
      <c r="D2096" s="83"/>
      <c r="E2096" s="73"/>
      <c r="F2096" s="51"/>
      <c r="G2096" s="51"/>
      <c r="H2096" s="50"/>
    </row>
    <row r="2097" spans="1:8" s="47" customFormat="1" ht="12.75">
      <c r="A2097" s="50"/>
      <c r="B2097" s="78"/>
      <c r="C2097" s="50"/>
      <c r="D2097" s="83"/>
      <c r="E2097" s="73"/>
      <c r="F2097" s="51"/>
      <c r="G2097" s="51"/>
      <c r="H2097" s="50"/>
    </row>
    <row r="2098" spans="1:8" s="47" customFormat="1" ht="12.75">
      <c r="A2098" s="50"/>
      <c r="B2098" s="78"/>
      <c r="C2098" s="50"/>
      <c r="D2098" s="83"/>
      <c r="E2098" s="73"/>
      <c r="F2098" s="51"/>
      <c r="G2098" s="51"/>
      <c r="H2098" s="50"/>
    </row>
    <row r="2099" spans="1:8" s="47" customFormat="1" ht="12.75">
      <c r="A2099" s="50"/>
      <c r="B2099" s="78"/>
      <c r="C2099" s="50"/>
      <c r="D2099" s="83"/>
      <c r="E2099" s="73"/>
      <c r="F2099" s="51"/>
      <c r="G2099" s="51"/>
      <c r="H2099" s="50"/>
    </row>
    <row r="2100" spans="1:8" s="47" customFormat="1" ht="12.75">
      <c r="A2100" s="50"/>
      <c r="B2100" s="78"/>
      <c r="C2100" s="50"/>
      <c r="D2100" s="83"/>
      <c r="E2100" s="73"/>
      <c r="F2100" s="51"/>
      <c r="G2100" s="51"/>
      <c r="H2100" s="50"/>
    </row>
    <row r="2101" spans="1:8" s="47" customFormat="1" ht="12.75">
      <c r="A2101" s="50"/>
      <c r="B2101" s="78"/>
      <c r="C2101" s="50"/>
      <c r="D2101" s="83"/>
      <c r="E2101" s="73"/>
      <c r="F2101" s="51"/>
      <c r="G2101" s="51"/>
      <c r="H2101" s="50"/>
    </row>
    <row r="2102" spans="1:8" s="47" customFormat="1" ht="12.75">
      <c r="A2102" s="50"/>
      <c r="B2102" s="78"/>
      <c r="C2102" s="50"/>
      <c r="D2102" s="83"/>
      <c r="E2102" s="73"/>
      <c r="F2102" s="51"/>
      <c r="G2102" s="51"/>
      <c r="H2102" s="50"/>
    </row>
    <row r="2103" spans="1:8" s="47" customFormat="1" ht="12.75">
      <c r="A2103" s="50"/>
      <c r="B2103" s="78"/>
      <c r="C2103" s="50"/>
      <c r="D2103" s="83"/>
      <c r="E2103" s="73"/>
      <c r="F2103" s="51"/>
      <c r="G2103" s="51"/>
      <c r="H2103" s="50"/>
    </row>
    <row r="2104" spans="1:8" s="47" customFormat="1" ht="12.75">
      <c r="A2104" s="50"/>
      <c r="B2104" s="78"/>
      <c r="C2104" s="50"/>
      <c r="D2104" s="83"/>
      <c r="E2104" s="73"/>
      <c r="F2104" s="51"/>
      <c r="G2104" s="51"/>
      <c r="H2104" s="50"/>
    </row>
    <row r="2105" spans="1:8" s="47" customFormat="1" ht="12.75">
      <c r="A2105" s="50"/>
      <c r="B2105" s="78"/>
      <c r="C2105" s="50"/>
      <c r="D2105" s="83"/>
      <c r="E2105" s="73"/>
      <c r="F2105" s="51"/>
      <c r="G2105" s="51"/>
      <c r="H2105" s="50"/>
    </row>
    <row r="2106" spans="1:8" s="47" customFormat="1" ht="12.75">
      <c r="A2106" s="50"/>
      <c r="B2106" s="78"/>
      <c r="C2106" s="50"/>
      <c r="D2106" s="83"/>
      <c r="E2106" s="73"/>
      <c r="F2106" s="51"/>
      <c r="G2106" s="51"/>
      <c r="H2106" s="50"/>
    </row>
    <row r="2107" spans="1:8" s="47" customFormat="1" ht="12.75">
      <c r="A2107" s="50"/>
      <c r="B2107" s="78"/>
      <c r="C2107" s="50"/>
      <c r="D2107" s="83"/>
      <c r="E2107" s="73"/>
      <c r="F2107" s="51"/>
      <c r="G2107" s="51"/>
      <c r="H2107" s="50"/>
    </row>
    <row r="2108" spans="1:8" s="47" customFormat="1" ht="12.75">
      <c r="A2108" s="50"/>
      <c r="B2108" s="78"/>
      <c r="C2108" s="50"/>
      <c r="D2108" s="83"/>
      <c r="E2108" s="73"/>
      <c r="F2108" s="51"/>
      <c r="G2108" s="51"/>
      <c r="H2108" s="50"/>
    </row>
    <row r="2109" spans="1:8" s="47" customFormat="1" ht="12.75">
      <c r="A2109" s="50"/>
      <c r="B2109" s="78"/>
      <c r="C2109" s="50"/>
      <c r="D2109" s="83"/>
      <c r="E2109" s="73"/>
      <c r="F2109" s="51"/>
      <c r="G2109" s="51"/>
      <c r="H2109" s="50"/>
    </row>
    <row r="2110" spans="1:8" s="47" customFormat="1" ht="12.75">
      <c r="A2110" s="50"/>
      <c r="B2110" s="78"/>
      <c r="C2110" s="50"/>
      <c r="D2110" s="83"/>
      <c r="E2110" s="73"/>
      <c r="F2110" s="51"/>
      <c r="G2110" s="51"/>
      <c r="H2110" s="50"/>
    </row>
    <row r="2111" spans="1:8" s="47" customFormat="1" ht="12.75">
      <c r="A2111" s="50"/>
      <c r="B2111" s="78"/>
      <c r="C2111" s="50"/>
      <c r="D2111" s="83"/>
      <c r="E2111" s="73"/>
      <c r="F2111" s="51"/>
      <c r="G2111" s="51"/>
      <c r="H2111" s="50"/>
    </row>
    <row r="2112" spans="1:8" s="47" customFormat="1" ht="12.75">
      <c r="A2112" s="50"/>
      <c r="B2112" s="78"/>
      <c r="C2112" s="50"/>
      <c r="D2112" s="83"/>
      <c r="E2112" s="73"/>
      <c r="F2112" s="51"/>
      <c r="G2112" s="51"/>
      <c r="H2112" s="50"/>
    </row>
    <row r="2113" spans="1:8" s="47" customFormat="1" ht="12.75">
      <c r="A2113" s="50"/>
      <c r="B2113" s="78"/>
      <c r="C2113" s="50"/>
      <c r="D2113" s="83"/>
      <c r="E2113" s="73"/>
      <c r="F2113" s="51"/>
      <c r="G2113" s="51"/>
      <c r="H2113" s="50"/>
    </row>
    <row r="2114" spans="1:8" s="47" customFormat="1" ht="12.75">
      <c r="A2114" s="50"/>
      <c r="B2114" s="78"/>
      <c r="C2114" s="50"/>
      <c r="D2114" s="83"/>
      <c r="E2114" s="73"/>
      <c r="F2114" s="51"/>
      <c r="G2114" s="51"/>
      <c r="H2114" s="50"/>
    </row>
    <row r="2115" spans="1:8" s="47" customFormat="1" ht="12.75">
      <c r="A2115" s="50"/>
      <c r="B2115" s="78"/>
      <c r="C2115" s="50"/>
      <c r="D2115" s="83"/>
      <c r="E2115" s="73"/>
      <c r="F2115" s="51"/>
      <c r="G2115" s="51"/>
      <c r="H2115" s="50"/>
    </row>
    <row r="2116" spans="1:8" s="47" customFormat="1" ht="12.75">
      <c r="A2116" s="50"/>
      <c r="B2116" s="78"/>
      <c r="C2116" s="50"/>
      <c r="D2116" s="83"/>
      <c r="E2116" s="73"/>
      <c r="F2116" s="51"/>
      <c r="G2116" s="51"/>
      <c r="H2116" s="50"/>
    </row>
    <row r="2117" spans="1:8" s="47" customFormat="1" ht="12.75">
      <c r="A2117" s="50"/>
      <c r="B2117" s="78"/>
      <c r="C2117" s="50"/>
      <c r="D2117" s="83"/>
      <c r="E2117" s="73"/>
      <c r="F2117" s="51"/>
      <c r="G2117" s="51"/>
      <c r="H2117" s="50"/>
    </row>
    <row r="2118" spans="1:8" s="47" customFormat="1" ht="12.75">
      <c r="A2118" s="50"/>
      <c r="B2118" s="78"/>
      <c r="C2118" s="50"/>
      <c r="D2118" s="83"/>
      <c r="E2118" s="73"/>
      <c r="F2118" s="51"/>
      <c r="G2118" s="51"/>
      <c r="H2118" s="50"/>
    </row>
    <row r="2119" spans="1:8" s="47" customFormat="1" ht="12.75">
      <c r="A2119" s="50"/>
      <c r="B2119" s="78"/>
      <c r="C2119" s="50"/>
      <c r="D2119" s="83"/>
      <c r="E2119" s="73"/>
      <c r="F2119" s="51"/>
      <c r="G2119" s="51"/>
      <c r="H2119" s="50"/>
    </row>
    <row r="2120" spans="1:8" s="47" customFormat="1" ht="12.75">
      <c r="A2120" s="50"/>
      <c r="B2120" s="78"/>
      <c r="C2120" s="50"/>
      <c r="D2120" s="83"/>
      <c r="E2120" s="73"/>
      <c r="F2120" s="51"/>
      <c r="G2120" s="51"/>
      <c r="H2120" s="50"/>
    </row>
    <row r="2121" spans="1:8" s="47" customFormat="1" ht="12.75">
      <c r="A2121" s="50"/>
      <c r="B2121" s="78"/>
      <c r="C2121" s="50"/>
      <c r="D2121" s="83"/>
      <c r="E2121" s="73"/>
      <c r="F2121" s="51"/>
      <c r="G2121" s="51"/>
      <c r="H2121" s="50"/>
    </row>
    <row r="2122" spans="1:8" s="47" customFormat="1" ht="12.75">
      <c r="A2122" s="50"/>
      <c r="B2122" s="78"/>
      <c r="C2122" s="50"/>
      <c r="D2122" s="83"/>
      <c r="E2122" s="73"/>
      <c r="F2122" s="51"/>
      <c r="G2122" s="51"/>
      <c r="H2122" s="50"/>
    </row>
    <row r="2123" spans="1:8" s="47" customFormat="1" ht="12.75">
      <c r="A2123" s="50"/>
      <c r="B2123" s="78"/>
      <c r="C2123" s="50"/>
      <c r="D2123" s="83"/>
      <c r="E2123" s="73"/>
      <c r="F2123" s="51"/>
      <c r="G2123" s="51"/>
      <c r="H2123" s="50"/>
    </row>
    <row r="2124" spans="1:8" s="47" customFormat="1" ht="12.75">
      <c r="A2124" s="50"/>
      <c r="B2124" s="78"/>
      <c r="C2124" s="50"/>
      <c r="D2124" s="83"/>
      <c r="E2124" s="73"/>
      <c r="F2124" s="51"/>
      <c r="G2124" s="51"/>
      <c r="H2124" s="50"/>
    </row>
    <row r="2125" spans="1:8" s="47" customFormat="1" ht="12.75">
      <c r="A2125" s="50"/>
      <c r="B2125" s="78"/>
      <c r="C2125" s="50"/>
      <c r="D2125" s="83"/>
      <c r="E2125" s="73"/>
      <c r="F2125" s="51"/>
      <c r="G2125" s="51"/>
      <c r="H2125" s="50"/>
    </row>
    <row r="2126" spans="1:8" s="47" customFormat="1" ht="12.75">
      <c r="A2126" s="50"/>
      <c r="B2126" s="78"/>
      <c r="C2126" s="50"/>
      <c r="D2126" s="83"/>
      <c r="E2126" s="73"/>
      <c r="F2126" s="51"/>
      <c r="G2126" s="51"/>
      <c r="H2126" s="50"/>
    </row>
    <row r="2127" spans="1:8" s="47" customFormat="1" ht="12.75">
      <c r="A2127" s="50"/>
      <c r="B2127" s="78"/>
      <c r="C2127" s="50"/>
      <c r="D2127" s="83"/>
      <c r="E2127" s="73"/>
      <c r="F2127" s="51"/>
      <c r="G2127" s="51"/>
      <c r="H2127" s="50"/>
    </row>
    <row r="2128" spans="1:8" s="47" customFormat="1" ht="12.75">
      <c r="A2128" s="50"/>
      <c r="B2128" s="78"/>
      <c r="C2128" s="50"/>
      <c r="D2128" s="83"/>
      <c r="E2128" s="73"/>
      <c r="F2128" s="51"/>
      <c r="G2128" s="51"/>
      <c r="H2128" s="50"/>
    </row>
    <row r="2129" spans="1:8" s="47" customFormat="1" ht="12.75">
      <c r="A2129" s="50"/>
      <c r="B2129" s="78"/>
      <c r="C2129" s="50"/>
      <c r="D2129" s="83"/>
      <c r="E2129" s="73"/>
      <c r="F2129" s="51"/>
      <c r="G2129" s="51"/>
      <c r="H2129" s="50"/>
    </row>
    <row r="2130" spans="1:8" s="47" customFormat="1" ht="12.75">
      <c r="A2130" s="50"/>
      <c r="B2130" s="78"/>
      <c r="C2130" s="50"/>
      <c r="D2130" s="83"/>
      <c r="E2130" s="73"/>
      <c r="F2130" s="51"/>
      <c r="G2130" s="51"/>
      <c r="H2130" s="50"/>
    </row>
    <row r="2131" spans="1:8" s="47" customFormat="1" ht="12.75">
      <c r="A2131" s="50"/>
      <c r="B2131" s="78"/>
      <c r="C2131" s="50"/>
      <c r="D2131" s="83"/>
      <c r="E2131" s="73"/>
      <c r="F2131" s="51"/>
      <c r="G2131" s="51"/>
      <c r="H2131" s="50"/>
    </row>
    <row r="2132" spans="1:8" s="47" customFormat="1" ht="12.75">
      <c r="A2132" s="50"/>
      <c r="B2132" s="78"/>
      <c r="C2132" s="50"/>
      <c r="D2132" s="83"/>
      <c r="E2132" s="73"/>
      <c r="F2132" s="51"/>
      <c r="G2132" s="51"/>
      <c r="H2132" s="50"/>
    </row>
    <row r="2133" spans="1:8" s="47" customFormat="1" ht="12.75">
      <c r="A2133" s="50"/>
      <c r="B2133" s="78"/>
      <c r="C2133" s="50"/>
      <c r="D2133" s="83"/>
      <c r="E2133" s="73"/>
      <c r="F2133" s="51"/>
      <c r="G2133" s="51"/>
      <c r="H2133" s="50"/>
    </row>
    <row r="2134" spans="1:8" s="47" customFormat="1" ht="12.75">
      <c r="A2134" s="50"/>
      <c r="B2134" s="78"/>
      <c r="C2134" s="50"/>
      <c r="D2134" s="83"/>
      <c r="E2134" s="73"/>
      <c r="F2134" s="51"/>
      <c r="G2134" s="51"/>
      <c r="H2134" s="50"/>
    </row>
    <row r="2135" spans="1:8" s="47" customFormat="1" ht="12.75">
      <c r="A2135" s="50"/>
      <c r="B2135" s="78"/>
      <c r="C2135" s="50"/>
      <c r="D2135" s="83"/>
      <c r="E2135" s="73"/>
      <c r="F2135" s="51"/>
      <c r="G2135" s="51"/>
      <c r="H2135" s="50"/>
    </row>
    <row r="2136" spans="1:8" s="47" customFormat="1" ht="12.75">
      <c r="A2136" s="50"/>
      <c r="B2136" s="78"/>
      <c r="C2136" s="50"/>
      <c r="D2136" s="83"/>
      <c r="E2136" s="73"/>
      <c r="F2136" s="51"/>
      <c r="G2136" s="51"/>
      <c r="H2136" s="50"/>
    </row>
    <row r="2137" spans="1:8" s="47" customFormat="1" ht="12.75">
      <c r="A2137" s="50"/>
      <c r="B2137" s="78"/>
      <c r="C2137" s="50"/>
      <c r="D2137" s="83"/>
      <c r="E2137" s="73"/>
      <c r="F2137" s="51"/>
      <c r="G2137" s="51"/>
      <c r="H2137" s="50"/>
    </row>
    <row r="2138" spans="1:8" s="47" customFormat="1" ht="12.75">
      <c r="A2138" s="50"/>
      <c r="B2138" s="78"/>
      <c r="C2138" s="50"/>
      <c r="D2138" s="83"/>
      <c r="E2138" s="73"/>
      <c r="F2138" s="51"/>
      <c r="G2138" s="51"/>
      <c r="H2138" s="50"/>
    </row>
    <row r="2139" spans="1:8" s="47" customFormat="1" ht="12.75">
      <c r="A2139" s="50"/>
      <c r="B2139" s="78"/>
      <c r="C2139" s="50"/>
      <c r="D2139" s="83"/>
      <c r="E2139" s="73"/>
      <c r="F2139" s="51"/>
      <c r="G2139" s="51"/>
      <c r="H2139" s="50"/>
    </row>
    <row r="2140" spans="1:8" s="47" customFormat="1" ht="12.75">
      <c r="A2140" s="50"/>
      <c r="B2140" s="78"/>
      <c r="C2140" s="50"/>
      <c r="D2140" s="83"/>
      <c r="E2140" s="73"/>
      <c r="F2140" s="51"/>
      <c r="G2140" s="51"/>
      <c r="H2140" s="50"/>
    </row>
    <row r="2141" spans="1:8" s="47" customFormat="1" ht="12.75">
      <c r="A2141" s="50"/>
      <c r="B2141" s="78"/>
      <c r="C2141" s="50"/>
      <c r="D2141" s="83"/>
      <c r="E2141" s="73"/>
      <c r="F2141" s="51"/>
      <c r="G2141" s="51"/>
      <c r="H2141" s="50"/>
    </row>
    <row r="2142" spans="1:8" s="47" customFormat="1" ht="12.75">
      <c r="A2142" s="50"/>
      <c r="B2142" s="78"/>
      <c r="C2142" s="50"/>
      <c r="D2142" s="83"/>
      <c r="E2142" s="73"/>
      <c r="F2142" s="51"/>
      <c r="G2142" s="51"/>
      <c r="H2142" s="50"/>
    </row>
    <row r="2143" spans="1:8" s="47" customFormat="1" ht="12.75">
      <c r="A2143" s="50"/>
      <c r="B2143" s="78"/>
      <c r="C2143" s="50"/>
      <c r="D2143" s="83"/>
      <c r="E2143" s="73"/>
      <c r="F2143" s="51"/>
      <c r="G2143" s="51"/>
      <c r="H2143" s="50"/>
    </row>
    <row r="2144" spans="1:8" s="47" customFormat="1" ht="12.75">
      <c r="A2144" s="50"/>
      <c r="B2144" s="78"/>
      <c r="C2144" s="50"/>
      <c r="D2144" s="83"/>
      <c r="E2144" s="73"/>
      <c r="F2144" s="51"/>
      <c r="G2144" s="51"/>
      <c r="H2144" s="50"/>
    </row>
    <row r="2145" spans="1:8" s="47" customFormat="1" ht="12.75">
      <c r="A2145" s="50"/>
      <c r="B2145" s="78"/>
      <c r="C2145" s="50"/>
      <c r="D2145" s="83"/>
      <c r="E2145" s="73"/>
      <c r="F2145" s="51"/>
      <c r="G2145" s="51"/>
      <c r="H2145" s="50"/>
    </row>
    <row r="2146" spans="1:8" s="47" customFormat="1" ht="12.75">
      <c r="A2146" s="50"/>
      <c r="B2146" s="78"/>
      <c r="C2146" s="50"/>
      <c r="D2146" s="83"/>
      <c r="E2146" s="73"/>
      <c r="F2146" s="51"/>
      <c r="G2146" s="51"/>
      <c r="H2146" s="50"/>
    </row>
    <row r="2147" spans="1:8" s="47" customFormat="1" ht="12.75">
      <c r="A2147" s="50"/>
      <c r="B2147" s="78"/>
      <c r="C2147" s="50"/>
      <c r="D2147" s="83"/>
      <c r="E2147" s="73"/>
      <c r="F2147" s="51"/>
      <c r="G2147" s="51"/>
      <c r="H2147" s="50"/>
    </row>
    <row r="2148" spans="1:8" s="47" customFormat="1" ht="12.75">
      <c r="A2148" s="50"/>
      <c r="B2148" s="78"/>
      <c r="C2148" s="50"/>
      <c r="D2148" s="83"/>
      <c r="E2148" s="73"/>
      <c r="F2148" s="51"/>
      <c r="G2148" s="51"/>
      <c r="H2148" s="50"/>
    </row>
    <row r="2149" spans="1:8" s="47" customFormat="1" ht="12.75">
      <c r="A2149" s="50"/>
      <c r="B2149" s="78"/>
      <c r="C2149" s="50"/>
      <c r="D2149" s="83"/>
      <c r="E2149" s="73"/>
      <c r="F2149" s="51"/>
      <c r="G2149" s="51"/>
      <c r="H2149" s="50"/>
    </row>
    <row r="2150" spans="1:8" s="47" customFormat="1" ht="12.75">
      <c r="A2150" s="50"/>
      <c r="B2150" s="78"/>
      <c r="C2150" s="50"/>
      <c r="D2150" s="83"/>
      <c r="E2150" s="73"/>
      <c r="F2150" s="51"/>
      <c r="G2150" s="51"/>
      <c r="H2150" s="50"/>
    </row>
    <row r="2151" spans="1:8" s="47" customFormat="1" ht="12.75">
      <c r="A2151" s="50"/>
      <c r="B2151" s="78"/>
      <c r="C2151" s="50"/>
      <c r="D2151" s="83"/>
      <c r="E2151" s="73"/>
      <c r="F2151" s="51"/>
      <c r="G2151" s="51"/>
      <c r="H2151" s="50"/>
    </row>
    <row r="2152" spans="1:8" s="47" customFormat="1" ht="12.75">
      <c r="A2152" s="50"/>
      <c r="B2152" s="78"/>
      <c r="C2152" s="50"/>
      <c r="D2152" s="83"/>
      <c r="E2152" s="73"/>
      <c r="F2152" s="51"/>
      <c r="G2152" s="51"/>
      <c r="H2152" s="50"/>
    </row>
    <row r="2153" spans="1:8" s="47" customFormat="1" ht="12.75">
      <c r="A2153" s="50"/>
      <c r="B2153" s="78"/>
      <c r="C2153" s="50"/>
      <c r="D2153" s="83"/>
      <c r="E2153" s="73"/>
      <c r="F2153" s="51"/>
      <c r="G2153" s="51"/>
      <c r="H2153" s="50"/>
    </row>
    <row r="2154" spans="1:8" s="47" customFormat="1" ht="12.75">
      <c r="A2154" s="50"/>
      <c r="B2154" s="78"/>
      <c r="C2154" s="50"/>
      <c r="D2154" s="83"/>
      <c r="E2154" s="73"/>
      <c r="F2154" s="51"/>
      <c r="G2154" s="51"/>
      <c r="H2154" s="50"/>
    </row>
    <row r="2155" spans="1:8" s="47" customFormat="1" ht="12.75">
      <c r="A2155" s="50"/>
      <c r="B2155" s="78"/>
      <c r="C2155" s="50"/>
      <c r="D2155" s="83"/>
      <c r="E2155" s="73"/>
      <c r="F2155" s="51"/>
      <c r="G2155" s="51"/>
      <c r="H2155" s="50"/>
    </row>
    <row r="2156" spans="1:8" s="47" customFormat="1" ht="12.75">
      <c r="A2156" s="50"/>
      <c r="B2156" s="78"/>
      <c r="C2156" s="50"/>
      <c r="D2156" s="83"/>
      <c r="E2156" s="73"/>
      <c r="F2156" s="51"/>
      <c r="G2156" s="51"/>
      <c r="H2156" s="50"/>
    </row>
    <row r="2157" spans="1:8" s="47" customFormat="1" ht="12.75">
      <c r="A2157" s="50"/>
      <c r="B2157" s="78"/>
      <c r="C2157" s="50"/>
      <c r="D2157" s="83"/>
      <c r="E2157" s="73"/>
      <c r="F2157" s="51"/>
      <c r="G2157" s="51"/>
      <c r="H2157" s="50"/>
    </row>
    <row r="2158" spans="1:8" s="47" customFormat="1" ht="12.75">
      <c r="A2158" s="50"/>
      <c r="B2158" s="78"/>
      <c r="C2158" s="50"/>
      <c r="D2158" s="83"/>
      <c r="E2158" s="73"/>
      <c r="F2158" s="51"/>
      <c r="G2158" s="51"/>
      <c r="H2158" s="50"/>
    </row>
    <row r="2159" spans="1:8" s="47" customFormat="1" ht="12.75">
      <c r="A2159" s="50"/>
      <c r="B2159" s="78"/>
      <c r="C2159" s="50"/>
      <c r="D2159" s="83"/>
      <c r="E2159" s="73"/>
      <c r="F2159" s="51"/>
      <c r="G2159" s="51"/>
      <c r="H2159" s="50"/>
    </row>
    <row r="2160" spans="1:8" s="47" customFormat="1" ht="12.75">
      <c r="A2160" s="50"/>
      <c r="B2160" s="78"/>
      <c r="C2160" s="50"/>
      <c r="D2160" s="83"/>
      <c r="E2160" s="73"/>
      <c r="F2160" s="51"/>
      <c r="G2160" s="51"/>
      <c r="H2160" s="50"/>
    </row>
    <row r="2161" spans="1:8" s="47" customFormat="1" ht="12.75">
      <c r="A2161" s="50"/>
      <c r="B2161" s="78"/>
      <c r="C2161" s="50"/>
      <c r="D2161" s="83"/>
      <c r="E2161" s="73"/>
      <c r="F2161" s="51"/>
      <c r="G2161" s="51"/>
      <c r="H2161" s="50"/>
    </row>
    <row r="2162" spans="1:8" s="47" customFormat="1" ht="12.75">
      <c r="A2162" s="50"/>
      <c r="B2162" s="78"/>
      <c r="C2162" s="50"/>
      <c r="D2162" s="83"/>
      <c r="E2162" s="73"/>
      <c r="F2162" s="51"/>
      <c r="G2162" s="51"/>
      <c r="H2162" s="50"/>
    </row>
    <row r="2163" spans="1:8" s="47" customFormat="1" ht="12.75">
      <c r="A2163" s="50"/>
      <c r="B2163" s="78"/>
      <c r="C2163" s="50"/>
      <c r="D2163" s="83"/>
      <c r="E2163" s="73"/>
      <c r="F2163" s="51"/>
      <c r="G2163" s="51"/>
      <c r="H2163" s="50"/>
    </row>
    <row r="2164" spans="1:8" s="47" customFormat="1" ht="12.75">
      <c r="A2164" s="50"/>
      <c r="B2164" s="78"/>
      <c r="C2164" s="50"/>
      <c r="D2164" s="83"/>
      <c r="E2164" s="73"/>
      <c r="F2164" s="51"/>
      <c r="G2164" s="51"/>
      <c r="H2164" s="50"/>
    </row>
    <row r="2165" spans="1:8" s="47" customFormat="1" ht="12.75">
      <c r="A2165" s="50"/>
      <c r="B2165" s="78"/>
      <c r="C2165" s="50"/>
      <c r="D2165" s="83"/>
      <c r="E2165" s="73"/>
      <c r="F2165" s="51"/>
      <c r="G2165" s="51"/>
      <c r="H2165" s="50"/>
    </row>
    <row r="2166" spans="1:8" s="47" customFormat="1" ht="12.75">
      <c r="A2166" s="50"/>
      <c r="B2166" s="78"/>
      <c r="C2166" s="50"/>
      <c r="D2166" s="83"/>
      <c r="E2166" s="73"/>
      <c r="F2166" s="51"/>
      <c r="G2166" s="51"/>
      <c r="H2166" s="50"/>
    </row>
    <row r="2167" spans="1:8" s="47" customFormat="1" ht="12.75">
      <c r="A2167" s="50"/>
      <c r="B2167" s="78"/>
      <c r="C2167" s="50"/>
      <c r="D2167" s="83"/>
      <c r="E2167" s="73"/>
      <c r="F2167" s="51"/>
      <c r="G2167" s="51"/>
      <c r="H2167" s="50"/>
    </row>
    <row r="2168" spans="1:8" s="47" customFormat="1" ht="12.75">
      <c r="A2168" s="50"/>
      <c r="B2168" s="78"/>
      <c r="C2168" s="50"/>
      <c r="D2168" s="83"/>
      <c r="E2168" s="73"/>
      <c r="F2168" s="51"/>
      <c r="G2168" s="51"/>
      <c r="H2168" s="50"/>
    </row>
    <row r="2169" spans="1:8" s="47" customFormat="1" ht="12.75">
      <c r="A2169" s="50"/>
      <c r="B2169" s="78"/>
      <c r="C2169" s="50"/>
      <c r="D2169" s="83"/>
      <c r="E2169" s="73"/>
      <c r="F2169" s="51"/>
      <c r="G2169" s="51"/>
      <c r="H2169" s="50"/>
    </row>
    <row r="2170" spans="1:8" s="47" customFormat="1" ht="12.75">
      <c r="A2170" s="50"/>
      <c r="B2170" s="78"/>
      <c r="C2170" s="50"/>
      <c r="D2170" s="83"/>
      <c r="E2170" s="73"/>
      <c r="F2170" s="51"/>
      <c r="G2170" s="51"/>
      <c r="H2170" s="50"/>
    </row>
    <row r="2171" spans="1:8" s="47" customFormat="1" ht="12.75">
      <c r="A2171" s="50"/>
      <c r="B2171" s="78"/>
      <c r="C2171" s="50"/>
      <c r="D2171" s="83"/>
      <c r="E2171" s="73"/>
      <c r="F2171" s="51"/>
      <c r="G2171" s="51"/>
      <c r="H2171" s="50"/>
    </row>
    <row r="2172" spans="1:8" s="47" customFormat="1" ht="12.75">
      <c r="A2172" s="50"/>
      <c r="B2172" s="78"/>
      <c r="C2172" s="50"/>
      <c r="D2172" s="83"/>
      <c r="E2172" s="73"/>
      <c r="F2172" s="51"/>
      <c r="G2172" s="51"/>
      <c r="H2172" s="50"/>
    </row>
    <row r="2173" spans="1:8" s="47" customFormat="1" ht="12.75">
      <c r="A2173" s="50"/>
      <c r="B2173" s="78"/>
      <c r="C2173" s="50"/>
      <c r="D2173" s="83"/>
      <c r="E2173" s="73"/>
      <c r="F2173" s="51"/>
      <c r="G2173" s="51"/>
      <c r="H2173" s="50"/>
    </row>
    <row r="2174" spans="1:8" s="47" customFormat="1" ht="12.75">
      <c r="A2174" s="50"/>
      <c r="B2174" s="78"/>
      <c r="C2174" s="50"/>
      <c r="D2174" s="83"/>
      <c r="E2174" s="73"/>
      <c r="F2174" s="51"/>
      <c r="G2174" s="51"/>
      <c r="H2174" s="50"/>
    </row>
    <row r="2175" spans="1:8" s="47" customFormat="1" ht="12.75">
      <c r="A2175" s="50"/>
      <c r="B2175" s="78"/>
      <c r="C2175" s="50"/>
      <c r="D2175" s="83"/>
      <c r="E2175" s="73"/>
      <c r="F2175" s="51"/>
      <c r="G2175" s="51"/>
      <c r="H2175" s="50"/>
    </row>
    <row r="2176" spans="1:8" s="47" customFormat="1" ht="12.75">
      <c r="A2176" s="50"/>
      <c r="B2176" s="78"/>
      <c r="C2176" s="50"/>
      <c r="D2176" s="83"/>
      <c r="E2176" s="73"/>
      <c r="F2176" s="51"/>
      <c r="G2176" s="51"/>
      <c r="H2176" s="50"/>
    </row>
    <row r="2177" spans="1:8" s="47" customFormat="1" ht="12.75">
      <c r="A2177" s="50"/>
      <c r="B2177" s="78"/>
      <c r="C2177" s="50"/>
      <c r="D2177" s="83"/>
      <c r="E2177" s="73"/>
      <c r="F2177" s="51"/>
      <c r="G2177" s="51"/>
      <c r="H2177" s="50"/>
    </row>
    <row r="2178" spans="1:8" s="47" customFormat="1" ht="12.75">
      <c r="A2178" s="50"/>
      <c r="B2178" s="78"/>
      <c r="C2178" s="50"/>
      <c r="D2178" s="83"/>
      <c r="E2178" s="73"/>
      <c r="F2178" s="51"/>
      <c r="G2178" s="51"/>
      <c r="H2178" s="50"/>
    </row>
    <row r="2179" spans="1:8" s="47" customFormat="1" ht="12.75">
      <c r="A2179" s="50"/>
      <c r="B2179" s="78"/>
      <c r="C2179" s="50"/>
      <c r="D2179" s="83"/>
      <c r="E2179" s="73"/>
      <c r="F2179" s="51"/>
      <c r="G2179" s="51"/>
      <c r="H2179" s="50"/>
    </row>
    <row r="2180" spans="1:8" s="47" customFormat="1" ht="12.75">
      <c r="A2180" s="50"/>
      <c r="B2180" s="78"/>
      <c r="C2180" s="50"/>
      <c r="D2180" s="83"/>
      <c r="E2180" s="73"/>
      <c r="F2180" s="51"/>
      <c r="G2180" s="51"/>
      <c r="H2180" s="50"/>
    </row>
    <row r="2181" spans="1:8" s="47" customFormat="1" ht="12.75">
      <c r="A2181" s="50"/>
      <c r="B2181" s="78"/>
      <c r="C2181" s="50"/>
      <c r="D2181" s="83"/>
      <c r="E2181" s="73"/>
      <c r="F2181" s="51"/>
      <c r="G2181" s="51"/>
      <c r="H2181" s="50"/>
    </row>
    <row r="2182" spans="1:8" s="47" customFormat="1" ht="12.75">
      <c r="A2182" s="50"/>
      <c r="B2182" s="78"/>
      <c r="C2182" s="50"/>
      <c r="D2182" s="83"/>
      <c r="E2182" s="73"/>
      <c r="F2182" s="51"/>
      <c r="G2182" s="51"/>
      <c r="H2182" s="50"/>
    </row>
    <row r="2183" spans="1:8" s="47" customFormat="1" ht="12.75">
      <c r="A2183" s="50"/>
      <c r="B2183" s="78"/>
      <c r="C2183" s="50"/>
      <c r="D2183" s="83"/>
      <c r="E2183" s="73"/>
      <c r="F2183" s="51"/>
      <c r="G2183" s="51"/>
      <c r="H2183" s="50"/>
    </row>
    <row r="2184" spans="1:8" s="47" customFormat="1" ht="12.75">
      <c r="A2184" s="50"/>
      <c r="B2184" s="78"/>
      <c r="C2184" s="50"/>
      <c r="D2184" s="83"/>
      <c r="E2184" s="73"/>
      <c r="F2184" s="51"/>
      <c r="G2184" s="51"/>
      <c r="H2184" s="50"/>
    </row>
    <row r="2185" spans="1:8" s="47" customFormat="1" ht="12.75">
      <c r="A2185" s="50"/>
      <c r="B2185" s="78"/>
      <c r="C2185" s="50"/>
      <c r="D2185" s="83"/>
      <c r="E2185" s="73"/>
      <c r="F2185" s="51"/>
      <c r="G2185" s="51"/>
      <c r="H2185" s="50"/>
    </row>
    <row r="2186" spans="1:8" s="47" customFormat="1" ht="12.75">
      <c r="A2186" s="50"/>
      <c r="B2186" s="78"/>
      <c r="C2186" s="50"/>
      <c r="D2186" s="83"/>
      <c r="E2186" s="73"/>
      <c r="F2186" s="51"/>
      <c r="G2186" s="51"/>
      <c r="H2186" s="50"/>
    </row>
    <row r="2187" spans="1:8" s="47" customFormat="1" ht="12.75">
      <c r="A2187" s="50"/>
      <c r="B2187" s="78"/>
      <c r="C2187" s="50"/>
      <c r="D2187" s="83"/>
      <c r="E2187" s="73"/>
      <c r="F2187" s="51"/>
      <c r="G2187" s="51"/>
      <c r="H2187" s="50"/>
    </row>
    <row r="2188" spans="1:8" s="47" customFormat="1" ht="12.75">
      <c r="A2188" s="50"/>
      <c r="B2188" s="78"/>
      <c r="C2188" s="50"/>
      <c r="D2188" s="83"/>
      <c r="E2188" s="73"/>
      <c r="F2188" s="51"/>
      <c r="G2188" s="51"/>
      <c r="H2188" s="50"/>
    </row>
    <row r="2189" spans="1:8" s="47" customFormat="1" ht="12.75">
      <c r="A2189" s="50"/>
      <c r="B2189" s="78"/>
      <c r="C2189" s="50"/>
      <c r="D2189" s="83"/>
      <c r="E2189" s="73"/>
      <c r="F2189" s="51"/>
      <c r="G2189" s="51"/>
      <c r="H2189" s="50"/>
    </row>
    <row r="2190" spans="1:8" s="47" customFormat="1" ht="12.75">
      <c r="A2190" s="50"/>
      <c r="B2190" s="78"/>
      <c r="C2190" s="50"/>
      <c r="D2190" s="83"/>
      <c r="E2190" s="73"/>
      <c r="F2190" s="51"/>
      <c r="G2190" s="51"/>
      <c r="H2190" s="50"/>
    </row>
    <row r="2191" spans="1:8" s="47" customFormat="1" ht="12.75">
      <c r="A2191" s="50"/>
      <c r="B2191" s="78"/>
      <c r="C2191" s="50"/>
      <c r="D2191" s="83"/>
      <c r="E2191" s="73"/>
      <c r="F2191" s="51"/>
      <c r="G2191" s="51"/>
      <c r="H2191" s="50"/>
    </row>
    <row r="2192" spans="1:8" s="47" customFormat="1" ht="12.75">
      <c r="A2192" s="50"/>
      <c r="B2192" s="78"/>
      <c r="C2192" s="50"/>
      <c r="D2192" s="83"/>
      <c r="E2192" s="73"/>
      <c r="F2192" s="51"/>
      <c r="G2192" s="51"/>
      <c r="H2192" s="50"/>
    </row>
    <row r="2193" spans="1:8" s="47" customFormat="1" ht="12.75">
      <c r="A2193" s="50"/>
      <c r="B2193" s="78"/>
      <c r="C2193" s="50"/>
      <c r="D2193" s="83"/>
      <c r="E2193" s="73"/>
      <c r="F2193" s="51"/>
      <c r="G2193" s="51"/>
      <c r="H2193" s="50"/>
    </row>
    <row r="2194" spans="1:8" s="47" customFormat="1" ht="12.75">
      <c r="A2194" s="50"/>
      <c r="B2194" s="78"/>
      <c r="C2194" s="50"/>
      <c r="D2194" s="83"/>
      <c r="E2194" s="73"/>
      <c r="F2194" s="51"/>
      <c r="G2194" s="51"/>
      <c r="H2194" s="50"/>
    </row>
    <row r="2195" spans="1:8" s="47" customFormat="1" ht="12.75">
      <c r="A2195" s="50"/>
      <c r="B2195" s="78"/>
      <c r="C2195" s="50"/>
      <c r="D2195" s="83"/>
      <c r="E2195" s="73"/>
      <c r="F2195" s="51"/>
      <c r="G2195" s="51"/>
      <c r="H2195" s="50"/>
    </row>
    <row r="2196" spans="1:8" s="47" customFormat="1" ht="12.75">
      <c r="A2196" s="50"/>
      <c r="B2196" s="78"/>
      <c r="C2196" s="50"/>
      <c r="D2196" s="83"/>
      <c r="E2196" s="73"/>
      <c r="F2196" s="51"/>
      <c r="G2196" s="51"/>
      <c r="H2196" s="50"/>
    </row>
    <row r="2197" spans="1:8" s="47" customFormat="1" ht="12.75">
      <c r="A2197" s="50"/>
      <c r="B2197" s="78"/>
      <c r="C2197" s="50"/>
      <c r="D2197" s="83"/>
      <c r="E2197" s="73"/>
      <c r="F2197" s="51"/>
      <c r="G2197" s="51"/>
      <c r="H2197" s="50"/>
    </row>
    <row r="2198" spans="1:8" s="47" customFormat="1" ht="12.75">
      <c r="A2198" s="50"/>
      <c r="B2198" s="78"/>
      <c r="C2198" s="50"/>
      <c r="D2198" s="83"/>
      <c r="E2198" s="73"/>
      <c r="F2198" s="51"/>
      <c r="G2198" s="51"/>
      <c r="H2198" s="50"/>
    </row>
    <row r="2199" spans="1:8" s="47" customFormat="1" ht="12.75">
      <c r="A2199" s="50"/>
      <c r="B2199" s="78"/>
      <c r="C2199" s="50"/>
      <c r="D2199" s="83"/>
      <c r="E2199" s="73"/>
      <c r="F2199" s="51"/>
      <c r="G2199" s="51"/>
      <c r="H2199" s="50"/>
    </row>
    <row r="2200" spans="1:8" s="47" customFormat="1" ht="12.75">
      <c r="A2200" s="50"/>
      <c r="B2200" s="78"/>
      <c r="C2200" s="50"/>
      <c r="D2200" s="83"/>
      <c r="E2200" s="73"/>
      <c r="F2200" s="51"/>
      <c r="G2200" s="51"/>
      <c r="H2200" s="50"/>
    </row>
    <row r="2201" spans="1:8" s="47" customFormat="1" ht="12.75">
      <c r="A2201" s="50"/>
      <c r="B2201" s="78"/>
      <c r="C2201" s="50"/>
      <c r="D2201" s="83"/>
      <c r="E2201" s="73"/>
      <c r="F2201" s="51"/>
      <c r="G2201" s="51"/>
      <c r="H2201" s="50"/>
    </row>
    <row r="2202" spans="1:8" s="47" customFormat="1" ht="12.75">
      <c r="A2202" s="50"/>
      <c r="B2202" s="78"/>
      <c r="C2202" s="50"/>
      <c r="D2202" s="83"/>
      <c r="E2202" s="73"/>
      <c r="F2202" s="51"/>
      <c r="G2202" s="51"/>
      <c r="H2202" s="50"/>
    </row>
    <row r="2203" spans="1:8" s="47" customFormat="1" ht="12.75">
      <c r="A2203" s="50"/>
      <c r="B2203" s="78"/>
      <c r="C2203" s="50"/>
      <c r="D2203" s="83"/>
      <c r="E2203" s="73"/>
      <c r="F2203" s="51"/>
      <c r="G2203" s="51"/>
      <c r="H2203" s="50"/>
    </row>
    <row r="2204" spans="1:8" s="47" customFormat="1" ht="12.75">
      <c r="A2204" s="50"/>
      <c r="B2204" s="78"/>
      <c r="C2204" s="50"/>
      <c r="D2204" s="83"/>
      <c r="E2204" s="73"/>
      <c r="F2204" s="51"/>
      <c r="G2204" s="51"/>
      <c r="H2204" s="50"/>
    </row>
    <row r="2205" spans="1:8" s="47" customFormat="1" ht="12.75">
      <c r="A2205" s="50"/>
      <c r="B2205" s="78"/>
      <c r="C2205" s="50"/>
      <c r="D2205" s="83"/>
      <c r="E2205" s="73"/>
      <c r="F2205" s="51"/>
      <c r="G2205" s="51"/>
      <c r="H2205" s="50"/>
    </row>
    <row r="2206" spans="1:8" s="47" customFormat="1" ht="12.75">
      <c r="A2206" s="50"/>
      <c r="B2206" s="78"/>
      <c r="C2206" s="50"/>
      <c r="D2206" s="83"/>
      <c r="E2206" s="73"/>
      <c r="F2206" s="51"/>
      <c r="G2206" s="51"/>
      <c r="H2206" s="50"/>
    </row>
    <row r="2207" spans="1:8" s="47" customFormat="1" ht="12.75">
      <c r="A2207" s="50"/>
      <c r="B2207" s="78"/>
      <c r="C2207" s="50"/>
      <c r="D2207" s="83"/>
      <c r="E2207" s="73"/>
      <c r="F2207" s="51"/>
      <c r="G2207" s="51"/>
      <c r="H2207" s="50"/>
    </row>
    <row r="2208" spans="1:8" s="47" customFormat="1" ht="12.75">
      <c r="A2208" s="50"/>
      <c r="B2208" s="78"/>
      <c r="C2208" s="50"/>
      <c r="D2208" s="83"/>
      <c r="E2208" s="73"/>
      <c r="F2208" s="51"/>
      <c r="G2208" s="51"/>
      <c r="H2208" s="50"/>
    </row>
    <row r="2209" spans="1:8" s="47" customFormat="1" ht="12.75">
      <c r="A2209" s="50"/>
      <c r="B2209" s="78"/>
      <c r="C2209" s="50"/>
      <c r="D2209" s="83"/>
      <c r="E2209" s="73"/>
      <c r="F2209" s="51"/>
      <c r="G2209" s="51"/>
      <c r="H2209" s="50"/>
    </row>
    <row r="2210" spans="1:8" s="47" customFormat="1" ht="12.75">
      <c r="A2210" s="50"/>
      <c r="B2210" s="78"/>
      <c r="C2210" s="50"/>
      <c r="D2210" s="83"/>
      <c r="E2210" s="73"/>
      <c r="F2210" s="51"/>
      <c r="G2210" s="51"/>
      <c r="H2210" s="50"/>
    </row>
    <row r="2211" spans="1:8" s="47" customFormat="1" ht="12.75">
      <c r="A2211" s="50"/>
      <c r="B2211" s="78"/>
      <c r="C2211" s="50"/>
      <c r="D2211" s="83"/>
      <c r="E2211" s="73"/>
      <c r="F2211" s="51"/>
      <c r="G2211" s="51"/>
      <c r="H2211" s="50"/>
    </row>
    <row r="2212" spans="1:8" s="47" customFormat="1" ht="12.75">
      <c r="A2212" s="50"/>
      <c r="B2212" s="78"/>
      <c r="C2212" s="50"/>
      <c r="D2212" s="83"/>
      <c r="E2212" s="73"/>
      <c r="F2212" s="51"/>
      <c r="G2212" s="51"/>
      <c r="H2212" s="50"/>
    </row>
    <row r="2213" spans="1:8" s="47" customFormat="1" ht="12.75">
      <c r="A2213" s="50"/>
      <c r="B2213" s="78"/>
      <c r="C2213" s="50"/>
      <c r="D2213" s="83"/>
      <c r="E2213" s="73"/>
      <c r="F2213" s="51"/>
      <c r="G2213" s="51"/>
      <c r="H2213" s="50"/>
    </row>
    <row r="2214" spans="1:8" s="47" customFormat="1" ht="12.75">
      <c r="A2214" s="50"/>
      <c r="B2214" s="78"/>
      <c r="C2214" s="50"/>
      <c r="D2214" s="83"/>
      <c r="E2214" s="73"/>
      <c r="F2214" s="51"/>
      <c r="G2214" s="51"/>
      <c r="H2214" s="50"/>
    </row>
    <row r="2215" spans="1:8" s="47" customFormat="1" ht="12.75">
      <c r="A2215" s="50"/>
      <c r="B2215" s="78"/>
      <c r="C2215" s="50"/>
      <c r="D2215" s="83"/>
      <c r="E2215" s="73"/>
      <c r="F2215" s="51"/>
      <c r="G2215" s="51"/>
      <c r="H2215" s="50"/>
    </row>
    <row r="2216" spans="1:8" s="47" customFormat="1" ht="12.75">
      <c r="A2216" s="50"/>
      <c r="B2216" s="78"/>
      <c r="C2216" s="50"/>
      <c r="D2216" s="83"/>
      <c r="E2216" s="73"/>
      <c r="F2216" s="51"/>
      <c r="G2216" s="51"/>
      <c r="H2216" s="50"/>
    </row>
    <row r="2217" spans="1:8" s="47" customFormat="1" ht="12.75">
      <c r="A2217" s="50"/>
      <c r="B2217" s="78"/>
      <c r="C2217" s="50"/>
      <c r="D2217" s="83"/>
      <c r="E2217" s="73"/>
      <c r="F2217" s="51"/>
      <c r="G2217" s="51"/>
      <c r="H2217" s="50"/>
    </row>
    <row r="2218" spans="1:8" s="47" customFormat="1" ht="12.75">
      <c r="A2218" s="50"/>
      <c r="B2218" s="78"/>
      <c r="C2218" s="50"/>
      <c r="D2218" s="83"/>
      <c r="E2218" s="73"/>
      <c r="F2218" s="51"/>
      <c r="G2218" s="51"/>
      <c r="H2218" s="50"/>
    </row>
    <row r="2219" spans="1:8" s="47" customFormat="1" ht="12.75">
      <c r="A2219" s="50"/>
      <c r="B2219" s="78"/>
      <c r="C2219" s="50"/>
      <c r="D2219" s="83"/>
      <c r="E2219" s="73"/>
      <c r="F2219" s="51"/>
      <c r="G2219" s="51"/>
      <c r="H2219" s="50"/>
    </row>
    <row r="2220" spans="1:8" s="47" customFormat="1" ht="12.75">
      <c r="A2220" s="50"/>
      <c r="B2220" s="78"/>
      <c r="C2220" s="50"/>
      <c r="D2220" s="83"/>
      <c r="E2220" s="73"/>
      <c r="F2220" s="51"/>
      <c r="G2220" s="51"/>
      <c r="H2220" s="50"/>
    </row>
    <row r="2221" spans="1:8" s="47" customFormat="1" ht="12.75">
      <c r="A2221" s="50"/>
      <c r="B2221" s="78"/>
      <c r="C2221" s="50"/>
      <c r="D2221" s="83"/>
      <c r="E2221" s="73"/>
      <c r="F2221" s="51"/>
      <c r="G2221" s="51"/>
      <c r="H2221" s="50"/>
    </row>
    <row r="2222" spans="1:8" s="47" customFormat="1" ht="12.75">
      <c r="A2222" s="50"/>
      <c r="B2222" s="78"/>
      <c r="C2222" s="50"/>
      <c r="D2222" s="83"/>
      <c r="E2222" s="73"/>
      <c r="F2222" s="51"/>
      <c r="G2222" s="51"/>
      <c r="H2222" s="50"/>
    </row>
    <row r="2223" spans="1:8" s="47" customFormat="1" ht="12.75">
      <c r="A2223" s="50"/>
      <c r="B2223" s="78"/>
      <c r="C2223" s="50"/>
      <c r="D2223" s="83"/>
      <c r="E2223" s="73"/>
      <c r="F2223" s="51"/>
      <c r="G2223" s="51"/>
      <c r="H2223" s="50"/>
    </row>
    <row r="2224" spans="1:8" s="47" customFormat="1" ht="12.75">
      <c r="A2224" s="50"/>
      <c r="B2224" s="78"/>
      <c r="C2224" s="50"/>
      <c r="D2224" s="83"/>
      <c r="E2224" s="73"/>
      <c r="F2224" s="51"/>
      <c r="G2224" s="51"/>
      <c r="H2224" s="50"/>
    </row>
    <row r="2225" spans="1:8" s="47" customFormat="1" ht="12.75">
      <c r="A2225" s="50"/>
      <c r="B2225" s="78"/>
      <c r="C2225" s="50"/>
      <c r="D2225" s="83"/>
      <c r="E2225" s="73"/>
      <c r="F2225" s="51"/>
      <c r="G2225" s="51"/>
      <c r="H2225" s="50"/>
    </row>
    <row r="2226" spans="1:8" s="47" customFormat="1" ht="12.75">
      <c r="A2226" s="50"/>
      <c r="B2226" s="78"/>
      <c r="C2226" s="50"/>
      <c r="D2226" s="83"/>
      <c r="E2226" s="73"/>
      <c r="F2226" s="51"/>
      <c r="G2226" s="51"/>
      <c r="H2226" s="50"/>
    </row>
    <row r="2227" spans="1:8" s="47" customFormat="1" ht="12.75">
      <c r="A2227" s="50"/>
      <c r="B2227" s="78"/>
      <c r="C2227" s="50"/>
      <c r="D2227" s="83"/>
      <c r="E2227" s="73"/>
      <c r="F2227" s="51"/>
      <c r="G2227" s="51"/>
      <c r="H2227" s="50"/>
    </row>
    <row r="2228" spans="1:8" s="47" customFormat="1" ht="12.75">
      <c r="A2228" s="50"/>
      <c r="B2228" s="78"/>
      <c r="C2228" s="50"/>
      <c r="D2228" s="83"/>
      <c r="E2228" s="73"/>
      <c r="F2228" s="51"/>
      <c r="G2228" s="51"/>
      <c r="H2228" s="50"/>
    </row>
    <row r="2229" spans="1:8" s="47" customFormat="1" ht="12.75">
      <c r="A2229" s="50"/>
      <c r="B2229" s="78"/>
      <c r="C2229" s="50"/>
      <c r="D2229" s="83"/>
      <c r="E2229" s="73"/>
      <c r="F2229" s="51"/>
      <c r="G2229" s="51"/>
      <c r="H2229" s="50"/>
    </row>
    <row r="2230" spans="1:8" s="47" customFormat="1" ht="12.75">
      <c r="A2230" s="50"/>
      <c r="B2230" s="78"/>
      <c r="C2230" s="50"/>
      <c r="D2230" s="83"/>
      <c r="E2230" s="73"/>
      <c r="F2230" s="51"/>
      <c r="G2230" s="51"/>
      <c r="H2230" s="50"/>
    </row>
    <row r="2231" spans="1:8" s="47" customFormat="1" ht="12.75">
      <c r="A2231" s="50"/>
      <c r="B2231" s="78"/>
      <c r="C2231" s="50"/>
      <c r="D2231" s="83"/>
      <c r="E2231" s="73"/>
      <c r="F2231" s="51"/>
      <c r="G2231" s="51"/>
      <c r="H2231" s="50"/>
    </row>
    <row r="2232" spans="1:8" s="47" customFormat="1" ht="12.75">
      <c r="A2232" s="50"/>
      <c r="B2232" s="78"/>
      <c r="C2232" s="50"/>
      <c r="D2232" s="83"/>
      <c r="E2232" s="73"/>
      <c r="F2232" s="51"/>
      <c r="G2232" s="51"/>
      <c r="H2232" s="50"/>
    </row>
    <row r="2233" spans="1:8" s="47" customFormat="1" ht="12.75">
      <c r="A2233" s="50"/>
      <c r="B2233" s="78"/>
      <c r="C2233" s="50"/>
      <c r="D2233" s="83"/>
      <c r="E2233" s="73"/>
      <c r="F2233" s="51"/>
      <c r="G2233" s="51"/>
      <c r="H2233" s="50"/>
    </row>
    <row r="2234" spans="1:8" s="47" customFormat="1" ht="12.75">
      <c r="A2234" s="50"/>
      <c r="B2234" s="78"/>
      <c r="C2234" s="50"/>
      <c r="D2234" s="83"/>
      <c r="E2234" s="73"/>
      <c r="F2234" s="51"/>
      <c r="G2234" s="51"/>
      <c r="H2234" s="50"/>
    </row>
    <row r="2235" spans="1:8" s="47" customFormat="1" ht="12.75">
      <c r="A2235" s="50"/>
      <c r="B2235" s="78"/>
      <c r="C2235" s="50"/>
      <c r="D2235" s="83"/>
      <c r="E2235" s="73"/>
      <c r="F2235" s="51"/>
      <c r="G2235" s="51"/>
      <c r="H2235" s="50"/>
    </row>
    <row r="2236" spans="1:8" s="47" customFormat="1" ht="12.75">
      <c r="A2236" s="50"/>
      <c r="B2236" s="78"/>
      <c r="C2236" s="50"/>
      <c r="D2236" s="83"/>
      <c r="E2236" s="73"/>
      <c r="F2236" s="51"/>
      <c r="G2236" s="51"/>
      <c r="H2236" s="50"/>
    </row>
    <row r="2237" spans="1:8" s="47" customFormat="1" ht="12.75">
      <c r="A2237" s="50"/>
      <c r="B2237" s="78"/>
      <c r="C2237" s="50"/>
      <c r="D2237" s="83"/>
      <c r="E2237" s="73"/>
      <c r="F2237" s="51"/>
      <c r="G2237" s="51"/>
      <c r="H2237" s="50"/>
    </row>
    <row r="2238" spans="1:8" s="47" customFormat="1" ht="12.75">
      <c r="A2238" s="50"/>
      <c r="B2238" s="78"/>
      <c r="C2238" s="50"/>
      <c r="D2238" s="83"/>
      <c r="E2238" s="73"/>
      <c r="F2238" s="51"/>
      <c r="G2238" s="51"/>
      <c r="H2238" s="50"/>
    </row>
    <row r="2239" spans="1:8" s="47" customFormat="1" ht="12.75">
      <c r="A2239" s="50"/>
      <c r="B2239" s="78"/>
      <c r="C2239" s="50"/>
      <c r="D2239" s="83"/>
      <c r="E2239" s="73"/>
      <c r="F2239" s="51"/>
      <c r="G2239" s="51"/>
      <c r="H2239" s="50"/>
    </row>
    <row r="2240" spans="1:8" s="47" customFormat="1" ht="12.75">
      <c r="A2240" s="50"/>
      <c r="B2240" s="78"/>
      <c r="C2240" s="50"/>
      <c r="D2240" s="83"/>
      <c r="E2240" s="73"/>
      <c r="F2240" s="51"/>
      <c r="G2240" s="51"/>
      <c r="H2240" s="50"/>
    </row>
    <row r="2241" spans="1:8" s="47" customFormat="1" ht="12.75">
      <c r="A2241" s="50"/>
      <c r="B2241" s="78"/>
      <c r="C2241" s="50"/>
      <c r="D2241" s="83"/>
      <c r="E2241" s="73"/>
      <c r="F2241" s="51"/>
      <c r="G2241" s="51"/>
      <c r="H2241" s="50"/>
    </row>
    <row r="2242" spans="1:8" s="47" customFormat="1" ht="12.75">
      <c r="A2242" s="50"/>
      <c r="B2242" s="78"/>
      <c r="C2242" s="50"/>
      <c r="D2242" s="83"/>
      <c r="E2242" s="73"/>
      <c r="F2242" s="51"/>
      <c r="G2242" s="51"/>
      <c r="H2242" s="50"/>
    </row>
    <row r="2243" spans="1:8" s="47" customFormat="1" ht="12.75">
      <c r="A2243" s="50"/>
      <c r="B2243" s="78"/>
      <c r="C2243" s="50"/>
      <c r="D2243" s="83"/>
      <c r="E2243" s="73"/>
      <c r="F2243" s="51"/>
      <c r="G2243" s="51"/>
      <c r="H2243" s="50"/>
    </row>
    <row r="2244" spans="1:8" s="47" customFormat="1" ht="12.75">
      <c r="A2244" s="50"/>
      <c r="B2244" s="78"/>
      <c r="C2244" s="50"/>
      <c r="D2244" s="83"/>
      <c r="E2244" s="73"/>
      <c r="F2244" s="51"/>
      <c r="G2244" s="51"/>
      <c r="H2244" s="50"/>
    </row>
    <row r="2245" spans="1:8" s="47" customFormat="1" ht="12.75">
      <c r="A2245" s="50"/>
      <c r="B2245" s="78"/>
      <c r="C2245" s="50"/>
      <c r="D2245" s="83"/>
      <c r="E2245" s="73"/>
      <c r="F2245" s="51"/>
      <c r="G2245" s="51"/>
      <c r="H2245" s="50"/>
    </row>
    <row r="2246" spans="1:8" s="47" customFormat="1" ht="12.75">
      <c r="A2246" s="50"/>
      <c r="B2246" s="78"/>
      <c r="C2246" s="50"/>
      <c r="D2246" s="83"/>
      <c r="E2246" s="73"/>
      <c r="F2246" s="51"/>
      <c r="G2246" s="51"/>
      <c r="H2246" s="50"/>
    </row>
    <row r="2247" spans="1:8" s="47" customFormat="1" ht="12.75">
      <c r="A2247" s="50"/>
      <c r="B2247" s="78"/>
      <c r="C2247" s="50"/>
      <c r="D2247" s="83"/>
      <c r="E2247" s="73"/>
      <c r="F2247" s="51"/>
      <c r="G2247" s="51"/>
      <c r="H2247" s="50"/>
    </row>
    <row r="2248" spans="1:8" s="47" customFormat="1" ht="12.75">
      <c r="A2248" s="50"/>
      <c r="B2248" s="78"/>
      <c r="C2248" s="50"/>
      <c r="D2248" s="83"/>
      <c r="E2248" s="73"/>
      <c r="F2248" s="51"/>
      <c r="G2248" s="51"/>
      <c r="H2248" s="50"/>
    </row>
    <row r="2249" spans="1:8" s="47" customFormat="1" ht="12.75">
      <c r="A2249" s="50"/>
      <c r="B2249" s="78"/>
      <c r="C2249" s="50"/>
      <c r="D2249" s="83"/>
      <c r="E2249" s="73"/>
      <c r="F2249" s="51"/>
      <c r="G2249" s="51"/>
      <c r="H2249" s="50"/>
    </row>
    <row r="2250" spans="1:8" s="47" customFormat="1" ht="12.75">
      <c r="A2250" s="50"/>
      <c r="B2250" s="78"/>
      <c r="C2250" s="50"/>
      <c r="D2250" s="83"/>
      <c r="E2250" s="73"/>
      <c r="F2250" s="51"/>
      <c r="G2250" s="51"/>
      <c r="H2250" s="50"/>
    </row>
    <row r="2251" spans="1:8" s="47" customFormat="1" ht="12.75">
      <c r="A2251" s="50"/>
      <c r="B2251" s="78"/>
      <c r="C2251" s="50"/>
      <c r="D2251" s="83"/>
      <c r="E2251" s="73"/>
      <c r="F2251" s="51"/>
      <c r="G2251" s="51"/>
      <c r="H2251" s="50"/>
    </row>
    <row r="2252" spans="1:8" s="47" customFormat="1" ht="12.75">
      <c r="A2252" s="50"/>
      <c r="B2252" s="78"/>
      <c r="C2252" s="50"/>
      <c r="D2252" s="83"/>
      <c r="E2252" s="73"/>
      <c r="F2252" s="51"/>
      <c r="G2252" s="51"/>
      <c r="H2252" s="50"/>
    </row>
    <row r="2253" spans="1:8" s="47" customFormat="1" ht="12.75">
      <c r="A2253" s="50"/>
      <c r="B2253" s="78"/>
      <c r="C2253" s="50"/>
      <c r="D2253" s="83"/>
      <c r="E2253" s="73"/>
      <c r="F2253" s="51"/>
      <c r="G2253" s="51"/>
      <c r="H2253" s="50"/>
    </row>
    <row r="2254" spans="1:8" s="47" customFormat="1" ht="12.75">
      <c r="A2254" s="50"/>
      <c r="B2254" s="78"/>
      <c r="C2254" s="50"/>
      <c r="D2254" s="83"/>
      <c r="E2254" s="73"/>
      <c r="F2254" s="51"/>
      <c r="G2254" s="51"/>
      <c r="H2254" s="50"/>
    </row>
    <row r="2255" spans="1:8" s="47" customFormat="1" ht="12.75">
      <c r="A2255" s="50"/>
      <c r="B2255" s="78"/>
      <c r="C2255" s="50"/>
      <c r="D2255" s="83"/>
      <c r="E2255" s="73"/>
      <c r="F2255" s="51"/>
      <c r="G2255" s="51"/>
      <c r="H2255" s="50"/>
    </row>
    <row r="2256" spans="1:8" s="47" customFormat="1" ht="12.75">
      <c r="A2256" s="50"/>
      <c r="B2256" s="78"/>
      <c r="C2256" s="50"/>
      <c r="D2256" s="83"/>
      <c r="E2256" s="73"/>
      <c r="F2256" s="51"/>
      <c r="G2256" s="51"/>
      <c r="H2256" s="50"/>
    </row>
    <row r="2257" spans="1:8" s="47" customFormat="1" ht="12.75">
      <c r="A2257" s="50"/>
      <c r="B2257" s="78"/>
      <c r="C2257" s="50"/>
      <c r="D2257" s="83"/>
      <c r="E2257" s="73"/>
      <c r="F2257" s="51"/>
      <c r="G2257" s="51"/>
      <c r="H2257" s="50"/>
    </row>
    <row r="2258" spans="1:8" s="47" customFormat="1" ht="12.75">
      <c r="A2258" s="50"/>
      <c r="B2258" s="78"/>
      <c r="C2258" s="50"/>
      <c r="D2258" s="83"/>
      <c r="E2258" s="73"/>
      <c r="F2258" s="51"/>
      <c r="G2258" s="51"/>
      <c r="H2258" s="50"/>
    </row>
    <row r="2259" spans="1:8" s="47" customFormat="1" ht="12.75">
      <c r="A2259" s="50"/>
      <c r="B2259" s="78"/>
      <c r="C2259" s="50"/>
      <c r="D2259" s="83"/>
      <c r="E2259" s="73"/>
      <c r="F2259" s="51"/>
      <c r="G2259" s="51"/>
      <c r="H2259" s="50"/>
    </row>
    <row r="2260" spans="1:8" s="47" customFormat="1" ht="12.75">
      <c r="A2260" s="50"/>
      <c r="B2260" s="78"/>
      <c r="C2260" s="50"/>
      <c r="D2260" s="83"/>
      <c r="E2260" s="73"/>
      <c r="F2260" s="51"/>
      <c r="G2260" s="51"/>
      <c r="H2260" s="50"/>
    </row>
    <row r="2261" spans="1:8" s="47" customFormat="1" ht="12.75">
      <c r="A2261" s="50"/>
      <c r="B2261" s="78"/>
      <c r="C2261" s="50"/>
      <c r="D2261" s="83"/>
      <c r="E2261" s="73"/>
      <c r="F2261" s="51"/>
      <c r="G2261" s="51"/>
      <c r="H2261" s="50"/>
    </row>
    <row r="2262" spans="1:8" s="47" customFormat="1" ht="12.75">
      <c r="A2262" s="50"/>
      <c r="B2262" s="78"/>
      <c r="C2262" s="50"/>
      <c r="D2262" s="83"/>
      <c r="E2262" s="73"/>
      <c r="F2262" s="51"/>
      <c r="G2262" s="51"/>
      <c r="H2262" s="50"/>
    </row>
    <row r="2263" spans="1:8" s="47" customFormat="1" ht="12.75">
      <c r="A2263" s="50"/>
      <c r="B2263" s="78"/>
      <c r="C2263" s="50"/>
      <c r="D2263" s="83"/>
      <c r="E2263" s="73"/>
      <c r="F2263" s="51"/>
      <c r="G2263" s="51"/>
      <c r="H2263" s="50"/>
    </row>
    <row r="2264" spans="1:8" s="47" customFormat="1" ht="12.75">
      <c r="A2264" s="50"/>
      <c r="B2264" s="78"/>
      <c r="C2264" s="50"/>
      <c r="D2264" s="83"/>
      <c r="E2264" s="73"/>
      <c r="F2264" s="51"/>
      <c r="G2264" s="51"/>
      <c r="H2264" s="50"/>
    </row>
    <row r="2265" spans="1:8" s="47" customFormat="1" ht="12.75">
      <c r="A2265" s="50"/>
      <c r="B2265" s="78"/>
      <c r="C2265" s="50"/>
      <c r="D2265" s="83"/>
      <c r="E2265" s="73"/>
      <c r="F2265" s="51"/>
      <c r="G2265" s="51"/>
      <c r="H2265" s="50"/>
    </row>
    <row r="2266" spans="1:8" s="47" customFormat="1" ht="12.75">
      <c r="A2266" s="50"/>
      <c r="B2266" s="78"/>
      <c r="C2266" s="50"/>
      <c r="D2266" s="83"/>
      <c r="E2266" s="73"/>
      <c r="F2266" s="51"/>
      <c r="G2266" s="51"/>
      <c r="H2266" s="50"/>
    </row>
    <row r="2267" spans="1:8" s="47" customFormat="1" ht="12.75">
      <c r="A2267" s="50"/>
      <c r="B2267" s="78"/>
      <c r="C2267" s="50"/>
      <c r="D2267" s="83"/>
      <c r="E2267" s="73"/>
      <c r="F2267" s="51"/>
      <c r="G2267" s="51"/>
      <c r="H2267" s="50"/>
    </row>
    <row r="2268" spans="1:8" s="47" customFormat="1" ht="12.75">
      <c r="A2268" s="50"/>
      <c r="B2268" s="78"/>
      <c r="C2268" s="50"/>
      <c r="D2268" s="83"/>
      <c r="E2268" s="73"/>
      <c r="F2268" s="51"/>
      <c r="G2268" s="51"/>
      <c r="H2268" s="50"/>
    </row>
    <row r="2269" spans="1:8" s="47" customFormat="1" ht="12.75">
      <c r="A2269" s="50"/>
      <c r="B2269" s="78"/>
      <c r="C2269" s="50"/>
      <c r="D2269" s="83"/>
      <c r="E2269" s="73"/>
      <c r="F2269" s="51"/>
      <c r="G2269" s="51"/>
      <c r="H2269" s="50"/>
    </row>
    <row r="2270" spans="1:8" s="47" customFormat="1" ht="12.75">
      <c r="A2270" s="50"/>
      <c r="B2270" s="78"/>
      <c r="C2270" s="50"/>
      <c r="D2270" s="83"/>
      <c r="E2270" s="73"/>
      <c r="F2270" s="51"/>
      <c r="G2270" s="51"/>
      <c r="H2270" s="50"/>
    </row>
    <row r="2271" spans="1:8" s="47" customFormat="1" ht="12.75">
      <c r="A2271" s="50"/>
      <c r="B2271" s="78"/>
      <c r="C2271" s="50"/>
      <c r="D2271" s="83"/>
      <c r="E2271" s="73"/>
      <c r="F2271" s="51"/>
      <c r="G2271" s="51"/>
      <c r="H2271" s="50"/>
    </row>
    <row r="2272" spans="1:8" s="47" customFormat="1" ht="12.75">
      <c r="A2272" s="50"/>
      <c r="B2272" s="78"/>
      <c r="C2272" s="50"/>
      <c r="D2272" s="83"/>
      <c r="E2272" s="73"/>
      <c r="F2272" s="51"/>
      <c r="G2272" s="51"/>
      <c r="H2272" s="50"/>
    </row>
    <row r="2273" spans="1:8" s="47" customFormat="1" ht="12.75">
      <c r="A2273" s="50"/>
      <c r="B2273" s="78"/>
      <c r="C2273" s="50"/>
      <c r="D2273" s="83"/>
      <c r="E2273" s="73"/>
      <c r="F2273" s="51"/>
      <c r="G2273" s="51"/>
      <c r="H2273" s="50"/>
    </row>
    <row r="2274" spans="1:8" s="47" customFormat="1" ht="12.75">
      <c r="A2274" s="50"/>
      <c r="B2274" s="78"/>
      <c r="C2274" s="50"/>
      <c r="D2274" s="83"/>
      <c r="E2274" s="73"/>
      <c r="F2274" s="51"/>
      <c r="G2274" s="51"/>
      <c r="H2274" s="50"/>
    </row>
    <row r="2275" spans="1:8" s="47" customFormat="1" ht="12.75">
      <c r="A2275" s="50"/>
      <c r="B2275" s="78"/>
      <c r="C2275" s="50"/>
      <c r="D2275" s="83"/>
      <c r="E2275" s="73"/>
      <c r="F2275" s="51"/>
      <c r="G2275" s="51"/>
      <c r="H2275" s="50"/>
    </row>
    <row r="2276" spans="1:8" s="47" customFormat="1" ht="12.75">
      <c r="A2276" s="50"/>
      <c r="B2276" s="78"/>
      <c r="C2276" s="50"/>
      <c r="D2276" s="83"/>
      <c r="E2276" s="73"/>
      <c r="F2276" s="51"/>
      <c r="G2276" s="51"/>
      <c r="H2276" s="50"/>
    </row>
    <row r="2277" spans="1:8" s="47" customFormat="1" ht="12.75">
      <c r="A2277" s="50"/>
      <c r="B2277" s="78"/>
      <c r="C2277" s="50"/>
      <c r="D2277" s="83"/>
      <c r="E2277" s="73"/>
      <c r="F2277" s="51"/>
      <c r="G2277" s="51"/>
      <c r="H2277" s="50"/>
    </row>
    <row r="2278" spans="1:8" s="47" customFormat="1" ht="12.75">
      <c r="A2278" s="50"/>
      <c r="B2278" s="78"/>
      <c r="C2278" s="50"/>
      <c r="D2278" s="83"/>
      <c r="E2278" s="73"/>
      <c r="F2278" s="51"/>
      <c r="G2278" s="51"/>
      <c r="H2278" s="50"/>
    </row>
    <row r="2279" spans="1:8" s="47" customFormat="1" ht="12.75">
      <c r="A2279" s="50"/>
      <c r="B2279" s="78"/>
      <c r="C2279" s="50"/>
      <c r="D2279" s="83"/>
      <c r="E2279" s="73"/>
      <c r="F2279" s="51"/>
      <c r="G2279" s="51"/>
      <c r="H2279" s="50"/>
    </row>
    <row r="2280" spans="1:8" s="47" customFormat="1" ht="12.75">
      <c r="A2280" s="50"/>
      <c r="B2280" s="78"/>
      <c r="C2280" s="50"/>
      <c r="D2280" s="83"/>
      <c r="E2280" s="73"/>
      <c r="F2280" s="51"/>
      <c r="G2280" s="51"/>
      <c r="H2280" s="50"/>
    </row>
    <row r="2281" spans="1:8" s="47" customFormat="1" ht="12.75">
      <c r="A2281" s="50"/>
      <c r="B2281" s="78"/>
      <c r="C2281" s="50"/>
      <c r="D2281" s="83"/>
      <c r="E2281" s="73"/>
      <c r="F2281" s="51"/>
      <c r="G2281" s="51"/>
      <c r="H2281" s="50"/>
    </row>
    <row r="2282" spans="1:8" s="47" customFormat="1" ht="12.75">
      <c r="A2282" s="50"/>
      <c r="B2282" s="78"/>
      <c r="C2282" s="50"/>
      <c r="D2282" s="83"/>
      <c r="E2282" s="73"/>
      <c r="F2282" s="51"/>
      <c r="G2282" s="51"/>
      <c r="H2282" s="50"/>
    </row>
    <row r="2283" spans="1:8" s="47" customFormat="1" ht="12.75">
      <c r="A2283" s="50"/>
      <c r="B2283" s="78"/>
      <c r="C2283" s="50"/>
      <c r="D2283" s="83"/>
      <c r="E2283" s="73"/>
      <c r="F2283" s="51"/>
      <c r="G2283" s="51"/>
      <c r="H2283" s="50"/>
    </row>
    <row r="2284" spans="1:8" s="47" customFormat="1" ht="12.75">
      <c r="A2284" s="50"/>
      <c r="B2284" s="78"/>
      <c r="C2284" s="50"/>
      <c r="D2284" s="83"/>
      <c r="E2284" s="73"/>
      <c r="F2284" s="51"/>
      <c r="G2284" s="51"/>
      <c r="H2284" s="50"/>
    </row>
    <row r="2285" spans="1:8" s="47" customFormat="1" ht="12.75">
      <c r="A2285" s="50"/>
      <c r="B2285" s="78"/>
      <c r="C2285" s="50"/>
      <c r="D2285" s="83"/>
      <c r="E2285" s="73"/>
      <c r="F2285" s="51"/>
      <c r="G2285" s="51"/>
      <c r="H2285" s="50"/>
    </row>
    <row r="2286" spans="1:8" s="47" customFormat="1" ht="12.75">
      <c r="A2286" s="50"/>
      <c r="B2286" s="78"/>
      <c r="C2286" s="50"/>
      <c r="D2286" s="83"/>
      <c r="E2286" s="73"/>
      <c r="F2286" s="51"/>
      <c r="G2286" s="51"/>
      <c r="H2286" s="50"/>
    </row>
    <row r="2287" spans="1:8" s="47" customFormat="1" ht="12.75">
      <c r="A2287" s="50"/>
      <c r="B2287" s="78"/>
      <c r="C2287" s="50"/>
      <c r="D2287" s="83"/>
      <c r="E2287" s="73"/>
      <c r="F2287" s="51"/>
      <c r="G2287" s="51"/>
      <c r="H2287" s="50"/>
    </row>
    <row r="2288" spans="1:8" s="47" customFormat="1" ht="12.75">
      <c r="A2288" s="50"/>
      <c r="B2288" s="78"/>
      <c r="C2288" s="50"/>
      <c r="D2288" s="83"/>
      <c r="E2288" s="73"/>
      <c r="F2288" s="51"/>
      <c r="G2288" s="51"/>
      <c r="H2288" s="50"/>
    </row>
    <row r="2289" spans="1:8" s="47" customFormat="1" ht="12.75">
      <c r="A2289" s="50"/>
      <c r="B2289" s="78"/>
      <c r="C2289" s="50"/>
      <c r="D2289" s="83"/>
      <c r="E2289" s="73"/>
      <c r="F2289" s="51"/>
      <c r="G2289" s="51"/>
      <c r="H2289" s="50"/>
    </row>
    <row r="2290" spans="1:8" s="47" customFormat="1" ht="12.75">
      <c r="A2290" s="50"/>
      <c r="B2290" s="78"/>
      <c r="C2290" s="50"/>
      <c r="D2290" s="83"/>
      <c r="E2290" s="73"/>
      <c r="F2290" s="51"/>
      <c r="G2290" s="51"/>
      <c r="H2290" s="50"/>
    </row>
    <row r="2291" spans="1:8" s="47" customFormat="1" ht="12.75">
      <c r="A2291" s="50"/>
      <c r="B2291" s="78"/>
      <c r="C2291" s="50"/>
      <c r="D2291" s="83"/>
      <c r="E2291" s="73"/>
      <c r="F2291" s="51"/>
      <c r="G2291" s="51"/>
      <c r="H2291" s="50"/>
    </row>
    <row r="2292" spans="1:8" s="47" customFormat="1" ht="12.75">
      <c r="A2292" s="50"/>
      <c r="B2292" s="78"/>
      <c r="C2292" s="50"/>
      <c r="D2292" s="83"/>
      <c r="E2292" s="73"/>
      <c r="F2292" s="51"/>
      <c r="G2292" s="51"/>
      <c r="H2292" s="50"/>
    </row>
    <row r="2293" spans="1:8" s="47" customFormat="1" ht="12.75">
      <c r="A2293" s="50"/>
      <c r="B2293" s="78"/>
      <c r="C2293" s="50"/>
      <c r="D2293" s="83"/>
      <c r="E2293" s="73"/>
      <c r="F2293" s="51"/>
      <c r="G2293" s="51"/>
      <c r="H2293" s="50"/>
    </row>
    <row r="2294" spans="1:8" s="47" customFormat="1" ht="12.75">
      <c r="A2294" s="50"/>
      <c r="B2294" s="78"/>
      <c r="C2294" s="50"/>
      <c r="D2294" s="83"/>
      <c r="E2294" s="73"/>
      <c r="F2294" s="51"/>
      <c r="G2294" s="51"/>
      <c r="H2294" s="50"/>
    </row>
    <row r="2295" spans="1:8" s="47" customFormat="1" ht="12.75">
      <c r="A2295" s="50"/>
      <c r="B2295" s="78"/>
      <c r="C2295" s="50"/>
      <c r="D2295" s="83"/>
      <c r="E2295" s="73"/>
      <c r="F2295" s="51"/>
      <c r="G2295" s="51"/>
      <c r="H2295" s="50"/>
    </row>
    <row r="2296" spans="1:8" s="47" customFormat="1" ht="12.75">
      <c r="A2296" s="50"/>
      <c r="B2296" s="78"/>
      <c r="C2296" s="50"/>
      <c r="D2296" s="83"/>
      <c r="E2296" s="73"/>
      <c r="F2296" s="51"/>
      <c r="G2296" s="51"/>
      <c r="H2296" s="50"/>
    </row>
    <row r="2297" spans="1:8" s="47" customFormat="1" ht="12.75">
      <c r="A2297" s="50"/>
      <c r="B2297" s="78"/>
      <c r="C2297" s="50"/>
      <c r="D2297" s="83"/>
      <c r="E2297" s="73"/>
      <c r="F2297" s="51"/>
      <c r="G2297" s="51"/>
      <c r="H2297" s="50"/>
    </row>
    <row r="2298" spans="1:8" s="47" customFormat="1" ht="12.75">
      <c r="A2298" s="50"/>
      <c r="B2298" s="78"/>
      <c r="C2298" s="50"/>
      <c r="D2298" s="83"/>
      <c r="E2298" s="73"/>
      <c r="F2298" s="51"/>
      <c r="G2298" s="51"/>
      <c r="H2298" s="50"/>
    </row>
    <row r="2299" spans="1:8" s="47" customFormat="1" ht="12.75">
      <c r="A2299" s="50"/>
      <c r="B2299" s="78"/>
      <c r="C2299" s="50"/>
      <c r="D2299" s="83"/>
      <c r="E2299" s="73"/>
      <c r="F2299" s="51"/>
      <c r="G2299" s="51"/>
      <c r="H2299" s="50"/>
    </row>
    <row r="2300" spans="1:8" s="47" customFormat="1" ht="12.75">
      <c r="A2300" s="50"/>
      <c r="B2300" s="78"/>
      <c r="C2300" s="50"/>
      <c r="D2300" s="83"/>
      <c r="E2300" s="73"/>
      <c r="F2300" s="51"/>
      <c r="G2300" s="51"/>
      <c r="H2300" s="50"/>
    </row>
    <row r="2301" spans="1:8" s="47" customFormat="1" ht="12.75">
      <c r="A2301" s="50"/>
      <c r="B2301" s="78"/>
      <c r="C2301" s="50"/>
      <c r="D2301" s="83"/>
      <c r="E2301" s="73"/>
      <c r="F2301" s="51"/>
      <c r="G2301" s="51"/>
      <c r="H2301" s="50"/>
    </row>
    <row r="2302" spans="1:8" s="47" customFormat="1" ht="12.75">
      <c r="A2302" s="50"/>
      <c r="B2302" s="78"/>
      <c r="C2302" s="50"/>
      <c r="D2302" s="83"/>
      <c r="E2302" s="73"/>
      <c r="F2302" s="51"/>
      <c r="G2302" s="51"/>
      <c r="H2302" s="50"/>
    </row>
    <row r="2303" spans="1:8" s="47" customFormat="1" ht="12.75">
      <c r="A2303" s="50"/>
      <c r="B2303" s="78"/>
      <c r="C2303" s="50"/>
      <c r="D2303" s="83"/>
      <c r="E2303" s="73"/>
      <c r="F2303" s="51"/>
      <c r="G2303" s="51"/>
      <c r="H2303" s="50"/>
    </row>
    <row r="2304" spans="1:8" s="47" customFormat="1" ht="12.75">
      <c r="A2304" s="50"/>
      <c r="B2304" s="78"/>
      <c r="C2304" s="50"/>
      <c r="D2304" s="83"/>
      <c r="E2304" s="73"/>
      <c r="F2304" s="51"/>
      <c r="G2304" s="51"/>
      <c r="H2304" s="50"/>
    </row>
    <row r="2305" spans="1:8" s="47" customFormat="1" ht="12.75">
      <c r="A2305" s="50"/>
      <c r="B2305" s="78"/>
      <c r="C2305" s="50"/>
      <c r="D2305" s="83"/>
      <c r="E2305" s="73"/>
      <c r="F2305" s="51"/>
      <c r="G2305" s="51"/>
      <c r="H2305" s="50"/>
    </row>
    <row r="2306" spans="1:8" s="47" customFormat="1" ht="12.75">
      <c r="A2306" s="50"/>
      <c r="B2306" s="78"/>
      <c r="C2306" s="50"/>
      <c r="D2306" s="83"/>
      <c r="E2306" s="73"/>
      <c r="F2306" s="51"/>
      <c r="G2306" s="51"/>
      <c r="H2306" s="50"/>
    </row>
    <row r="2307" spans="1:8" s="47" customFormat="1" ht="12.75">
      <c r="A2307" s="50"/>
      <c r="B2307" s="78"/>
      <c r="C2307" s="50"/>
      <c r="D2307" s="83"/>
      <c r="E2307" s="73"/>
      <c r="F2307" s="51"/>
      <c r="G2307" s="51"/>
      <c r="H2307" s="50"/>
    </row>
    <row r="2308" spans="1:8" s="47" customFormat="1" ht="12.75">
      <c r="A2308" s="50"/>
      <c r="B2308" s="78"/>
      <c r="C2308" s="50"/>
      <c r="D2308" s="83"/>
      <c r="E2308" s="73"/>
      <c r="F2308" s="51"/>
      <c r="G2308" s="51"/>
      <c r="H2308" s="50"/>
    </row>
    <row r="2309" spans="1:8" s="47" customFormat="1" ht="12.75">
      <c r="A2309" s="50"/>
      <c r="B2309" s="78"/>
      <c r="C2309" s="50"/>
      <c r="D2309" s="83"/>
      <c r="E2309" s="73"/>
      <c r="F2309" s="51"/>
      <c r="G2309" s="51"/>
      <c r="H2309" s="50"/>
    </row>
    <row r="2310" spans="1:8" s="47" customFormat="1" ht="12.75">
      <c r="A2310" s="50"/>
      <c r="B2310" s="78"/>
      <c r="C2310" s="50"/>
      <c r="D2310" s="83"/>
      <c r="E2310" s="73"/>
      <c r="F2310" s="51"/>
      <c r="G2310" s="51"/>
      <c r="H2310" s="50"/>
    </row>
    <row r="2311" spans="1:8" s="47" customFormat="1" ht="12.75">
      <c r="A2311" s="50"/>
      <c r="B2311" s="78"/>
      <c r="C2311" s="50"/>
      <c r="D2311" s="83"/>
      <c r="E2311" s="73"/>
      <c r="F2311" s="51"/>
      <c r="G2311" s="51"/>
      <c r="H2311" s="50"/>
    </row>
    <row r="2312" spans="1:8" s="47" customFormat="1" ht="12.75">
      <c r="A2312" s="50"/>
      <c r="B2312" s="78"/>
      <c r="C2312" s="50"/>
      <c r="D2312" s="83"/>
      <c r="E2312" s="73"/>
      <c r="F2312" s="51"/>
      <c r="G2312" s="51"/>
      <c r="H2312" s="50"/>
    </row>
    <row r="2313" spans="1:8" s="47" customFormat="1" ht="12.75">
      <c r="A2313" s="50"/>
      <c r="B2313" s="78"/>
      <c r="C2313" s="50"/>
      <c r="D2313" s="83"/>
      <c r="E2313" s="73"/>
      <c r="F2313" s="51"/>
      <c r="G2313" s="51"/>
      <c r="H2313" s="50"/>
    </row>
    <row r="2314" spans="1:8" s="47" customFormat="1" ht="12.75">
      <c r="A2314" s="50"/>
      <c r="B2314" s="78"/>
      <c r="C2314" s="50"/>
      <c r="D2314" s="83"/>
      <c r="E2314" s="73"/>
      <c r="F2314" s="51"/>
      <c r="G2314" s="51"/>
      <c r="H2314" s="50"/>
    </row>
    <row r="2315" spans="1:8" s="47" customFormat="1" ht="12.75">
      <c r="A2315" s="50"/>
      <c r="B2315" s="78"/>
      <c r="C2315" s="50"/>
      <c r="D2315" s="83"/>
      <c r="E2315" s="73"/>
      <c r="F2315" s="51"/>
      <c r="G2315" s="51"/>
      <c r="H2315" s="50"/>
    </row>
    <row r="2316" spans="1:8" s="47" customFormat="1" ht="12.75">
      <c r="A2316" s="50"/>
      <c r="B2316" s="78"/>
      <c r="C2316" s="50"/>
      <c r="D2316" s="83"/>
      <c r="E2316" s="73"/>
      <c r="F2316" s="51"/>
      <c r="G2316" s="51"/>
      <c r="H2316" s="50"/>
    </row>
    <row r="2317" spans="1:8" s="47" customFormat="1" ht="12.75">
      <c r="A2317" s="50"/>
      <c r="B2317" s="78"/>
      <c r="C2317" s="50"/>
      <c r="D2317" s="83"/>
      <c r="E2317" s="73"/>
      <c r="F2317" s="51"/>
      <c r="G2317" s="51"/>
      <c r="H2317" s="50"/>
    </row>
    <row r="2318" spans="1:8" s="47" customFormat="1" ht="12.75">
      <c r="A2318" s="50"/>
      <c r="B2318" s="78"/>
      <c r="C2318" s="50"/>
      <c r="D2318" s="83"/>
      <c r="E2318" s="73"/>
      <c r="F2318" s="51"/>
      <c r="G2318" s="51"/>
      <c r="H2318" s="50"/>
    </row>
    <row r="2319" spans="1:8" s="47" customFormat="1" ht="12.75">
      <c r="A2319" s="50"/>
      <c r="B2319" s="78"/>
      <c r="C2319" s="50"/>
      <c r="D2319" s="83"/>
      <c r="E2319" s="73"/>
      <c r="F2319" s="51"/>
      <c r="G2319" s="51"/>
      <c r="H2319" s="50"/>
    </row>
    <row r="2320" spans="1:8" s="47" customFormat="1" ht="12.75">
      <c r="A2320" s="50"/>
      <c r="B2320" s="78"/>
      <c r="C2320" s="50"/>
      <c r="D2320" s="83"/>
      <c r="E2320" s="73"/>
      <c r="F2320" s="51"/>
      <c r="G2320" s="51"/>
      <c r="H2320" s="50"/>
    </row>
    <row r="2321" spans="1:8" s="47" customFormat="1" ht="12.75">
      <c r="A2321" s="50"/>
      <c r="B2321" s="78"/>
      <c r="C2321" s="50"/>
      <c r="D2321" s="83"/>
      <c r="E2321" s="73"/>
      <c r="F2321" s="51"/>
      <c r="G2321" s="51"/>
      <c r="H2321" s="50"/>
    </row>
    <row r="2322" spans="1:8" s="47" customFormat="1" ht="12.75">
      <c r="A2322" s="50"/>
      <c r="B2322" s="78"/>
      <c r="C2322" s="50"/>
      <c r="D2322" s="83"/>
      <c r="E2322" s="73"/>
      <c r="F2322" s="51"/>
      <c r="G2322" s="51"/>
      <c r="H2322" s="50"/>
    </row>
    <row r="2323" spans="1:8" s="47" customFormat="1" ht="12.75">
      <c r="A2323" s="50"/>
      <c r="B2323" s="78"/>
      <c r="C2323" s="50"/>
      <c r="D2323" s="83"/>
      <c r="E2323" s="73"/>
      <c r="F2323" s="51"/>
      <c r="G2323" s="51"/>
      <c r="H2323" s="50"/>
    </row>
    <row r="2324" spans="1:8" s="47" customFormat="1" ht="12.75">
      <c r="A2324" s="50"/>
      <c r="B2324" s="78"/>
      <c r="C2324" s="50"/>
      <c r="D2324" s="83"/>
      <c r="E2324" s="73"/>
      <c r="F2324" s="51"/>
      <c r="G2324" s="51"/>
      <c r="H2324" s="50"/>
    </row>
    <row r="2325" spans="1:8" s="47" customFormat="1" ht="12.75">
      <c r="A2325" s="50"/>
      <c r="B2325" s="78"/>
      <c r="C2325" s="50"/>
      <c r="D2325" s="83"/>
      <c r="E2325" s="73"/>
      <c r="F2325" s="51"/>
      <c r="G2325" s="51"/>
      <c r="H2325" s="50"/>
    </row>
    <row r="2326" spans="1:8" s="47" customFormat="1" ht="12.75">
      <c r="A2326" s="50"/>
      <c r="B2326" s="78"/>
      <c r="C2326" s="50"/>
      <c r="D2326" s="83"/>
      <c r="E2326" s="73"/>
      <c r="F2326" s="51"/>
      <c r="G2326" s="51"/>
      <c r="H2326" s="50"/>
    </row>
    <row r="2327" spans="1:8" s="47" customFormat="1" ht="12.75">
      <c r="A2327" s="50"/>
      <c r="B2327" s="78"/>
      <c r="C2327" s="50"/>
      <c r="D2327" s="83"/>
      <c r="E2327" s="73"/>
      <c r="F2327" s="51"/>
      <c r="G2327" s="51"/>
      <c r="H2327" s="50"/>
    </row>
    <row r="2328" spans="1:8" s="47" customFormat="1" ht="12.75">
      <c r="A2328" s="50"/>
      <c r="B2328" s="78"/>
      <c r="C2328" s="50"/>
      <c r="D2328" s="83"/>
      <c r="E2328" s="73"/>
      <c r="F2328" s="51"/>
      <c r="G2328" s="51"/>
      <c r="H2328" s="50"/>
    </row>
    <row r="2329" spans="1:8" s="47" customFormat="1" ht="12.75">
      <c r="A2329" s="50"/>
      <c r="B2329" s="78"/>
      <c r="C2329" s="50"/>
      <c r="D2329" s="83"/>
      <c r="E2329" s="73"/>
      <c r="F2329" s="51"/>
      <c r="G2329" s="51"/>
      <c r="H2329" s="50"/>
    </row>
    <row r="2330" spans="1:8" s="47" customFormat="1" ht="12.75">
      <c r="A2330" s="50"/>
      <c r="B2330" s="78"/>
      <c r="C2330" s="50"/>
      <c r="D2330" s="83"/>
      <c r="E2330" s="73"/>
      <c r="F2330" s="51"/>
      <c r="G2330" s="51"/>
      <c r="H2330" s="50"/>
    </row>
    <row r="2331" spans="1:8" s="47" customFormat="1" ht="12.75">
      <c r="A2331" s="50"/>
      <c r="B2331" s="78"/>
      <c r="C2331" s="50"/>
      <c r="D2331" s="83"/>
      <c r="E2331" s="73"/>
      <c r="F2331" s="51"/>
      <c r="G2331" s="51"/>
      <c r="H2331" s="50"/>
    </row>
    <row r="2332" spans="1:8" s="47" customFormat="1" ht="12.75">
      <c r="A2332" s="50"/>
      <c r="B2332" s="78"/>
      <c r="C2332" s="50"/>
      <c r="D2332" s="83"/>
      <c r="E2332" s="73"/>
      <c r="F2332" s="51"/>
      <c r="G2332" s="51"/>
      <c r="H2332" s="50"/>
    </row>
    <row r="2333" spans="1:8" s="47" customFormat="1" ht="12.75">
      <c r="A2333" s="50"/>
      <c r="B2333" s="78"/>
      <c r="C2333" s="50"/>
      <c r="D2333" s="83"/>
      <c r="E2333" s="73"/>
      <c r="F2333" s="51"/>
      <c r="G2333" s="51"/>
      <c r="H2333" s="50"/>
    </row>
    <row r="2334" spans="1:8" s="47" customFormat="1" ht="12.75">
      <c r="A2334" s="50"/>
      <c r="B2334" s="78"/>
      <c r="C2334" s="50"/>
      <c r="D2334" s="83"/>
      <c r="E2334" s="73"/>
      <c r="F2334" s="51"/>
      <c r="G2334" s="51"/>
      <c r="H2334" s="50"/>
    </row>
    <row r="2335" spans="1:8" s="47" customFormat="1" ht="12.75">
      <c r="A2335" s="50"/>
      <c r="B2335" s="78"/>
      <c r="C2335" s="50"/>
      <c r="D2335" s="83"/>
      <c r="E2335" s="73"/>
      <c r="F2335" s="51"/>
      <c r="G2335" s="51"/>
      <c r="H2335" s="50"/>
    </row>
    <row r="2336" spans="1:8" s="47" customFormat="1" ht="12.75">
      <c r="A2336" s="50"/>
      <c r="B2336" s="78"/>
      <c r="C2336" s="50"/>
      <c r="D2336" s="83"/>
      <c r="E2336" s="73"/>
      <c r="F2336" s="51"/>
      <c r="G2336" s="51"/>
      <c r="H2336" s="50"/>
    </row>
    <row r="2337" spans="1:8" s="47" customFormat="1" ht="12.75">
      <c r="A2337" s="50"/>
      <c r="B2337" s="78"/>
      <c r="C2337" s="50"/>
      <c r="D2337" s="83"/>
      <c r="E2337" s="73"/>
      <c r="F2337" s="51"/>
      <c r="G2337" s="51"/>
      <c r="H2337" s="50"/>
    </row>
    <row r="2338" spans="1:8" s="47" customFormat="1" ht="12.75">
      <c r="A2338" s="50"/>
      <c r="B2338" s="78"/>
      <c r="C2338" s="50"/>
      <c r="D2338" s="83"/>
      <c r="E2338" s="73"/>
      <c r="F2338" s="51"/>
      <c r="G2338" s="51"/>
      <c r="H2338" s="50"/>
    </row>
    <row r="2339" spans="1:8" s="47" customFormat="1" ht="12.75">
      <c r="A2339" s="50"/>
      <c r="B2339" s="78"/>
      <c r="C2339" s="50"/>
      <c r="D2339" s="83"/>
      <c r="E2339" s="73"/>
      <c r="F2339" s="51"/>
      <c r="G2339" s="51"/>
      <c r="H2339" s="50"/>
    </row>
    <row r="2340" spans="1:8" s="47" customFormat="1" ht="12.75">
      <c r="A2340" s="50"/>
      <c r="B2340" s="78"/>
      <c r="C2340" s="50"/>
      <c r="D2340" s="83"/>
      <c r="E2340" s="73"/>
      <c r="F2340" s="51"/>
      <c r="G2340" s="51"/>
      <c r="H2340" s="50"/>
    </row>
    <row r="2341" spans="1:8" s="47" customFormat="1" ht="12.75">
      <c r="A2341" s="50"/>
      <c r="B2341" s="78"/>
      <c r="C2341" s="50"/>
      <c r="D2341" s="83"/>
      <c r="E2341" s="73"/>
      <c r="F2341" s="51"/>
      <c r="G2341" s="51"/>
      <c r="H2341" s="50"/>
    </row>
    <row r="2342" spans="1:8" s="47" customFormat="1" ht="12.75">
      <c r="A2342" s="50"/>
      <c r="B2342" s="78"/>
      <c r="C2342" s="50"/>
      <c r="D2342" s="83"/>
      <c r="E2342" s="73"/>
      <c r="F2342" s="51"/>
      <c r="G2342" s="51"/>
      <c r="H2342" s="50"/>
    </row>
    <row r="2343" spans="1:8" s="47" customFormat="1" ht="12.75">
      <c r="A2343" s="50"/>
      <c r="B2343" s="78"/>
      <c r="C2343" s="50"/>
      <c r="D2343" s="83"/>
      <c r="E2343" s="73"/>
      <c r="F2343" s="51"/>
      <c r="G2343" s="51"/>
      <c r="H2343" s="50"/>
    </row>
    <row r="2344" spans="1:8" s="47" customFormat="1" ht="12.75">
      <c r="A2344" s="50"/>
      <c r="B2344" s="78"/>
      <c r="C2344" s="50"/>
      <c r="D2344" s="83"/>
      <c r="E2344" s="73"/>
      <c r="F2344" s="51"/>
      <c r="G2344" s="51"/>
      <c r="H2344" s="50"/>
    </row>
    <row r="2345" spans="1:8" s="47" customFormat="1" ht="12.75">
      <c r="A2345" s="50"/>
      <c r="B2345" s="78"/>
      <c r="C2345" s="50"/>
      <c r="D2345" s="83"/>
      <c r="E2345" s="73"/>
      <c r="F2345" s="51"/>
      <c r="G2345" s="51"/>
      <c r="H2345" s="50"/>
    </row>
    <row r="2346" spans="1:8" s="47" customFormat="1" ht="12.75">
      <c r="A2346" s="50"/>
      <c r="B2346" s="78"/>
      <c r="C2346" s="50"/>
      <c r="D2346" s="83"/>
      <c r="E2346" s="73"/>
      <c r="F2346" s="51"/>
      <c r="G2346" s="51"/>
      <c r="H2346" s="50"/>
    </row>
    <row r="2347" spans="1:8" s="47" customFormat="1" ht="12.75">
      <c r="A2347" s="50"/>
      <c r="B2347" s="78"/>
      <c r="C2347" s="50"/>
      <c r="D2347" s="83"/>
      <c r="E2347" s="73"/>
      <c r="F2347" s="51"/>
      <c r="G2347" s="51"/>
      <c r="H2347" s="50"/>
    </row>
    <row r="2348" spans="1:8" s="47" customFormat="1" ht="12.75">
      <c r="A2348" s="50"/>
      <c r="B2348" s="78"/>
      <c r="C2348" s="50"/>
      <c r="D2348" s="83"/>
      <c r="E2348" s="73"/>
      <c r="F2348" s="51"/>
      <c r="G2348" s="51"/>
      <c r="H2348" s="50"/>
    </row>
    <row r="2349" spans="1:8" s="47" customFormat="1" ht="12.75">
      <c r="A2349" s="50"/>
      <c r="B2349" s="78"/>
      <c r="C2349" s="50"/>
      <c r="D2349" s="83"/>
      <c r="E2349" s="73"/>
      <c r="F2349" s="51"/>
      <c r="G2349" s="51"/>
      <c r="H2349" s="50"/>
    </row>
    <row r="2350" spans="1:8" s="47" customFormat="1" ht="12.75">
      <c r="A2350" s="50"/>
      <c r="B2350" s="78"/>
      <c r="C2350" s="50"/>
      <c r="D2350" s="83"/>
      <c r="E2350" s="73"/>
      <c r="F2350" s="51"/>
      <c r="G2350" s="51"/>
      <c r="H2350" s="50"/>
    </row>
    <row r="2351" spans="1:8" s="47" customFormat="1" ht="12.75">
      <c r="A2351" s="50"/>
      <c r="B2351" s="78"/>
      <c r="C2351" s="50"/>
      <c r="D2351" s="83"/>
      <c r="E2351" s="73"/>
      <c r="F2351" s="51"/>
      <c r="G2351" s="51"/>
      <c r="H2351" s="50"/>
    </row>
    <row r="2352" spans="1:8" s="47" customFormat="1" ht="12.75">
      <c r="A2352" s="50"/>
      <c r="B2352" s="78"/>
      <c r="C2352" s="50"/>
      <c r="D2352" s="83"/>
      <c r="E2352" s="73"/>
      <c r="F2352" s="51"/>
      <c r="G2352" s="51"/>
      <c r="H2352" s="50"/>
    </row>
    <row r="2353" spans="1:8" s="47" customFormat="1" ht="12.75">
      <c r="A2353" s="50"/>
      <c r="B2353" s="78"/>
      <c r="C2353" s="50"/>
      <c r="D2353" s="83"/>
      <c r="E2353" s="73"/>
      <c r="F2353" s="51"/>
      <c r="G2353" s="51"/>
      <c r="H2353" s="50"/>
    </row>
    <row r="2354" spans="1:8" s="47" customFormat="1" ht="12.75">
      <c r="A2354" s="50"/>
      <c r="B2354" s="78"/>
      <c r="C2354" s="50"/>
      <c r="D2354" s="83"/>
      <c r="E2354" s="73"/>
      <c r="F2354" s="51"/>
      <c r="G2354" s="51"/>
      <c r="H2354" s="50"/>
    </row>
    <row r="2355" spans="1:8" s="47" customFormat="1" ht="12.75">
      <c r="A2355" s="50"/>
      <c r="B2355" s="78"/>
      <c r="C2355" s="50"/>
      <c r="D2355" s="83"/>
      <c r="E2355" s="73"/>
      <c r="F2355" s="51"/>
      <c r="G2355" s="51"/>
      <c r="H2355" s="50"/>
    </row>
    <row r="2356" spans="1:8" s="47" customFormat="1" ht="12.75">
      <c r="A2356" s="50"/>
      <c r="B2356" s="78"/>
      <c r="C2356" s="50"/>
      <c r="D2356" s="83"/>
      <c r="E2356" s="73"/>
      <c r="F2356" s="51"/>
      <c r="G2356" s="51"/>
      <c r="H2356" s="50"/>
    </row>
    <row r="2357" spans="1:8" s="47" customFormat="1" ht="12.75">
      <c r="A2357" s="50"/>
      <c r="B2357" s="78"/>
      <c r="C2357" s="50"/>
      <c r="D2357" s="83"/>
      <c r="E2357" s="73"/>
      <c r="F2357" s="51"/>
      <c r="G2357" s="51"/>
      <c r="H2357" s="50"/>
    </row>
    <row r="2358" spans="1:8" s="47" customFormat="1" ht="12.75">
      <c r="A2358" s="50"/>
      <c r="B2358" s="78"/>
      <c r="C2358" s="50"/>
      <c r="D2358" s="83"/>
      <c r="E2358" s="73"/>
      <c r="F2358" s="51"/>
      <c r="G2358" s="51"/>
      <c r="H2358" s="50"/>
    </row>
    <row r="2359" spans="1:8" s="47" customFormat="1" ht="12.75">
      <c r="A2359" s="50"/>
      <c r="B2359" s="78"/>
      <c r="C2359" s="50"/>
      <c r="D2359" s="83"/>
      <c r="E2359" s="73"/>
      <c r="F2359" s="51"/>
      <c r="G2359" s="51"/>
      <c r="H2359" s="50"/>
    </row>
    <row r="2360" spans="1:8" s="47" customFormat="1" ht="12.75">
      <c r="A2360" s="50"/>
      <c r="B2360" s="78"/>
      <c r="C2360" s="50"/>
      <c r="D2360" s="83"/>
      <c r="E2360" s="73"/>
      <c r="F2360" s="51"/>
      <c r="G2360" s="51"/>
      <c r="H2360" s="50"/>
    </row>
    <row r="2361" spans="1:8" s="47" customFormat="1" ht="12.75">
      <c r="A2361" s="50"/>
      <c r="B2361" s="78"/>
      <c r="C2361" s="50"/>
      <c r="D2361" s="83"/>
      <c r="E2361" s="73"/>
      <c r="F2361" s="51"/>
      <c r="G2361" s="51"/>
      <c r="H2361" s="50"/>
    </row>
    <row r="2362" spans="1:8" s="47" customFormat="1" ht="12.75">
      <c r="A2362" s="50"/>
      <c r="B2362" s="78"/>
      <c r="C2362" s="50"/>
      <c r="D2362" s="83"/>
      <c r="E2362" s="73"/>
      <c r="F2362" s="51"/>
      <c r="G2362" s="51"/>
      <c r="H2362" s="50"/>
    </row>
    <row r="2363" spans="1:8" s="47" customFormat="1" ht="12.75">
      <c r="A2363" s="50"/>
      <c r="B2363" s="78"/>
      <c r="C2363" s="50"/>
      <c r="D2363" s="83"/>
      <c r="E2363" s="73"/>
      <c r="F2363" s="51"/>
      <c r="G2363" s="51"/>
      <c r="H2363" s="50"/>
    </row>
    <row r="2364" spans="1:8" s="47" customFormat="1" ht="12.75">
      <c r="A2364" s="50"/>
      <c r="B2364" s="78"/>
      <c r="C2364" s="50"/>
      <c r="D2364" s="83"/>
      <c r="E2364" s="73"/>
      <c r="F2364" s="51"/>
      <c r="G2364" s="51"/>
      <c r="H2364" s="50"/>
    </row>
    <row r="2365" spans="1:8" s="47" customFormat="1" ht="12.75">
      <c r="A2365" s="50"/>
      <c r="B2365" s="78"/>
      <c r="C2365" s="50"/>
      <c r="D2365" s="83"/>
      <c r="E2365" s="73"/>
      <c r="F2365" s="51"/>
      <c r="G2365" s="51"/>
      <c r="H2365" s="50"/>
    </row>
    <row r="2366" spans="1:8" s="47" customFormat="1" ht="12.75">
      <c r="A2366" s="50"/>
      <c r="B2366" s="78"/>
      <c r="C2366" s="50"/>
      <c r="D2366" s="83"/>
      <c r="E2366" s="73"/>
      <c r="F2366" s="51"/>
      <c r="G2366" s="51"/>
      <c r="H2366" s="50"/>
    </row>
    <row r="2367" spans="1:8" s="47" customFormat="1" ht="12.75">
      <c r="A2367" s="50"/>
      <c r="B2367" s="78"/>
      <c r="C2367" s="50"/>
      <c r="D2367" s="83"/>
      <c r="E2367" s="73"/>
      <c r="F2367" s="51"/>
      <c r="G2367" s="51"/>
      <c r="H2367" s="50"/>
    </row>
    <row r="2368" spans="1:8" s="47" customFormat="1" ht="12.75">
      <c r="A2368" s="50"/>
      <c r="B2368" s="78"/>
      <c r="C2368" s="50"/>
      <c r="D2368" s="83"/>
      <c r="E2368" s="73"/>
      <c r="F2368" s="51"/>
      <c r="G2368" s="51"/>
      <c r="H2368" s="50"/>
    </row>
    <row r="2369" spans="1:8" s="47" customFormat="1" ht="12.75">
      <c r="A2369" s="50"/>
      <c r="B2369" s="78"/>
      <c r="C2369" s="50"/>
      <c r="D2369" s="83"/>
      <c r="E2369" s="73"/>
      <c r="F2369" s="51"/>
      <c r="G2369" s="51"/>
      <c r="H2369" s="50"/>
    </row>
    <row r="2370" spans="1:8" s="47" customFormat="1" ht="12.75">
      <c r="A2370" s="50"/>
      <c r="B2370" s="78"/>
      <c r="C2370" s="50"/>
      <c r="D2370" s="83"/>
      <c r="E2370" s="73"/>
      <c r="F2370" s="51"/>
      <c r="G2370" s="51"/>
      <c r="H2370" s="50"/>
    </row>
    <row r="2371" spans="1:8" s="47" customFormat="1" ht="12.75">
      <c r="A2371" s="50"/>
      <c r="B2371" s="78"/>
      <c r="C2371" s="50"/>
      <c r="D2371" s="83"/>
      <c r="E2371" s="73"/>
      <c r="F2371" s="51"/>
      <c r="G2371" s="51"/>
      <c r="H2371" s="50"/>
    </row>
    <row r="2372" spans="1:8" s="47" customFormat="1" ht="12.75">
      <c r="A2372" s="50"/>
      <c r="B2372" s="78"/>
      <c r="C2372" s="50"/>
      <c r="D2372" s="83"/>
      <c r="E2372" s="73"/>
      <c r="F2372" s="51"/>
      <c r="G2372" s="51"/>
      <c r="H2372" s="50"/>
    </row>
    <row r="2373" spans="1:8" s="47" customFormat="1" ht="12.75">
      <c r="A2373" s="50"/>
      <c r="B2373" s="78"/>
      <c r="C2373" s="50"/>
      <c r="D2373" s="83"/>
      <c r="E2373" s="73"/>
      <c r="F2373" s="51"/>
      <c r="G2373" s="51"/>
      <c r="H2373" s="50"/>
    </row>
    <row r="2374" spans="1:8" s="47" customFormat="1" ht="12.75">
      <c r="A2374" s="50"/>
      <c r="B2374" s="78"/>
      <c r="C2374" s="50"/>
      <c r="D2374" s="83"/>
      <c r="E2374" s="73"/>
      <c r="F2374" s="51"/>
      <c r="G2374" s="51"/>
      <c r="H2374" s="50"/>
    </row>
    <row r="2375" spans="1:8" s="47" customFormat="1" ht="12.75">
      <c r="A2375" s="50"/>
      <c r="B2375" s="78"/>
      <c r="C2375" s="50"/>
      <c r="D2375" s="83"/>
      <c r="E2375" s="73"/>
      <c r="F2375" s="51"/>
      <c r="G2375" s="51"/>
      <c r="H2375" s="50"/>
    </row>
    <row r="2376" spans="1:8" s="47" customFormat="1" ht="12.75">
      <c r="A2376" s="50"/>
      <c r="B2376" s="78"/>
      <c r="C2376" s="50"/>
      <c r="D2376" s="83"/>
      <c r="E2376" s="73"/>
      <c r="F2376" s="51"/>
      <c r="G2376" s="51"/>
      <c r="H2376" s="50"/>
    </row>
    <row r="2377" spans="1:8" s="47" customFormat="1" ht="12.75">
      <c r="A2377" s="50"/>
      <c r="B2377" s="78"/>
      <c r="C2377" s="50"/>
      <c r="D2377" s="83"/>
      <c r="E2377" s="73"/>
      <c r="F2377" s="51"/>
      <c r="G2377" s="51"/>
      <c r="H2377" s="50"/>
    </row>
    <row r="2378" spans="1:8" s="47" customFormat="1" ht="12.75">
      <c r="A2378" s="50"/>
      <c r="B2378" s="78"/>
      <c r="C2378" s="50"/>
      <c r="D2378" s="83"/>
      <c r="E2378" s="73"/>
      <c r="F2378" s="51"/>
      <c r="G2378" s="51"/>
      <c r="H2378" s="50"/>
    </row>
    <row r="2379" spans="1:8" s="47" customFormat="1" ht="12.75">
      <c r="A2379" s="50"/>
      <c r="B2379" s="78"/>
      <c r="C2379" s="50"/>
      <c r="D2379" s="83"/>
      <c r="E2379" s="73"/>
      <c r="F2379" s="51"/>
      <c r="G2379" s="51"/>
      <c r="H2379" s="50"/>
    </row>
    <row r="2380" spans="1:8" s="47" customFormat="1" ht="12.75">
      <c r="A2380" s="50"/>
      <c r="B2380" s="78"/>
      <c r="C2380" s="50"/>
      <c r="D2380" s="83"/>
      <c r="E2380" s="73"/>
      <c r="F2380" s="51"/>
      <c r="G2380" s="51"/>
      <c r="H2380" s="50"/>
    </row>
    <row r="2381" spans="1:8" s="47" customFormat="1" ht="12.75">
      <c r="A2381" s="50"/>
      <c r="B2381" s="78"/>
      <c r="C2381" s="50"/>
      <c r="D2381" s="83"/>
      <c r="E2381" s="73"/>
      <c r="F2381" s="51"/>
      <c r="G2381" s="51"/>
      <c r="H2381" s="50"/>
    </row>
    <row r="2382" spans="1:8" s="47" customFormat="1" ht="12.75">
      <c r="A2382" s="50"/>
      <c r="B2382" s="78"/>
      <c r="C2382" s="50"/>
      <c r="D2382" s="83"/>
      <c r="E2382" s="73"/>
      <c r="F2382" s="51"/>
      <c r="G2382" s="51"/>
      <c r="H2382" s="50"/>
    </row>
    <row r="2383" spans="1:8" s="47" customFormat="1" ht="12.75">
      <c r="A2383" s="50"/>
      <c r="B2383" s="78"/>
      <c r="C2383" s="50"/>
      <c r="D2383" s="83"/>
      <c r="E2383" s="73"/>
      <c r="F2383" s="51"/>
      <c r="G2383" s="51"/>
      <c r="H2383" s="50"/>
    </row>
    <row r="2384" spans="1:8" s="47" customFormat="1" ht="12.75">
      <c r="A2384" s="50"/>
      <c r="B2384" s="78"/>
      <c r="C2384" s="50"/>
      <c r="D2384" s="83"/>
      <c r="E2384" s="73"/>
      <c r="F2384" s="51"/>
      <c r="G2384" s="51"/>
      <c r="H2384" s="50"/>
    </row>
    <row r="2385" spans="1:8" s="47" customFormat="1" ht="12.75">
      <c r="A2385" s="50"/>
      <c r="B2385" s="78"/>
      <c r="C2385" s="50"/>
      <c r="D2385" s="83"/>
      <c r="E2385" s="73"/>
      <c r="F2385" s="51"/>
      <c r="G2385" s="51"/>
      <c r="H2385" s="50"/>
    </row>
    <row r="2386" spans="1:8" s="47" customFormat="1" ht="12.75">
      <c r="A2386" s="50"/>
      <c r="B2386" s="78"/>
      <c r="C2386" s="50"/>
      <c r="D2386" s="83"/>
      <c r="E2386" s="73"/>
      <c r="F2386" s="51"/>
      <c r="G2386" s="51"/>
      <c r="H2386" s="50"/>
    </row>
    <row r="2387" spans="1:8" s="47" customFormat="1" ht="12.75">
      <c r="A2387" s="50"/>
      <c r="B2387" s="78"/>
      <c r="C2387" s="50"/>
      <c r="D2387" s="83"/>
      <c r="E2387" s="73"/>
      <c r="F2387" s="51"/>
      <c r="G2387" s="51"/>
      <c r="H2387" s="50"/>
    </row>
    <row r="2388" spans="1:8" s="47" customFormat="1" ht="12.75">
      <c r="A2388" s="50"/>
      <c r="B2388" s="78"/>
      <c r="C2388" s="50"/>
      <c r="D2388" s="83"/>
      <c r="E2388" s="73"/>
      <c r="F2388" s="51"/>
      <c r="G2388" s="51"/>
      <c r="H2388" s="50"/>
    </row>
    <row r="2389" spans="1:8" s="47" customFormat="1" ht="12.75">
      <c r="A2389" s="50"/>
      <c r="B2389" s="78"/>
      <c r="C2389" s="50"/>
      <c r="D2389" s="83"/>
      <c r="E2389" s="73"/>
      <c r="F2389" s="51"/>
      <c r="G2389" s="51"/>
      <c r="H2389" s="50"/>
    </row>
    <row r="2390" spans="1:8" s="47" customFormat="1" ht="12.75">
      <c r="A2390" s="50"/>
      <c r="B2390" s="78"/>
      <c r="C2390" s="50"/>
      <c r="D2390" s="83"/>
      <c r="E2390" s="73"/>
      <c r="F2390" s="51"/>
      <c r="G2390" s="51"/>
      <c r="H2390" s="50"/>
    </row>
    <row r="2391" spans="1:8" s="47" customFormat="1" ht="12.75">
      <c r="A2391" s="50"/>
      <c r="B2391" s="78"/>
      <c r="C2391" s="50"/>
      <c r="D2391" s="83"/>
      <c r="E2391" s="73"/>
      <c r="F2391" s="51"/>
      <c r="G2391" s="51"/>
      <c r="H2391" s="50"/>
    </row>
    <row r="2392" spans="1:8" s="47" customFormat="1" ht="12.75">
      <c r="A2392" s="50"/>
      <c r="B2392" s="78"/>
      <c r="C2392" s="50"/>
      <c r="D2392" s="83"/>
      <c r="E2392" s="73"/>
      <c r="F2392" s="51"/>
      <c r="G2392" s="51"/>
      <c r="H2392" s="50"/>
    </row>
    <row r="2393" spans="1:8" s="47" customFormat="1" ht="12.75">
      <c r="A2393" s="50"/>
      <c r="B2393" s="78"/>
      <c r="C2393" s="50"/>
      <c r="D2393" s="83"/>
      <c r="E2393" s="73"/>
      <c r="F2393" s="51"/>
      <c r="G2393" s="51"/>
      <c r="H2393" s="50"/>
    </row>
    <row r="2394" spans="1:8" s="47" customFormat="1" ht="12.75">
      <c r="A2394" s="50"/>
      <c r="B2394" s="78"/>
      <c r="C2394" s="50"/>
      <c r="D2394" s="83"/>
      <c r="E2394" s="73"/>
      <c r="F2394" s="51"/>
      <c r="G2394" s="51"/>
      <c r="H2394" s="50"/>
    </row>
    <row r="2395" spans="1:8" s="47" customFormat="1" ht="12.75">
      <c r="A2395" s="50"/>
      <c r="B2395" s="78"/>
      <c r="C2395" s="50"/>
      <c r="D2395" s="83"/>
      <c r="E2395" s="73"/>
      <c r="F2395" s="51"/>
      <c r="G2395" s="51"/>
      <c r="H2395" s="50"/>
    </row>
    <row r="2396" spans="1:8" s="47" customFormat="1" ht="12.75">
      <c r="A2396" s="50"/>
      <c r="B2396" s="78"/>
      <c r="C2396" s="50"/>
      <c r="D2396" s="83"/>
      <c r="E2396" s="73"/>
      <c r="F2396" s="51"/>
      <c r="G2396" s="51"/>
      <c r="H2396" s="50"/>
    </row>
    <row r="2397" spans="1:8" s="47" customFormat="1" ht="12.75">
      <c r="A2397" s="50"/>
      <c r="B2397" s="78"/>
      <c r="C2397" s="50"/>
      <c r="D2397" s="83"/>
      <c r="E2397" s="73"/>
      <c r="F2397" s="51"/>
      <c r="G2397" s="51"/>
      <c r="H2397" s="50"/>
    </row>
    <row r="2398" spans="1:8" s="47" customFormat="1" ht="12.75">
      <c r="A2398" s="50"/>
      <c r="B2398" s="78"/>
      <c r="C2398" s="50"/>
      <c r="D2398" s="83"/>
      <c r="E2398" s="73"/>
      <c r="F2398" s="51"/>
      <c r="G2398" s="51"/>
      <c r="H2398" s="50"/>
    </row>
    <row r="2399" spans="1:8" s="47" customFormat="1" ht="12.75">
      <c r="A2399" s="50"/>
      <c r="B2399" s="78"/>
      <c r="C2399" s="50"/>
      <c r="D2399" s="83"/>
      <c r="E2399" s="73"/>
      <c r="F2399" s="51"/>
      <c r="G2399" s="51"/>
      <c r="H2399" s="50"/>
    </row>
    <row r="2400" spans="1:8" s="47" customFormat="1" ht="12.75">
      <c r="A2400" s="50"/>
      <c r="B2400" s="78"/>
      <c r="C2400" s="50"/>
      <c r="D2400" s="83"/>
      <c r="E2400" s="73"/>
      <c r="F2400" s="51"/>
      <c r="G2400" s="51"/>
      <c r="H2400" s="50"/>
    </row>
    <row r="2401" spans="1:8" s="47" customFormat="1" ht="12.75">
      <c r="A2401" s="50"/>
      <c r="B2401" s="78"/>
      <c r="C2401" s="50"/>
      <c r="D2401" s="83"/>
      <c r="E2401" s="73"/>
      <c r="F2401" s="51"/>
      <c r="G2401" s="51"/>
      <c r="H2401" s="50"/>
    </row>
    <row r="2402" spans="1:8" s="47" customFormat="1" ht="12.75">
      <c r="A2402" s="50"/>
      <c r="B2402" s="78"/>
      <c r="C2402" s="50"/>
      <c r="D2402" s="83"/>
      <c r="E2402" s="73"/>
      <c r="F2402" s="51"/>
      <c r="G2402" s="51"/>
      <c r="H2402" s="50"/>
    </row>
    <row r="2403" spans="1:8" s="47" customFormat="1" ht="12.75">
      <c r="A2403" s="50"/>
      <c r="B2403" s="78"/>
      <c r="C2403" s="50"/>
      <c r="D2403" s="83"/>
      <c r="E2403" s="73"/>
      <c r="F2403" s="51"/>
      <c r="G2403" s="51"/>
      <c r="H2403" s="50"/>
    </row>
    <row r="2404" spans="1:8" s="47" customFormat="1" ht="12.75">
      <c r="A2404" s="50"/>
      <c r="B2404" s="78"/>
      <c r="C2404" s="50"/>
      <c r="D2404" s="83"/>
      <c r="E2404" s="73"/>
      <c r="F2404" s="51"/>
      <c r="G2404" s="51"/>
      <c r="H2404" s="50"/>
    </row>
    <row r="2405" spans="1:8" s="47" customFormat="1" ht="12.75">
      <c r="A2405" s="50"/>
      <c r="B2405" s="78"/>
      <c r="C2405" s="50"/>
      <c r="D2405" s="83"/>
      <c r="E2405" s="73"/>
      <c r="F2405" s="51"/>
      <c r="G2405" s="51"/>
      <c r="H2405" s="50"/>
    </row>
    <row r="2406" spans="1:8" s="47" customFormat="1" ht="12.75">
      <c r="A2406" s="50"/>
      <c r="B2406" s="78"/>
      <c r="C2406" s="50"/>
      <c r="D2406" s="83"/>
      <c r="E2406" s="73"/>
      <c r="F2406" s="51"/>
      <c r="G2406" s="51"/>
      <c r="H2406" s="50"/>
    </row>
    <row r="2407" spans="1:8" s="47" customFormat="1" ht="12.75">
      <c r="A2407" s="50"/>
      <c r="B2407" s="78"/>
      <c r="C2407" s="50"/>
      <c r="D2407" s="83"/>
      <c r="E2407" s="73"/>
      <c r="F2407" s="51"/>
      <c r="G2407" s="51"/>
      <c r="H2407" s="50"/>
    </row>
    <row r="2408" spans="1:8" s="47" customFormat="1" ht="12.75">
      <c r="A2408" s="50"/>
      <c r="B2408" s="78"/>
      <c r="C2408" s="50"/>
      <c r="D2408" s="83"/>
      <c r="E2408" s="73"/>
      <c r="F2408" s="51"/>
      <c r="G2408" s="51"/>
      <c r="H2408" s="50"/>
    </row>
    <row r="2409" spans="1:8" s="47" customFormat="1" ht="12.75">
      <c r="A2409" s="50"/>
      <c r="B2409" s="78"/>
      <c r="C2409" s="50"/>
      <c r="D2409" s="83"/>
      <c r="E2409" s="73"/>
      <c r="F2409" s="51"/>
      <c r="G2409" s="51"/>
      <c r="H2409" s="50"/>
    </row>
    <row r="2410" spans="1:8" s="47" customFormat="1" ht="12.75">
      <c r="A2410" s="50"/>
      <c r="B2410" s="78"/>
      <c r="C2410" s="50"/>
      <c r="D2410" s="83"/>
      <c r="E2410" s="73"/>
      <c r="F2410" s="51"/>
      <c r="G2410" s="51"/>
      <c r="H2410" s="50"/>
    </row>
    <row r="2411" spans="1:8" s="47" customFormat="1" ht="12.75">
      <c r="A2411" s="50"/>
      <c r="B2411" s="78"/>
      <c r="C2411" s="50"/>
      <c r="D2411" s="83"/>
      <c r="E2411" s="73"/>
      <c r="F2411" s="51"/>
      <c r="G2411" s="51"/>
      <c r="H2411" s="50"/>
    </row>
    <row r="2412" spans="1:8" s="47" customFormat="1" ht="12.75">
      <c r="A2412" s="50"/>
      <c r="B2412" s="78"/>
      <c r="C2412" s="50"/>
      <c r="D2412" s="83"/>
      <c r="E2412" s="73"/>
      <c r="F2412" s="51"/>
      <c r="G2412" s="51"/>
      <c r="H2412" s="50"/>
    </row>
    <row r="2413" spans="1:8" s="47" customFormat="1" ht="12.75">
      <c r="A2413" s="50"/>
      <c r="B2413" s="78"/>
      <c r="C2413" s="50"/>
      <c r="D2413" s="83"/>
      <c r="E2413" s="73"/>
      <c r="F2413" s="51"/>
      <c r="G2413" s="51"/>
      <c r="H2413" s="50"/>
    </row>
    <row r="2414" spans="1:8" s="47" customFormat="1" ht="12.75">
      <c r="A2414" s="50"/>
      <c r="B2414" s="78"/>
      <c r="C2414" s="50"/>
      <c r="D2414" s="83"/>
      <c r="E2414" s="73"/>
      <c r="F2414" s="51"/>
      <c r="G2414" s="51"/>
      <c r="H2414" s="50"/>
    </row>
    <row r="2415" spans="1:8" s="47" customFormat="1" ht="12.75">
      <c r="A2415" s="50"/>
      <c r="B2415" s="78"/>
      <c r="C2415" s="50"/>
      <c r="D2415" s="83"/>
      <c r="E2415" s="73"/>
      <c r="F2415" s="51"/>
      <c r="G2415" s="51"/>
      <c r="H2415" s="50"/>
    </row>
    <row r="2416" spans="1:8" s="47" customFormat="1" ht="12.75">
      <c r="A2416" s="50"/>
      <c r="B2416" s="78"/>
      <c r="C2416" s="50"/>
      <c r="D2416" s="83"/>
      <c r="E2416" s="73"/>
      <c r="F2416" s="51"/>
      <c r="G2416" s="51"/>
      <c r="H2416" s="50"/>
    </row>
    <row r="2417" spans="1:8" s="47" customFormat="1" ht="12.75">
      <c r="A2417" s="50"/>
      <c r="B2417" s="78"/>
      <c r="C2417" s="50"/>
      <c r="D2417" s="83"/>
      <c r="E2417" s="73"/>
      <c r="F2417" s="51"/>
      <c r="G2417" s="51"/>
      <c r="H2417" s="50"/>
    </row>
    <row r="2418" spans="1:8" s="47" customFormat="1" ht="12.75">
      <c r="A2418" s="50"/>
      <c r="B2418" s="78"/>
      <c r="C2418" s="50"/>
      <c r="D2418" s="83"/>
      <c r="E2418" s="73"/>
      <c r="F2418" s="51"/>
      <c r="G2418" s="51"/>
      <c r="H2418" s="50"/>
    </row>
    <row r="2419" spans="1:8" s="47" customFormat="1" ht="12.75">
      <c r="A2419" s="50"/>
      <c r="B2419" s="78"/>
      <c r="C2419" s="50"/>
      <c r="D2419" s="83"/>
      <c r="E2419" s="73"/>
      <c r="F2419" s="51"/>
      <c r="G2419" s="51"/>
      <c r="H2419" s="50"/>
    </row>
    <row r="2420" spans="1:8" s="47" customFormat="1" ht="12.75">
      <c r="A2420" s="50"/>
      <c r="B2420" s="78"/>
      <c r="C2420" s="50"/>
      <c r="D2420" s="83"/>
      <c r="E2420" s="73"/>
      <c r="F2420" s="51"/>
      <c r="G2420" s="51"/>
      <c r="H2420" s="50"/>
    </row>
    <row r="2421" spans="1:8" s="47" customFormat="1" ht="12.75">
      <c r="A2421" s="50"/>
      <c r="B2421" s="78"/>
      <c r="C2421" s="50"/>
      <c r="D2421" s="83"/>
      <c r="E2421" s="73"/>
      <c r="F2421" s="51"/>
      <c r="G2421" s="51"/>
      <c r="H2421" s="50"/>
    </row>
    <row r="2422" spans="1:8" s="47" customFormat="1" ht="12.75">
      <c r="A2422" s="50"/>
      <c r="B2422" s="78"/>
      <c r="C2422" s="50"/>
      <c r="D2422" s="83"/>
      <c r="E2422" s="73"/>
      <c r="F2422" s="51"/>
      <c r="G2422" s="51"/>
      <c r="H2422" s="50"/>
    </row>
    <row r="2423" spans="1:8" s="47" customFormat="1" ht="12.75">
      <c r="A2423" s="50"/>
      <c r="B2423" s="78"/>
      <c r="C2423" s="50"/>
      <c r="D2423" s="83"/>
      <c r="E2423" s="73"/>
      <c r="F2423" s="51"/>
      <c r="G2423" s="51"/>
      <c r="H2423" s="50"/>
    </row>
    <row r="2424" spans="1:8" s="47" customFormat="1" ht="12.75">
      <c r="A2424" s="50"/>
      <c r="B2424" s="78"/>
      <c r="C2424" s="50"/>
      <c r="D2424" s="83"/>
      <c r="E2424" s="73"/>
      <c r="F2424" s="51"/>
      <c r="G2424" s="51"/>
      <c r="H2424" s="50"/>
    </row>
    <row r="2425" spans="1:8" s="47" customFormat="1" ht="12.75">
      <c r="A2425" s="50"/>
      <c r="B2425" s="78"/>
      <c r="C2425" s="50"/>
      <c r="D2425" s="83"/>
      <c r="E2425" s="73"/>
      <c r="F2425" s="51"/>
      <c r="G2425" s="51"/>
      <c r="H2425" s="50"/>
    </row>
    <row r="2426" spans="1:8" s="47" customFormat="1" ht="12.75">
      <c r="A2426" s="50"/>
      <c r="B2426" s="78"/>
      <c r="C2426" s="50"/>
      <c r="D2426" s="83"/>
      <c r="E2426" s="73"/>
      <c r="F2426" s="51"/>
      <c r="G2426" s="51"/>
      <c r="H2426" s="50"/>
    </row>
    <row r="2427" spans="1:8" s="47" customFormat="1" ht="12.75">
      <c r="A2427" s="50"/>
      <c r="B2427" s="78"/>
      <c r="C2427" s="50"/>
      <c r="D2427" s="83"/>
      <c r="E2427" s="73"/>
      <c r="F2427" s="51"/>
      <c r="G2427" s="51"/>
      <c r="H2427" s="50"/>
    </row>
    <row r="2428" spans="1:8" s="47" customFormat="1" ht="12.75">
      <c r="A2428" s="50"/>
      <c r="B2428" s="78"/>
      <c r="C2428" s="50"/>
      <c r="D2428" s="83"/>
      <c r="E2428" s="73"/>
      <c r="F2428" s="51"/>
      <c r="G2428" s="51"/>
      <c r="H2428" s="50"/>
    </row>
    <row r="2429" spans="1:8" s="47" customFormat="1" ht="12.75">
      <c r="A2429" s="50"/>
      <c r="B2429" s="78"/>
      <c r="C2429" s="50"/>
      <c r="D2429" s="83"/>
      <c r="E2429" s="73"/>
      <c r="F2429" s="51"/>
      <c r="G2429" s="51"/>
      <c r="H2429" s="50"/>
    </row>
    <row r="2430" spans="1:8" s="47" customFormat="1" ht="12.75">
      <c r="A2430" s="50"/>
      <c r="B2430" s="78"/>
      <c r="C2430" s="50"/>
      <c r="D2430" s="83"/>
      <c r="E2430" s="73"/>
      <c r="F2430" s="51"/>
      <c r="G2430" s="51"/>
      <c r="H2430" s="50"/>
    </row>
    <row r="2431" spans="1:8" s="47" customFormat="1" ht="12.75">
      <c r="A2431" s="50"/>
      <c r="B2431" s="78"/>
      <c r="C2431" s="50"/>
      <c r="D2431" s="83"/>
      <c r="E2431" s="73"/>
      <c r="F2431" s="51"/>
      <c r="G2431" s="51"/>
      <c r="H2431" s="50"/>
    </row>
    <row r="2432" spans="1:8" s="47" customFormat="1" ht="12.75">
      <c r="A2432" s="50"/>
      <c r="B2432" s="78"/>
      <c r="C2432" s="50"/>
      <c r="D2432" s="83"/>
      <c r="E2432" s="73"/>
      <c r="F2432" s="51"/>
      <c r="G2432" s="51"/>
      <c r="H2432" s="50"/>
    </row>
    <row r="2433" spans="1:8" s="47" customFormat="1" ht="12.75">
      <c r="A2433" s="50"/>
      <c r="B2433" s="78"/>
      <c r="C2433" s="50"/>
      <c r="D2433" s="83"/>
      <c r="E2433" s="73"/>
      <c r="F2433" s="51"/>
      <c r="G2433" s="51"/>
      <c r="H2433" s="50"/>
    </row>
    <row r="2434" spans="1:8" s="47" customFormat="1" ht="12.75">
      <c r="A2434" s="50"/>
      <c r="B2434" s="78"/>
      <c r="C2434" s="50"/>
      <c r="D2434" s="83"/>
      <c r="E2434" s="73"/>
      <c r="F2434" s="51"/>
      <c r="G2434" s="51"/>
      <c r="H2434" s="50"/>
    </row>
    <row r="2435" spans="1:8" s="47" customFormat="1" ht="12.75">
      <c r="A2435" s="50"/>
      <c r="B2435" s="78"/>
      <c r="C2435" s="50"/>
      <c r="D2435" s="83"/>
      <c r="E2435" s="73"/>
      <c r="F2435" s="51"/>
      <c r="G2435" s="51"/>
      <c r="H2435" s="50"/>
    </row>
    <row r="2436" spans="1:8" s="47" customFormat="1" ht="12.75">
      <c r="A2436" s="50"/>
      <c r="B2436" s="78"/>
      <c r="C2436" s="50"/>
      <c r="D2436" s="83"/>
      <c r="E2436" s="73"/>
      <c r="F2436" s="51"/>
      <c r="G2436" s="51"/>
      <c r="H2436" s="50"/>
    </row>
    <row r="2437" spans="1:8" s="47" customFormat="1" ht="12.75">
      <c r="A2437" s="50"/>
      <c r="B2437" s="78"/>
      <c r="C2437" s="50"/>
      <c r="D2437" s="83"/>
      <c r="E2437" s="73"/>
      <c r="F2437" s="51"/>
      <c r="G2437" s="51"/>
      <c r="H2437" s="50"/>
    </row>
    <row r="2438" spans="1:8" s="47" customFormat="1" ht="12.75">
      <c r="A2438" s="50"/>
      <c r="B2438" s="78"/>
      <c r="C2438" s="50"/>
      <c r="D2438" s="83"/>
      <c r="E2438" s="73"/>
      <c r="F2438" s="51"/>
      <c r="G2438" s="51"/>
      <c r="H2438" s="50"/>
    </row>
    <row r="2439" spans="1:8" s="47" customFormat="1" ht="12.75">
      <c r="A2439" s="50"/>
      <c r="B2439" s="78"/>
      <c r="C2439" s="50"/>
      <c r="D2439" s="83"/>
      <c r="E2439" s="73"/>
      <c r="F2439" s="51"/>
      <c r="G2439" s="51"/>
      <c r="H2439" s="50"/>
    </row>
    <row r="2440" spans="1:8" s="47" customFormat="1" ht="12.75">
      <c r="A2440" s="50"/>
      <c r="B2440" s="78"/>
      <c r="C2440" s="50"/>
      <c r="D2440" s="83"/>
      <c r="E2440" s="73"/>
      <c r="F2440" s="51"/>
      <c r="G2440" s="51"/>
      <c r="H2440" s="50"/>
    </row>
    <row r="2441" spans="1:8" s="47" customFormat="1" ht="12.75">
      <c r="A2441" s="50"/>
      <c r="B2441" s="78"/>
      <c r="C2441" s="50"/>
      <c r="D2441" s="83"/>
      <c r="E2441" s="73"/>
      <c r="F2441" s="51"/>
      <c r="G2441" s="51"/>
      <c r="H2441" s="50"/>
    </row>
    <row r="2442" spans="1:8" s="47" customFormat="1" ht="12.75">
      <c r="A2442" s="50"/>
      <c r="B2442" s="78"/>
      <c r="C2442" s="50"/>
      <c r="D2442" s="83"/>
      <c r="E2442" s="73"/>
      <c r="F2442" s="51"/>
      <c r="G2442" s="51"/>
      <c r="H2442" s="50"/>
    </row>
    <row r="2443" spans="1:8" s="47" customFormat="1" ht="12.75">
      <c r="A2443" s="50"/>
      <c r="B2443" s="78"/>
      <c r="C2443" s="50"/>
      <c r="D2443" s="83"/>
      <c r="E2443" s="73"/>
      <c r="F2443" s="51"/>
      <c r="G2443" s="51"/>
      <c r="H2443" s="50"/>
    </row>
    <row r="2444" spans="1:8" s="47" customFormat="1" ht="12.75">
      <c r="A2444" s="50"/>
      <c r="B2444" s="78"/>
      <c r="C2444" s="50"/>
      <c r="D2444" s="83"/>
      <c r="E2444" s="73"/>
      <c r="F2444" s="51"/>
      <c r="G2444" s="51"/>
      <c r="H2444" s="50"/>
    </row>
    <row r="2445" spans="1:8" s="47" customFormat="1" ht="12.75">
      <c r="A2445" s="50"/>
      <c r="B2445" s="78"/>
      <c r="C2445" s="50"/>
      <c r="D2445" s="83"/>
      <c r="E2445" s="73"/>
      <c r="F2445" s="51"/>
      <c r="G2445" s="51"/>
      <c r="H2445" s="50"/>
    </row>
    <row r="2446" spans="1:8" s="47" customFormat="1" ht="12.75">
      <c r="A2446" s="50"/>
      <c r="B2446" s="78"/>
      <c r="C2446" s="50"/>
      <c r="D2446" s="83"/>
      <c r="E2446" s="73"/>
      <c r="F2446" s="51"/>
      <c r="G2446" s="51"/>
      <c r="H2446" s="50"/>
    </row>
    <row r="2447" spans="1:8" s="47" customFormat="1" ht="12.75">
      <c r="A2447" s="50"/>
      <c r="B2447" s="78"/>
      <c r="C2447" s="50"/>
      <c r="D2447" s="83"/>
      <c r="E2447" s="73"/>
      <c r="F2447" s="51"/>
      <c r="G2447" s="51"/>
      <c r="H2447" s="50"/>
    </row>
    <row r="2448" spans="1:8" s="47" customFormat="1" ht="12.75">
      <c r="A2448" s="50"/>
      <c r="B2448" s="78"/>
      <c r="C2448" s="50"/>
      <c r="D2448" s="83"/>
      <c r="E2448" s="73"/>
      <c r="F2448" s="51"/>
      <c r="G2448" s="51"/>
      <c r="H2448" s="50"/>
    </row>
    <row r="2449" spans="1:8" s="47" customFormat="1" ht="12.75">
      <c r="A2449" s="50"/>
      <c r="B2449" s="78"/>
      <c r="C2449" s="50"/>
      <c r="D2449" s="83"/>
      <c r="E2449" s="73"/>
      <c r="F2449" s="51"/>
      <c r="G2449" s="51"/>
      <c r="H2449" s="50"/>
    </row>
    <row r="2450" spans="1:8" s="47" customFormat="1" ht="12.75">
      <c r="A2450" s="50"/>
      <c r="B2450" s="78"/>
      <c r="C2450" s="50"/>
      <c r="D2450" s="83"/>
      <c r="E2450" s="73"/>
      <c r="F2450" s="51"/>
      <c r="G2450" s="51"/>
      <c r="H2450" s="50"/>
    </row>
    <row r="2451" spans="1:8" s="47" customFormat="1" ht="12.75">
      <c r="A2451" s="50"/>
      <c r="B2451" s="78"/>
      <c r="C2451" s="50"/>
      <c r="D2451" s="83"/>
      <c r="E2451" s="73"/>
      <c r="F2451" s="51"/>
      <c r="G2451" s="51"/>
      <c r="H2451" s="50"/>
    </row>
    <row r="2452" spans="1:8" s="47" customFormat="1" ht="12.75">
      <c r="A2452" s="50"/>
      <c r="B2452" s="78"/>
      <c r="C2452" s="50"/>
      <c r="D2452" s="83"/>
      <c r="E2452" s="73"/>
      <c r="F2452" s="51"/>
      <c r="G2452" s="51"/>
      <c r="H2452" s="50"/>
    </row>
    <row r="2453" spans="1:8" s="47" customFormat="1" ht="12.75">
      <c r="A2453" s="50"/>
      <c r="B2453" s="78"/>
      <c r="C2453" s="50"/>
      <c r="D2453" s="83"/>
      <c r="E2453" s="73"/>
      <c r="F2453" s="51"/>
      <c r="G2453" s="51"/>
      <c r="H2453" s="50"/>
    </row>
    <row r="2454" spans="1:8" s="47" customFormat="1" ht="12.75">
      <c r="A2454" s="50"/>
      <c r="B2454" s="78"/>
      <c r="C2454" s="50"/>
      <c r="D2454" s="83"/>
      <c r="E2454" s="73"/>
      <c r="F2454" s="51"/>
      <c r="G2454" s="51"/>
      <c r="H2454" s="50"/>
    </row>
    <row r="2455" spans="1:8" s="47" customFormat="1" ht="12.75">
      <c r="A2455" s="50"/>
      <c r="B2455" s="78"/>
      <c r="C2455" s="50"/>
      <c r="D2455" s="83"/>
      <c r="E2455" s="73"/>
      <c r="F2455" s="51"/>
      <c r="G2455" s="51"/>
      <c r="H2455" s="50"/>
    </row>
    <row r="2456" spans="1:8" s="47" customFormat="1" ht="12.75">
      <c r="A2456" s="50"/>
      <c r="B2456" s="78"/>
      <c r="C2456" s="50"/>
      <c r="D2456" s="83"/>
      <c r="E2456" s="73"/>
      <c r="F2456" s="51"/>
      <c r="G2456" s="51"/>
      <c r="H2456" s="50"/>
    </row>
    <row r="2457" spans="1:8" s="47" customFormat="1" ht="12.75">
      <c r="A2457" s="50"/>
      <c r="B2457" s="78"/>
      <c r="C2457" s="50"/>
      <c r="D2457" s="83"/>
      <c r="E2457" s="73"/>
      <c r="F2457" s="51"/>
      <c r="G2457" s="51"/>
      <c r="H2457" s="50"/>
    </row>
    <row r="2458" spans="1:8" s="47" customFormat="1" ht="12.75">
      <c r="A2458" s="50"/>
      <c r="B2458" s="78"/>
      <c r="C2458" s="50"/>
      <c r="D2458" s="83"/>
      <c r="E2458" s="73"/>
      <c r="F2458" s="51"/>
      <c r="G2458" s="51"/>
      <c r="H2458" s="50"/>
    </row>
    <row r="2459" spans="1:8" s="47" customFormat="1" ht="12.75">
      <c r="A2459" s="50"/>
      <c r="B2459" s="78"/>
      <c r="C2459" s="50"/>
      <c r="D2459" s="83"/>
      <c r="E2459" s="73"/>
      <c r="F2459" s="51"/>
      <c r="G2459" s="51"/>
      <c r="H2459" s="50"/>
    </row>
    <row r="2460" spans="1:8" s="47" customFormat="1" ht="12.75">
      <c r="A2460" s="50"/>
      <c r="B2460" s="78"/>
      <c r="C2460" s="50"/>
      <c r="D2460" s="83"/>
      <c r="E2460" s="73"/>
      <c r="F2460" s="51"/>
      <c r="G2460" s="51"/>
      <c r="H2460" s="50"/>
    </row>
    <row r="2461" spans="1:8" s="47" customFormat="1" ht="12.75">
      <c r="A2461" s="50"/>
      <c r="B2461" s="78"/>
      <c r="C2461" s="50"/>
      <c r="D2461" s="83"/>
      <c r="E2461" s="73"/>
      <c r="F2461" s="51"/>
      <c r="G2461" s="51"/>
      <c r="H2461" s="50"/>
    </row>
    <row r="2462" spans="1:8" s="47" customFormat="1" ht="12.75">
      <c r="A2462" s="50"/>
      <c r="B2462" s="78"/>
      <c r="C2462" s="50"/>
      <c r="D2462" s="83"/>
      <c r="E2462" s="73"/>
      <c r="F2462" s="51"/>
      <c r="G2462" s="51"/>
      <c r="H2462" s="50"/>
    </row>
    <row r="2463" spans="1:8" s="47" customFormat="1" ht="12.75">
      <c r="A2463" s="50"/>
      <c r="B2463" s="78"/>
      <c r="C2463" s="50"/>
      <c r="D2463" s="83"/>
      <c r="E2463" s="73"/>
      <c r="F2463" s="51"/>
      <c r="G2463" s="51"/>
      <c r="H2463" s="50"/>
    </row>
    <row r="2464" spans="1:8" s="47" customFormat="1" ht="12.75">
      <c r="A2464" s="50"/>
      <c r="B2464" s="78"/>
      <c r="C2464" s="50"/>
      <c r="D2464" s="83"/>
      <c r="E2464" s="73"/>
      <c r="F2464" s="51"/>
      <c r="G2464" s="51"/>
      <c r="H2464" s="50"/>
    </row>
    <row r="2465" spans="1:8" s="47" customFormat="1" ht="12.75">
      <c r="A2465" s="50"/>
      <c r="B2465" s="78"/>
      <c r="C2465" s="50"/>
      <c r="D2465" s="83"/>
      <c r="E2465" s="73"/>
      <c r="F2465" s="51"/>
      <c r="G2465" s="51"/>
      <c r="H2465" s="50"/>
    </row>
    <row r="2466" spans="1:8" s="47" customFormat="1" ht="12.75">
      <c r="A2466" s="50"/>
      <c r="B2466" s="78"/>
      <c r="C2466" s="50"/>
      <c r="D2466" s="83"/>
      <c r="E2466" s="73"/>
      <c r="F2466" s="51"/>
      <c r="G2466" s="51"/>
      <c r="H2466" s="50"/>
    </row>
    <row r="2467" spans="1:8" s="47" customFormat="1" ht="12.75">
      <c r="A2467" s="50"/>
      <c r="B2467" s="78"/>
      <c r="C2467" s="50"/>
      <c r="D2467" s="83"/>
      <c r="E2467" s="73"/>
      <c r="F2467" s="51"/>
      <c r="G2467" s="51"/>
      <c r="H2467" s="50"/>
    </row>
    <row r="2468" spans="1:8" s="47" customFormat="1" ht="12.75">
      <c r="A2468" s="50"/>
      <c r="B2468" s="78"/>
      <c r="C2468" s="50"/>
      <c r="D2468" s="83"/>
      <c r="E2468" s="73"/>
      <c r="F2468" s="51"/>
      <c r="G2468" s="51"/>
      <c r="H2468" s="50"/>
    </row>
    <row r="2469" spans="1:8" s="47" customFormat="1" ht="12.75">
      <c r="A2469" s="50"/>
      <c r="B2469" s="78"/>
      <c r="C2469" s="50"/>
      <c r="D2469" s="83"/>
      <c r="E2469" s="73"/>
      <c r="F2469" s="51"/>
      <c r="G2469" s="51"/>
      <c r="H2469" s="50"/>
    </row>
    <row r="2470" spans="1:8" s="47" customFormat="1" ht="12.75">
      <c r="A2470" s="50"/>
      <c r="B2470" s="78"/>
      <c r="C2470" s="50"/>
      <c r="D2470" s="83"/>
      <c r="E2470" s="73"/>
      <c r="F2470" s="51"/>
      <c r="G2470" s="51"/>
      <c r="H2470" s="50"/>
    </row>
    <row r="2471" spans="1:8" s="47" customFormat="1" ht="12.75">
      <c r="A2471" s="50"/>
      <c r="B2471" s="78"/>
      <c r="C2471" s="50"/>
      <c r="D2471" s="83"/>
      <c r="E2471" s="73"/>
      <c r="F2471" s="51"/>
      <c r="G2471" s="51"/>
      <c r="H2471" s="50"/>
    </row>
    <row r="2472" spans="1:8" s="47" customFormat="1" ht="12.75">
      <c r="A2472" s="50"/>
      <c r="B2472" s="78"/>
      <c r="C2472" s="50"/>
      <c r="D2472" s="83"/>
      <c r="E2472" s="73"/>
      <c r="F2472" s="51"/>
      <c r="G2472" s="51"/>
      <c r="H2472" s="50"/>
    </row>
    <row r="2473" spans="1:8" s="47" customFormat="1" ht="12.75">
      <c r="A2473" s="50"/>
      <c r="B2473" s="78"/>
      <c r="C2473" s="50"/>
      <c r="D2473" s="83"/>
      <c r="E2473" s="73"/>
      <c r="F2473" s="51"/>
      <c r="G2473" s="51"/>
      <c r="H2473" s="50"/>
    </row>
    <row r="2474" spans="1:8" s="47" customFormat="1" ht="12.75">
      <c r="A2474" s="50"/>
      <c r="B2474" s="78"/>
      <c r="C2474" s="50"/>
      <c r="D2474" s="83"/>
      <c r="E2474" s="73"/>
      <c r="F2474" s="51"/>
      <c r="G2474" s="51"/>
      <c r="H2474" s="50"/>
    </row>
    <row r="2475" spans="1:8" s="47" customFormat="1" ht="12.75">
      <c r="A2475" s="50"/>
      <c r="B2475" s="78"/>
      <c r="C2475" s="50"/>
      <c r="D2475" s="83"/>
      <c r="E2475" s="73"/>
      <c r="F2475" s="51"/>
      <c r="G2475" s="51"/>
      <c r="H2475" s="50"/>
    </row>
    <row r="2476" spans="1:8" s="47" customFormat="1" ht="12.75">
      <c r="A2476" s="50"/>
      <c r="B2476" s="78"/>
      <c r="C2476" s="50"/>
      <c r="D2476" s="83"/>
      <c r="E2476" s="73"/>
      <c r="F2476" s="51"/>
      <c r="G2476" s="51"/>
      <c r="H2476" s="50"/>
    </row>
    <row r="2477" spans="1:8" s="47" customFormat="1" ht="12.75">
      <c r="A2477" s="50"/>
      <c r="B2477" s="78"/>
      <c r="C2477" s="50"/>
      <c r="D2477" s="83"/>
      <c r="E2477" s="73"/>
      <c r="F2477" s="51"/>
      <c r="G2477" s="51"/>
      <c r="H2477" s="50"/>
    </row>
    <row r="2478" spans="1:8" s="47" customFormat="1" ht="12.75">
      <c r="A2478" s="50"/>
      <c r="B2478" s="78"/>
      <c r="C2478" s="50"/>
      <c r="D2478" s="83"/>
      <c r="E2478" s="73"/>
      <c r="F2478" s="51"/>
      <c r="G2478" s="51"/>
      <c r="H2478" s="50"/>
    </row>
    <row r="2479" spans="1:8" s="47" customFormat="1" ht="12.75">
      <c r="A2479" s="50"/>
      <c r="B2479" s="78"/>
      <c r="C2479" s="50"/>
      <c r="D2479" s="83"/>
      <c r="E2479" s="73"/>
      <c r="F2479" s="51"/>
      <c r="G2479" s="51"/>
      <c r="H2479" s="50"/>
    </row>
    <row r="2480" spans="1:8" s="47" customFormat="1" ht="12.75">
      <c r="A2480" s="50"/>
      <c r="B2480" s="78"/>
      <c r="C2480" s="50"/>
      <c r="D2480" s="83"/>
      <c r="E2480" s="73"/>
      <c r="F2480" s="51"/>
      <c r="G2480" s="51"/>
      <c r="H2480" s="50"/>
    </row>
    <row r="2481" spans="1:8" s="47" customFormat="1" ht="12.75">
      <c r="A2481" s="50"/>
      <c r="B2481" s="78"/>
      <c r="C2481" s="50"/>
      <c r="D2481" s="83"/>
      <c r="E2481" s="73"/>
      <c r="F2481" s="51"/>
      <c r="G2481" s="51"/>
      <c r="H2481" s="50"/>
    </row>
    <row r="2482" spans="1:8" s="47" customFormat="1" ht="12.75">
      <c r="A2482" s="50"/>
      <c r="B2482" s="78"/>
      <c r="C2482" s="50"/>
      <c r="D2482" s="83"/>
      <c r="E2482" s="73"/>
      <c r="F2482" s="51"/>
      <c r="G2482" s="51"/>
      <c r="H2482" s="50"/>
    </row>
    <row r="2483" spans="1:8" s="47" customFormat="1" ht="12.75">
      <c r="A2483" s="50"/>
      <c r="B2483" s="78"/>
      <c r="C2483" s="50"/>
      <c r="D2483" s="83"/>
      <c r="E2483" s="73"/>
      <c r="F2483" s="51"/>
      <c r="G2483" s="51"/>
      <c r="H2483" s="50"/>
    </row>
    <row r="2484" spans="1:8" s="47" customFormat="1" ht="12.75">
      <c r="A2484" s="50"/>
      <c r="B2484" s="78"/>
      <c r="C2484" s="50"/>
      <c r="D2484" s="83"/>
      <c r="E2484" s="73"/>
      <c r="F2484" s="51"/>
      <c r="G2484" s="51"/>
      <c r="H2484" s="50"/>
    </row>
    <row r="2485" spans="1:8" s="47" customFormat="1" ht="12.75">
      <c r="A2485" s="50"/>
      <c r="B2485" s="78"/>
      <c r="C2485" s="50"/>
      <c r="D2485" s="83"/>
      <c r="E2485" s="73"/>
      <c r="F2485" s="51"/>
      <c r="G2485" s="51"/>
      <c r="H2485" s="50"/>
    </row>
    <row r="2486" spans="1:8" s="47" customFormat="1" ht="12.75">
      <c r="A2486" s="50"/>
      <c r="B2486" s="78"/>
      <c r="C2486" s="50"/>
      <c r="D2486" s="83"/>
      <c r="E2486" s="73"/>
      <c r="F2486" s="51"/>
      <c r="G2486" s="51"/>
      <c r="H2486" s="50"/>
    </row>
    <row r="2487" spans="1:8" s="47" customFormat="1" ht="12.75">
      <c r="A2487" s="50"/>
      <c r="B2487" s="78"/>
      <c r="C2487" s="50"/>
      <c r="D2487" s="83"/>
      <c r="E2487" s="73"/>
      <c r="F2487" s="51"/>
      <c r="G2487" s="51"/>
      <c r="H2487" s="50"/>
    </row>
    <row r="2488" spans="1:8" s="47" customFormat="1" ht="12.75">
      <c r="A2488" s="50"/>
      <c r="B2488" s="78"/>
      <c r="C2488" s="50"/>
      <c r="D2488" s="83"/>
      <c r="E2488" s="73"/>
      <c r="F2488" s="51"/>
      <c r="G2488" s="51"/>
      <c r="H2488" s="50"/>
    </row>
    <row r="2489" spans="1:8" s="47" customFormat="1" ht="12.75">
      <c r="A2489" s="50"/>
      <c r="B2489" s="78"/>
      <c r="C2489" s="50"/>
      <c r="D2489" s="83"/>
      <c r="E2489" s="73"/>
      <c r="F2489" s="51"/>
      <c r="G2489" s="51"/>
      <c r="H2489" s="50"/>
    </row>
    <row r="2490" spans="1:8" s="47" customFormat="1" ht="12.75">
      <c r="A2490" s="50"/>
      <c r="B2490" s="78"/>
      <c r="C2490" s="50"/>
      <c r="D2490" s="83"/>
      <c r="E2490" s="73"/>
      <c r="F2490" s="51"/>
      <c r="G2490" s="51"/>
      <c r="H2490" s="50"/>
    </row>
    <row r="2491" spans="1:8" s="47" customFormat="1" ht="12.75">
      <c r="A2491" s="50"/>
      <c r="B2491" s="78"/>
      <c r="C2491" s="50"/>
      <c r="D2491" s="83"/>
      <c r="E2491" s="73"/>
      <c r="F2491" s="51"/>
      <c r="G2491" s="51"/>
      <c r="H2491" s="50"/>
    </row>
    <row r="2492" spans="1:8" s="47" customFormat="1" ht="12.75">
      <c r="A2492" s="50"/>
      <c r="B2492" s="78"/>
      <c r="C2492" s="50"/>
      <c r="D2492" s="83"/>
      <c r="E2492" s="73"/>
      <c r="F2492" s="51"/>
      <c r="G2492" s="51"/>
      <c r="H2492" s="50"/>
    </row>
    <row r="2493" spans="1:8" s="47" customFormat="1" ht="12.75">
      <c r="A2493" s="50"/>
      <c r="B2493" s="78"/>
      <c r="C2493" s="50"/>
      <c r="D2493" s="83"/>
      <c r="E2493" s="73"/>
      <c r="F2493" s="51"/>
      <c r="G2493" s="51"/>
      <c r="H2493" s="50"/>
    </row>
    <row r="2494" spans="1:8" s="47" customFormat="1" ht="12.75">
      <c r="A2494" s="50"/>
      <c r="B2494" s="78"/>
      <c r="C2494" s="50"/>
      <c r="D2494" s="83"/>
      <c r="E2494" s="73"/>
      <c r="F2494" s="51"/>
      <c r="G2494" s="51"/>
      <c r="H2494" s="50"/>
    </row>
    <row r="2495" spans="1:8" s="47" customFormat="1" ht="12.75">
      <c r="A2495" s="50"/>
      <c r="B2495" s="78"/>
      <c r="C2495" s="50"/>
      <c r="D2495" s="83"/>
      <c r="E2495" s="73"/>
      <c r="F2495" s="51"/>
      <c r="G2495" s="51"/>
      <c r="H2495" s="50"/>
    </row>
    <row r="2496" spans="1:8" s="47" customFormat="1" ht="12.75">
      <c r="A2496" s="50"/>
      <c r="B2496" s="78"/>
      <c r="C2496" s="50"/>
      <c r="D2496" s="83"/>
      <c r="E2496" s="73"/>
      <c r="F2496" s="51"/>
      <c r="G2496" s="51"/>
      <c r="H2496" s="50"/>
    </row>
    <row r="2497" spans="1:8" s="47" customFormat="1" ht="12.75">
      <c r="A2497" s="50"/>
      <c r="B2497" s="78"/>
      <c r="C2497" s="50"/>
      <c r="D2497" s="83"/>
      <c r="E2497" s="73"/>
      <c r="F2497" s="51"/>
      <c r="G2497" s="51"/>
      <c r="H2497" s="50"/>
    </row>
    <row r="2498" spans="1:8" s="47" customFormat="1" ht="12.75">
      <c r="A2498" s="50"/>
      <c r="B2498" s="78"/>
      <c r="C2498" s="50"/>
      <c r="D2498" s="83"/>
      <c r="E2498" s="73"/>
      <c r="F2498" s="51"/>
      <c r="G2498" s="51"/>
      <c r="H2498" s="50"/>
    </row>
    <row r="2499" spans="1:8" s="47" customFormat="1" ht="12.75">
      <c r="A2499" s="50"/>
      <c r="B2499" s="78"/>
      <c r="C2499" s="50"/>
      <c r="D2499" s="83"/>
      <c r="E2499" s="73"/>
      <c r="F2499" s="51"/>
      <c r="G2499" s="51"/>
      <c r="H2499" s="50"/>
    </row>
    <row r="2500" spans="1:8" s="47" customFormat="1" ht="12.75">
      <c r="A2500" s="50"/>
      <c r="B2500" s="78"/>
      <c r="C2500" s="50"/>
      <c r="D2500" s="83"/>
      <c r="E2500" s="73"/>
      <c r="F2500" s="51"/>
      <c r="G2500" s="51"/>
      <c r="H2500" s="50"/>
    </row>
    <row r="2501" spans="1:8" s="47" customFormat="1" ht="12.75">
      <c r="A2501" s="50"/>
      <c r="B2501" s="78"/>
      <c r="C2501" s="50"/>
      <c r="D2501" s="83"/>
      <c r="E2501" s="73"/>
      <c r="F2501" s="51"/>
      <c r="G2501" s="51"/>
      <c r="H2501" s="50"/>
    </row>
    <row r="2502" spans="1:8" s="47" customFormat="1" ht="12.75">
      <c r="A2502" s="50"/>
      <c r="B2502" s="78"/>
      <c r="C2502" s="50"/>
      <c r="D2502" s="83"/>
      <c r="E2502" s="73"/>
      <c r="F2502" s="51"/>
      <c r="G2502" s="51"/>
      <c r="H2502" s="50"/>
    </row>
    <row r="2503" spans="1:8" s="47" customFormat="1" ht="12.75">
      <c r="A2503" s="50"/>
      <c r="B2503" s="78"/>
      <c r="C2503" s="50"/>
      <c r="D2503" s="83"/>
      <c r="E2503" s="73"/>
      <c r="F2503" s="51"/>
      <c r="G2503" s="51"/>
      <c r="H2503" s="50"/>
    </row>
    <row r="2504" spans="1:8" s="47" customFormat="1" ht="12.75">
      <c r="A2504" s="50"/>
      <c r="B2504" s="78"/>
      <c r="C2504" s="50"/>
      <c r="D2504" s="83"/>
      <c r="E2504" s="73"/>
      <c r="F2504" s="51"/>
      <c r="G2504" s="51"/>
      <c r="H2504" s="50"/>
    </row>
    <row r="2505" spans="1:8" s="47" customFormat="1" ht="12.75">
      <c r="A2505" s="50"/>
      <c r="B2505" s="78"/>
      <c r="C2505" s="50"/>
      <c r="D2505" s="83"/>
      <c r="E2505" s="73"/>
      <c r="F2505" s="51"/>
      <c r="G2505" s="51"/>
      <c r="H2505" s="50"/>
    </row>
    <row r="2506" spans="1:8" s="47" customFormat="1" ht="12.75">
      <c r="A2506" s="50"/>
      <c r="B2506" s="78"/>
      <c r="C2506" s="50"/>
      <c r="D2506" s="83"/>
      <c r="E2506" s="73"/>
      <c r="F2506" s="51"/>
      <c r="G2506" s="51"/>
      <c r="H2506" s="50"/>
    </row>
    <row r="2507" spans="1:8" s="47" customFormat="1" ht="12.75">
      <c r="A2507" s="50"/>
      <c r="B2507" s="78"/>
      <c r="C2507" s="50"/>
      <c r="D2507" s="83"/>
      <c r="E2507" s="73"/>
      <c r="F2507" s="51"/>
      <c r="G2507" s="51"/>
      <c r="H2507" s="50"/>
    </row>
    <row r="2508" spans="1:8" s="47" customFormat="1" ht="12.75">
      <c r="A2508" s="50"/>
      <c r="B2508" s="78"/>
      <c r="C2508" s="50"/>
      <c r="D2508" s="83"/>
      <c r="E2508" s="73"/>
      <c r="F2508" s="51"/>
      <c r="G2508" s="51"/>
      <c r="H2508" s="50"/>
    </row>
    <row r="2509" spans="1:8" s="47" customFormat="1" ht="12.75">
      <c r="A2509" s="50"/>
      <c r="B2509" s="78"/>
      <c r="C2509" s="50"/>
      <c r="D2509" s="83"/>
      <c r="E2509" s="73"/>
      <c r="F2509" s="51"/>
      <c r="G2509" s="51"/>
      <c r="H2509" s="50"/>
    </row>
    <row r="2510" spans="1:8" s="47" customFormat="1" ht="12.75">
      <c r="A2510" s="50"/>
      <c r="B2510" s="78"/>
      <c r="C2510" s="50"/>
      <c r="D2510" s="83"/>
      <c r="E2510" s="73"/>
      <c r="F2510" s="51"/>
      <c r="G2510" s="51"/>
      <c r="H2510" s="50"/>
    </row>
    <row r="2511" spans="1:8" s="47" customFormat="1" ht="12.75">
      <c r="A2511" s="50"/>
      <c r="B2511" s="78"/>
      <c r="C2511" s="50"/>
      <c r="D2511" s="83"/>
      <c r="E2511" s="73"/>
      <c r="F2511" s="51"/>
      <c r="G2511" s="51"/>
      <c r="H2511" s="50"/>
    </row>
    <row r="2512" spans="1:8" s="47" customFormat="1" ht="12.75">
      <c r="A2512" s="50"/>
      <c r="B2512" s="78"/>
      <c r="C2512" s="50"/>
      <c r="D2512" s="83"/>
      <c r="E2512" s="73"/>
      <c r="F2512" s="51"/>
      <c r="G2512" s="51"/>
      <c r="H2512" s="50"/>
    </row>
    <row r="2513" spans="1:8" s="47" customFormat="1" ht="12.75">
      <c r="A2513" s="50"/>
      <c r="B2513" s="78"/>
      <c r="C2513" s="50"/>
      <c r="D2513" s="83"/>
      <c r="E2513" s="73"/>
      <c r="F2513" s="51"/>
      <c r="G2513" s="51"/>
      <c r="H2513" s="50"/>
    </row>
    <row r="2514" spans="1:8" s="47" customFormat="1" ht="12.75">
      <c r="A2514" s="50"/>
      <c r="B2514" s="78"/>
      <c r="C2514" s="50"/>
      <c r="D2514" s="83"/>
      <c r="E2514" s="73"/>
      <c r="F2514" s="51"/>
      <c r="G2514" s="51"/>
      <c r="H2514" s="50"/>
    </row>
    <row r="2515" spans="1:8" s="47" customFormat="1" ht="12.75">
      <c r="A2515" s="50"/>
      <c r="B2515" s="78"/>
      <c r="C2515" s="50"/>
      <c r="D2515" s="83"/>
      <c r="E2515" s="73"/>
      <c r="F2515" s="51"/>
      <c r="G2515" s="51"/>
      <c r="H2515" s="50"/>
    </row>
    <row r="2516" spans="1:8" s="47" customFormat="1" ht="12.75">
      <c r="A2516" s="50"/>
      <c r="B2516" s="78"/>
      <c r="C2516" s="50"/>
      <c r="D2516" s="83"/>
      <c r="E2516" s="73"/>
      <c r="F2516" s="51"/>
      <c r="G2516" s="51"/>
      <c r="H2516" s="50"/>
    </row>
    <row r="2517" spans="1:8" s="47" customFormat="1" ht="12.75">
      <c r="A2517" s="50"/>
      <c r="B2517" s="78"/>
      <c r="C2517" s="50"/>
      <c r="D2517" s="83"/>
      <c r="E2517" s="73"/>
      <c r="F2517" s="51"/>
      <c r="G2517" s="51"/>
      <c r="H2517" s="50"/>
    </row>
    <row r="2518" spans="1:8" s="47" customFormat="1" ht="12.75">
      <c r="A2518" s="50"/>
      <c r="B2518" s="78"/>
      <c r="C2518" s="50"/>
      <c r="D2518" s="83"/>
      <c r="E2518" s="73"/>
      <c r="F2518" s="51"/>
      <c r="G2518" s="51"/>
      <c r="H2518" s="50"/>
    </row>
    <row r="2519" spans="1:8" s="47" customFormat="1" ht="12.75">
      <c r="A2519" s="50"/>
      <c r="B2519" s="78"/>
      <c r="C2519" s="50"/>
      <c r="D2519" s="83"/>
      <c r="E2519" s="73"/>
      <c r="F2519" s="51"/>
      <c r="G2519" s="51"/>
      <c r="H2519" s="50"/>
    </row>
    <row r="2520" spans="1:8" s="47" customFormat="1" ht="12.75">
      <c r="A2520" s="50"/>
      <c r="B2520" s="78"/>
      <c r="C2520" s="50"/>
      <c r="D2520" s="83"/>
      <c r="E2520" s="73"/>
      <c r="F2520" s="51"/>
      <c r="G2520" s="51"/>
      <c r="H2520" s="50"/>
    </row>
    <row r="2521" spans="1:8" s="47" customFormat="1" ht="12.75">
      <c r="A2521" s="50"/>
      <c r="B2521" s="78"/>
      <c r="C2521" s="50"/>
      <c r="D2521" s="83"/>
      <c r="E2521" s="73"/>
      <c r="F2521" s="51"/>
      <c r="G2521" s="51"/>
      <c r="H2521" s="50"/>
    </row>
    <row r="2522" spans="1:8" s="47" customFormat="1" ht="12.75">
      <c r="A2522" s="50"/>
      <c r="B2522" s="78"/>
      <c r="C2522" s="50"/>
      <c r="D2522" s="83"/>
      <c r="E2522" s="73"/>
      <c r="F2522" s="51"/>
      <c r="G2522" s="51"/>
      <c r="H2522" s="50"/>
    </row>
    <row r="2523" spans="1:8" s="47" customFormat="1" ht="12.75">
      <c r="A2523" s="50"/>
      <c r="B2523" s="78"/>
      <c r="C2523" s="50"/>
      <c r="D2523" s="83"/>
      <c r="E2523" s="73"/>
      <c r="F2523" s="51"/>
      <c r="G2523" s="51"/>
      <c r="H2523" s="50"/>
    </row>
    <row r="2524" spans="1:8" s="47" customFormat="1" ht="12.75">
      <c r="A2524" s="50"/>
      <c r="B2524" s="78"/>
      <c r="C2524" s="50"/>
      <c r="D2524" s="83"/>
      <c r="E2524" s="73"/>
      <c r="F2524" s="51"/>
      <c r="G2524" s="51"/>
      <c r="H2524" s="50"/>
    </row>
    <row r="2525" spans="1:8" s="47" customFormat="1" ht="12.75">
      <c r="A2525" s="50"/>
      <c r="B2525" s="78"/>
      <c r="C2525" s="50"/>
      <c r="D2525" s="83"/>
      <c r="E2525" s="73"/>
      <c r="F2525" s="51"/>
      <c r="G2525" s="51"/>
      <c r="H2525" s="50"/>
    </row>
    <row r="2526" spans="1:8" s="47" customFormat="1" ht="12.75">
      <c r="A2526" s="50"/>
      <c r="B2526" s="78"/>
      <c r="C2526" s="50"/>
      <c r="D2526" s="83"/>
      <c r="E2526" s="73"/>
      <c r="F2526" s="51"/>
      <c r="G2526" s="51"/>
      <c r="H2526" s="50"/>
    </row>
    <row r="2527" spans="1:8" s="47" customFormat="1" ht="12.75">
      <c r="A2527" s="50"/>
      <c r="B2527" s="78"/>
      <c r="C2527" s="50"/>
      <c r="D2527" s="83"/>
      <c r="E2527" s="73"/>
      <c r="F2527" s="51"/>
      <c r="G2527" s="51"/>
      <c r="H2527" s="50"/>
    </row>
    <row r="2528" spans="1:8" s="47" customFormat="1" ht="12.75">
      <c r="A2528" s="50"/>
      <c r="B2528" s="78"/>
      <c r="C2528" s="50"/>
      <c r="D2528" s="83"/>
      <c r="E2528" s="73"/>
      <c r="F2528" s="51"/>
      <c r="G2528" s="51"/>
      <c r="H2528" s="50"/>
    </row>
    <row r="2529" spans="1:8" s="47" customFormat="1" ht="12.75">
      <c r="A2529" s="50"/>
      <c r="B2529" s="78"/>
      <c r="C2529" s="50"/>
      <c r="D2529" s="83"/>
      <c r="E2529" s="73"/>
      <c r="F2529" s="51"/>
      <c r="G2529" s="51"/>
      <c r="H2529" s="50"/>
    </row>
    <row r="2530" spans="1:8" s="47" customFormat="1" ht="12.75">
      <c r="A2530" s="50"/>
      <c r="B2530" s="78"/>
      <c r="C2530" s="50"/>
      <c r="D2530" s="83"/>
      <c r="E2530" s="73"/>
      <c r="F2530" s="51"/>
      <c r="G2530" s="51"/>
      <c r="H2530" s="50"/>
    </row>
    <row r="2531" spans="1:8" s="47" customFormat="1" ht="12.75">
      <c r="A2531" s="50"/>
      <c r="B2531" s="78"/>
      <c r="C2531" s="50"/>
      <c r="D2531" s="83"/>
      <c r="E2531" s="73"/>
      <c r="F2531" s="51"/>
      <c r="G2531" s="51"/>
      <c r="H2531" s="50"/>
    </row>
    <row r="2532" spans="1:8" s="47" customFormat="1" ht="12.75">
      <c r="A2532" s="50"/>
      <c r="B2532" s="78"/>
      <c r="C2532" s="50"/>
      <c r="D2532" s="83"/>
      <c r="E2532" s="73"/>
      <c r="F2532" s="51"/>
      <c r="G2532" s="51"/>
      <c r="H2532" s="50"/>
    </row>
    <row r="2533" spans="1:8" s="47" customFormat="1" ht="12.75">
      <c r="A2533" s="50"/>
      <c r="B2533" s="78"/>
      <c r="C2533" s="50"/>
      <c r="D2533" s="83"/>
      <c r="E2533" s="73"/>
      <c r="F2533" s="51"/>
      <c r="G2533" s="51"/>
      <c r="H2533" s="50"/>
    </row>
    <row r="2534" spans="1:8" s="47" customFormat="1" ht="12.75">
      <c r="A2534" s="50"/>
      <c r="B2534" s="78"/>
      <c r="C2534" s="50"/>
      <c r="D2534" s="83"/>
      <c r="E2534" s="73"/>
      <c r="F2534" s="51"/>
      <c r="G2534" s="51"/>
      <c r="H2534" s="50"/>
    </row>
    <row r="2535" spans="1:8" s="47" customFormat="1" ht="12.75">
      <c r="A2535" s="50"/>
      <c r="B2535" s="78"/>
      <c r="C2535" s="50"/>
      <c r="D2535" s="83"/>
      <c r="E2535" s="73"/>
      <c r="F2535" s="51"/>
      <c r="G2535" s="51"/>
      <c r="H2535" s="50"/>
    </row>
    <row r="2536" spans="1:8" s="47" customFormat="1" ht="12.75">
      <c r="A2536" s="50"/>
      <c r="B2536" s="78"/>
      <c r="C2536" s="50"/>
      <c r="D2536" s="83"/>
      <c r="E2536" s="73"/>
      <c r="F2536" s="51"/>
      <c r="G2536" s="51"/>
      <c r="H2536" s="50"/>
    </row>
    <row r="2537" spans="1:8" s="47" customFormat="1" ht="12.75">
      <c r="A2537" s="50"/>
      <c r="B2537" s="78"/>
      <c r="C2537" s="50"/>
      <c r="D2537" s="83"/>
      <c r="E2537" s="73"/>
      <c r="F2537" s="51"/>
      <c r="G2537" s="51"/>
      <c r="H2537" s="50"/>
    </row>
    <row r="2538" spans="1:8" s="47" customFormat="1" ht="12.75">
      <c r="A2538" s="50"/>
      <c r="B2538" s="78"/>
      <c r="C2538" s="50"/>
      <c r="D2538" s="83"/>
      <c r="E2538" s="73"/>
      <c r="F2538" s="51"/>
      <c r="G2538" s="51"/>
      <c r="H2538" s="50"/>
    </row>
    <row r="2539" spans="1:8" s="47" customFormat="1" ht="12.75">
      <c r="A2539" s="50"/>
      <c r="B2539" s="78"/>
      <c r="C2539" s="50"/>
      <c r="D2539" s="83"/>
      <c r="E2539" s="73"/>
      <c r="F2539" s="51"/>
      <c r="G2539" s="51"/>
      <c r="H2539" s="50"/>
    </row>
    <row r="2540" spans="1:8" s="47" customFormat="1" ht="12.75">
      <c r="A2540" s="50"/>
      <c r="B2540" s="78"/>
      <c r="C2540" s="50"/>
      <c r="D2540" s="83"/>
      <c r="E2540" s="73"/>
      <c r="F2540" s="51"/>
      <c r="G2540" s="51"/>
      <c r="H2540" s="50"/>
    </row>
    <row r="2541" spans="1:8" s="47" customFormat="1" ht="12.75">
      <c r="A2541" s="50"/>
      <c r="B2541" s="78"/>
      <c r="C2541" s="50"/>
      <c r="D2541" s="83"/>
      <c r="E2541" s="73"/>
      <c r="F2541" s="51"/>
      <c r="G2541" s="51"/>
      <c r="H2541" s="50"/>
    </row>
    <row r="2542" spans="1:8" s="47" customFormat="1" ht="12.75">
      <c r="A2542" s="50"/>
      <c r="B2542" s="78"/>
      <c r="C2542" s="50"/>
      <c r="D2542" s="83"/>
      <c r="E2542" s="73"/>
      <c r="F2542" s="51"/>
      <c r="G2542" s="51"/>
      <c r="H2542" s="50"/>
    </row>
    <row r="2543" spans="1:8" s="47" customFormat="1" ht="12.75">
      <c r="A2543" s="50"/>
      <c r="B2543" s="78"/>
      <c r="C2543" s="50"/>
      <c r="D2543" s="83"/>
      <c r="E2543" s="73"/>
      <c r="F2543" s="51"/>
      <c r="G2543" s="51"/>
      <c r="H2543" s="50"/>
    </row>
    <row r="2544" spans="1:8" s="47" customFormat="1" ht="12.75">
      <c r="A2544" s="50"/>
      <c r="B2544" s="78"/>
      <c r="C2544" s="50"/>
      <c r="D2544" s="83"/>
      <c r="E2544" s="73"/>
      <c r="F2544" s="51"/>
      <c r="G2544" s="51"/>
      <c r="H2544" s="50"/>
    </row>
    <row r="2545" spans="1:8" s="47" customFormat="1" ht="12.75">
      <c r="A2545" s="50"/>
      <c r="B2545" s="78"/>
      <c r="C2545" s="50"/>
      <c r="D2545" s="83"/>
      <c r="E2545" s="73"/>
      <c r="F2545" s="51"/>
      <c r="G2545" s="51"/>
      <c r="H2545" s="50"/>
    </row>
    <row r="2546" spans="1:8" s="47" customFormat="1" ht="12.75">
      <c r="A2546" s="50"/>
      <c r="B2546" s="78"/>
      <c r="C2546" s="50"/>
      <c r="D2546" s="83"/>
      <c r="E2546" s="73"/>
      <c r="F2546" s="51"/>
      <c r="G2546" s="51"/>
      <c r="H2546" s="50"/>
    </row>
    <row r="2547" spans="1:8" s="47" customFormat="1" ht="12.75">
      <c r="A2547" s="50"/>
      <c r="B2547" s="78"/>
      <c r="C2547" s="50"/>
      <c r="D2547" s="83"/>
      <c r="E2547" s="73"/>
      <c r="F2547" s="51"/>
      <c r="G2547" s="51"/>
      <c r="H2547" s="50"/>
    </row>
    <row r="2548" spans="1:8" s="47" customFormat="1" ht="12.75">
      <c r="A2548" s="50"/>
      <c r="B2548" s="78"/>
      <c r="C2548" s="50"/>
      <c r="D2548" s="83"/>
      <c r="E2548" s="73"/>
      <c r="F2548" s="51"/>
      <c r="G2548" s="51"/>
      <c r="H2548" s="50"/>
    </row>
    <row r="2549" spans="1:8" s="47" customFormat="1" ht="12.75">
      <c r="A2549" s="50"/>
      <c r="B2549" s="78"/>
      <c r="C2549" s="50"/>
      <c r="D2549" s="83"/>
      <c r="E2549" s="73"/>
      <c r="F2549" s="51"/>
      <c r="G2549" s="51"/>
      <c r="H2549" s="50"/>
    </row>
    <row r="2550" spans="1:8" s="47" customFormat="1" ht="12.75">
      <c r="A2550" s="50"/>
      <c r="B2550" s="78"/>
      <c r="C2550" s="50"/>
      <c r="D2550" s="83"/>
      <c r="E2550" s="73"/>
      <c r="F2550" s="51"/>
      <c r="G2550" s="51"/>
      <c r="H2550" s="50"/>
    </row>
    <row r="2551" spans="1:8" s="47" customFormat="1" ht="12.75">
      <c r="A2551" s="50"/>
      <c r="B2551" s="78"/>
      <c r="C2551" s="50"/>
      <c r="D2551" s="83"/>
      <c r="E2551" s="73"/>
      <c r="F2551" s="51"/>
      <c r="G2551" s="51"/>
      <c r="H2551" s="50"/>
    </row>
    <row r="2552" spans="1:8" s="47" customFormat="1" ht="12.75">
      <c r="A2552" s="50"/>
      <c r="B2552" s="78"/>
      <c r="C2552" s="50"/>
      <c r="D2552" s="83"/>
      <c r="E2552" s="73"/>
      <c r="F2552" s="51"/>
      <c r="G2552" s="51"/>
      <c r="H2552" s="50"/>
    </row>
    <row r="2553" spans="1:8" s="47" customFormat="1" ht="12.75">
      <c r="A2553" s="50"/>
      <c r="B2553" s="78"/>
      <c r="C2553" s="50"/>
      <c r="D2553" s="83"/>
      <c r="E2553" s="73"/>
      <c r="F2553" s="51"/>
      <c r="G2553" s="51"/>
      <c r="H2553" s="50"/>
    </row>
    <row r="2554" spans="1:8" s="47" customFormat="1" ht="12.75">
      <c r="A2554" s="50"/>
      <c r="B2554" s="78"/>
      <c r="C2554" s="50"/>
      <c r="D2554" s="83"/>
      <c r="E2554" s="73"/>
      <c r="F2554" s="51"/>
      <c r="G2554" s="51"/>
      <c r="H2554" s="50"/>
    </row>
    <row r="2555" spans="1:8" s="47" customFormat="1" ht="12.75">
      <c r="A2555" s="50"/>
      <c r="B2555" s="78"/>
      <c r="C2555" s="50"/>
      <c r="D2555" s="83"/>
      <c r="E2555" s="73"/>
      <c r="F2555" s="51"/>
      <c r="G2555" s="51"/>
      <c r="H2555" s="50"/>
    </row>
    <row r="2556" spans="1:8" s="47" customFormat="1" ht="12.75">
      <c r="A2556" s="50"/>
      <c r="B2556" s="78"/>
      <c r="C2556" s="50"/>
      <c r="D2556" s="83"/>
      <c r="E2556" s="73"/>
      <c r="F2556" s="51"/>
      <c r="G2556" s="51"/>
      <c r="H2556" s="50"/>
    </row>
    <row r="2557" spans="1:8" s="47" customFormat="1" ht="12.75">
      <c r="A2557" s="50"/>
      <c r="B2557" s="78"/>
      <c r="C2557" s="50"/>
      <c r="D2557" s="83"/>
      <c r="E2557" s="73"/>
      <c r="F2557" s="51"/>
      <c r="G2557" s="51"/>
      <c r="H2557" s="50"/>
    </row>
    <row r="2558" spans="1:8" s="47" customFormat="1" ht="12.75">
      <c r="A2558" s="50"/>
      <c r="B2558" s="78"/>
      <c r="C2558" s="50"/>
      <c r="D2558" s="83"/>
      <c r="E2558" s="73"/>
      <c r="F2558" s="51"/>
      <c r="G2558" s="51"/>
      <c r="H2558" s="50"/>
    </row>
    <row r="2559" spans="1:8" s="47" customFormat="1" ht="12.75">
      <c r="A2559" s="50"/>
      <c r="B2559" s="78"/>
      <c r="C2559" s="50"/>
      <c r="D2559" s="83"/>
      <c r="E2559" s="73"/>
      <c r="F2559" s="51"/>
      <c r="G2559" s="51"/>
      <c r="H2559" s="50"/>
    </row>
    <row r="2560" spans="1:8" s="47" customFormat="1" ht="12.75">
      <c r="A2560" s="50"/>
      <c r="B2560" s="78"/>
      <c r="C2560" s="50"/>
      <c r="D2560" s="83"/>
      <c r="E2560" s="73"/>
      <c r="F2560" s="51"/>
      <c r="G2560" s="51"/>
      <c r="H2560" s="50"/>
    </row>
    <row r="2561" spans="1:8" s="47" customFormat="1" ht="12.75">
      <c r="A2561" s="50"/>
      <c r="B2561" s="78"/>
      <c r="C2561" s="50"/>
      <c r="D2561" s="83"/>
      <c r="E2561" s="73"/>
      <c r="F2561" s="51"/>
      <c r="G2561" s="51"/>
      <c r="H2561" s="50"/>
    </row>
    <row r="2562" spans="1:8" s="47" customFormat="1" ht="12.75">
      <c r="A2562" s="50"/>
      <c r="B2562" s="78"/>
      <c r="C2562" s="50"/>
      <c r="D2562" s="83"/>
      <c r="E2562" s="73"/>
      <c r="F2562" s="51"/>
      <c r="G2562" s="51"/>
      <c r="H2562" s="50"/>
    </row>
    <row r="2563" spans="1:8" s="47" customFormat="1" ht="12.75">
      <c r="A2563" s="50"/>
      <c r="B2563" s="78"/>
      <c r="C2563" s="50"/>
      <c r="D2563" s="83"/>
      <c r="E2563" s="73"/>
      <c r="F2563" s="51"/>
      <c r="G2563" s="51"/>
      <c r="H2563" s="50"/>
    </row>
    <row r="2564" spans="1:8" s="47" customFormat="1" ht="12.75">
      <c r="A2564" s="50"/>
      <c r="B2564" s="78"/>
      <c r="C2564" s="50"/>
      <c r="D2564" s="83"/>
      <c r="E2564" s="73"/>
      <c r="F2564" s="51"/>
      <c r="G2564" s="51"/>
      <c r="H2564" s="50"/>
    </row>
    <row r="2565" spans="1:8" s="47" customFormat="1" ht="12.75">
      <c r="A2565" s="50"/>
      <c r="B2565" s="78"/>
      <c r="C2565" s="50"/>
      <c r="D2565" s="83"/>
      <c r="E2565" s="73"/>
      <c r="F2565" s="51"/>
      <c r="G2565" s="51"/>
      <c r="H2565" s="50"/>
    </row>
    <row r="2566" spans="1:8" s="47" customFormat="1" ht="12.75">
      <c r="A2566" s="50"/>
      <c r="B2566" s="78"/>
      <c r="C2566" s="50"/>
      <c r="D2566" s="83"/>
      <c r="E2566" s="73"/>
      <c r="F2566" s="51"/>
      <c r="G2566" s="51"/>
      <c r="H2566" s="50"/>
    </row>
    <row r="2567" spans="1:8" s="47" customFormat="1" ht="12.75">
      <c r="A2567" s="50"/>
      <c r="B2567" s="78"/>
      <c r="C2567" s="50"/>
      <c r="D2567" s="83"/>
      <c r="E2567" s="73"/>
      <c r="F2567" s="51"/>
      <c r="G2567" s="51"/>
      <c r="H2567" s="50"/>
    </row>
    <row r="2568" spans="1:8" s="47" customFormat="1" ht="12.75">
      <c r="A2568" s="50"/>
      <c r="B2568" s="78"/>
      <c r="C2568" s="50"/>
      <c r="D2568" s="83"/>
      <c r="E2568" s="73"/>
      <c r="F2568" s="51"/>
      <c r="G2568" s="51"/>
      <c r="H2568" s="50"/>
    </row>
    <row r="2569" spans="1:8" s="47" customFormat="1" ht="12.75">
      <c r="A2569" s="50"/>
      <c r="B2569" s="78"/>
      <c r="C2569" s="50"/>
      <c r="D2569" s="83"/>
      <c r="E2569" s="73"/>
      <c r="F2569" s="51"/>
      <c r="G2569" s="51"/>
      <c r="H2569" s="50"/>
    </row>
    <row r="2570" spans="1:8" s="47" customFormat="1" ht="12.75">
      <c r="A2570" s="50"/>
      <c r="B2570" s="78"/>
      <c r="C2570" s="50"/>
      <c r="D2570" s="83"/>
      <c r="E2570" s="73"/>
      <c r="F2570" s="51"/>
      <c r="G2570" s="51"/>
      <c r="H2570" s="50"/>
    </row>
    <row r="2571" spans="1:8" s="47" customFormat="1" ht="12.75">
      <c r="A2571" s="50"/>
      <c r="B2571" s="78"/>
      <c r="C2571" s="50"/>
      <c r="D2571" s="83"/>
      <c r="E2571" s="73"/>
      <c r="F2571" s="51"/>
      <c r="G2571" s="51"/>
      <c r="H2571" s="50"/>
    </row>
    <row r="2572" spans="1:8" s="47" customFormat="1" ht="12.75">
      <c r="A2572" s="50"/>
      <c r="B2572" s="78"/>
      <c r="C2572" s="50"/>
      <c r="D2572" s="83"/>
      <c r="E2572" s="73"/>
      <c r="F2572" s="51"/>
      <c r="G2572" s="51"/>
      <c r="H2572" s="50"/>
    </row>
    <row r="2573" spans="1:8" s="47" customFormat="1" ht="12.75">
      <c r="A2573" s="50"/>
      <c r="B2573" s="78"/>
      <c r="C2573" s="50"/>
      <c r="D2573" s="83"/>
      <c r="E2573" s="73"/>
      <c r="F2573" s="51"/>
      <c r="G2573" s="51"/>
      <c r="H2573" s="50"/>
    </row>
    <row r="2574" spans="1:8" s="47" customFormat="1" ht="12.75">
      <c r="A2574" s="50"/>
      <c r="B2574" s="78"/>
      <c r="C2574" s="50"/>
      <c r="D2574" s="83"/>
      <c r="E2574" s="73"/>
      <c r="F2574" s="51"/>
      <c r="G2574" s="51"/>
      <c r="H2574" s="50"/>
    </row>
    <row r="2575" spans="1:8" s="47" customFormat="1" ht="12.75">
      <c r="A2575" s="50"/>
      <c r="B2575" s="78"/>
      <c r="C2575" s="50"/>
      <c r="D2575" s="83"/>
      <c r="E2575" s="73"/>
      <c r="F2575" s="51"/>
      <c r="G2575" s="51"/>
      <c r="H2575" s="50"/>
    </row>
    <row r="2576" spans="1:8" s="47" customFormat="1" ht="12.75">
      <c r="A2576" s="50"/>
      <c r="B2576" s="78"/>
      <c r="C2576" s="50"/>
      <c r="D2576" s="83"/>
      <c r="E2576" s="73"/>
      <c r="F2576" s="51"/>
      <c r="G2576" s="51"/>
      <c r="H2576" s="50"/>
    </row>
    <row r="2577" spans="1:8" s="47" customFormat="1" ht="12.75">
      <c r="A2577" s="50"/>
      <c r="B2577" s="78"/>
      <c r="C2577" s="50"/>
      <c r="D2577" s="83"/>
      <c r="E2577" s="73"/>
      <c r="F2577" s="51"/>
      <c r="G2577" s="51"/>
      <c r="H2577" s="50"/>
    </row>
    <row r="2578" spans="1:8" s="47" customFormat="1" ht="12.75">
      <c r="A2578" s="50"/>
      <c r="B2578" s="78"/>
      <c r="C2578" s="50"/>
      <c r="D2578" s="83"/>
      <c r="E2578" s="73"/>
      <c r="F2578" s="51"/>
      <c r="G2578" s="51"/>
      <c r="H2578" s="50"/>
    </row>
    <row r="2579" spans="1:8" s="47" customFormat="1" ht="12.75">
      <c r="A2579" s="50"/>
      <c r="B2579" s="78"/>
      <c r="C2579" s="50"/>
      <c r="D2579" s="83"/>
      <c r="E2579" s="73"/>
      <c r="F2579" s="51"/>
      <c r="G2579" s="51"/>
      <c r="H2579" s="50"/>
    </row>
    <row r="2580" spans="1:8" s="47" customFormat="1" ht="12.75">
      <c r="A2580" s="50"/>
      <c r="B2580" s="78"/>
      <c r="C2580" s="50"/>
      <c r="D2580" s="83"/>
      <c r="E2580" s="73"/>
      <c r="F2580" s="51"/>
      <c r="G2580" s="51"/>
      <c r="H2580" s="50"/>
    </row>
    <row r="2581" spans="1:8" s="47" customFormat="1" ht="12.75">
      <c r="A2581" s="50"/>
      <c r="B2581" s="78"/>
      <c r="C2581" s="50"/>
      <c r="D2581" s="83"/>
      <c r="E2581" s="73"/>
      <c r="F2581" s="51"/>
      <c r="G2581" s="51"/>
      <c r="H2581" s="50"/>
    </row>
    <row r="2582" spans="1:8" s="47" customFormat="1" ht="12.75">
      <c r="A2582" s="50"/>
      <c r="B2582" s="78"/>
      <c r="C2582" s="50"/>
      <c r="D2582" s="83"/>
      <c r="E2582" s="73"/>
      <c r="F2582" s="51"/>
      <c r="G2582" s="51"/>
      <c r="H2582" s="50"/>
    </row>
    <row r="2583" spans="1:8" s="47" customFormat="1" ht="12.75">
      <c r="A2583" s="50"/>
      <c r="B2583" s="78"/>
      <c r="C2583" s="50"/>
      <c r="D2583" s="83"/>
      <c r="E2583" s="73"/>
      <c r="F2583" s="51"/>
      <c r="G2583" s="51"/>
      <c r="H2583" s="50"/>
    </row>
    <row r="2584" spans="1:8" s="47" customFormat="1" ht="12.75">
      <c r="A2584" s="50"/>
      <c r="B2584" s="78"/>
      <c r="C2584" s="50"/>
      <c r="D2584" s="83"/>
      <c r="E2584" s="73"/>
      <c r="F2584" s="51"/>
      <c r="G2584" s="51"/>
      <c r="H2584" s="50"/>
    </row>
    <row r="2585" spans="1:8" s="47" customFormat="1" ht="12.75">
      <c r="A2585" s="50"/>
      <c r="B2585" s="78"/>
      <c r="C2585" s="50"/>
      <c r="D2585" s="83"/>
      <c r="E2585" s="73"/>
      <c r="F2585" s="51"/>
      <c r="G2585" s="51"/>
      <c r="H2585" s="50"/>
    </row>
    <row r="2586" spans="1:8" s="47" customFormat="1" ht="12.75">
      <c r="A2586" s="50"/>
      <c r="B2586" s="78"/>
      <c r="C2586" s="50"/>
      <c r="D2586" s="83"/>
      <c r="E2586" s="73"/>
      <c r="F2586" s="51"/>
      <c r="G2586" s="51"/>
      <c r="H2586" s="50"/>
    </row>
    <row r="2587" spans="1:8" s="47" customFormat="1" ht="12.75">
      <c r="A2587" s="50"/>
      <c r="B2587" s="78"/>
      <c r="C2587" s="50"/>
      <c r="D2587" s="83"/>
      <c r="E2587" s="73"/>
      <c r="F2587" s="51"/>
      <c r="G2587" s="51"/>
      <c r="H2587" s="50"/>
    </row>
    <row r="2588" spans="1:8" s="47" customFormat="1" ht="12.75">
      <c r="A2588" s="50"/>
      <c r="B2588" s="78"/>
      <c r="C2588" s="50"/>
      <c r="D2588" s="83"/>
      <c r="E2588" s="73"/>
      <c r="F2588" s="51"/>
      <c r="G2588" s="51"/>
      <c r="H2588" s="50"/>
    </row>
    <row r="2589" spans="1:8" s="47" customFormat="1" ht="12.75">
      <c r="A2589" s="50"/>
      <c r="B2589" s="78"/>
      <c r="C2589" s="50"/>
      <c r="D2589" s="83"/>
      <c r="E2589" s="73"/>
      <c r="F2589" s="51"/>
      <c r="G2589" s="51"/>
      <c r="H2589" s="50"/>
    </row>
    <row r="2590" spans="1:8" s="47" customFormat="1" ht="12.75">
      <c r="A2590" s="50"/>
      <c r="B2590" s="78"/>
      <c r="C2590" s="50"/>
      <c r="D2590" s="83"/>
      <c r="E2590" s="73"/>
      <c r="F2590" s="51"/>
      <c r="G2590" s="51"/>
      <c r="H2590" s="50"/>
    </row>
    <row r="2591" spans="1:8" s="47" customFormat="1" ht="12.75">
      <c r="A2591" s="50"/>
      <c r="B2591" s="78"/>
      <c r="C2591" s="50"/>
      <c r="D2591" s="83"/>
      <c r="E2591" s="73"/>
      <c r="F2591" s="51"/>
      <c r="G2591" s="51"/>
      <c r="H2591" s="50"/>
    </row>
    <row r="2592" spans="1:8" s="47" customFormat="1" ht="12.75">
      <c r="A2592" s="50"/>
      <c r="B2592" s="78"/>
      <c r="C2592" s="50"/>
      <c r="D2592" s="83"/>
      <c r="E2592" s="73"/>
      <c r="F2592" s="51"/>
      <c r="G2592" s="51"/>
      <c r="H2592" s="50"/>
    </row>
    <row r="2593" spans="1:8" s="47" customFormat="1" ht="12.75">
      <c r="A2593" s="50"/>
      <c r="B2593" s="78"/>
      <c r="C2593" s="50"/>
      <c r="D2593" s="83"/>
      <c r="E2593" s="73"/>
      <c r="F2593" s="51"/>
      <c r="G2593" s="51"/>
      <c r="H2593" s="50"/>
    </row>
    <row r="2594" spans="1:8" s="47" customFormat="1" ht="12.75">
      <c r="A2594" s="50"/>
      <c r="B2594" s="78"/>
      <c r="C2594" s="50"/>
      <c r="D2594" s="83"/>
      <c r="E2594" s="73"/>
      <c r="F2594" s="51"/>
      <c r="G2594" s="51"/>
      <c r="H2594" s="50"/>
    </row>
    <row r="2595" spans="1:8" s="47" customFormat="1" ht="12.75">
      <c r="A2595" s="50"/>
      <c r="B2595" s="78"/>
      <c r="C2595" s="50"/>
      <c r="D2595" s="83"/>
      <c r="E2595" s="73"/>
      <c r="F2595" s="51"/>
      <c r="G2595" s="51"/>
      <c r="H2595" s="50"/>
    </row>
    <row r="2596" spans="1:8" s="47" customFormat="1" ht="12.75">
      <c r="A2596" s="50"/>
      <c r="B2596" s="78"/>
      <c r="C2596" s="50"/>
      <c r="D2596" s="83"/>
      <c r="E2596" s="73"/>
      <c r="F2596" s="51"/>
      <c r="G2596" s="51"/>
      <c r="H2596" s="50"/>
    </row>
    <row r="2597" spans="1:8" s="47" customFormat="1" ht="12.75">
      <c r="A2597" s="50"/>
      <c r="B2597" s="78"/>
      <c r="C2597" s="50"/>
      <c r="D2597" s="83"/>
      <c r="E2597" s="73"/>
      <c r="F2597" s="51"/>
      <c r="G2597" s="51"/>
      <c r="H2597" s="50"/>
    </row>
    <row r="2598" spans="1:8" s="47" customFormat="1" ht="12.75">
      <c r="A2598" s="50"/>
      <c r="B2598" s="78"/>
      <c r="C2598" s="50"/>
      <c r="D2598" s="83"/>
      <c r="E2598" s="73"/>
      <c r="F2598" s="51"/>
      <c r="G2598" s="51"/>
      <c r="H2598" s="50"/>
    </row>
    <row r="2599" spans="1:8" s="47" customFormat="1" ht="12.75">
      <c r="A2599" s="50"/>
      <c r="B2599" s="78"/>
      <c r="C2599" s="50"/>
      <c r="D2599" s="83"/>
      <c r="E2599" s="73"/>
      <c r="F2599" s="51"/>
      <c r="G2599" s="51"/>
      <c r="H2599" s="50"/>
    </row>
    <row r="2600" spans="1:8" s="47" customFormat="1" ht="12.75">
      <c r="A2600" s="50"/>
      <c r="B2600" s="78"/>
      <c r="C2600" s="50"/>
      <c r="D2600" s="83"/>
      <c r="E2600" s="73"/>
      <c r="F2600" s="51"/>
      <c r="G2600" s="51"/>
      <c r="H2600" s="50"/>
    </row>
    <row r="2601" spans="1:8" s="47" customFormat="1" ht="12.75">
      <c r="A2601" s="50"/>
      <c r="B2601" s="78"/>
      <c r="C2601" s="50"/>
      <c r="D2601" s="83"/>
      <c r="E2601" s="73"/>
      <c r="F2601" s="51"/>
      <c r="G2601" s="51"/>
      <c r="H2601" s="50"/>
    </row>
    <row r="2602" spans="1:8" s="47" customFormat="1" ht="12.75">
      <c r="A2602" s="50"/>
      <c r="B2602" s="78"/>
      <c r="C2602" s="50"/>
      <c r="D2602" s="83"/>
      <c r="E2602" s="73"/>
      <c r="F2602" s="51"/>
      <c r="G2602" s="51"/>
      <c r="H2602" s="50"/>
    </row>
    <row r="2603" spans="1:8" s="47" customFormat="1" ht="12.75">
      <c r="A2603" s="50"/>
      <c r="B2603" s="78"/>
      <c r="C2603" s="50"/>
      <c r="D2603" s="83"/>
      <c r="E2603" s="73"/>
      <c r="F2603" s="51"/>
      <c r="G2603" s="51"/>
      <c r="H2603" s="50"/>
    </row>
    <row r="2604" spans="1:8" s="47" customFormat="1" ht="12.75">
      <c r="A2604" s="50"/>
      <c r="B2604" s="78"/>
      <c r="C2604" s="50"/>
      <c r="D2604" s="83"/>
      <c r="E2604" s="73"/>
      <c r="F2604" s="51"/>
      <c r="G2604" s="51"/>
      <c r="H2604" s="50"/>
    </row>
    <row r="2605" spans="1:8" s="47" customFormat="1" ht="12.75">
      <c r="A2605" s="50"/>
      <c r="B2605" s="78"/>
      <c r="C2605" s="50"/>
      <c r="D2605" s="83"/>
      <c r="E2605" s="73"/>
      <c r="F2605" s="51"/>
      <c r="G2605" s="51"/>
      <c r="H2605" s="50"/>
    </row>
    <row r="2606" spans="1:8" s="47" customFormat="1" ht="12.75">
      <c r="A2606" s="50"/>
      <c r="B2606" s="78"/>
      <c r="C2606" s="50"/>
      <c r="D2606" s="83"/>
      <c r="E2606" s="73"/>
      <c r="F2606" s="51"/>
      <c r="G2606" s="51"/>
      <c r="H2606" s="50"/>
    </row>
    <row r="2607" spans="1:8" s="47" customFormat="1" ht="12.75">
      <c r="A2607" s="50"/>
      <c r="B2607" s="78"/>
      <c r="C2607" s="50"/>
      <c r="D2607" s="83"/>
      <c r="E2607" s="73"/>
      <c r="F2607" s="51"/>
      <c r="G2607" s="51"/>
      <c r="H2607" s="50"/>
    </row>
    <row r="2608" spans="1:8" s="47" customFormat="1" ht="12.75">
      <c r="A2608" s="50"/>
      <c r="B2608" s="78"/>
      <c r="C2608" s="50"/>
      <c r="D2608" s="83"/>
      <c r="E2608" s="73"/>
      <c r="F2608" s="51"/>
      <c r="G2608" s="51"/>
      <c r="H2608" s="50"/>
    </row>
    <row r="2609" spans="1:8" s="47" customFormat="1" ht="12.75">
      <c r="A2609" s="50"/>
      <c r="B2609" s="78"/>
      <c r="C2609" s="50"/>
      <c r="D2609" s="83"/>
      <c r="E2609" s="73"/>
      <c r="F2609" s="51"/>
      <c r="G2609" s="51"/>
      <c r="H2609" s="50"/>
    </row>
    <row r="2610" spans="1:8" s="47" customFormat="1" ht="12.75">
      <c r="A2610" s="50"/>
      <c r="B2610" s="78"/>
      <c r="C2610" s="50"/>
      <c r="D2610" s="83"/>
      <c r="E2610" s="73"/>
      <c r="F2610" s="51"/>
      <c r="G2610" s="51"/>
      <c r="H2610" s="50"/>
    </row>
    <row r="2611" spans="1:8" s="47" customFormat="1" ht="12.75">
      <c r="A2611" s="50"/>
      <c r="B2611" s="78"/>
      <c r="C2611" s="50"/>
      <c r="D2611" s="83"/>
      <c r="E2611" s="73"/>
      <c r="F2611" s="51"/>
      <c r="G2611" s="51"/>
      <c r="H2611" s="50"/>
    </row>
    <row r="2612" spans="1:8" s="47" customFormat="1" ht="12.75">
      <c r="A2612" s="50"/>
      <c r="B2612" s="78"/>
      <c r="C2612" s="50"/>
      <c r="D2612" s="83"/>
      <c r="E2612" s="73"/>
      <c r="F2612" s="51"/>
      <c r="G2612" s="51"/>
      <c r="H2612" s="50"/>
    </row>
    <row r="2613" spans="1:8" s="47" customFormat="1" ht="12.75">
      <c r="A2613" s="50"/>
      <c r="B2613" s="78"/>
      <c r="C2613" s="50"/>
      <c r="D2613" s="83"/>
      <c r="E2613" s="73"/>
      <c r="F2613" s="51"/>
      <c r="G2613" s="51"/>
      <c r="H2613" s="50"/>
    </row>
    <row r="2614" spans="1:8" s="47" customFormat="1" ht="12.75">
      <c r="A2614" s="50"/>
      <c r="B2614" s="78"/>
      <c r="C2614" s="50"/>
      <c r="D2614" s="83"/>
      <c r="E2614" s="73"/>
      <c r="F2614" s="51"/>
      <c r="G2614" s="51"/>
      <c r="H2614" s="50"/>
    </row>
    <row r="2615" spans="1:8" s="47" customFormat="1" ht="12.75">
      <c r="A2615" s="50"/>
      <c r="B2615" s="78"/>
      <c r="C2615" s="50"/>
      <c r="D2615" s="83"/>
      <c r="E2615" s="73"/>
      <c r="F2615" s="51"/>
      <c r="G2615" s="51"/>
      <c r="H2615" s="50"/>
    </row>
    <row r="2616" spans="1:8" s="47" customFormat="1" ht="12.75">
      <c r="A2616" s="50"/>
      <c r="B2616" s="78"/>
      <c r="C2616" s="50"/>
      <c r="D2616" s="83"/>
      <c r="E2616" s="73"/>
      <c r="F2616" s="51"/>
      <c r="G2616" s="51"/>
      <c r="H2616" s="50"/>
    </row>
    <row r="2617" spans="1:8" s="47" customFormat="1" ht="12.75">
      <c r="A2617" s="50"/>
      <c r="B2617" s="78"/>
      <c r="C2617" s="50"/>
      <c r="D2617" s="83"/>
      <c r="E2617" s="73"/>
      <c r="F2617" s="51"/>
      <c r="G2617" s="51"/>
      <c r="H2617" s="50"/>
    </row>
    <row r="2618" spans="1:8" s="47" customFormat="1" ht="12.75">
      <c r="A2618" s="50"/>
      <c r="B2618" s="78"/>
      <c r="C2618" s="50"/>
      <c r="D2618" s="83"/>
      <c r="E2618" s="73"/>
      <c r="F2618" s="51"/>
      <c r="G2618" s="51"/>
      <c r="H2618" s="50"/>
    </row>
    <row r="2619" spans="1:8" s="47" customFormat="1" ht="12.75">
      <c r="A2619" s="50"/>
      <c r="B2619" s="78"/>
      <c r="C2619" s="50"/>
      <c r="D2619" s="83"/>
      <c r="E2619" s="73"/>
      <c r="F2619" s="51"/>
      <c r="G2619" s="51"/>
      <c r="H2619" s="50"/>
    </row>
    <row r="2620" spans="1:8" s="47" customFormat="1" ht="12.75">
      <c r="A2620" s="50"/>
      <c r="B2620" s="78"/>
      <c r="C2620" s="50"/>
      <c r="D2620" s="83"/>
      <c r="E2620" s="73"/>
      <c r="F2620" s="51"/>
      <c r="G2620" s="51"/>
      <c r="H2620" s="50"/>
    </row>
    <row r="2621" spans="1:8" s="47" customFormat="1" ht="12.75">
      <c r="A2621" s="50"/>
      <c r="B2621" s="78"/>
      <c r="C2621" s="50"/>
      <c r="D2621" s="83"/>
      <c r="E2621" s="73"/>
      <c r="F2621" s="51"/>
      <c r="G2621" s="51"/>
      <c r="H2621" s="50"/>
    </row>
    <row r="2622" spans="1:8" s="47" customFormat="1" ht="12.75">
      <c r="A2622" s="50"/>
      <c r="B2622" s="78"/>
      <c r="C2622" s="50"/>
      <c r="D2622" s="83"/>
      <c r="E2622" s="73"/>
      <c r="F2622" s="51"/>
      <c r="G2622" s="51"/>
      <c r="H2622" s="50"/>
    </row>
    <row r="2623" spans="1:8" s="47" customFormat="1" ht="12.75">
      <c r="A2623" s="50"/>
      <c r="B2623" s="78"/>
      <c r="C2623" s="50"/>
      <c r="D2623" s="83"/>
      <c r="E2623" s="73"/>
      <c r="F2623" s="51"/>
      <c r="G2623" s="51"/>
      <c r="H2623" s="50"/>
    </row>
    <row r="2624" spans="1:8" s="47" customFormat="1" ht="12.75">
      <c r="A2624" s="50"/>
      <c r="B2624" s="78"/>
      <c r="C2624" s="50"/>
      <c r="D2624" s="83"/>
      <c r="E2624" s="73"/>
      <c r="F2624" s="51"/>
      <c r="G2624" s="51"/>
      <c r="H2624" s="50"/>
    </row>
    <row r="2625" spans="1:8" s="47" customFormat="1" ht="12.75">
      <c r="A2625" s="50"/>
      <c r="B2625" s="78"/>
      <c r="C2625" s="50"/>
      <c r="D2625" s="83"/>
      <c r="E2625" s="73"/>
      <c r="F2625" s="51"/>
      <c r="G2625" s="51"/>
      <c r="H2625" s="50"/>
    </row>
    <row r="2626" spans="1:8" s="47" customFormat="1" ht="12.75">
      <c r="A2626" s="50"/>
      <c r="B2626" s="78"/>
      <c r="C2626" s="50"/>
      <c r="D2626" s="83"/>
      <c r="E2626" s="73"/>
      <c r="F2626" s="51"/>
      <c r="G2626" s="51"/>
      <c r="H2626" s="50"/>
    </row>
    <row r="2627" spans="1:8" s="47" customFormat="1" ht="12.75">
      <c r="A2627" s="50"/>
      <c r="B2627" s="78"/>
      <c r="C2627" s="50"/>
      <c r="D2627" s="83"/>
      <c r="E2627" s="73"/>
      <c r="F2627" s="51"/>
      <c r="G2627" s="51"/>
      <c r="H2627" s="50"/>
    </row>
    <row r="2628" spans="1:8" s="47" customFormat="1" ht="12.75">
      <c r="A2628" s="50"/>
      <c r="B2628" s="78"/>
      <c r="C2628" s="50"/>
      <c r="D2628" s="83"/>
      <c r="E2628" s="73"/>
      <c r="F2628" s="51"/>
      <c r="G2628" s="51"/>
      <c r="H2628" s="50"/>
    </row>
    <row r="2629" spans="1:8" s="47" customFormat="1" ht="12.75">
      <c r="A2629" s="50"/>
      <c r="B2629" s="78"/>
      <c r="C2629" s="50"/>
      <c r="D2629" s="83"/>
      <c r="E2629" s="73"/>
      <c r="F2629" s="51"/>
      <c r="G2629" s="51"/>
      <c r="H2629" s="50"/>
    </row>
    <row r="2630" spans="1:8" s="47" customFormat="1" ht="12.75">
      <c r="A2630" s="50"/>
      <c r="B2630" s="78"/>
      <c r="C2630" s="50"/>
      <c r="D2630" s="83"/>
      <c r="E2630" s="73"/>
      <c r="F2630" s="51"/>
      <c r="G2630" s="51"/>
      <c r="H2630" s="50"/>
    </row>
    <row r="2631" spans="1:8" s="47" customFormat="1" ht="12.75">
      <c r="A2631" s="50"/>
      <c r="B2631" s="78"/>
      <c r="C2631" s="50"/>
      <c r="D2631" s="83"/>
      <c r="E2631" s="73"/>
      <c r="F2631" s="51"/>
      <c r="G2631" s="51"/>
      <c r="H2631" s="50"/>
    </row>
    <row r="2632" spans="1:8" s="47" customFormat="1" ht="12.75">
      <c r="A2632" s="50"/>
      <c r="B2632" s="78"/>
      <c r="C2632" s="50"/>
      <c r="D2632" s="83"/>
      <c r="E2632" s="73"/>
      <c r="F2632" s="51"/>
      <c r="G2632" s="51"/>
      <c r="H2632" s="50"/>
    </row>
    <row r="2633" spans="1:8" s="47" customFormat="1" ht="12.75">
      <c r="A2633" s="50"/>
      <c r="B2633" s="78"/>
      <c r="C2633" s="50"/>
      <c r="D2633" s="83"/>
      <c r="E2633" s="73"/>
      <c r="F2633" s="51"/>
      <c r="G2633" s="51"/>
      <c r="H2633" s="50"/>
    </row>
    <row r="2634" spans="1:8" s="47" customFormat="1" ht="12.75">
      <c r="A2634" s="50"/>
      <c r="B2634" s="78"/>
      <c r="C2634" s="50"/>
      <c r="D2634" s="83"/>
      <c r="E2634" s="73"/>
      <c r="F2634" s="51"/>
      <c r="G2634" s="51"/>
      <c r="H2634" s="50"/>
    </row>
    <row r="2635" spans="1:8" s="47" customFormat="1" ht="12.75">
      <c r="A2635" s="50"/>
      <c r="B2635" s="78"/>
      <c r="C2635" s="50"/>
      <c r="D2635" s="83"/>
      <c r="E2635" s="73"/>
      <c r="F2635" s="51"/>
      <c r="G2635" s="51"/>
      <c r="H2635" s="50"/>
    </row>
    <row r="2636" spans="1:8" s="47" customFormat="1" ht="12.75">
      <c r="A2636" s="50"/>
      <c r="B2636" s="78"/>
      <c r="C2636" s="50"/>
      <c r="D2636" s="83"/>
      <c r="E2636" s="73"/>
      <c r="F2636" s="51"/>
      <c r="G2636" s="51"/>
      <c r="H2636" s="50"/>
    </row>
    <row r="2637" spans="1:8" s="47" customFormat="1" ht="12.75">
      <c r="A2637" s="50"/>
      <c r="B2637" s="78"/>
      <c r="C2637" s="50"/>
      <c r="D2637" s="83"/>
      <c r="E2637" s="73"/>
      <c r="F2637" s="51"/>
      <c r="G2637" s="51"/>
      <c r="H2637" s="50"/>
    </row>
    <row r="2638" spans="1:8" s="47" customFormat="1" ht="12.75">
      <c r="A2638" s="50"/>
      <c r="B2638" s="78"/>
      <c r="C2638" s="50"/>
      <c r="D2638" s="83"/>
      <c r="E2638" s="73"/>
      <c r="F2638" s="51"/>
      <c r="G2638" s="51"/>
      <c r="H2638" s="50"/>
    </row>
    <row r="2639" spans="1:8" s="47" customFormat="1" ht="12.75">
      <c r="A2639" s="50"/>
      <c r="B2639" s="78"/>
      <c r="C2639" s="50"/>
      <c r="D2639" s="83"/>
      <c r="E2639" s="73"/>
      <c r="F2639" s="51"/>
      <c r="G2639" s="51"/>
      <c r="H2639" s="50"/>
    </row>
    <row r="2640" spans="1:8" s="47" customFormat="1" ht="12.75">
      <c r="A2640" s="50"/>
      <c r="B2640" s="78"/>
      <c r="C2640" s="50"/>
      <c r="D2640" s="83"/>
      <c r="E2640" s="73"/>
      <c r="F2640" s="51"/>
      <c r="G2640" s="51"/>
      <c r="H2640" s="50"/>
    </row>
    <row r="2641" spans="1:8" s="47" customFormat="1" ht="12.75">
      <c r="A2641" s="50"/>
      <c r="B2641" s="78"/>
      <c r="C2641" s="50"/>
      <c r="D2641" s="83"/>
      <c r="E2641" s="73"/>
      <c r="F2641" s="51"/>
      <c r="G2641" s="51"/>
      <c r="H2641" s="50"/>
    </row>
    <row r="2642" spans="1:8" s="47" customFormat="1" ht="12.75">
      <c r="A2642" s="50"/>
      <c r="B2642" s="78"/>
      <c r="C2642" s="50"/>
      <c r="D2642" s="83"/>
      <c r="E2642" s="73"/>
      <c r="F2642" s="51"/>
      <c r="G2642" s="51"/>
      <c r="H2642" s="50"/>
    </row>
    <row r="2643" spans="1:8" s="47" customFormat="1" ht="12.75">
      <c r="A2643" s="50"/>
      <c r="B2643" s="78"/>
      <c r="C2643" s="50"/>
      <c r="D2643" s="83"/>
      <c r="E2643" s="73"/>
      <c r="F2643" s="51"/>
      <c r="G2643" s="51"/>
      <c r="H2643" s="50"/>
    </row>
    <row r="2644" spans="1:8" s="47" customFormat="1" ht="12.75">
      <c r="A2644" s="50"/>
      <c r="B2644" s="78"/>
      <c r="C2644" s="50"/>
      <c r="D2644" s="83"/>
      <c r="E2644" s="73"/>
      <c r="F2644" s="51"/>
      <c r="G2644" s="51"/>
      <c r="H2644" s="50"/>
    </row>
    <row r="2645" spans="1:8" s="47" customFormat="1" ht="12.75">
      <c r="A2645" s="50"/>
      <c r="B2645" s="78"/>
      <c r="C2645" s="50"/>
      <c r="D2645" s="83"/>
      <c r="E2645" s="73"/>
      <c r="F2645" s="51"/>
      <c r="G2645" s="51"/>
      <c r="H2645" s="50"/>
    </row>
    <row r="2646" spans="1:8" s="47" customFormat="1" ht="12.75">
      <c r="A2646" s="50"/>
      <c r="B2646" s="78"/>
      <c r="C2646" s="50"/>
      <c r="D2646" s="83"/>
      <c r="E2646" s="73"/>
      <c r="F2646" s="51"/>
      <c r="G2646" s="51"/>
      <c r="H2646" s="50"/>
    </row>
    <row r="2647" spans="1:8" s="47" customFormat="1" ht="12.75">
      <c r="A2647" s="50"/>
      <c r="B2647" s="78"/>
      <c r="C2647" s="50"/>
      <c r="D2647" s="83"/>
      <c r="E2647" s="73"/>
      <c r="F2647" s="51"/>
      <c r="G2647" s="51"/>
      <c r="H2647" s="50"/>
    </row>
    <row r="2648" spans="1:8" s="47" customFormat="1" ht="12.75">
      <c r="A2648" s="50"/>
      <c r="B2648" s="78"/>
      <c r="C2648" s="50"/>
      <c r="D2648" s="83"/>
      <c r="E2648" s="73"/>
      <c r="F2648" s="51"/>
      <c r="G2648" s="51"/>
      <c r="H2648" s="50"/>
    </row>
    <row r="2649" spans="1:8" s="47" customFormat="1" ht="12.75">
      <c r="A2649" s="50"/>
      <c r="B2649" s="78"/>
      <c r="C2649" s="50"/>
      <c r="D2649" s="83"/>
      <c r="E2649" s="73"/>
      <c r="F2649" s="51"/>
      <c r="G2649" s="51"/>
      <c r="H2649" s="50"/>
    </row>
    <row r="2650" spans="1:8" s="47" customFormat="1" ht="12.75">
      <c r="A2650" s="50"/>
      <c r="B2650" s="78"/>
      <c r="C2650" s="50"/>
      <c r="D2650" s="83"/>
      <c r="E2650" s="73"/>
      <c r="F2650" s="51"/>
      <c r="G2650" s="51"/>
      <c r="H2650" s="50"/>
    </row>
    <row r="2651" spans="1:8" s="47" customFormat="1" ht="12.75">
      <c r="A2651" s="50"/>
      <c r="B2651" s="78"/>
      <c r="C2651" s="50"/>
      <c r="D2651" s="83"/>
      <c r="E2651" s="73"/>
      <c r="F2651" s="51"/>
      <c r="G2651" s="51"/>
      <c r="H2651" s="50"/>
    </row>
    <row r="2652" spans="1:8" s="47" customFormat="1" ht="12.75">
      <c r="A2652" s="50"/>
      <c r="B2652" s="78"/>
      <c r="C2652" s="50"/>
      <c r="D2652" s="83"/>
      <c r="E2652" s="73"/>
      <c r="F2652" s="51"/>
      <c r="G2652" s="51"/>
      <c r="H2652" s="50"/>
    </row>
    <row r="2653" spans="1:8" s="47" customFormat="1" ht="12.75">
      <c r="A2653" s="50"/>
      <c r="B2653" s="78"/>
      <c r="C2653" s="50"/>
      <c r="D2653" s="83"/>
      <c r="E2653" s="73"/>
      <c r="F2653" s="51"/>
      <c r="G2653" s="51"/>
      <c r="H2653" s="50"/>
    </row>
    <row r="2654" spans="1:8" s="47" customFormat="1" ht="12.75">
      <c r="A2654" s="50"/>
      <c r="B2654" s="78"/>
      <c r="C2654" s="50"/>
      <c r="D2654" s="83"/>
      <c r="E2654" s="73"/>
      <c r="F2654" s="51"/>
      <c r="G2654" s="51"/>
      <c r="H2654" s="50"/>
    </row>
    <row r="2655" spans="1:8" s="47" customFormat="1" ht="12.75">
      <c r="A2655" s="50"/>
      <c r="B2655" s="78"/>
      <c r="C2655" s="50"/>
      <c r="D2655" s="83"/>
      <c r="E2655" s="73"/>
      <c r="F2655" s="51"/>
      <c r="G2655" s="51"/>
      <c r="H2655" s="50"/>
    </row>
    <row r="2656" spans="1:8" s="47" customFormat="1" ht="12.75">
      <c r="A2656" s="50"/>
      <c r="B2656" s="78"/>
      <c r="C2656" s="50"/>
      <c r="D2656" s="83"/>
      <c r="E2656" s="73"/>
      <c r="F2656" s="51"/>
      <c r="G2656" s="51"/>
      <c r="H2656" s="50"/>
    </row>
    <row r="2657" spans="1:8" s="47" customFormat="1" ht="12.75">
      <c r="A2657" s="50"/>
      <c r="B2657" s="78"/>
      <c r="C2657" s="50"/>
      <c r="D2657" s="83"/>
      <c r="E2657" s="73"/>
      <c r="F2657" s="51"/>
      <c r="G2657" s="51"/>
      <c r="H2657" s="50"/>
    </row>
    <row r="2658" spans="1:8" s="47" customFormat="1" ht="12.75">
      <c r="A2658" s="50"/>
      <c r="B2658" s="78"/>
      <c r="C2658" s="50"/>
      <c r="D2658" s="83"/>
      <c r="E2658" s="73"/>
      <c r="F2658" s="51"/>
      <c r="G2658" s="51"/>
      <c r="H2658" s="50"/>
    </row>
    <row r="2659" spans="1:8" s="47" customFormat="1" ht="12.75">
      <c r="A2659" s="50"/>
      <c r="B2659" s="78"/>
      <c r="C2659" s="50"/>
      <c r="D2659" s="83"/>
      <c r="E2659" s="73"/>
      <c r="F2659" s="51"/>
      <c r="G2659" s="51"/>
      <c r="H2659" s="50"/>
    </row>
    <row r="2660" spans="1:8" s="47" customFormat="1" ht="12.75">
      <c r="A2660" s="50"/>
      <c r="B2660" s="78"/>
      <c r="C2660" s="50"/>
      <c r="D2660" s="83"/>
      <c r="E2660" s="73"/>
      <c r="F2660" s="51"/>
      <c r="G2660" s="51"/>
      <c r="H2660" s="50"/>
    </row>
    <row r="2661" spans="1:8" s="47" customFormat="1" ht="12.75">
      <c r="A2661" s="50"/>
      <c r="B2661" s="78"/>
      <c r="C2661" s="50"/>
      <c r="D2661" s="83"/>
      <c r="E2661" s="73"/>
      <c r="F2661" s="51"/>
      <c r="G2661" s="51"/>
      <c r="H2661" s="50"/>
    </row>
    <row r="2662" spans="1:8" s="47" customFormat="1" ht="12.75">
      <c r="A2662" s="50"/>
      <c r="B2662" s="78"/>
      <c r="C2662" s="50"/>
      <c r="D2662" s="83"/>
      <c r="E2662" s="73"/>
      <c r="F2662" s="51"/>
      <c r="G2662" s="51"/>
      <c r="H2662" s="50"/>
    </row>
    <row r="2663" spans="1:8" s="47" customFormat="1" ht="12.75">
      <c r="A2663" s="50"/>
      <c r="B2663" s="78"/>
      <c r="C2663" s="50"/>
      <c r="D2663" s="83"/>
      <c r="E2663" s="73"/>
      <c r="F2663" s="51"/>
      <c r="G2663" s="51"/>
      <c r="H2663" s="50"/>
    </row>
    <row r="2664" spans="1:8" s="47" customFormat="1" ht="12.75">
      <c r="A2664" s="50"/>
      <c r="B2664" s="78"/>
      <c r="C2664" s="50"/>
      <c r="D2664" s="83"/>
      <c r="E2664" s="73"/>
      <c r="F2664" s="51"/>
      <c r="G2664" s="51"/>
      <c r="H2664" s="50"/>
    </row>
    <row r="2665" spans="1:8" s="47" customFormat="1" ht="12.75">
      <c r="A2665" s="50"/>
      <c r="B2665" s="78"/>
      <c r="C2665" s="50"/>
      <c r="D2665" s="83"/>
      <c r="E2665" s="73"/>
      <c r="F2665" s="51"/>
      <c r="G2665" s="51"/>
      <c r="H2665" s="50"/>
    </row>
    <row r="2666" spans="1:8" s="47" customFormat="1" ht="12.75">
      <c r="A2666" s="50"/>
      <c r="B2666" s="78"/>
      <c r="C2666" s="50"/>
      <c r="D2666" s="83"/>
      <c r="E2666" s="73"/>
      <c r="F2666" s="51"/>
      <c r="G2666" s="51"/>
      <c r="H2666" s="50"/>
    </row>
    <row r="2667" spans="1:8" s="47" customFormat="1" ht="12.75">
      <c r="A2667" s="50"/>
      <c r="B2667" s="78"/>
      <c r="C2667" s="50"/>
      <c r="D2667" s="83"/>
      <c r="E2667" s="73"/>
      <c r="F2667" s="51"/>
      <c r="G2667" s="51"/>
      <c r="H2667" s="50"/>
    </row>
    <row r="2668" spans="1:8" s="47" customFormat="1" ht="12.75">
      <c r="A2668" s="50"/>
      <c r="B2668" s="78"/>
      <c r="C2668" s="50"/>
      <c r="D2668" s="83"/>
      <c r="E2668" s="73"/>
      <c r="F2668" s="51"/>
      <c r="G2668" s="51"/>
      <c r="H2668" s="50"/>
    </row>
    <row r="2669" spans="1:8" s="47" customFormat="1" ht="12.75">
      <c r="A2669" s="50"/>
      <c r="B2669" s="78"/>
      <c r="C2669" s="50"/>
      <c r="D2669" s="83"/>
      <c r="E2669" s="73"/>
      <c r="F2669" s="51"/>
      <c r="G2669" s="51"/>
      <c r="H2669" s="50"/>
    </row>
    <row r="2670" spans="1:8" s="47" customFormat="1" ht="12.75">
      <c r="A2670" s="50"/>
      <c r="B2670" s="78"/>
      <c r="C2670" s="50"/>
      <c r="D2670" s="83"/>
      <c r="E2670" s="73"/>
      <c r="F2670" s="51"/>
      <c r="G2670" s="51"/>
      <c r="H2670" s="50"/>
    </row>
    <row r="2671" spans="1:8" s="47" customFormat="1" ht="12.75">
      <c r="A2671" s="50"/>
      <c r="B2671" s="78"/>
      <c r="C2671" s="50"/>
      <c r="D2671" s="83"/>
      <c r="E2671" s="73"/>
      <c r="F2671" s="51"/>
      <c r="G2671" s="51"/>
      <c r="H2671" s="50"/>
    </row>
    <row r="2672" spans="1:8" s="47" customFormat="1" ht="12.75">
      <c r="A2672" s="50"/>
      <c r="B2672" s="78"/>
      <c r="C2672" s="50"/>
      <c r="D2672" s="83"/>
      <c r="E2672" s="73"/>
      <c r="F2672" s="51"/>
      <c r="G2672" s="51"/>
      <c r="H2672" s="50"/>
    </row>
    <row r="2673" spans="1:8" s="47" customFormat="1" ht="12.75">
      <c r="A2673" s="50"/>
      <c r="B2673" s="78"/>
      <c r="C2673" s="50"/>
      <c r="D2673" s="83"/>
      <c r="E2673" s="73"/>
      <c r="F2673" s="51"/>
      <c r="G2673" s="51"/>
      <c r="H2673" s="50"/>
    </row>
    <row r="2674" spans="1:8" s="47" customFormat="1" ht="12.75">
      <c r="A2674" s="50"/>
      <c r="B2674" s="78"/>
      <c r="C2674" s="50"/>
      <c r="D2674" s="83"/>
      <c r="E2674" s="73"/>
      <c r="F2674" s="51"/>
      <c r="G2674" s="51"/>
      <c r="H2674" s="50"/>
    </row>
    <row r="2675" spans="1:8" s="47" customFormat="1" ht="12.75">
      <c r="A2675" s="50"/>
      <c r="B2675" s="78"/>
      <c r="C2675" s="50"/>
      <c r="D2675" s="83"/>
      <c r="E2675" s="73"/>
      <c r="F2675" s="51"/>
      <c r="G2675" s="51"/>
      <c r="H2675" s="50"/>
    </row>
    <row r="2676" spans="1:8" s="47" customFormat="1" ht="12.75">
      <c r="A2676" s="50"/>
      <c r="B2676" s="78"/>
      <c r="C2676" s="50"/>
      <c r="D2676" s="83"/>
      <c r="E2676" s="73"/>
      <c r="F2676" s="51"/>
      <c r="G2676" s="51"/>
      <c r="H2676" s="50"/>
    </row>
    <row r="2677" spans="1:8" s="47" customFormat="1" ht="12.75">
      <c r="A2677" s="50"/>
      <c r="B2677" s="78"/>
      <c r="C2677" s="50"/>
      <c r="D2677" s="83"/>
      <c r="E2677" s="73"/>
      <c r="F2677" s="51"/>
      <c r="G2677" s="51"/>
      <c r="H2677" s="50"/>
    </row>
    <row r="2678" spans="1:8" s="47" customFormat="1" ht="12.75">
      <c r="A2678" s="50"/>
      <c r="B2678" s="78"/>
      <c r="C2678" s="50"/>
      <c r="D2678" s="83"/>
      <c r="E2678" s="73"/>
      <c r="F2678" s="51"/>
      <c r="G2678" s="51"/>
      <c r="H2678" s="50"/>
    </row>
    <row r="2679" spans="1:8" s="47" customFormat="1" ht="12.75">
      <c r="A2679" s="50"/>
      <c r="B2679" s="78"/>
      <c r="C2679" s="50"/>
      <c r="D2679" s="83"/>
      <c r="E2679" s="73"/>
      <c r="F2679" s="51"/>
      <c r="G2679" s="51"/>
      <c r="H2679" s="50"/>
    </row>
    <row r="2680" spans="1:8" s="47" customFormat="1" ht="12.75">
      <c r="A2680" s="50"/>
      <c r="B2680" s="78"/>
      <c r="C2680" s="50"/>
      <c r="D2680" s="83"/>
      <c r="E2680" s="73"/>
      <c r="F2680" s="51"/>
      <c r="G2680" s="51"/>
      <c r="H2680" s="50"/>
    </row>
    <row r="2681" spans="1:8" s="47" customFormat="1" ht="12.75">
      <c r="A2681" s="50"/>
      <c r="B2681" s="78"/>
      <c r="C2681" s="50"/>
      <c r="D2681" s="83"/>
      <c r="E2681" s="73"/>
      <c r="F2681" s="51"/>
      <c r="G2681" s="51"/>
      <c r="H2681" s="50"/>
    </row>
    <row r="2682" spans="1:8" s="47" customFormat="1" ht="12.75">
      <c r="A2682" s="50"/>
      <c r="B2682" s="78"/>
      <c r="C2682" s="50"/>
      <c r="D2682" s="83"/>
      <c r="E2682" s="73"/>
      <c r="F2682" s="51"/>
      <c r="G2682" s="51"/>
      <c r="H2682" s="50"/>
    </row>
    <row r="2683" spans="1:8" s="47" customFormat="1" ht="12.75">
      <c r="A2683" s="50"/>
      <c r="B2683" s="78"/>
      <c r="C2683" s="50"/>
      <c r="D2683" s="83"/>
      <c r="E2683" s="73"/>
      <c r="F2683" s="51"/>
      <c r="G2683" s="51"/>
      <c r="H2683" s="50"/>
    </row>
    <row r="2684" spans="1:8" s="47" customFormat="1" ht="12.75">
      <c r="A2684" s="50"/>
      <c r="B2684" s="78"/>
      <c r="C2684" s="50"/>
      <c r="D2684" s="83"/>
      <c r="E2684" s="73"/>
      <c r="F2684" s="51"/>
      <c r="G2684" s="51"/>
      <c r="H2684" s="50"/>
    </row>
    <row r="2685" spans="1:8" s="47" customFormat="1" ht="12.75">
      <c r="A2685" s="50"/>
      <c r="B2685" s="78"/>
      <c r="C2685" s="50"/>
      <c r="D2685" s="83"/>
      <c r="E2685" s="73"/>
      <c r="F2685" s="51"/>
      <c r="G2685" s="51"/>
      <c r="H2685" s="50"/>
    </row>
    <row r="2686" spans="1:8" s="47" customFormat="1" ht="12.75">
      <c r="A2686" s="50"/>
      <c r="B2686" s="78"/>
      <c r="C2686" s="50"/>
      <c r="D2686" s="83"/>
      <c r="E2686" s="73"/>
      <c r="F2686" s="51"/>
      <c r="G2686" s="51"/>
      <c r="H2686" s="50"/>
    </row>
    <row r="2687" spans="1:8" s="47" customFormat="1" ht="12.75">
      <c r="A2687" s="50"/>
      <c r="B2687" s="78"/>
      <c r="C2687" s="50"/>
      <c r="D2687" s="83"/>
      <c r="E2687" s="73"/>
      <c r="F2687" s="51"/>
      <c r="G2687" s="51"/>
      <c r="H2687" s="50"/>
    </row>
    <row r="2688" spans="1:8" s="47" customFormat="1" ht="12.75">
      <c r="A2688" s="50"/>
      <c r="B2688" s="78"/>
      <c r="C2688" s="50"/>
      <c r="D2688" s="83"/>
      <c r="E2688" s="73"/>
      <c r="F2688" s="51"/>
      <c r="G2688" s="51"/>
      <c r="H2688" s="50"/>
    </row>
    <row r="2689" spans="1:8" s="47" customFormat="1" ht="12.75">
      <c r="A2689" s="50"/>
      <c r="B2689" s="78"/>
      <c r="C2689" s="50"/>
      <c r="D2689" s="83"/>
      <c r="E2689" s="73"/>
      <c r="F2689" s="51"/>
      <c r="G2689" s="51"/>
      <c r="H2689" s="50"/>
    </row>
    <row r="2690" spans="1:8" s="47" customFormat="1" ht="12.75">
      <c r="A2690" s="50"/>
      <c r="B2690" s="78"/>
      <c r="C2690" s="50"/>
      <c r="D2690" s="83"/>
      <c r="E2690" s="73"/>
      <c r="F2690" s="51"/>
      <c r="G2690" s="51"/>
      <c r="H2690" s="50"/>
    </row>
    <row r="2691" spans="1:8" s="47" customFormat="1" ht="12.75">
      <c r="A2691" s="50"/>
      <c r="B2691" s="78"/>
      <c r="C2691" s="50"/>
      <c r="D2691" s="83"/>
      <c r="E2691" s="73"/>
      <c r="F2691" s="51"/>
      <c r="G2691" s="51"/>
      <c r="H2691" s="50"/>
    </row>
    <row r="2692" spans="1:8" s="47" customFormat="1" ht="12.75">
      <c r="A2692" s="50"/>
      <c r="B2692" s="78"/>
      <c r="C2692" s="50"/>
      <c r="D2692" s="83"/>
      <c r="E2692" s="73"/>
      <c r="F2692" s="51"/>
      <c r="G2692" s="51"/>
      <c r="H2692" s="50"/>
    </row>
    <row r="2693" spans="1:8" s="47" customFormat="1" ht="12.75">
      <c r="A2693" s="50"/>
      <c r="B2693" s="78"/>
      <c r="C2693" s="50"/>
      <c r="D2693" s="83"/>
      <c r="E2693" s="73"/>
      <c r="F2693" s="51"/>
      <c r="G2693" s="51"/>
      <c r="H2693" s="50"/>
    </row>
    <row r="2694" spans="1:8" s="47" customFormat="1" ht="12.75">
      <c r="A2694" s="50"/>
      <c r="B2694" s="78"/>
      <c r="C2694" s="50"/>
      <c r="D2694" s="83"/>
      <c r="E2694" s="73"/>
      <c r="F2694" s="51"/>
      <c r="G2694" s="51"/>
      <c r="H2694" s="50"/>
    </row>
    <row r="2695" spans="1:8" s="47" customFormat="1" ht="12.75">
      <c r="A2695" s="50"/>
      <c r="B2695" s="78"/>
      <c r="C2695" s="50"/>
      <c r="D2695" s="83"/>
      <c r="E2695" s="73"/>
      <c r="F2695" s="51"/>
      <c r="G2695" s="51"/>
      <c r="H2695" s="50"/>
    </row>
    <row r="2696" spans="1:8" s="47" customFormat="1" ht="12.75">
      <c r="A2696" s="50"/>
      <c r="B2696" s="78"/>
      <c r="C2696" s="50"/>
      <c r="D2696" s="83"/>
      <c r="E2696" s="73"/>
      <c r="F2696" s="51"/>
      <c r="G2696" s="51"/>
      <c r="H2696" s="50"/>
    </row>
    <row r="2697" spans="1:8" s="47" customFormat="1" ht="12.75">
      <c r="A2697" s="50"/>
      <c r="B2697" s="78"/>
      <c r="C2697" s="50"/>
      <c r="D2697" s="83"/>
      <c r="E2697" s="73"/>
      <c r="F2697" s="51"/>
      <c r="G2697" s="51"/>
      <c r="H2697" s="50"/>
    </row>
    <row r="2698" spans="1:8" s="47" customFormat="1" ht="12.75">
      <c r="A2698" s="50"/>
      <c r="B2698" s="78"/>
      <c r="C2698" s="50"/>
      <c r="D2698" s="83"/>
      <c r="E2698" s="73"/>
      <c r="F2698" s="51"/>
      <c r="G2698" s="51"/>
      <c r="H2698" s="50"/>
    </row>
    <row r="2699" spans="1:8" s="47" customFormat="1" ht="12.75">
      <c r="A2699" s="50"/>
      <c r="B2699" s="78"/>
      <c r="C2699" s="50"/>
      <c r="D2699" s="83"/>
      <c r="E2699" s="73"/>
      <c r="F2699" s="51"/>
      <c r="G2699" s="51"/>
      <c r="H2699" s="50"/>
    </row>
    <row r="2700" spans="1:8" s="47" customFormat="1" ht="12.75">
      <c r="A2700" s="50"/>
      <c r="B2700" s="78"/>
      <c r="C2700" s="50"/>
      <c r="D2700" s="83"/>
      <c r="E2700" s="73"/>
      <c r="F2700" s="51"/>
      <c r="G2700" s="51"/>
      <c r="H2700" s="50"/>
    </row>
    <row r="2701" spans="1:8" s="47" customFormat="1" ht="12.75">
      <c r="A2701" s="50"/>
      <c r="B2701" s="78"/>
      <c r="C2701" s="50"/>
      <c r="D2701" s="83"/>
      <c r="E2701" s="73"/>
      <c r="F2701" s="51"/>
      <c r="G2701" s="51"/>
      <c r="H2701" s="50"/>
    </row>
    <row r="2702" spans="1:8" s="47" customFormat="1" ht="12.75">
      <c r="A2702" s="50"/>
      <c r="B2702" s="78"/>
      <c r="C2702" s="50"/>
      <c r="D2702" s="83"/>
      <c r="E2702" s="73"/>
      <c r="F2702" s="51"/>
      <c r="G2702" s="51"/>
      <c r="H2702" s="50"/>
    </row>
    <row r="2703" spans="1:8" s="47" customFormat="1" ht="12.75">
      <c r="A2703" s="50"/>
      <c r="B2703" s="78"/>
      <c r="C2703" s="50"/>
      <c r="D2703" s="83"/>
      <c r="E2703" s="73"/>
      <c r="F2703" s="51"/>
      <c r="G2703" s="51"/>
      <c r="H2703" s="50"/>
    </row>
    <row r="2704" spans="1:8" s="47" customFormat="1" ht="12.75">
      <c r="A2704" s="50"/>
      <c r="B2704" s="78"/>
      <c r="C2704" s="50"/>
      <c r="D2704" s="83"/>
      <c r="E2704" s="73"/>
      <c r="F2704" s="51"/>
      <c r="G2704" s="51"/>
      <c r="H2704" s="50"/>
    </row>
    <row r="2705" spans="1:8" s="47" customFormat="1" ht="12.75">
      <c r="A2705" s="50"/>
      <c r="B2705" s="78"/>
      <c r="C2705" s="50"/>
      <c r="D2705" s="83"/>
      <c r="E2705" s="73"/>
      <c r="F2705" s="51"/>
      <c r="G2705" s="51"/>
      <c r="H2705" s="50"/>
    </row>
    <row r="2706" spans="1:8" s="47" customFormat="1" ht="12.75">
      <c r="A2706" s="50"/>
      <c r="B2706" s="78"/>
      <c r="C2706" s="50"/>
      <c r="D2706" s="83"/>
      <c r="E2706" s="73"/>
      <c r="F2706" s="51"/>
      <c r="G2706" s="51"/>
      <c r="H2706" s="50"/>
    </row>
    <row r="2707" spans="1:8" s="47" customFormat="1" ht="12.75">
      <c r="A2707" s="50"/>
      <c r="B2707" s="78"/>
      <c r="C2707" s="50"/>
      <c r="D2707" s="83"/>
      <c r="E2707" s="73"/>
      <c r="F2707" s="51"/>
      <c r="G2707" s="51"/>
      <c r="H2707" s="50"/>
    </row>
    <row r="2708" spans="1:8" s="47" customFormat="1" ht="12.75">
      <c r="A2708" s="50"/>
      <c r="B2708" s="78"/>
      <c r="C2708" s="50"/>
      <c r="D2708" s="83"/>
      <c r="E2708" s="73"/>
      <c r="F2708" s="51"/>
      <c r="G2708" s="51"/>
      <c r="H2708" s="50"/>
    </row>
    <row r="2709" spans="1:8" s="47" customFormat="1" ht="12.75">
      <c r="A2709" s="50"/>
      <c r="B2709" s="78"/>
      <c r="C2709" s="50"/>
      <c r="D2709" s="83"/>
      <c r="E2709" s="73"/>
      <c r="F2709" s="51"/>
      <c r="G2709" s="51"/>
      <c r="H2709" s="50"/>
    </row>
    <row r="2710" spans="1:8" s="47" customFormat="1" ht="12.75">
      <c r="A2710" s="50"/>
      <c r="B2710" s="78"/>
      <c r="C2710" s="50"/>
      <c r="D2710" s="83"/>
      <c r="E2710" s="73"/>
      <c r="F2710" s="51"/>
      <c r="G2710" s="51"/>
      <c r="H2710" s="50"/>
    </row>
    <row r="2711" spans="1:8" s="47" customFormat="1" ht="12.75">
      <c r="A2711" s="50"/>
      <c r="B2711" s="78"/>
      <c r="C2711" s="50"/>
      <c r="D2711" s="83"/>
      <c r="E2711" s="73"/>
      <c r="F2711" s="51"/>
      <c r="G2711" s="51"/>
      <c r="H2711" s="50"/>
    </row>
    <row r="2712" spans="1:8" s="47" customFormat="1" ht="12.75">
      <c r="A2712" s="50"/>
      <c r="B2712" s="78"/>
      <c r="C2712" s="50"/>
      <c r="D2712" s="83"/>
      <c r="E2712" s="73"/>
      <c r="F2712" s="51"/>
      <c r="G2712" s="51"/>
      <c r="H2712" s="50"/>
    </row>
    <row r="2713" spans="1:8" s="47" customFormat="1" ht="12.75">
      <c r="A2713" s="50"/>
      <c r="B2713" s="78"/>
      <c r="C2713" s="50"/>
      <c r="D2713" s="83"/>
      <c r="E2713" s="73"/>
      <c r="F2713" s="51"/>
      <c r="G2713" s="51"/>
      <c r="H2713" s="50"/>
    </row>
    <row r="2714" spans="1:8" s="47" customFormat="1" ht="12.75">
      <c r="A2714" s="50"/>
      <c r="B2714" s="78"/>
      <c r="C2714" s="50"/>
      <c r="D2714" s="83"/>
      <c r="E2714" s="73"/>
      <c r="F2714" s="51"/>
      <c r="G2714" s="51"/>
      <c r="H2714" s="50"/>
    </row>
    <row r="2715" spans="1:8" s="47" customFormat="1" ht="12.75">
      <c r="A2715" s="50"/>
      <c r="B2715" s="78"/>
      <c r="C2715" s="50"/>
      <c r="D2715" s="83"/>
      <c r="E2715" s="73"/>
      <c r="F2715" s="51"/>
      <c r="G2715" s="51"/>
      <c r="H2715" s="50"/>
    </row>
    <row r="2716" spans="1:8" s="47" customFormat="1" ht="12.75">
      <c r="A2716" s="50"/>
      <c r="B2716" s="78"/>
      <c r="C2716" s="50"/>
      <c r="D2716" s="83"/>
      <c r="E2716" s="73"/>
      <c r="F2716" s="51"/>
      <c r="G2716" s="51"/>
      <c r="H2716" s="50"/>
    </row>
    <row r="2717" spans="1:8" s="47" customFormat="1" ht="12.75">
      <c r="A2717" s="50"/>
      <c r="B2717" s="78"/>
      <c r="C2717" s="50"/>
      <c r="D2717" s="83"/>
      <c r="E2717" s="73"/>
      <c r="F2717" s="51"/>
      <c r="G2717" s="51"/>
      <c r="H2717" s="50"/>
    </row>
    <row r="2718" spans="1:8" s="47" customFormat="1" ht="12.75">
      <c r="A2718" s="50"/>
      <c r="B2718" s="78"/>
      <c r="C2718" s="50"/>
      <c r="D2718" s="83"/>
      <c r="E2718" s="73"/>
      <c r="F2718" s="51"/>
      <c r="G2718" s="51"/>
      <c r="H2718" s="50"/>
    </row>
    <row r="2719" spans="1:8" s="47" customFormat="1" ht="12.75">
      <c r="A2719" s="50"/>
      <c r="B2719" s="78"/>
      <c r="C2719" s="50"/>
      <c r="D2719" s="83"/>
      <c r="E2719" s="73"/>
      <c r="F2719" s="51"/>
      <c r="G2719" s="51"/>
      <c r="H2719" s="50"/>
    </row>
    <row r="2720" spans="1:8" s="47" customFormat="1" ht="12.75">
      <c r="A2720" s="50"/>
      <c r="B2720" s="78"/>
      <c r="C2720" s="50"/>
      <c r="D2720" s="83"/>
      <c r="E2720" s="73"/>
      <c r="F2720" s="51"/>
      <c r="G2720" s="51"/>
      <c r="H2720" s="50"/>
    </row>
    <row r="2721" spans="1:8" s="47" customFormat="1" ht="12.75">
      <c r="A2721" s="50"/>
      <c r="B2721" s="78"/>
      <c r="C2721" s="50"/>
      <c r="D2721" s="83"/>
      <c r="E2721" s="73"/>
      <c r="F2721" s="51"/>
      <c r="G2721" s="51"/>
      <c r="H2721" s="50"/>
    </row>
    <row r="2722" spans="1:8" s="47" customFormat="1" ht="12.75">
      <c r="A2722" s="50"/>
      <c r="B2722" s="78"/>
      <c r="C2722" s="50"/>
      <c r="D2722" s="83"/>
      <c r="E2722" s="73"/>
      <c r="F2722" s="51"/>
      <c r="G2722" s="51"/>
      <c r="H2722" s="50"/>
    </row>
    <row r="2723" spans="1:8" s="47" customFormat="1" ht="12.75">
      <c r="A2723" s="50"/>
      <c r="B2723" s="78"/>
      <c r="C2723" s="50"/>
      <c r="D2723" s="83"/>
      <c r="E2723" s="73"/>
      <c r="F2723" s="51"/>
      <c r="G2723" s="51"/>
      <c r="H2723" s="50"/>
    </row>
    <row r="2724" spans="1:8" s="47" customFormat="1" ht="12.75">
      <c r="A2724" s="50"/>
      <c r="B2724" s="78"/>
      <c r="C2724" s="50"/>
      <c r="D2724" s="83"/>
      <c r="E2724" s="73"/>
      <c r="F2724" s="51"/>
      <c r="G2724" s="51"/>
      <c r="H2724" s="50"/>
    </row>
    <row r="2725" spans="1:8" s="47" customFormat="1" ht="12.75">
      <c r="A2725" s="50"/>
      <c r="B2725" s="78"/>
      <c r="C2725" s="50"/>
      <c r="D2725" s="83"/>
      <c r="E2725" s="73"/>
      <c r="F2725" s="51"/>
      <c r="G2725" s="51"/>
      <c r="H2725" s="50"/>
    </row>
    <row r="2726" spans="1:8" s="47" customFormat="1" ht="12.75">
      <c r="A2726" s="50"/>
      <c r="B2726" s="78"/>
      <c r="C2726" s="50"/>
      <c r="D2726" s="83"/>
      <c r="E2726" s="73"/>
      <c r="F2726" s="51"/>
      <c r="G2726" s="51"/>
      <c r="H2726" s="50"/>
    </row>
    <row r="2727" spans="1:8" s="47" customFormat="1" ht="12.75">
      <c r="A2727" s="50"/>
      <c r="B2727" s="78"/>
      <c r="C2727" s="50"/>
      <c r="D2727" s="83"/>
      <c r="E2727" s="73"/>
      <c r="F2727" s="51"/>
      <c r="G2727" s="51"/>
      <c r="H2727" s="50"/>
    </row>
    <row r="2728" spans="1:8" s="47" customFormat="1" ht="12.75">
      <c r="A2728" s="50"/>
      <c r="B2728" s="78"/>
      <c r="C2728" s="50"/>
      <c r="D2728" s="83"/>
      <c r="E2728" s="73"/>
      <c r="F2728" s="51"/>
      <c r="G2728" s="51"/>
      <c r="H2728" s="50"/>
    </row>
    <row r="2729" spans="1:8" s="47" customFormat="1" ht="12.75">
      <c r="A2729" s="50"/>
      <c r="B2729" s="78"/>
      <c r="C2729" s="50"/>
      <c r="D2729" s="83"/>
      <c r="E2729" s="73"/>
      <c r="F2729" s="51"/>
      <c r="G2729" s="51"/>
      <c r="H2729" s="50"/>
    </row>
    <row r="2730" spans="1:8" s="47" customFormat="1" ht="12.75">
      <c r="A2730" s="50"/>
      <c r="B2730" s="78"/>
      <c r="C2730" s="50"/>
      <c r="D2730" s="83"/>
      <c r="E2730" s="73"/>
      <c r="F2730" s="51"/>
      <c r="G2730" s="51"/>
      <c r="H2730" s="50"/>
    </row>
    <row r="2731" spans="1:8" s="47" customFormat="1" ht="12.75">
      <c r="A2731" s="50"/>
      <c r="B2731" s="78"/>
      <c r="C2731" s="50"/>
      <c r="D2731" s="83"/>
      <c r="E2731" s="73"/>
      <c r="F2731" s="51"/>
      <c r="G2731" s="51"/>
      <c r="H2731" s="50"/>
    </row>
    <row r="2732" spans="1:8" s="47" customFormat="1" ht="12.75">
      <c r="A2732" s="50"/>
      <c r="B2732" s="78"/>
      <c r="C2732" s="50"/>
      <c r="D2732" s="83"/>
      <c r="E2732" s="73"/>
      <c r="F2732" s="51"/>
      <c r="G2732" s="51"/>
      <c r="H2732" s="50"/>
    </row>
    <row r="2733" spans="1:8" s="47" customFormat="1" ht="12.75">
      <c r="A2733" s="50"/>
      <c r="B2733" s="78"/>
      <c r="C2733" s="50"/>
      <c r="D2733" s="83"/>
      <c r="E2733" s="73"/>
      <c r="F2733" s="51"/>
      <c r="G2733" s="51"/>
      <c r="H2733" s="50"/>
    </row>
    <row r="2734" spans="1:8" s="47" customFormat="1" ht="12.75">
      <c r="A2734" s="50"/>
      <c r="B2734" s="78"/>
      <c r="C2734" s="50"/>
      <c r="D2734" s="83"/>
      <c r="E2734" s="73"/>
      <c r="F2734" s="51"/>
      <c r="G2734" s="51"/>
      <c r="H2734" s="50"/>
    </row>
    <row r="2735" spans="1:8" s="47" customFormat="1" ht="12.75">
      <c r="A2735" s="50"/>
      <c r="B2735" s="78"/>
      <c r="C2735" s="50"/>
      <c r="D2735" s="83"/>
      <c r="E2735" s="73"/>
      <c r="F2735" s="51"/>
      <c r="G2735" s="51"/>
      <c r="H2735" s="50"/>
    </row>
    <row r="2736" spans="1:8" s="47" customFormat="1" ht="12.75">
      <c r="A2736" s="50"/>
      <c r="B2736" s="78"/>
      <c r="C2736" s="50"/>
      <c r="D2736" s="83"/>
      <c r="E2736" s="73"/>
      <c r="F2736" s="51"/>
      <c r="G2736" s="51"/>
      <c r="H2736" s="50"/>
    </row>
    <row r="2737" spans="1:8" s="47" customFormat="1" ht="12.75">
      <c r="A2737" s="50"/>
      <c r="B2737" s="78"/>
      <c r="C2737" s="50"/>
      <c r="D2737" s="83"/>
      <c r="E2737" s="73"/>
      <c r="F2737" s="51"/>
      <c r="G2737" s="51"/>
      <c r="H2737" s="50"/>
    </row>
    <row r="2738" spans="1:8" s="47" customFormat="1" ht="12.75">
      <c r="A2738" s="50"/>
      <c r="B2738" s="78"/>
      <c r="C2738" s="50"/>
      <c r="D2738" s="83"/>
      <c r="E2738" s="73"/>
      <c r="F2738" s="51"/>
      <c r="G2738" s="51"/>
      <c r="H2738" s="50"/>
    </row>
    <row r="2739" spans="1:8" s="47" customFormat="1" ht="12.75">
      <c r="A2739" s="50"/>
      <c r="B2739" s="78"/>
      <c r="C2739" s="50"/>
      <c r="D2739" s="83"/>
      <c r="E2739" s="73"/>
      <c r="F2739" s="51"/>
      <c r="G2739" s="51"/>
      <c r="H2739" s="50"/>
    </row>
    <row r="2740" spans="1:8" s="47" customFormat="1" ht="12.75">
      <c r="A2740" s="50"/>
      <c r="B2740" s="78"/>
      <c r="C2740" s="50"/>
      <c r="D2740" s="83"/>
      <c r="E2740" s="73"/>
      <c r="F2740" s="51"/>
      <c r="G2740" s="51"/>
      <c r="H2740" s="50"/>
    </row>
    <row r="2741" spans="1:8" s="47" customFormat="1" ht="12.75">
      <c r="A2741" s="50"/>
      <c r="B2741" s="78"/>
      <c r="C2741" s="50"/>
      <c r="D2741" s="83"/>
      <c r="E2741" s="73"/>
      <c r="F2741" s="51"/>
      <c r="G2741" s="51"/>
      <c r="H2741" s="50"/>
    </row>
    <row r="2742" spans="1:8" s="47" customFormat="1" ht="12.75">
      <c r="A2742" s="50"/>
      <c r="B2742" s="78"/>
      <c r="C2742" s="50"/>
      <c r="D2742" s="83"/>
      <c r="E2742" s="73"/>
      <c r="F2742" s="51"/>
      <c r="G2742" s="51"/>
      <c r="H2742" s="50"/>
    </row>
    <row r="2743" spans="1:8" s="47" customFormat="1" ht="12.75">
      <c r="A2743" s="50"/>
      <c r="B2743" s="78"/>
      <c r="C2743" s="50"/>
      <c r="D2743" s="83"/>
      <c r="E2743" s="73"/>
      <c r="F2743" s="51"/>
      <c r="G2743" s="51"/>
      <c r="H2743" s="50"/>
    </row>
    <row r="2744" spans="1:8" s="47" customFormat="1" ht="12.75">
      <c r="A2744" s="50"/>
      <c r="B2744" s="78"/>
      <c r="C2744" s="50"/>
      <c r="D2744" s="83"/>
      <c r="E2744" s="73"/>
      <c r="F2744" s="51"/>
      <c r="G2744" s="51"/>
      <c r="H2744" s="50"/>
    </row>
    <row r="2745" spans="1:8" s="47" customFormat="1" ht="12.75">
      <c r="A2745" s="50"/>
      <c r="B2745" s="78"/>
      <c r="C2745" s="50"/>
      <c r="D2745" s="83"/>
      <c r="E2745" s="73"/>
      <c r="F2745" s="51"/>
      <c r="G2745" s="51"/>
      <c r="H2745" s="50"/>
    </row>
    <row r="2746" spans="1:8" s="47" customFormat="1" ht="12.75">
      <c r="A2746" s="50"/>
      <c r="B2746" s="78"/>
      <c r="C2746" s="50"/>
      <c r="D2746" s="83"/>
      <c r="E2746" s="73"/>
      <c r="F2746" s="51"/>
      <c r="G2746" s="51"/>
      <c r="H2746" s="50"/>
    </row>
    <row r="2747" spans="1:8" s="47" customFormat="1" ht="12.75">
      <c r="A2747" s="50"/>
      <c r="B2747" s="78"/>
      <c r="C2747" s="50"/>
      <c r="D2747" s="83"/>
      <c r="E2747" s="73"/>
      <c r="F2747" s="51"/>
      <c r="G2747" s="51"/>
      <c r="H2747" s="50"/>
    </row>
    <row r="2748" spans="1:8" s="47" customFormat="1" ht="12.75">
      <c r="A2748" s="50"/>
      <c r="B2748" s="78"/>
      <c r="C2748" s="50"/>
      <c r="D2748" s="83"/>
      <c r="E2748" s="73"/>
      <c r="F2748" s="51"/>
      <c r="G2748" s="51"/>
      <c r="H2748" s="50"/>
    </row>
    <row r="2749" spans="1:8" s="47" customFormat="1" ht="12.75">
      <c r="A2749" s="50"/>
      <c r="B2749" s="78"/>
      <c r="C2749" s="50"/>
      <c r="D2749" s="83"/>
      <c r="E2749" s="73"/>
      <c r="F2749" s="51"/>
      <c r="G2749" s="51"/>
      <c r="H2749" s="50"/>
    </row>
    <row r="2750" spans="1:8" s="47" customFormat="1" ht="12.75">
      <c r="A2750" s="50"/>
      <c r="B2750" s="78"/>
      <c r="C2750" s="50"/>
      <c r="D2750" s="83"/>
      <c r="E2750" s="73"/>
      <c r="F2750" s="51"/>
      <c r="G2750" s="51"/>
      <c r="H2750" s="50"/>
    </row>
    <row r="2751" spans="1:8" s="47" customFormat="1" ht="12.75">
      <c r="A2751" s="50"/>
      <c r="B2751" s="78"/>
      <c r="C2751" s="50"/>
      <c r="D2751" s="83"/>
      <c r="E2751" s="73"/>
      <c r="F2751" s="51"/>
      <c r="G2751" s="51"/>
      <c r="H2751" s="50"/>
    </row>
    <row r="2752" spans="1:8" s="47" customFormat="1" ht="12.75">
      <c r="A2752" s="50"/>
      <c r="B2752" s="78"/>
      <c r="C2752" s="50"/>
      <c r="D2752" s="83"/>
      <c r="E2752" s="73"/>
      <c r="F2752" s="51"/>
      <c r="G2752" s="51"/>
      <c r="H2752" s="50"/>
    </row>
    <row r="2753" spans="1:8" s="47" customFormat="1" ht="12.75">
      <c r="A2753" s="50"/>
      <c r="B2753" s="78"/>
      <c r="C2753" s="50"/>
      <c r="D2753" s="83"/>
      <c r="E2753" s="73"/>
      <c r="F2753" s="51"/>
      <c r="G2753" s="51"/>
      <c r="H2753" s="50"/>
    </row>
    <row r="2754" spans="1:8" s="47" customFormat="1" ht="12.75">
      <c r="A2754" s="50"/>
      <c r="B2754" s="78"/>
      <c r="C2754" s="50"/>
      <c r="D2754" s="83"/>
      <c r="E2754" s="73"/>
      <c r="F2754" s="51"/>
      <c r="G2754" s="51"/>
      <c r="H2754" s="50"/>
    </row>
    <row r="2755" spans="1:8" s="47" customFormat="1" ht="12.75">
      <c r="A2755" s="50"/>
      <c r="B2755" s="78"/>
      <c r="C2755" s="50"/>
      <c r="D2755" s="83"/>
      <c r="E2755" s="73"/>
      <c r="F2755" s="51"/>
      <c r="G2755" s="51"/>
      <c r="H2755" s="50"/>
    </row>
    <row r="2756" spans="1:8" s="47" customFormat="1" ht="12.75">
      <c r="A2756" s="50"/>
      <c r="B2756" s="78"/>
      <c r="C2756" s="50"/>
      <c r="D2756" s="83"/>
      <c r="E2756" s="73"/>
      <c r="F2756" s="51"/>
      <c r="G2756" s="51"/>
      <c r="H2756" s="50"/>
    </row>
    <row r="2757" spans="1:8" s="47" customFormat="1" ht="12.75">
      <c r="A2757" s="50"/>
      <c r="B2757" s="78"/>
      <c r="C2757" s="50"/>
      <c r="D2757" s="83"/>
      <c r="E2757" s="73"/>
      <c r="F2757" s="51"/>
      <c r="G2757" s="51"/>
      <c r="H2757" s="50"/>
    </row>
    <row r="2758" spans="1:8" s="47" customFormat="1" ht="12.75">
      <c r="A2758" s="50"/>
      <c r="B2758" s="78"/>
      <c r="C2758" s="50"/>
      <c r="D2758" s="83"/>
      <c r="E2758" s="73"/>
      <c r="F2758" s="51"/>
      <c r="G2758" s="51"/>
      <c r="H2758" s="50"/>
    </row>
    <row r="2759" spans="1:8" s="47" customFormat="1" ht="12.75">
      <c r="A2759" s="50"/>
      <c r="B2759" s="78"/>
      <c r="C2759" s="50"/>
      <c r="D2759" s="83"/>
      <c r="E2759" s="73"/>
      <c r="F2759" s="51"/>
      <c r="G2759" s="51"/>
      <c r="H2759" s="50"/>
    </row>
    <row r="2760" spans="1:8" s="47" customFormat="1" ht="12.75">
      <c r="A2760" s="50"/>
      <c r="B2760" s="78"/>
      <c r="C2760" s="50"/>
      <c r="D2760" s="83"/>
      <c r="E2760" s="73"/>
      <c r="F2760" s="51"/>
      <c r="G2760" s="51"/>
      <c r="H2760" s="50"/>
    </row>
    <row r="2761" spans="1:8" s="47" customFormat="1" ht="12.75">
      <c r="A2761" s="50"/>
      <c r="B2761" s="78"/>
      <c r="C2761" s="50"/>
      <c r="D2761" s="83"/>
      <c r="E2761" s="73"/>
      <c r="F2761" s="51"/>
      <c r="G2761" s="51"/>
      <c r="H2761" s="50"/>
    </row>
    <row r="2762" spans="1:8" s="47" customFormat="1" ht="12.75">
      <c r="A2762" s="50"/>
      <c r="B2762" s="78"/>
      <c r="C2762" s="50"/>
      <c r="D2762" s="83"/>
      <c r="E2762" s="73"/>
      <c r="F2762" s="51"/>
      <c r="G2762" s="51"/>
      <c r="H2762" s="50"/>
    </row>
    <row r="2763" spans="1:8" s="47" customFormat="1" ht="12.75">
      <c r="A2763" s="50"/>
      <c r="B2763" s="78"/>
      <c r="C2763" s="50"/>
      <c r="D2763" s="83"/>
      <c r="E2763" s="73"/>
      <c r="F2763" s="51"/>
      <c r="G2763" s="51"/>
      <c r="H2763" s="50"/>
    </row>
    <row r="2764" spans="1:8" s="47" customFormat="1" ht="12.75">
      <c r="A2764" s="50"/>
      <c r="B2764" s="78"/>
      <c r="C2764" s="50"/>
      <c r="D2764" s="83"/>
      <c r="E2764" s="73"/>
      <c r="F2764" s="51"/>
      <c r="G2764" s="51"/>
      <c r="H2764" s="50"/>
    </row>
    <row r="2765" spans="1:8" s="47" customFormat="1" ht="12.75">
      <c r="A2765" s="50"/>
      <c r="B2765" s="78"/>
      <c r="C2765" s="50"/>
      <c r="D2765" s="83"/>
      <c r="E2765" s="73"/>
      <c r="F2765" s="51"/>
      <c r="G2765" s="51"/>
      <c r="H2765" s="50"/>
    </row>
    <row r="2766" spans="1:8" s="47" customFormat="1" ht="12.75">
      <c r="A2766" s="50"/>
      <c r="B2766" s="78"/>
      <c r="C2766" s="50"/>
      <c r="D2766" s="83"/>
      <c r="E2766" s="73"/>
      <c r="F2766" s="51"/>
      <c r="G2766" s="51"/>
      <c r="H2766" s="50"/>
    </row>
    <row r="2767" spans="1:8" s="47" customFormat="1" ht="12.75">
      <c r="A2767" s="50"/>
      <c r="B2767" s="78"/>
      <c r="C2767" s="50"/>
      <c r="D2767" s="83"/>
      <c r="E2767" s="73"/>
      <c r="F2767" s="51"/>
      <c r="G2767" s="51"/>
      <c r="H2767" s="50"/>
    </row>
    <row r="2768" spans="1:8" s="47" customFormat="1" ht="12.75">
      <c r="A2768" s="50"/>
      <c r="B2768" s="78"/>
      <c r="C2768" s="50"/>
      <c r="D2768" s="83"/>
      <c r="E2768" s="73"/>
      <c r="F2768" s="51"/>
      <c r="G2768" s="51"/>
      <c r="H2768" s="50"/>
    </row>
    <row r="2769" spans="1:8" s="47" customFormat="1" ht="12.75">
      <c r="A2769" s="50"/>
      <c r="B2769" s="78"/>
      <c r="C2769" s="50"/>
      <c r="D2769" s="83"/>
      <c r="E2769" s="73"/>
      <c r="F2769" s="51"/>
      <c r="G2769" s="51"/>
      <c r="H2769" s="50"/>
    </row>
    <row r="2770" spans="1:8" s="47" customFormat="1" ht="12.75">
      <c r="A2770" s="50"/>
      <c r="B2770" s="78"/>
      <c r="C2770" s="50"/>
      <c r="D2770" s="83"/>
      <c r="E2770" s="73"/>
      <c r="F2770" s="51"/>
      <c r="G2770" s="51"/>
      <c r="H2770" s="50"/>
    </row>
    <row r="2771" spans="1:8" s="47" customFormat="1" ht="12.75">
      <c r="A2771" s="50"/>
      <c r="B2771" s="78"/>
      <c r="C2771" s="50"/>
      <c r="D2771" s="83"/>
      <c r="E2771" s="73"/>
      <c r="F2771" s="51"/>
      <c r="G2771" s="51"/>
      <c r="H2771" s="50"/>
    </row>
    <row r="2772" spans="1:8" s="47" customFormat="1" ht="12.75">
      <c r="A2772" s="50"/>
      <c r="B2772" s="78"/>
      <c r="C2772" s="50"/>
      <c r="D2772" s="83"/>
      <c r="E2772" s="73"/>
      <c r="F2772" s="51"/>
      <c r="G2772" s="51"/>
      <c r="H2772" s="50"/>
    </row>
    <row r="2773" spans="1:8" s="47" customFormat="1" ht="12.75">
      <c r="A2773" s="50"/>
      <c r="B2773" s="78"/>
      <c r="C2773" s="50"/>
      <c r="D2773" s="83"/>
      <c r="E2773" s="73"/>
      <c r="F2773" s="51"/>
      <c r="G2773" s="51"/>
      <c r="H2773" s="50"/>
    </row>
    <row r="2774" spans="1:8" s="47" customFormat="1" ht="12.75">
      <c r="A2774" s="50"/>
      <c r="B2774" s="78"/>
      <c r="C2774" s="50"/>
      <c r="D2774" s="83"/>
      <c r="E2774" s="73"/>
      <c r="F2774" s="51"/>
      <c r="G2774" s="51"/>
      <c r="H2774" s="50"/>
    </row>
    <row r="2775" spans="1:8" s="47" customFormat="1" ht="12.75">
      <c r="A2775" s="50"/>
      <c r="B2775" s="78"/>
      <c r="C2775" s="50"/>
      <c r="D2775" s="83"/>
      <c r="E2775" s="73"/>
      <c r="F2775" s="51"/>
      <c r="G2775" s="51"/>
      <c r="H2775" s="50"/>
    </row>
    <row r="2776" spans="1:8" s="47" customFormat="1" ht="12.75">
      <c r="A2776" s="50"/>
      <c r="B2776" s="78"/>
      <c r="C2776" s="50"/>
      <c r="D2776" s="83"/>
      <c r="E2776" s="73"/>
      <c r="F2776" s="51"/>
      <c r="G2776" s="51"/>
      <c r="H2776" s="50"/>
    </row>
    <row r="2777" spans="1:8" s="47" customFormat="1" ht="12.75">
      <c r="A2777" s="50"/>
      <c r="B2777" s="78"/>
      <c r="C2777" s="50"/>
      <c r="D2777" s="83"/>
      <c r="E2777" s="73"/>
      <c r="F2777" s="51"/>
      <c r="G2777" s="51"/>
      <c r="H2777" s="50"/>
    </row>
    <row r="2778" spans="1:8" s="47" customFormat="1" ht="12.75">
      <c r="A2778" s="50"/>
      <c r="B2778" s="78"/>
      <c r="C2778" s="50"/>
      <c r="D2778" s="83"/>
      <c r="E2778" s="73"/>
      <c r="F2778" s="51"/>
      <c r="G2778" s="51"/>
      <c r="H2778" s="50"/>
    </row>
    <row r="2779" spans="1:8" s="47" customFormat="1" ht="12.75">
      <c r="A2779" s="50"/>
      <c r="B2779" s="78"/>
      <c r="C2779" s="50"/>
      <c r="D2779" s="83"/>
      <c r="E2779" s="73"/>
      <c r="F2779" s="51"/>
      <c r="G2779" s="51"/>
      <c r="H2779" s="50"/>
    </row>
    <row r="2780" spans="1:8" s="47" customFormat="1" ht="12.75">
      <c r="A2780" s="50"/>
      <c r="B2780" s="78"/>
      <c r="C2780" s="50"/>
      <c r="D2780" s="83"/>
      <c r="E2780" s="73"/>
      <c r="F2780" s="51"/>
      <c r="G2780" s="51"/>
      <c r="H2780" s="50"/>
    </row>
    <row r="2781" spans="1:8" s="47" customFormat="1" ht="12.75">
      <c r="A2781" s="50"/>
      <c r="B2781" s="78"/>
      <c r="C2781" s="50"/>
      <c r="D2781" s="83"/>
      <c r="E2781" s="73"/>
      <c r="F2781" s="51"/>
      <c r="G2781" s="51"/>
      <c r="H2781" s="50"/>
    </row>
    <row r="2782" spans="1:8" s="47" customFormat="1" ht="12.75">
      <c r="A2782" s="50"/>
      <c r="B2782" s="78"/>
      <c r="C2782" s="50"/>
      <c r="D2782" s="83"/>
      <c r="E2782" s="73"/>
      <c r="F2782" s="51"/>
      <c r="G2782" s="51"/>
      <c r="H2782" s="50"/>
    </row>
    <row r="2783" spans="1:8" s="47" customFormat="1" ht="12.75">
      <c r="A2783" s="50"/>
      <c r="B2783" s="78"/>
      <c r="C2783" s="50"/>
      <c r="D2783" s="83"/>
      <c r="E2783" s="73"/>
      <c r="F2783" s="51"/>
      <c r="G2783" s="51"/>
      <c r="H2783" s="50"/>
    </row>
    <row r="2784" spans="1:8" s="47" customFormat="1" ht="12.75">
      <c r="A2784" s="50"/>
      <c r="B2784" s="78"/>
      <c r="C2784" s="50"/>
      <c r="D2784" s="83"/>
      <c r="E2784" s="73"/>
      <c r="F2784" s="51"/>
      <c r="G2784" s="51"/>
      <c r="H2784" s="50"/>
    </row>
    <row r="2785" spans="1:8" s="47" customFormat="1" ht="12.75">
      <c r="A2785" s="50"/>
      <c r="B2785" s="78"/>
      <c r="C2785" s="50"/>
      <c r="D2785" s="83"/>
      <c r="E2785" s="73"/>
      <c r="F2785" s="51"/>
      <c r="G2785" s="51"/>
      <c r="H2785" s="50"/>
    </row>
    <row r="2786" spans="1:8" s="47" customFormat="1" ht="12.75">
      <c r="A2786" s="50"/>
      <c r="B2786" s="78"/>
      <c r="C2786" s="50"/>
      <c r="D2786" s="83"/>
      <c r="E2786" s="73"/>
      <c r="F2786" s="51"/>
      <c r="G2786" s="51"/>
      <c r="H2786" s="50"/>
    </row>
    <row r="2787" spans="1:8" s="47" customFormat="1" ht="12.75">
      <c r="A2787" s="50"/>
      <c r="B2787" s="78"/>
      <c r="C2787" s="50"/>
      <c r="D2787" s="83"/>
      <c r="E2787" s="73"/>
      <c r="F2787" s="51"/>
      <c r="G2787" s="51"/>
      <c r="H2787" s="50"/>
    </row>
    <row r="2788" spans="1:8" s="47" customFormat="1" ht="12.75">
      <c r="A2788" s="50"/>
      <c r="B2788" s="78"/>
      <c r="C2788" s="50"/>
      <c r="D2788" s="83"/>
      <c r="E2788" s="73"/>
      <c r="F2788" s="51"/>
      <c r="G2788" s="51"/>
      <c r="H2788" s="50"/>
    </row>
    <row r="2789" spans="1:8" s="47" customFormat="1" ht="12.75">
      <c r="A2789" s="50"/>
      <c r="B2789" s="78"/>
      <c r="C2789" s="50"/>
      <c r="D2789" s="83"/>
      <c r="E2789" s="73"/>
      <c r="F2789" s="51"/>
      <c r="G2789" s="51"/>
      <c r="H2789" s="50"/>
    </row>
    <row r="2790" spans="1:8" s="47" customFormat="1" ht="12.75">
      <c r="A2790" s="50"/>
      <c r="B2790" s="78"/>
      <c r="C2790" s="50"/>
      <c r="D2790" s="83"/>
      <c r="E2790" s="73"/>
      <c r="F2790" s="51"/>
      <c r="G2790" s="51"/>
      <c r="H2790" s="50"/>
    </row>
    <row r="2791" spans="1:8" s="47" customFormat="1" ht="12.75">
      <c r="A2791" s="50"/>
      <c r="B2791" s="78"/>
      <c r="C2791" s="50"/>
      <c r="D2791" s="83"/>
      <c r="E2791" s="73"/>
      <c r="F2791" s="51"/>
      <c r="G2791" s="51"/>
      <c r="H2791" s="50"/>
    </row>
    <row r="2792" spans="1:8" s="47" customFormat="1" ht="12.75">
      <c r="A2792" s="50"/>
      <c r="B2792" s="78"/>
      <c r="C2792" s="50"/>
      <c r="D2792" s="83"/>
      <c r="E2792" s="73"/>
      <c r="F2792" s="51"/>
      <c r="G2792" s="51"/>
      <c r="H2792" s="50"/>
    </row>
    <row r="2793" spans="1:8" s="47" customFormat="1" ht="12.75">
      <c r="A2793" s="50"/>
      <c r="B2793" s="78"/>
      <c r="C2793" s="50"/>
      <c r="D2793" s="83"/>
      <c r="E2793" s="73"/>
      <c r="F2793" s="51"/>
      <c r="G2793" s="51"/>
      <c r="H2793" s="50"/>
    </row>
    <row r="2794" spans="1:8" s="47" customFormat="1" ht="12.75">
      <c r="A2794" s="50"/>
      <c r="B2794" s="78"/>
      <c r="C2794" s="50"/>
      <c r="D2794" s="83"/>
      <c r="E2794" s="73"/>
      <c r="F2794" s="51"/>
      <c r="G2794" s="51"/>
      <c r="H2794" s="50"/>
    </row>
    <row r="2795" spans="1:8" s="47" customFormat="1" ht="12.75">
      <c r="A2795" s="50"/>
      <c r="B2795" s="78"/>
      <c r="C2795" s="50"/>
      <c r="D2795" s="83"/>
      <c r="E2795" s="73"/>
      <c r="F2795" s="51"/>
      <c r="G2795" s="51"/>
      <c r="H2795" s="50"/>
    </row>
    <row r="2796" spans="1:8" s="47" customFormat="1" ht="12.75">
      <c r="A2796" s="50"/>
      <c r="B2796" s="78"/>
      <c r="C2796" s="50"/>
      <c r="D2796" s="83"/>
      <c r="E2796" s="73"/>
      <c r="F2796" s="51"/>
      <c r="G2796" s="51"/>
      <c r="H2796" s="50"/>
    </row>
    <row r="2797" spans="1:8" s="47" customFormat="1" ht="12.75">
      <c r="A2797" s="50"/>
      <c r="B2797" s="78"/>
      <c r="C2797" s="50"/>
      <c r="D2797" s="83"/>
      <c r="E2797" s="73"/>
      <c r="F2797" s="51"/>
      <c r="G2797" s="51"/>
      <c r="H2797" s="50"/>
    </row>
    <row r="2798" spans="1:8" s="47" customFormat="1" ht="12.75">
      <c r="A2798" s="50"/>
      <c r="B2798" s="78"/>
      <c r="C2798" s="50"/>
      <c r="D2798" s="83"/>
      <c r="E2798" s="73"/>
      <c r="F2798" s="51"/>
      <c r="G2798" s="51"/>
      <c r="H2798" s="50"/>
    </row>
    <row r="2799" spans="1:8" s="47" customFormat="1" ht="12.75">
      <c r="A2799" s="50"/>
      <c r="B2799" s="78"/>
      <c r="C2799" s="50"/>
      <c r="D2799" s="83"/>
      <c r="E2799" s="73"/>
      <c r="F2799" s="51"/>
      <c r="G2799" s="51"/>
      <c r="H2799" s="50"/>
    </row>
    <row r="2800" spans="1:8" s="47" customFormat="1" ht="12.75">
      <c r="A2800" s="50"/>
      <c r="B2800" s="78"/>
      <c r="C2800" s="50"/>
      <c r="D2800" s="83"/>
      <c r="E2800" s="73"/>
      <c r="F2800" s="51"/>
      <c r="G2800" s="51"/>
      <c r="H2800" s="50"/>
    </row>
    <row r="2801" spans="1:8" s="47" customFormat="1" ht="12.75">
      <c r="A2801" s="50"/>
      <c r="B2801" s="78"/>
      <c r="C2801" s="50"/>
      <c r="D2801" s="83"/>
      <c r="E2801" s="73"/>
      <c r="F2801" s="51"/>
      <c r="G2801" s="51"/>
      <c r="H2801" s="50"/>
    </row>
    <row r="2802" spans="1:8" s="47" customFormat="1" ht="12.75">
      <c r="A2802" s="50"/>
      <c r="B2802" s="78"/>
      <c r="C2802" s="50"/>
      <c r="D2802" s="83"/>
      <c r="E2802" s="73"/>
      <c r="F2802" s="51"/>
      <c r="G2802" s="51"/>
      <c r="H2802" s="50"/>
    </row>
    <row r="2803" spans="1:8" s="47" customFormat="1" ht="12.75">
      <c r="A2803" s="50"/>
      <c r="B2803" s="78"/>
      <c r="C2803" s="50"/>
      <c r="D2803" s="83"/>
      <c r="E2803" s="73"/>
      <c r="F2803" s="51"/>
      <c r="G2803" s="51"/>
      <c r="H2803" s="50"/>
    </row>
    <row r="2804" spans="1:8" s="47" customFormat="1" ht="12.75">
      <c r="A2804" s="50"/>
      <c r="B2804" s="78"/>
      <c r="C2804" s="50"/>
      <c r="D2804" s="83"/>
      <c r="E2804" s="73"/>
      <c r="F2804" s="51"/>
      <c r="G2804" s="51"/>
      <c r="H2804" s="50"/>
    </row>
    <row r="2805" spans="1:8" s="47" customFormat="1" ht="12.75">
      <c r="A2805" s="50"/>
      <c r="B2805" s="78"/>
      <c r="C2805" s="50"/>
      <c r="D2805" s="83"/>
      <c r="E2805" s="73"/>
      <c r="F2805" s="51"/>
      <c r="G2805" s="51"/>
      <c r="H2805" s="50"/>
    </row>
    <row r="2806" spans="1:8" s="47" customFormat="1" ht="12.75">
      <c r="A2806" s="50"/>
      <c r="B2806" s="78"/>
      <c r="C2806" s="50"/>
      <c r="D2806" s="83"/>
      <c r="E2806" s="73"/>
      <c r="F2806" s="51"/>
      <c r="G2806" s="51"/>
      <c r="H2806" s="50"/>
    </row>
    <row r="2807" spans="1:8" s="47" customFormat="1" ht="12.75">
      <c r="A2807" s="50"/>
      <c r="B2807" s="78"/>
      <c r="C2807" s="50"/>
      <c r="D2807" s="83"/>
      <c r="E2807" s="73"/>
      <c r="F2807" s="51"/>
      <c r="G2807" s="51"/>
      <c r="H2807" s="50"/>
    </row>
    <row r="2808" spans="1:8" s="47" customFormat="1" ht="12.75">
      <c r="A2808" s="50"/>
      <c r="B2808" s="78"/>
      <c r="C2808" s="50"/>
      <c r="D2808" s="83"/>
      <c r="E2808" s="73"/>
      <c r="F2808" s="51"/>
      <c r="G2808" s="51"/>
      <c r="H2808" s="50"/>
    </row>
    <row r="2809" spans="1:8" s="47" customFormat="1" ht="12.75">
      <c r="A2809" s="50"/>
      <c r="B2809" s="78"/>
      <c r="C2809" s="50"/>
      <c r="D2809" s="83"/>
      <c r="E2809" s="73"/>
      <c r="F2809" s="51"/>
      <c r="G2809" s="51"/>
      <c r="H2809" s="50"/>
    </row>
    <row r="2810" spans="1:8" s="47" customFormat="1" ht="12.75">
      <c r="A2810" s="50"/>
      <c r="B2810" s="78"/>
      <c r="C2810" s="50"/>
      <c r="D2810" s="83"/>
      <c r="E2810" s="73"/>
      <c r="F2810" s="51"/>
      <c r="G2810" s="51"/>
      <c r="H2810" s="50"/>
    </row>
    <row r="2811" spans="1:8" s="47" customFormat="1" ht="12.75">
      <c r="A2811" s="50"/>
      <c r="B2811" s="78"/>
      <c r="C2811" s="50"/>
      <c r="D2811" s="83"/>
      <c r="E2811" s="73"/>
      <c r="F2811" s="51"/>
      <c r="G2811" s="51"/>
      <c r="H2811" s="50"/>
    </row>
    <row r="2812" spans="1:8" s="47" customFormat="1" ht="12.75">
      <c r="A2812" s="50"/>
      <c r="B2812" s="78"/>
      <c r="C2812" s="50"/>
      <c r="D2812" s="83"/>
      <c r="E2812" s="73"/>
      <c r="F2812" s="51"/>
      <c r="G2812" s="51"/>
      <c r="H2812" s="50"/>
    </row>
    <row r="2813" spans="1:8" s="47" customFormat="1" ht="12.75">
      <c r="A2813" s="50"/>
      <c r="B2813" s="78"/>
      <c r="C2813" s="50"/>
      <c r="D2813" s="83"/>
      <c r="E2813" s="73"/>
      <c r="F2813" s="51"/>
      <c r="G2813" s="51"/>
      <c r="H2813" s="50"/>
    </row>
    <row r="2814" spans="1:8" s="47" customFormat="1" ht="12.75">
      <c r="A2814" s="50"/>
      <c r="B2814" s="78"/>
      <c r="C2814" s="50"/>
      <c r="D2814" s="83"/>
      <c r="E2814" s="73"/>
      <c r="F2814" s="51"/>
      <c r="G2814" s="51"/>
      <c r="H2814" s="50"/>
    </row>
    <row r="2815" spans="1:8" s="47" customFormat="1" ht="12.75">
      <c r="A2815" s="50"/>
      <c r="B2815" s="78"/>
      <c r="C2815" s="50"/>
      <c r="D2815" s="83"/>
      <c r="E2815" s="73"/>
      <c r="F2815" s="51"/>
      <c r="G2815" s="51"/>
      <c r="H2815" s="50"/>
    </row>
    <row r="2816" spans="1:8" s="47" customFormat="1" ht="12.75">
      <c r="A2816" s="50"/>
      <c r="B2816" s="78"/>
      <c r="C2816" s="50"/>
      <c r="D2816" s="83"/>
      <c r="E2816" s="73"/>
      <c r="F2816" s="51"/>
      <c r="G2816" s="51"/>
      <c r="H2816" s="50"/>
    </row>
    <row r="2817" spans="1:8" s="47" customFormat="1" ht="12.75">
      <c r="A2817" s="50"/>
      <c r="B2817" s="78"/>
      <c r="C2817" s="50"/>
      <c r="D2817" s="83"/>
      <c r="E2817" s="73"/>
      <c r="F2817" s="51"/>
      <c r="G2817" s="51"/>
      <c r="H2817" s="50"/>
    </row>
    <row r="2818" spans="1:8" s="47" customFormat="1" ht="12.75">
      <c r="A2818" s="50"/>
      <c r="B2818" s="78"/>
      <c r="C2818" s="50"/>
      <c r="D2818" s="83"/>
      <c r="E2818" s="73"/>
      <c r="F2818" s="51"/>
      <c r="G2818" s="51"/>
      <c r="H2818" s="50"/>
    </row>
    <row r="2819" spans="1:8" s="47" customFormat="1" ht="12.75">
      <c r="A2819" s="50"/>
      <c r="B2819" s="78"/>
      <c r="C2819" s="50"/>
      <c r="D2819" s="83"/>
      <c r="E2819" s="73"/>
      <c r="F2819" s="51"/>
      <c r="G2819" s="51"/>
      <c r="H2819" s="50"/>
    </row>
    <row r="2820" spans="1:8" s="47" customFormat="1" ht="12.75">
      <c r="A2820" s="50"/>
      <c r="B2820" s="78"/>
      <c r="C2820" s="50"/>
      <c r="D2820" s="83"/>
      <c r="E2820" s="73"/>
      <c r="F2820" s="51"/>
      <c r="G2820" s="51"/>
      <c r="H2820" s="50"/>
    </row>
    <row r="2821" spans="1:8" s="47" customFormat="1" ht="12.75">
      <c r="A2821" s="50"/>
      <c r="B2821" s="78"/>
      <c r="C2821" s="50"/>
      <c r="D2821" s="83"/>
      <c r="E2821" s="73"/>
      <c r="F2821" s="51"/>
      <c r="G2821" s="51"/>
      <c r="H2821" s="50"/>
    </row>
    <row r="2822" spans="1:8" s="47" customFormat="1" ht="12.75">
      <c r="A2822" s="50"/>
      <c r="B2822" s="78"/>
      <c r="C2822" s="50"/>
      <c r="D2822" s="83"/>
      <c r="E2822" s="73"/>
      <c r="F2822" s="51"/>
      <c r="G2822" s="51"/>
      <c r="H2822" s="50"/>
    </row>
    <row r="2823" spans="1:8" s="47" customFormat="1" ht="12.75">
      <c r="A2823" s="50"/>
      <c r="B2823" s="78"/>
      <c r="C2823" s="50"/>
      <c r="D2823" s="83"/>
      <c r="E2823" s="73"/>
      <c r="F2823" s="51"/>
      <c r="G2823" s="51"/>
      <c r="H2823" s="50"/>
    </row>
    <row r="2824" spans="1:8" s="47" customFormat="1" ht="12.75">
      <c r="A2824" s="50"/>
      <c r="B2824" s="78"/>
      <c r="C2824" s="50"/>
      <c r="D2824" s="83"/>
      <c r="E2824" s="73"/>
      <c r="F2824" s="51"/>
      <c r="G2824" s="51"/>
      <c r="H2824" s="50"/>
    </row>
    <row r="2825" spans="1:8" s="47" customFormat="1" ht="12.75">
      <c r="A2825" s="50"/>
      <c r="B2825" s="78"/>
      <c r="C2825" s="50"/>
      <c r="D2825" s="83"/>
      <c r="E2825" s="73"/>
      <c r="F2825" s="51"/>
      <c r="G2825" s="51"/>
      <c r="H2825" s="50"/>
    </row>
    <row r="2826" spans="1:8" s="47" customFormat="1" ht="12.75">
      <c r="A2826" s="50"/>
      <c r="B2826" s="78"/>
      <c r="C2826" s="50"/>
      <c r="D2826" s="83"/>
      <c r="E2826" s="73"/>
      <c r="F2826" s="51"/>
      <c r="G2826" s="51"/>
      <c r="H2826" s="50"/>
    </row>
    <row r="2827" spans="1:8" s="47" customFormat="1" ht="12.75">
      <c r="A2827" s="50"/>
      <c r="B2827" s="78"/>
      <c r="C2827" s="50"/>
      <c r="D2827" s="83"/>
      <c r="E2827" s="73"/>
      <c r="F2827" s="51"/>
      <c r="G2827" s="51"/>
      <c r="H2827" s="50"/>
    </row>
    <row r="2828" spans="1:8" s="47" customFormat="1" ht="12.75">
      <c r="A2828" s="50"/>
      <c r="B2828" s="78"/>
      <c r="C2828" s="50"/>
      <c r="D2828" s="83"/>
      <c r="E2828" s="73"/>
      <c r="F2828" s="51"/>
      <c r="G2828" s="51"/>
      <c r="H2828" s="50"/>
    </row>
    <row r="2829" spans="1:8" s="47" customFormat="1" ht="12.75">
      <c r="A2829" s="50"/>
      <c r="B2829" s="78"/>
      <c r="C2829" s="50"/>
      <c r="D2829" s="83"/>
      <c r="E2829" s="73"/>
      <c r="F2829" s="51"/>
      <c r="G2829" s="51"/>
      <c r="H2829" s="50"/>
    </row>
    <row r="2830" spans="1:8" s="47" customFormat="1" ht="12.75">
      <c r="A2830" s="50"/>
      <c r="B2830" s="78"/>
      <c r="C2830" s="50"/>
      <c r="D2830" s="83"/>
      <c r="E2830" s="73"/>
      <c r="F2830" s="51"/>
      <c r="G2830" s="51"/>
      <c r="H2830" s="50"/>
    </row>
    <row r="2831" spans="1:8" s="47" customFormat="1" ht="12.75">
      <c r="A2831" s="50"/>
      <c r="B2831" s="78"/>
      <c r="C2831" s="50"/>
      <c r="D2831" s="83"/>
      <c r="E2831" s="73"/>
      <c r="F2831" s="51"/>
      <c r="G2831" s="51"/>
      <c r="H2831" s="50"/>
    </row>
    <row r="2832" spans="1:8" s="47" customFormat="1" ht="12.75">
      <c r="A2832" s="50"/>
      <c r="B2832" s="78"/>
      <c r="C2832" s="50"/>
      <c r="D2832" s="83"/>
      <c r="E2832" s="73"/>
      <c r="F2832" s="51"/>
      <c r="G2832" s="51"/>
      <c r="H2832" s="50"/>
    </row>
    <row r="2833" spans="1:8" s="47" customFormat="1" ht="12.75">
      <c r="A2833" s="50"/>
      <c r="B2833" s="78"/>
      <c r="C2833" s="50"/>
      <c r="D2833" s="83"/>
      <c r="E2833" s="73"/>
      <c r="F2833" s="51"/>
      <c r="G2833" s="51"/>
      <c r="H2833" s="50"/>
    </row>
    <row r="2834" spans="1:8" s="47" customFormat="1" ht="12.75">
      <c r="A2834" s="50"/>
      <c r="B2834" s="78"/>
      <c r="C2834" s="50"/>
      <c r="D2834" s="83"/>
      <c r="E2834" s="73"/>
      <c r="F2834" s="51"/>
      <c r="G2834" s="51"/>
      <c r="H2834" s="50"/>
    </row>
    <row r="2835" spans="1:8" s="47" customFormat="1" ht="12.75">
      <c r="A2835" s="50"/>
      <c r="B2835" s="78"/>
      <c r="C2835" s="50"/>
      <c r="D2835" s="83"/>
      <c r="E2835" s="73"/>
      <c r="F2835" s="51"/>
      <c r="G2835" s="51"/>
      <c r="H2835" s="50"/>
    </row>
    <row r="2836" spans="1:8" s="47" customFormat="1" ht="12.75">
      <c r="A2836" s="50"/>
      <c r="B2836" s="78"/>
      <c r="C2836" s="50"/>
      <c r="D2836" s="83"/>
      <c r="E2836" s="73"/>
      <c r="F2836" s="51"/>
      <c r="G2836" s="51"/>
      <c r="H2836" s="50"/>
    </row>
    <row r="2837" spans="1:8" s="47" customFormat="1" ht="12.75">
      <c r="A2837" s="50"/>
      <c r="B2837" s="78"/>
      <c r="C2837" s="50"/>
      <c r="D2837" s="83"/>
      <c r="E2837" s="73"/>
      <c r="F2837" s="51"/>
      <c r="G2837" s="51"/>
      <c r="H2837" s="50"/>
    </row>
    <row r="2838" spans="1:8" s="47" customFormat="1" ht="12.75">
      <c r="A2838" s="50"/>
      <c r="B2838" s="78"/>
      <c r="C2838" s="50"/>
      <c r="D2838" s="83"/>
      <c r="E2838" s="73"/>
      <c r="F2838" s="51"/>
      <c r="G2838" s="51"/>
      <c r="H2838" s="50"/>
    </row>
    <row r="2839" spans="1:8" s="47" customFormat="1" ht="12.75">
      <c r="A2839" s="50"/>
      <c r="B2839" s="78"/>
      <c r="C2839" s="50"/>
      <c r="D2839" s="83"/>
      <c r="E2839" s="73"/>
      <c r="F2839" s="51"/>
      <c r="G2839" s="51"/>
      <c r="H2839" s="50"/>
    </row>
    <row r="2840" spans="1:8" s="47" customFormat="1" ht="12.75">
      <c r="A2840" s="50"/>
      <c r="B2840" s="78"/>
      <c r="C2840" s="50"/>
      <c r="D2840" s="83"/>
      <c r="E2840" s="73"/>
      <c r="F2840" s="51"/>
      <c r="G2840" s="51"/>
      <c r="H2840" s="50"/>
    </row>
    <row r="2841" spans="1:8" s="47" customFormat="1" ht="12.75">
      <c r="A2841" s="50"/>
      <c r="B2841" s="78"/>
      <c r="C2841" s="50"/>
      <c r="D2841" s="83"/>
      <c r="E2841" s="73"/>
      <c r="F2841" s="51"/>
      <c r="G2841" s="51"/>
      <c r="H2841" s="50"/>
    </row>
    <row r="2842" spans="1:8" s="47" customFormat="1" ht="12.75">
      <c r="A2842" s="50"/>
      <c r="B2842" s="78"/>
      <c r="C2842" s="50"/>
      <c r="D2842" s="83"/>
      <c r="E2842" s="73"/>
      <c r="F2842" s="51"/>
      <c r="G2842" s="51"/>
      <c r="H2842" s="50"/>
    </row>
    <row r="2843" spans="1:8" s="47" customFormat="1" ht="12.75">
      <c r="A2843" s="50"/>
      <c r="B2843" s="78"/>
      <c r="C2843" s="50"/>
      <c r="D2843" s="83"/>
      <c r="E2843" s="73"/>
      <c r="F2843" s="51"/>
      <c r="G2843" s="51"/>
      <c r="H2843" s="50"/>
    </row>
    <row r="2844" spans="1:8" s="47" customFormat="1" ht="12.75">
      <c r="A2844" s="50"/>
      <c r="B2844" s="78"/>
      <c r="C2844" s="50"/>
      <c r="D2844" s="83"/>
      <c r="E2844" s="73"/>
      <c r="F2844" s="51"/>
      <c r="G2844" s="51"/>
      <c r="H2844" s="50"/>
    </row>
    <row r="2845" spans="1:8" s="47" customFormat="1" ht="12.75">
      <c r="A2845" s="50"/>
      <c r="B2845" s="78"/>
      <c r="C2845" s="50"/>
      <c r="D2845" s="83"/>
      <c r="E2845" s="73"/>
      <c r="F2845" s="51"/>
      <c r="G2845" s="51"/>
      <c r="H2845" s="50"/>
    </row>
    <row r="2846" spans="1:8" s="47" customFormat="1" ht="12.75">
      <c r="A2846" s="50"/>
      <c r="B2846" s="78"/>
      <c r="C2846" s="50"/>
      <c r="D2846" s="83"/>
      <c r="E2846" s="73"/>
      <c r="F2846" s="51"/>
      <c r="G2846" s="51"/>
      <c r="H2846" s="50"/>
    </row>
    <row r="2847" spans="1:8" s="47" customFormat="1" ht="12.75">
      <c r="A2847" s="50"/>
      <c r="B2847" s="78"/>
      <c r="C2847" s="50"/>
      <c r="D2847" s="83"/>
      <c r="E2847" s="73"/>
      <c r="F2847" s="51"/>
      <c r="G2847" s="51"/>
      <c r="H2847" s="50"/>
    </row>
    <row r="2848" spans="1:8" s="47" customFormat="1" ht="12.75">
      <c r="A2848" s="50"/>
      <c r="B2848" s="78"/>
      <c r="C2848" s="50"/>
      <c r="D2848" s="83"/>
      <c r="E2848" s="73"/>
      <c r="F2848" s="51"/>
      <c r="G2848" s="51"/>
      <c r="H2848" s="50"/>
    </row>
    <row r="2849" spans="1:8" s="47" customFormat="1" ht="12.75">
      <c r="A2849" s="50"/>
      <c r="B2849" s="78"/>
      <c r="C2849" s="50"/>
      <c r="D2849" s="83"/>
      <c r="E2849" s="73"/>
      <c r="F2849" s="51"/>
      <c r="G2849" s="51"/>
      <c r="H2849" s="50"/>
    </row>
    <row r="2850" spans="1:8" s="47" customFormat="1" ht="12.75">
      <c r="A2850" s="50"/>
      <c r="B2850" s="78"/>
      <c r="C2850" s="50"/>
      <c r="D2850" s="83"/>
      <c r="E2850" s="73"/>
      <c r="F2850" s="51"/>
      <c r="G2850" s="51"/>
      <c r="H2850" s="50"/>
    </row>
    <row r="2851" spans="1:8" s="47" customFormat="1" ht="12.75">
      <c r="A2851" s="50"/>
      <c r="B2851" s="78"/>
      <c r="C2851" s="50"/>
      <c r="D2851" s="83"/>
      <c r="E2851" s="73"/>
      <c r="F2851" s="51"/>
      <c r="G2851" s="51"/>
      <c r="H2851" s="50"/>
    </row>
    <row r="2852" spans="1:8" s="47" customFormat="1" ht="12.75">
      <c r="A2852" s="50"/>
      <c r="B2852" s="78"/>
      <c r="C2852" s="50"/>
      <c r="D2852" s="83"/>
      <c r="E2852" s="73"/>
      <c r="F2852" s="51"/>
      <c r="G2852" s="51"/>
      <c r="H2852" s="50"/>
    </row>
    <row r="2853" spans="1:8" s="47" customFormat="1" ht="12.75">
      <c r="A2853" s="50"/>
      <c r="B2853" s="78"/>
      <c r="C2853" s="50"/>
      <c r="D2853" s="83"/>
      <c r="E2853" s="73"/>
      <c r="F2853" s="51"/>
      <c r="G2853" s="51"/>
      <c r="H2853" s="50"/>
    </row>
    <row r="2854" spans="1:8" s="47" customFormat="1" ht="12.75">
      <c r="A2854" s="50"/>
      <c r="B2854" s="78"/>
      <c r="C2854" s="50"/>
      <c r="D2854" s="83"/>
      <c r="E2854" s="73"/>
      <c r="F2854" s="51"/>
      <c r="G2854" s="51"/>
      <c r="H2854" s="50"/>
    </row>
    <row r="2855" spans="1:8" s="47" customFormat="1" ht="12.75">
      <c r="A2855" s="50"/>
      <c r="B2855" s="78"/>
      <c r="C2855" s="50"/>
      <c r="D2855" s="83"/>
      <c r="E2855" s="73"/>
      <c r="F2855" s="51"/>
      <c r="G2855" s="51"/>
      <c r="H2855" s="50"/>
    </row>
    <row r="2856" spans="1:8" s="47" customFormat="1" ht="12.75">
      <c r="A2856" s="50"/>
      <c r="B2856" s="78"/>
      <c r="C2856" s="50"/>
      <c r="D2856" s="83"/>
      <c r="E2856" s="73"/>
      <c r="F2856" s="51"/>
      <c r="G2856" s="51"/>
      <c r="H2856" s="50"/>
    </row>
    <row r="2857" spans="1:8" s="47" customFormat="1" ht="12.75">
      <c r="A2857" s="50"/>
      <c r="B2857" s="78"/>
      <c r="C2857" s="50"/>
      <c r="D2857" s="83"/>
      <c r="E2857" s="73"/>
      <c r="F2857" s="51"/>
      <c r="G2857" s="51"/>
      <c r="H2857" s="50"/>
    </row>
    <row r="2858" spans="1:8" s="47" customFormat="1" ht="12.75">
      <c r="A2858" s="50"/>
      <c r="B2858" s="78"/>
      <c r="C2858" s="50"/>
      <c r="D2858" s="83"/>
      <c r="E2858" s="73"/>
      <c r="F2858" s="51"/>
      <c r="G2858" s="51"/>
      <c r="H2858" s="50"/>
    </row>
    <row r="2859" spans="1:8" s="47" customFormat="1" ht="12.75">
      <c r="A2859" s="50"/>
      <c r="B2859" s="78"/>
      <c r="C2859" s="50"/>
      <c r="D2859" s="83"/>
      <c r="E2859" s="73"/>
      <c r="F2859" s="51"/>
      <c r="G2859" s="51"/>
      <c r="H2859" s="50"/>
    </row>
    <row r="2860" spans="1:8" s="47" customFormat="1" ht="12.75">
      <c r="A2860" s="50"/>
      <c r="B2860" s="78"/>
      <c r="C2860" s="50"/>
      <c r="D2860" s="83"/>
      <c r="E2860" s="73"/>
      <c r="F2860" s="51"/>
      <c r="G2860" s="51"/>
      <c r="H2860" s="50"/>
    </row>
    <row r="2861" spans="1:8" s="47" customFormat="1" ht="12.75">
      <c r="A2861" s="50"/>
      <c r="B2861" s="78"/>
      <c r="C2861" s="50"/>
      <c r="D2861" s="83"/>
      <c r="E2861" s="73"/>
      <c r="F2861" s="51"/>
      <c r="G2861" s="51"/>
      <c r="H2861" s="50"/>
    </row>
    <row r="2862" spans="1:8" s="47" customFormat="1" ht="12.75">
      <c r="A2862" s="50"/>
      <c r="B2862" s="78"/>
      <c r="C2862" s="50"/>
      <c r="D2862" s="83"/>
      <c r="E2862" s="73"/>
      <c r="F2862" s="51"/>
      <c r="G2862" s="51"/>
      <c r="H2862" s="50"/>
    </row>
    <row r="2863" spans="1:8" s="47" customFormat="1" ht="12.75">
      <c r="A2863" s="50"/>
      <c r="B2863" s="78"/>
      <c r="C2863" s="50"/>
      <c r="D2863" s="83"/>
      <c r="E2863" s="73"/>
      <c r="F2863" s="51"/>
      <c r="G2863" s="51"/>
      <c r="H2863" s="50"/>
    </row>
    <row r="2864" spans="1:8" s="47" customFormat="1" ht="12.75">
      <c r="A2864" s="50"/>
      <c r="B2864" s="78"/>
      <c r="C2864" s="50"/>
      <c r="D2864" s="83"/>
      <c r="E2864" s="73"/>
      <c r="F2864" s="51"/>
      <c r="G2864" s="51"/>
      <c r="H2864" s="50"/>
    </row>
    <row r="2865" spans="1:8" s="47" customFormat="1" ht="12.75">
      <c r="A2865" s="50"/>
      <c r="B2865" s="78"/>
      <c r="C2865" s="50"/>
      <c r="D2865" s="83"/>
      <c r="E2865" s="73"/>
      <c r="F2865" s="51"/>
      <c r="G2865" s="51"/>
      <c r="H2865" s="50"/>
    </row>
    <row r="2866" spans="1:8" s="47" customFormat="1" ht="12.75">
      <c r="A2866" s="50"/>
      <c r="B2866" s="78"/>
      <c r="C2866" s="50"/>
      <c r="D2866" s="83"/>
      <c r="E2866" s="73"/>
      <c r="F2866" s="51"/>
      <c r="G2866" s="51"/>
      <c r="H2866" s="50"/>
    </row>
    <row r="2867" spans="1:8" s="47" customFormat="1" ht="12.75">
      <c r="A2867" s="50"/>
      <c r="B2867" s="78"/>
      <c r="C2867" s="50"/>
      <c r="D2867" s="83"/>
      <c r="E2867" s="73"/>
      <c r="F2867" s="51"/>
      <c r="G2867" s="51"/>
      <c r="H2867" s="50"/>
    </row>
    <row r="2868" spans="1:8" s="47" customFormat="1" ht="12.75">
      <c r="A2868" s="50"/>
      <c r="B2868" s="78"/>
      <c r="C2868" s="50"/>
      <c r="D2868" s="83"/>
      <c r="E2868" s="73"/>
      <c r="F2868" s="51"/>
      <c r="G2868" s="51"/>
      <c r="H2868" s="50"/>
    </row>
    <row r="2869" spans="1:8" s="47" customFormat="1" ht="12.75">
      <c r="A2869" s="50"/>
      <c r="B2869" s="78"/>
      <c r="C2869" s="50"/>
      <c r="D2869" s="83"/>
      <c r="E2869" s="73"/>
      <c r="F2869" s="51"/>
      <c r="G2869" s="51"/>
      <c r="H2869" s="50"/>
    </row>
    <row r="2870" spans="1:8" s="47" customFormat="1" ht="12.75">
      <c r="A2870" s="50"/>
      <c r="B2870" s="78"/>
      <c r="C2870" s="50"/>
      <c r="D2870" s="83"/>
      <c r="E2870" s="73"/>
      <c r="F2870" s="51"/>
      <c r="G2870" s="51"/>
      <c r="H2870" s="50"/>
    </row>
    <row r="2871" spans="1:8" s="47" customFormat="1" ht="12.75">
      <c r="A2871" s="50"/>
      <c r="B2871" s="78"/>
      <c r="C2871" s="50"/>
      <c r="D2871" s="83"/>
      <c r="E2871" s="73"/>
      <c r="F2871" s="51"/>
      <c r="G2871" s="51"/>
      <c r="H2871" s="50"/>
    </row>
    <row r="2872" spans="1:8" s="47" customFormat="1" ht="12.75">
      <c r="A2872" s="50"/>
      <c r="B2872" s="78"/>
      <c r="C2872" s="50"/>
      <c r="D2872" s="83"/>
      <c r="E2872" s="73"/>
      <c r="F2872" s="51"/>
      <c r="G2872" s="51"/>
      <c r="H2872" s="50"/>
    </row>
    <row r="2873" spans="1:8" s="47" customFormat="1" ht="12.75">
      <c r="A2873" s="50"/>
      <c r="B2873" s="78"/>
      <c r="C2873" s="50"/>
      <c r="D2873" s="83"/>
      <c r="E2873" s="73"/>
      <c r="F2873" s="51"/>
      <c r="G2873" s="51"/>
      <c r="H2873" s="50"/>
    </row>
    <row r="2874" spans="1:8" s="47" customFormat="1" ht="12.75">
      <c r="A2874" s="50"/>
      <c r="B2874" s="78"/>
      <c r="C2874" s="50"/>
      <c r="D2874" s="83"/>
      <c r="E2874" s="73"/>
      <c r="F2874" s="51"/>
      <c r="G2874" s="51"/>
      <c r="H2874" s="50"/>
    </row>
    <row r="2875" spans="1:8" s="47" customFormat="1" ht="12.75">
      <c r="A2875" s="50"/>
      <c r="B2875" s="78"/>
      <c r="C2875" s="50"/>
      <c r="D2875" s="83"/>
      <c r="E2875" s="73"/>
      <c r="F2875" s="51"/>
      <c r="G2875" s="51"/>
      <c r="H2875" s="50"/>
    </row>
    <row r="2876" spans="1:8" s="47" customFormat="1" ht="12.75">
      <c r="A2876" s="50"/>
      <c r="B2876" s="78"/>
      <c r="C2876" s="50"/>
      <c r="D2876" s="83"/>
      <c r="E2876" s="73"/>
      <c r="F2876" s="51"/>
      <c r="G2876" s="51"/>
      <c r="H2876" s="50"/>
    </row>
    <row r="2877" spans="1:8" s="47" customFormat="1" ht="12.75">
      <c r="A2877" s="50"/>
      <c r="B2877" s="78"/>
      <c r="C2877" s="50"/>
      <c r="D2877" s="83"/>
      <c r="E2877" s="73"/>
      <c r="F2877" s="51"/>
      <c r="G2877" s="51"/>
      <c r="H2877" s="50"/>
    </row>
    <row r="2878" spans="1:8" s="47" customFormat="1" ht="12.75">
      <c r="A2878" s="50"/>
      <c r="B2878" s="78"/>
      <c r="C2878" s="50"/>
      <c r="D2878" s="83"/>
      <c r="E2878" s="73"/>
      <c r="F2878" s="51"/>
      <c r="G2878" s="51"/>
      <c r="H2878" s="50"/>
    </row>
    <row r="2879" spans="1:8" s="47" customFormat="1" ht="12.75">
      <c r="A2879" s="50"/>
      <c r="B2879" s="78"/>
      <c r="C2879" s="50"/>
      <c r="D2879" s="83"/>
      <c r="E2879" s="73"/>
      <c r="F2879" s="51"/>
      <c r="G2879" s="51"/>
      <c r="H2879" s="50"/>
    </row>
    <row r="2880" spans="1:8" s="47" customFormat="1" ht="12.75">
      <c r="A2880" s="50"/>
      <c r="B2880" s="78"/>
      <c r="C2880" s="50"/>
      <c r="D2880" s="83"/>
      <c r="E2880" s="73"/>
      <c r="F2880" s="51"/>
      <c r="G2880" s="51"/>
      <c r="H2880" s="50"/>
    </row>
    <row r="2881" spans="1:8" s="47" customFormat="1" ht="12.75">
      <c r="A2881" s="50"/>
      <c r="B2881" s="78"/>
      <c r="C2881" s="50"/>
      <c r="D2881" s="83"/>
      <c r="E2881" s="73"/>
      <c r="F2881" s="51"/>
      <c r="G2881" s="51"/>
      <c r="H2881" s="50"/>
    </row>
    <row r="2882" spans="1:8" s="47" customFormat="1" ht="12.75">
      <c r="A2882" s="50"/>
      <c r="B2882" s="78"/>
      <c r="C2882" s="50"/>
      <c r="D2882" s="83"/>
      <c r="E2882" s="73"/>
      <c r="F2882" s="51"/>
      <c r="G2882" s="51"/>
      <c r="H2882" s="50"/>
    </row>
    <row r="2883" spans="1:8" s="47" customFormat="1" ht="12.75">
      <c r="A2883" s="50"/>
      <c r="B2883" s="78"/>
      <c r="C2883" s="50"/>
      <c r="D2883" s="83"/>
      <c r="E2883" s="73"/>
      <c r="F2883" s="51"/>
      <c r="G2883" s="51"/>
      <c r="H2883" s="50"/>
    </row>
    <row r="2884" spans="1:8" s="47" customFormat="1" ht="12.75">
      <c r="A2884" s="50"/>
      <c r="B2884" s="78"/>
      <c r="C2884" s="50"/>
      <c r="D2884" s="83"/>
      <c r="E2884" s="73"/>
      <c r="F2884" s="51"/>
      <c r="G2884" s="51"/>
      <c r="H2884" s="50"/>
    </row>
    <row r="2885" spans="1:8" s="47" customFormat="1" ht="12.75">
      <c r="A2885" s="50"/>
      <c r="B2885" s="78"/>
      <c r="C2885" s="50"/>
      <c r="D2885" s="83"/>
      <c r="E2885" s="73"/>
      <c r="F2885" s="51"/>
      <c r="G2885" s="51"/>
      <c r="H2885" s="50"/>
    </row>
    <row r="2886" spans="1:8" s="47" customFormat="1" ht="12.75">
      <c r="A2886" s="50"/>
      <c r="B2886" s="78"/>
      <c r="C2886" s="50"/>
      <c r="D2886" s="83"/>
      <c r="E2886" s="73"/>
      <c r="F2886" s="51"/>
      <c r="G2886" s="51"/>
      <c r="H2886" s="50"/>
    </row>
    <row r="2887" spans="1:8" s="47" customFormat="1" ht="12.75">
      <c r="A2887" s="50"/>
      <c r="B2887" s="78"/>
      <c r="C2887" s="50"/>
      <c r="D2887" s="83"/>
      <c r="E2887" s="73"/>
      <c r="F2887" s="51"/>
      <c r="G2887" s="51"/>
      <c r="H2887" s="50"/>
    </row>
    <row r="2888" spans="1:8" s="47" customFormat="1" ht="12.75">
      <c r="A2888" s="50"/>
      <c r="B2888" s="78"/>
      <c r="C2888" s="50"/>
      <c r="D2888" s="83"/>
      <c r="E2888" s="73"/>
      <c r="F2888" s="51"/>
      <c r="G2888" s="51"/>
      <c r="H2888" s="50"/>
    </row>
    <row r="2889" spans="1:8" s="47" customFormat="1" ht="12.75">
      <c r="A2889" s="50"/>
      <c r="B2889" s="78"/>
      <c r="C2889" s="50"/>
      <c r="D2889" s="83"/>
      <c r="E2889" s="73"/>
      <c r="F2889" s="51"/>
      <c r="G2889" s="51"/>
      <c r="H2889" s="50"/>
    </row>
    <row r="2890" spans="1:8" s="47" customFormat="1" ht="12.75">
      <c r="A2890" s="50"/>
      <c r="B2890" s="78"/>
      <c r="C2890" s="50"/>
      <c r="D2890" s="83"/>
      <c r="E2890" s="73"/>
      <c r="F2890" s="51"/>
      <c r="G2890" s="51"/>
      <c r="H2890" s="50"/>
    </row>
    <row r="2891" spans="1:8" s="47" customFormat="1" ht="12.75">
      <c r="A2891" s="50"/>
      <c r="B2891" s="78"/>
      <c r="C2891" s="50"/>
      <c r="D2891" s="83"/>
      <c r="E2891" s="73"/>
      <c r="F2891" s="51"/>
      <c r="G2891" s="51"/>
      <c r="H2891" s="50"/>
    </row>
    <row r="2892" spans="1:8" s="47" customFormat="1" ht="12.75">
      <c r="A2892" s="50"/>
      <c r="B2892" s="78"/>
      <c r="C2892" s="50"/>
      <c r="D2892" s="83"/>
      <c r="E2892" s="73"/>
      <c r="F2892" s="51"/>
      <c r="G2892" s="51"/>
      <c r="H2892" s="50"/>
    </row>
    <row r="2893" spans="1:8" s="47" customFormat="1" ht="12.75">
      <c r="A2893" s="50"/>
      <c r="B2893" s="78"/>
      <c r="C2893" s="50"/>
      <c r="D2893" s="83"/>
      <c r="E2893" s="73"/>
      <c r="F2893" s="51"/>
      <c r="G2893" s="51"/>
      <c r="H2893" s="50"/>
    </row>
    <row r="2894" spans="1:8" s="47" customFormat="1" ht="12.75">
      <c r="A2894" s="50"/>
      <c r="B2894" s="78"/>
      <c r="C2894" s="50"/>
      <c r="D2894" s="83"/>
      <c r="E2894" s="73"/>
      <c r="F2894" s="51"/>
      <c r="G2894" s="51"/>
      <c r="H2894" s="50"/>
    </row>
    <row r="2895" spans="1:8" s="47" customFormat="1" ht="12.75">
      <c r="A2895" s="50"/>
      <c r="B2895" s="78"/>
      <c r="C2895" s="50"/>
      <c r="D2895" s="83"/>
      <c r="E2895" s="73"/>
      <c r="F2895" s="51"/>
      <c r="G2895" s="51"/>
      <c r="H2895" s="50"/>
    </row>
    <row r="2896" spans="1:8" s="47" customFormat="1" ht="12.75">
      <c r="A2896" s="50"/>
      <c r="B2896" s="78"/>
      <c r="C2896" s="50"/>
      <c r="D2896" s="83"/>
      <c r="E2896" s="73"/>
      <c r="F2896" s="51"/>
      <c r="G2896" s="51"/>
      <c r="H2896" s="50"/>
    </row>
    <row r="2897" spans="1:8" s="47" customFormat="1" ht="12.75">
      <c r="A2897" s="50"/>
      <c r="B2897" s="78"/>
      <c r="C2897" s="50"/>
      <c r="D2897" s="83"/>
      <c r="E2897" s="73"/>
      <c r="F2897" s="51"/>
      <c r="G2897" s="51"/>
      <c r="H2897" s="50"/>
    </row>
    <row r="2898" spans="1:8" s="47" customFormat="1" ht="12.75">
      <c r="A2898" s="50"/>
      <c r="B2898" s="78"/>
      <c r="C2898" s="50"/>
      <c r="D2898" s="83"/>
      <c r="E2898" s="73"/>
      <c r="F2898" s="51"/>
      <c r="G2898" s="51"/>
      <c r="H2898" s="50"/>
    </row>
    <row r="2899" spans="1:8" s="47" customFormat="1" ht="12.75">
      <c r="A2899" s="50"/>
      <c r="B2899" s="78"/>
      <c r="C2899" s="50"/>
      <c r="D2899" s="83"/>
      <c r="E2899" s="73"/>
      <c r="F2899" s="51"/>
      <c r="G2899" s="51"/>
      <c r="H2899" s="50"/>
    </row>
    <row r="2900" spans="1:8" s="47" customFormat="1" ht="12.75">
      <c r="A2900" s="50"/>
      <c r="B2900" s="78"/>
      <c r="C2900" s="50"/>
      <c r="D2900" s="83"/>
      <c r="E2900" s="73"/>
      <c r="F2900" s="51"/>
      <c r="G2900" s="51"/>
      <c r="H2900" s="50"/>
    </row>
    <row r="2901" spans="1:8" s="47" customFormat="1" ht="12.75">
      <c r="A2901" s="50"/>
      <c r="B2901" s="78"/>
      <c r="C2901" s="50"/>
      <c r="D2901" s="83"/>
      <c r="E2901" s="73"/>
      <c r="F2901" s="51"/>
      <c r="G2901" s="51"/>
      <c r="H2901" s="50"/>
    </row>
    <row r="2902" spans="1:8" s="47" customFormat="1" ht="12.75">
      <c r="A2902" s="50"/>
      <c r="B2902" s="78"/>
      <c r="C2902" s="50"/>
      <c r="D2902" s="83"/>
      <c r="E2902" s="73"/>
      <c r="F2902" s="51"/>
      <c r="G2902" s="51"/>
      <c r="H2902" s="50"/>
    </row>
    <row r="2903" spans="1:8" s="47" customFormat="1" ht="12.75">
      <c r="A2903" s="50"/>
      <c r="B2903" s="78"/>
      <c r="C2903" s="50"/>
      <c r="D2903" s="83"/>
      <c r="E2903" s="73"/>
      <c r="F2903" s="51"/>
      <c r="G2903" s="51"/>
      <c r="H2903" s="50"/>
    </row>
    <row r="2904" spans="1:8" s="47" customFormat="1" ht="12.75">
      <c r="A2904" s="50"/>
      <c r="B2904" s="78"/>
      <c r="C2904" s="50"/>
      <c r="D2904" s="83"/>
      <c r="E2904" s="73"/>
      <c r="F2904" s="51"/>
      <c r="G2904" s="51"/>
      <c r="H2904" s="50"/>
    </row>
    <row r="2905" spans="1:8" s="47" customFormat="1" ht="12.75">
      <c r="A2905" s="50"/>
      <c r="B2905" s="78"/>
      <c r="C2905" s="50"/>
      <c r="D2905" s="83"/>
      <c r="E2905" s="73"/>
      <c r="F2905" s="51"/>
      <c r="G2905" s="51"/>
      <c r="H2905" s="50"/>
    </row>
    <row r="2906" spans="1:8" s="47" customFormat="1" ht="12.75">
      <c r="A2906" s="50"/>
      <c r="B2906" s="78"/>
      <c r="C2906" s="50"/>
      <c r="D2906" s="83"/>
      <c r="E2906" s="73"/>
      <c r="F2906" s="51"/>
      <c r="G2906" s="51"/>
      <c r="H2906" s="50"/>
    </row>
    <row r="2907" spans="1:8" s="47" customFormat="1" ht="12.75">
      <c r="A2907" s="50"/>
      <c r="B2907" s="78"/>
      <c r="C2907" s="50"/>
      <c r="D2907" s="83"/>
      <c r="E2907" s="73"/>
      <c r="F2907" s="51"/>
      <c r="G2907" s="51"/>
      <c r="H2907" s="50"/>
    </row>
    <row r="2908" spans="1:8" s="47" customFormat="1" ht="12.75">
      <c r="A2908" s="50"/>
      <c r="B2908" s="78"/>
      <c r="C2908" s="50"/>
      <c r="D2908" s="83"/>
      <c r="E2908" s="73"/>
      <c r="F2908" s="51"/>
      <c r="G2908" s="51"/>
      <c r="H2908" s="50"/>
    </row>
    <row r="2909" spans="1:8" s="47" customFormat="1" ht="12.75">
      <c r="A2909" s="50"/>
      <c r="B2909" s="78"/>
      <c r="C2909" s="50"/>
      <c r="D2909" s="83"/>
      <c r="E2909" s="73"/>
      <c r="F2909" s="51"/>
      <c r="G2909" s="51"/>
      <c r="H2909" s="50"/>
    </row>
    <row r="2910" spans="1:8" s="47" customFormat="1" ht="12.75">
      <c r="A2910" s="50"/>
      <c r="B2910" s="78"/>
      <c r="C2910" s="50"/>
      <c r="D2910" s="83"/>
      <c r="E2910" s="73"/>
      <c r="F2910" s="51"/>
      <c r="G2910" s="51"/>
      <c r="H2910" s="50"/>
    </row>
    <row r="2911" spans="1:8" s="47" customFormat="1" ht="12.75">
      <c r="A2911" s="50"/>
      <c r="B2911" s="78"/>
      <c r="C2911" s="50"/>
      <c r="D2911" s="83"/>
      <c r="E2911" s="73"/>
      <c r="F2911" s="51"/>
      <c r="G2911" s="51"/>
      <c r="H2911" s="50"/>
    </row>
    <row r="2912" spans="1:8" s="47" customFormat="1" ht="12.75">
      <c r="A2912" s="50"/>
      <c r="B2912" s="78"/>
      <c r="C2912" s="50"/>
      <c r="D2912" s="83"/>
      <c r="E2912" s="73"/>
      <c r="F2912" s="51"/>
      <c r="G2912" s="51"/>
      <c r="H2912" s="50"/>
    </row>
    <row r="2913" spans="1:8" s="47" customFormat="1" ht="12.75">
      <c r="A2913" s="50"/>
      <c r="B2913" s="78"/>
      <c r="C2913" s="50"/>
      <c r="D2913" s="83"/>
      <c r="E2913" s="73"/>
      <c r="F2913" s="51"/>
      <c r="G2913" s="51"/>
      <c r="H2913" s="50"/>
    </row>
    <row r="2914" spans="1:8" s="47" customFormat="1" ht="12.75">
      <c r="A2914" s="50"/>
      <c r="B2914" s="78"/>
      <c r="C2914" s="50"/>
      <c r="D2914" s="83"/>
      <c r="E2914" s="73"/>
      <c r="F2914" s="51"/>
      <c r="G2914" s="51"/>
      <c r="H2914" s="50"/>
    </row>
    <row r="2915" spans="1:8" s="47" customFormat="1" ht="12.75">
      <c r="A2915" s="50"/>
      <c r="B2915" s="78"/>
      <c r="C2915" s="50"/>
      <c r="D2915" s="83"/>
      <c r="E2915" s="73"/>
      <c r="F2915" s="51"/>
      <c r="G2915" s="51"/>
      <c r="H2915" s="50"/>
    </row>
    <row r="2916" spans="1:8" s="47" customFormat="1" ht="12.75">
      <c r="A2916" s="50"/>
      <c r="B2916" s="78"/>
      <c r="C2916" s="50"/>
      <c r="D2916" s="83"/>
      <c r="E2916" s="73"/>
      <c r="F2916" s="51"/>
      <c r="G2916" s="51"/>
      <c r="H2916" s="50"/>
    </row>
    <row r="2917" spans="1:8" s="47" customFormat="1" ht="12.75">
      <c r="A2917" s="50"/>
      <c r="B2917" s="78"/>
      <c r="C2917" s="50"/>
      <c r="D2917" s="83"/>
      <c r="E2917" s="73"/>
      <c r="F2917" s="51"/>
      <c r="G2917" s="51"/>
      <c r="H2917" s="50"/>
    </row>
    <row r="2918" spans="1:8" s="47" customFormat="1" ht="12.75">
      <c r="A2918" s="50"/>
      <c r="B2918" s="78"/>
      <c r="C2918" s="50"/>
      <c r="D2918" s="83"/>
      <c r="E2918" s="73"/>
      <c r="F2918" s="51"/>
      <c r="G2918" s="51"/>
      <c r="H2918" s="50"/>
    </row>
    <row r="2919" spans="1:8" s="47" customFormat="1" ht="12.75">
      <c r="A2919" s="50"/>
      <c r="B2919" s="78"/>
      <c r="C2919" s="50"/>
      <c r="D2919" s="83"/>
      <c r="E2919" s="73"/>
      <c r="F2919" s="51"/>
      <c r="G2919" s="51"/>
      <c r="H2919" s="50"/>
    </row>
    <row r="2920" spans="1:8" s="47" customFormat="1" ht="12.75">
      <c r="A2920" s="50"/>
      <c r="B2920" s="78"/>
      <c r="C2920" s="50"/>
      <c r="D2920" s="83"/>
      <c r="E2920" s="73"/>
      <c r="F2920" s="51"/>
      <c r="G2920" s="51"/>
      <c r="H2920" s="50"/>
    </row>
    <row r="2921" spans="1:8" s="47" customFormat="1" ht="12.75">
      <c r="A2921" s="50"/>
      <c r="B2921" s="78"/>
      <c r="C2921" s="50"/>
      <c r="D2921" s="83"/>
      <c r="E2921" s="73"/>
      <c r="F2921" s="51"/>
      <c r="G2921" s="51"/>
      <c r="H2921" s="50"/>
    </row>
    <row r="2922" spans="1:8" s="47" customFormat="1" ht="12.75">
      <c r="A2922" s="50"/>
      <c r="B2922" s="78"/>
      <c r="C2922" s="50"/>
      <c r="D2922" s="83"/>
      <c r="E2922" s="73"/>
      <c r="F2922" s="51"/>
      <c r="G2922" s="51"/>
      <c r="H2922" s="50"/>
    </row>
    <row r="2923" spans="1:8" s="47" customFormat="1" ht="12.75">
      <c r="A2923" s="50"/>
      <c r="B2923" s="78"/>
      <c r="C2923" s="50"/>
      <c r="D2923" s="83"/>
      <c r="E2923" s="73"/>
      <c r="F2923" s="51"/>
      <c r="G2923" s="51"/>
      <c r="H2923" s="50"/>
    </row>
    <row r="2924" spans="1:8" s="47" customFormat="1" ht="12.75">
      <c r="A2924" s="50"/>
      <c r="B2924" s="78"/>
      <c r="C2924" s="50"/>
      <c r="D2924" s="83"/>
      <c r="E2924" s="73"/>
      <c r="F2924" s="51"/>
      <c r="G2924" s="51"/>
      <c r="H2924" s="50"/>
    </row>
    <row r="2925" spans="1:8" s="47" customFormat="1" ht="12.75">
      <c r="A2925" s="50"/>
      <c r="B2925" s="78"/>
      <c r="C2925" s="50"/>
      <c r="D2925" s="83"/>
      <c r="E2925" s="73"/>
      <c r="F2925" s="51"/>
      <c r="G2925" s="51"/>
      <c r="H2925" s="50"/>
    </row>
    <row r="2926" spans="1:8" s="47" customFormat="1" ht="12.75">
      <c r="A2926" s="50"/>
      <c r="B2926" s="78"/>
      <c r="C2926" s="50"/>
      <c r="D2926" s="83"/>
      <c r="E2926" s="73"/>
      <c r="F2926" s="51"/>
      <c r="G2926" s="51"/>
      <c r="H2926" s="50"/>
    </row>
    <row r="2927" spans="1:8" s="47" customFormat="1" ht="12.75">
      <c r="A2927" s="50"/>
      <c r="B2927" s="78"/>
      <c r="C2927" s="50"/>
      <c r="D2927" s="83"/>
      <c r="E2927" s="73"/>
      <c r="F2927" s="51"/>
      <c r="G2927" s="51"/>
      <c r="H2927" s="50"/>
    </row>
    <row r="2928" spans="1:8" s="47" customFormat="1" ht="12.75">
      <c r="A2928" s="50"/>
      <c r="B2928" s="78"/>
      <c r="C2928" s="50"/>
      <c r="D2928" s="83"/>
      <c r="E2928" s="73"/>
      <c r="F2928" s="51"/>
      <c r="G2928" s="51"/>
      <c r="H2928" s="50"/>
    </row>
    <row r="2929" spans="1:8" s="47" customFormat="1" ht="12.75">
      <c r="A2929" s="50"/>
      <c r="B2929" s="78"/>
      <c r="C2929" s="50"/>
      <c r="D2929" s="83"/>
      <c r="E2929" s="73"/>
      <c r="F2929" s="51"/>
      <c r="G2929" s="51"/>
      <c r="H2929" s="50"/>
    </row>
    <row r="2930" spans="1:8" s="47" customFormat="1" ht="12.75">
      <c r="A2930" s="50"/>
      <c r="B2930" s="78"/>
      <c r="C2930" s="50"/>
      <c r="D2930" s="83"/>
      <c r="E2930" s="73"/>
      <c r="F2930" s="51"/>
      <c r="G2930" s="51"/>
      <c r="H2930" s="50"/>
    </row>
    <row r="2931" spans="1:8" s="47" customFormat="1" ht="12.75">
      <c r="A2931" s="50"/>
      <c r="B2931" s="78"/>
      <c r="C2931" s="50"/>
      <c r="D2931" s="83"/>
      <c r="E2931" s="73"/>
      <c r="F2931" s="51"/>
      <c r="G2931" s="51"/>
      <c r="H2931" s="50"/>
    </row>
    <row r="2932" spans="1:8" s="47" customFormat="1" ht="12.75">
      <c r="A2932" s="50"/>
      <c r="B2932" s="78"/>
      <c r="C2932" s="50"/>
      <c r="D2932" s="83"/>
      <c r="E2932" s="73"/>
      <c r="F2932" s="51"/>
      <c r="G2932" s="51"/>
      <c r="H2932" s="50"/>
    </row>
    <row r="2933" spans="1:8" s="47" customFormat="1" ht="12.75">
      <c r="A2933" s="50"/>
      <c r="B2933" s="78"/>
      <c r="C2933" s="50"/>
      <c r="D2933" s="83"/>
      <c r="E2933" s="73"/>
      <c r="F2933" s="51"/>
      <c r="G2933" s="51"/>
      <c r="H2933" s="50"/>
    </row>
    <row r="2934" spans="1:8" s="47" customFormat="1" ht="12.75">
      <c r="A2934" s="50"/>
      <c r="B2934" s="78"/>
      <c r="C2934" s="50"/>
      <c r="D2934" s="83"/>
      <c r="E2934" s="73"/>
      <c r="F2934" s="51"/>
      <c r="G2934" s="51"/>
      <c r="H2934" s="50"/>
    </row>
    <row r="2935" spans="1:8" s="47" customFormat="1" ht="12.75">
      <c r="A2935" s="50"/>
      <c r="B2935" s="78"/>
      <c r="C2935" s="50"/>
      <c r="D2935" s="83"/>
      <c r="E2935" s="73"/>
      <c r="F2935" s="51"/>
      <c r="G2935" s="51"/>
      <c r="H2935" s="50"/>
    </row>
    <row r="2936" spans="1:8" s="47" customFormat="1" ht="12.75">
      <c r="A2936" s="50"/>
      <c r="B2936" s="78"/>
      <c r="C2936" s="50"/>
      <c r="D2936" s="83"/>
      <c r="E2936" s="73"/>
      <c r="F2936" s="51"/>
      <c r="G2936" s="51"/>
      <c r="H2936" s="50"/>
    </row>
    <row r="2937" spans="1:8" s="47" customFormat="1" ht="12.75">
      <c r="A2937" s="50"/>
      <c r="B2937" s="78"/>
      <c r="C2937" s="50"/>
      <c r="D2937" s="83"/>
      <c r="E2937" s="73"/>
      <c r="F2937" s="51"/>
      <c r="G2937" s="51"/>
      <c r="H2937" s="50"/>
    </row>
    <row r="2938" spans="1:8" s="47" customFormat="1" ht="12.75">
      <c r="A2938" s="50"/>
      <c r="B2938" s="78"/>
      <c r="C2938" s="50"/>
      <c r="D2938" s="83"/>
      <c r="E2938" s="73"/>
      <c r="F2938" s="51"/>
      <c r="G2938" s="51"/>
      <c r="H2938" s="50"/>
    </row>
    <row r="2939" spans="1:8" s="47" customFormat="1" ht="12.75">
      <c r="A2939" s="50"/>
      <c r="B2939" s="78"/>
      <c r="C2939" s="50"/>
      <c r="D2939" s="83"/>
      <c r="E2939" s="73"/>
      <c r="F2939" s="51"/>
      <c r="G2939" s="51"/>
      <c r="H2939" s="50"/>
    </row>
    <row r="2940" spans="1:8" s="47" customFormat="1" ht="12.75">
      <c r="A2940" s="50"/>
      <c r="B2940" s="78"/>
      <c r="C2940" s="50"/>
      <c r="D2940" s="83"/>
      <c r="E2940" s="73"/>
      <c r="F2940" s="51"/>
      <c r="G2940" s="51"/>
      <c r="H2940" s="50"/>
    </row>
    <row r="2941" spans="1:8" s="47" customFormat="1" ht="12.75">
      <c r="A2941" s="50"/>
      <c r="B2941" s="78"/>
      <c r="C2941" s="50"/>
      <c r="D2941" s="83"/>
      <c r="E2941" s="73"/>
      <c r="F2941" s="51"/>
      <c r="G2941" s="51"/>
      <c r="H2941" s="50"/>
    </row>
    <row r="2942" spans="1:8" s="47" customFormat="1" ht="12.75">
      <c r="A2942" s="50"/>
      <c r="B2942" s="78"/>
      <c r="C2942" s="50"/>
      <c r="D2942" s="83"/>
      <c r="E2942" s="73"/>
      <c r="F2942" s="51"/>
      <c r="G2942" s="51"/>
      <c r="H2942" s="50"/>
    </row>
    <row r="2943" spans="1:8" s="47" customFormat="1" ht="12.75">
      <c r="A2943" s="50"/>
      <c r="B2943" s="78"/>
      <c r="C2943" s="50"/>
      <c r="D2943" s="83"/>
      <c r="E2943" s="73"/>
      <c r="F2943" s="51"/>
      <c r="G2943" s="51"/>
      <c r="H2943" s="50"/>
    </row>
    <row r="2944" spans="1:8" s="47" customFormat="1" ht="12.75">
      <c r="A2944" s="50"/>
      <c r="B2944" s="78"/>
      <c r="C2944" s="50"/>
      <c r="D2944" s="83"/>
      <c r="E2944" s="73"/>
      <c r="F2944" s="51"/>
      <c r="G2944" s="51"/>
      <c r="H2944" s="50"/>
    </row>
    <row r="2945" spans="1:8" s="47" customFormat="1" ht="12.75">
      <c r="A2945" s="50"/>
      <c r="B2945" s="78"/>
      <c r="C2945" s="50"/>
      <c r="D2945" s="83"/>
      <c r="E2945" s="73"/>
      <c r="F2945" s="51"/>
      <c r="G2945" s="51"/>
      <c r="H2945" s="50"/>
    </row>
    <row r="2946" spans="1:8" s="47" customFormat="1" ht="12.75">
      <c r="A2946" s="50"/>
      <c r="B2946" s="78"/>
      <c r="C2946" s="50"/>
      <c r="D2946" s="83"/>
      <c r="E2946" s="73"/>
      <c r="F2946" s="51"/>
      <c r="G2946" s="51"/>
      <c r="H2946" s="50"/>
    </row>
    <row r="2947" spans="1:8" s="47" customFormat="1" ht="12.75">
      <c r="A2947" s="50"/>
      <c r="B2947" s="78"/>
      <c r="C2947" s="50"/>
      <c r="D2947" s="83"/>
      <c r="E2947" s="73"/>
      <c r="F2947" s="51"/>
      <c r="G2947" s="51"/>
      <c r="H2947" s="50"/>
    </row>
    <row r="2948" spans="1:8" s="47" customFormat="1" ht="12.75">
      <c r="A2948" s="50"/>
      <c r="B2948" s="78"/>
      <c r="C2948" s="50"/>
      <c r="D2948" s="83"/>
      <c r="E2948" s="73"/>
      <c r="F2948" s="51"/>
      <c r="G2948" s="51"/>
      <c r="H2948" s="50"/>
    </row>
    <row r="2949" spans="1:8" s="47" customFormat="1" ht="12.75">
      <c r="A2949" s="50"/>
      <c r="B2949" s="78"/>
      <c r="C2949" s="50"/>
      <c r="D2949" s="83"/>
      <c r="E2949" s="73"/>
      <c r="F2949" s="51"/>
      <c r="G2949" s="51"/>
      <c r="H2949" s="50"/>
    </row>
    <row r="2950" spans="1:8" s="47" customFormat="1" ht="12.75">
      <c r="A2950" s="50"/>
      <c r="B2950" s="78"/>
      <c r="C2950" s="50"/>
      <c r="D2950" s="83"/>
      <c r="E2950" s="73"/>
      <c r="F2950" s="51"/>
      <c r="G2950" s="51"/>
      <c r="H2950" s="50"/>
    </row>
    <row r="2951" spans="1:8" s="47" customFormat="1" ht="12.75">
      <c r="A2951" s="50"/>
      <c r="B2951" s="78"/>
      <c r="C2951" s="50"/>
      <c r="D2951" s="83"/>
      <c r="E2951" s="73"/>
      <c r="F2951" s="51"/>
      <c r="G2951" s="51"/>
      <c r="H2951" s="50"/>
    </row>
    <row r="2952" spans="1:8" s="47" customFormat="1" ht="12.75">
      <c r="A2952" s="50"/>
      <c r="B2952" s="78"/>
      <c r="C2952" s="50"/>
      <c r="D2952" s="83"/>
      <c r="E2952" s="73"/>
      <c r="F2952" s="51"/>
      <c r="G2952" s="51"/>
      <c r="H2952" s="50"/>
    </row>
    <row r="2953" spans="1:8" s="47" customFormat="1" ht="12.75">
      <c r="A2953" s="50"/>
      <c r="B2953" s="78"/>
      <c r="C2953" s="50"/>
      <c r="D2953" s="83"/>
      <c r="E2953" s="73"/>
      <c r="F2953" s="51"/>
      <c r="G2953" s="51"/>
      <c r="H2953" s="50"/>
    </row>
    <row r="2954" spans="1:8" s="47" customFormat="1" ht="12.75">
      <c r="A2954" s="50"/>
      <c r="B2954" s="78"/>
      <c r="C2954" s="50"/>
      <c r="D2954" s="83"/>
      <c r="E2954" s="73"/>
      <c r="F2954" s="51"/>
      <c r="G2954" s="51"/>
      <c r="H2954" s="50"/>
    </row>
    <row r="2955" spans="1:8" s="47" customFormat="1" ht="12.75">
      <c r="A2955" s="50"/>
      <c r="B2955" s="78"/>
      <c r="C2955" s="50"/>
      <c r="D2955" s="83"/>
      <c r="E2955" s="73"/>
      <c r="F2955" s="51"/>
      <c r="G2955" s="51"/>
      <c r="H2955" s="50"/>
    </row>
    <row r="2956" spans="1:8" s="47" customFormat="1" ht="12.75">
      <c r="A2956" s="50"/>
      <c r="B2956" s="78"/>
      <c r="C2956" s="50"/>
      <c r="D2956" s="83"/>
      <c r="E2956" s="73"/>
      <c r="F2956" s="51"/>
      <c r="G2956" s="51"/>
      <c r="H2956" s="50"/>
    </row>
    <row r="2957" spans="1:8" s="47" customFormat="1" ht="12.75">
      <c r="A2957" s="50"/>
      <c r="B2957" s="78"/>
      <c r="C2957" s="50"/>
      <c r="D2957" s="83"/>
      <c r="E2957" s="73"/>
      <c r="F2957" s="51"/>
      <c r="G2957" s="51"/>
      <c r="H2957" s="50"/>
    </row>
    <row r="2958" spans="1:8" s="47" customFormat="1" ht="12.75">
      <c r="A2958" s="50"/>
      <c r="B2958" s="78"/>
      <c r="C2958" s="50"/>
      <c r="D2958" s="83"/>
      <c r="E2958" s="73"/>
      <c r="F2958" s="51"/>
      <c r="G2958" s="51"/>
      <c r="H2958" s="50"/>
    </row>
    <row r="2959" spans="1:8" s="47" customFormat="1" ht="12.75">
      <c r="A2959" s="50"/>
      <c r="B2959" s="78"/>
      <c r="C2959" s="50"/>
      <c r="D2959" s="83"/>
      <c r="E2959" s="73"/>
      <c r="F2959" s="51"/>
      <c r="G2959" s="51"/>
      <c r="H2959" s="50"/>
    </row>
    <row r="2960" spans="1:8" s="47" customFormat="1" ht="12.75">
      <c r="A2960" s="50"/>
      <c r="B2960" s="78"/>
      <c r="C2960" s="50"/>
      <c r="D2960" s="83"/>
      <c r="E2960" s="73"/>
      <c r="F2960" s="51"/>
      <c r="G2960" s="51"/>
      <c r="H2960" s="50"/>
    </row>
    <row r="2961" spans="1:8" s="47" customFormat="1" ht="12.75">
      <c r="A2961" s="50"/>
      <c r="B2961" s="78"/>
      <c r="C2961" s="50"/>
      <c r="D2961" s="83"/>
      <c r="E2961" s="73"/>
      <c r="F2961" s="51"/>
      <c r="G2961" s="51"/>
      <c r="H2961" s="50"/>
    </row>
    <row r="2962" spans="1:8" s="47" customFormat="1" ht="12.75">
      <c r="A2962" s="50"/>
      <c r="B2962" s="78"/>
      <c r="C2962" s="50"/>
      <c r="D2962" s="83"/>
      <c r="E2962" s="73"/>
      <c r="F2962" s="51"/>
      <c r="G2962" s="51"/>
      <c r="H2962" s="50"/>
    </row>
    <row r="2963" spans="1:8" s="47" customFormat="1" ht="12.75">
      <c r="A2963" s="50"/>
      <c r="B2963" s="78"/>
      <c r="C2963" s="50"/>
      <c r="D2963" s="83"/>
      <c r="E2963" s="73"/>
      <c r="F2963" s="51"/>
      <c r="G2963" s="51"/>
      <c r="H2963" s="50"/>
    </row>
    <row r="2964" spans="1:8" s="47" customFormat="1" ht="12.75">
      <c r="A2964" s="50"/>
      <c r="B2964" s="78"/>
      <c r="C2964" s="50"/>
      <c r="D2964" s="83"/>
      <c r="E2964" s="73"/>
      <c r="F2964" s="51"/>
      <c r="G2964" s="51"/>
      <c r="H2964" s="50"/>
    </row>
    <row r="2965" spans="1:8" s="47" customFormat="1" ht="12.75">
      <c r="A2965" s="50"/>
      <c r="B2965" s="78"/>
      <c r="C2965" s="50"/>
      <c r="D2965" s="83"/>
      <c r="E2965" s="73"/>
      <c r="F2965" s="51"/>
      <c r="G2965" s="51"/>
      <c r="H2965" s="50"/>
    </row>
    <row r="2966" spans="1:8" s="47" customFormat="1" ht="12.75">
      <c r="A2966" s="50"/>
      <c r="B2966" s="78"/>
      <c r="C2966" s="50"/>
      <c r="D2966" s="83"/>
      <c r="E2966" s="73"/>
      <c r="F2966" s="51"/>
      <c r="G2966" s="51"/>
      <c r="H2966" s="50"/>
    </row>
    <row r="2967" spans="1:8" s="47" customFormat="1" ht="12.75">
      <c r="A2967" s="50"/>
      <c r="B2967" s="78"/>
      <c r="C2967" s="50"/>
      <c r="D2967" s="83"/>
      <c r="E2967" s="73"/>
      <c r="F2967" s="51"/>
      <c r="G2967" s="51"/>
      <c r="H2967" s="50"/>
    </row>
    <row r="2968" spans="1:8" s="47" customFormat="1" ht="12.75">
      <c r="A2968" s="50"/>
      <c r="B2968" s="78"/>
      <c r="C2968" s="50"/>
      <c r="D2968" s="83"/>
      <c r="E2968" s="73"/>
      <c r="F2968" s="51"/>
      <c r="G2968" s="51"/>
      <c r="H2968" s="50"/>
    </row>
    <row r="2969" spans="1:8" s="47" customFormat="1" ht="12.75">
      <c r="A2969" s="50"/>
      <c r="B2969" s="78"/>
      <c r="C2969" s="50"/>
      <c r="D2969" s="83"/>
      <c r="E2969" s="73"/>
      <c r="F2969" s="51"/>
      <c r="G2969" s="51"/>
      <c r="H2969" s="50"/>
    </row>
    <row r="2970" spans="1:8" s="47" customFormat="1" ht="12.75">
      <c r="A2970" s="50"/>
      <c r="B2970" s="78"/>
      <c r="C2970" s="50"/>
      <c r="D2970" s="83"/>
      <c r="E2970" s="73"/>
      <c r="F2970" s="51"/>
      <c r="G2970" s="51"/>
      <c r="H2970" s="50"/>
    </row>
    <row r="2971" spans="1:8" s="47" customFormat="1" ht="12.75">
      <c r="A2971" s="50"/>
      <c r="B2971" s="78"/>
      <c r="C2971" s="50"/>
      <c r="D2971" s="83"/>
      <c r="E2971" s="73"/>
      <c r="F2971" s="51"/>
      <c r="G2971" s="51"/>
      <c r="H2971" s="50"/>
    </row>
    <row r="2972" spans="1:8" s="47" customFormat="1" ht="12.75">
      <c r="A2972" s="50"/>
      <c r="B2972" s="78"/>
      <c r="C2972" s="50"/>
      <c r="D2972" s="83"/>
      <c r="E2972" s="73"/>
      <c r="F2972" s="51"/>
      <c r="G2972" s="51"/>
      <c r="H2972" s="50"/>
    </row>
    <row r="2973" spans="1:8" s="47" customFormat="1" ht="12.75">
      <c r="A2973" s="50"/>
      <c r="B2973" s="78"/>
      <c r="C2973" s="50"/>
      <c r="D2973" s="83"/>
      <c r="E2973" s="73"/>
      <c r="F2973" s="51"/>
      <c r="G2973" s="51"/>
      <c r="H2973" s="50"/>
    </row>
    <row r="2974" spans="1:8" s="47" customFormat="1" ht="12.75">
      <c r="A2974" s="50"/>
      <c r="B2974" s="78"/>
      <c r="C2974" s="50"/>
      <c r="D2974" s="83"/>
      <c r="E2974" s="73"/>
      <c r="F2974" s="51"/>
      <c r="G2974" s="51"/>
      <c r="H2974" s="50"/>
    </row>
    <row r="2975" spans="1:8" s="47" customFormat="1" ht="12.75">
      <c r="A2975" s="50"/>
      <c r="B2975" s="78"/>
      <c r="C2975" s="50"/>
      <c r="D2975" s="83"/>
      <c r="E2975" s="73"/>
      <c r="F2975" s="51"/>
      <c r="G2975" s="51"/>
      <c r="H2975" s="50"/>
    </row>
    <row r="2976" spans="1:8" s="47" customFormat="1" ht="12.75">
      <c r="A2976" s="50"/>
      <c r="B2976" s="78"/>
      <c r="C2976" s="50"/>
      <c r="D2976" s="83"/>
      <c r="E2976" s="73"/>
      <c r="F2976" s="51"/>
      <c r="G2976" s="51"/>
      <c r="H2976" s="50"/>
    </row>
    <row r="2977" spans="1:8" s="47" customFormat="1" ht="12.75">
      <c r="A2977" s="50"/>
      <c r="B2977" s="78"/>
      <c r="C2977" s="50"/>
      <c r="D2977" s="83"/>
      <c r="E2977" s="73"/>
      <c r="F2977" s="51"/>
      <c r="G2977" s="51"/>
      <c r="H2977" s="50"/>
    </row>
    <row r="2978" spans="1:8" s="47" customFormat="1" ht="12.75">
      <c r="A2978" s="50"/>
      <c r="B2978" s="78"/>
      <c r="C2978" s="50"/>
      <c r="D2978" s="83"/>
      <c r="E2978" s="73"/>
      <c r="F2978" s="51"/>
      <c r="G2978" s="51"/>
      <c r="H2978" s="50"/>
    </row>
    <row r="2979" spans="1:8" s="47" customFormat="1" ht="12.75">
      <c r="A2979" s="50"/>
      <c r="B2979" s="78"/>
      <c r="C2979" s="50"/>
      <c r="D2979" s="83"/>
      <c r="E2979" s="73"/>
      <c r="F2979" s="51"/>
      <c r="G2979" s="51"/>
      <c r="H2979" s="50"/>
    </row>
    <row r="2980" spans="1:8" s="47" customFormat="1" ht="12.75">
      <c r="A2980" s="50"/>
      <c r="B2980" s="78"/>
      <c r="C2980" s="50"/>
      <c r="D2980" s="83"/>
      <c r="E2980" s="73"/>
      <c r="F2980" s="51"/>
      <c r="G2980" s="51"/>
      <c r="H2980" s="50"/>
    </row>
    <row r="2981" spans="1:8" s="47" customFormat="1" ht="12.75">
      <c r="A2981" s="50"/>
      <c r="B2981" s="78"/>
      <c r="C2981" s="50"/>
      <c r="D2981" s="83"/>
      <c r="E2981" s="73"/>
      <c r="F2981" s="51"/>
      <c r="G2981" s="51"/>
      <c r="H2981" s="50"/>
    </row>
    <row r="2982" spans="1:8" s="47" customFormat="1" ht="12.75">
      <c r="A2982" s="50"/>
      <c r="B2982" s="78"/>
      <c r="C2982" s="50"/>
      <c r="D2982" s="83"/>
      <c r="E2982" s="73"/>
      <c r="F2982" s="51"/>
      <c r="G2982" s="51"/>
      <c r="H2982" s="50"/>
    </row>
    <row r="2983" spans="1:8" s="47" customFormat="1" ht="12.75">
      <c r="A2983" s="50"/>
      <c r="B2983" s="78"/>
      <c r="C2983" s="50"/>
      <c r="D2983" s="83"/>
      <c r="E2983" s="73"/>
      <c r="F2983" s="51"/>
      <c r="G2983" s="51"/>
      <c r="H2983" s="50"/>
    </row>
    <row r="2984" spans="1:8" s="47" customFormat="1" ht="12.75">
      <c r="A2984" s="50"/>
      <c r="B2984" s="78"/>
      <c r="C2984" s="50"/>
      <c r="D2984" s="83"/>
      <c r="E2984" s="73"/>
      <c r="F2984" s="51"/>
      <c r="G2984" s="51"/>
      <c r="H2984" s="50"/>
    </row>
    <row r="2985" spans="1:8" s="47" customFormat="1" ht="12.75">
      <c r="A2985" s="50"/>
      <c r="B2985" s="78"/>
      <c r="C2985" s="50"/>
      <c r="D2985" s="83"/>
      <c r="E2985" s="73"/>
      <c r="F2985" s="51"/>
      <c r="G2985" s="51"/>
      <c r="H2985" s="50"/>
    </row>
    <row r="2986" spans="1:8" s="47" customFormat="1" ht="12.75">
      <c r="A2986" s="50"/>
      <c r="B2986" s="78"/>
      <c r="C2986" s="50"/>
      <c r="D2986" s="83"/>
      <c r="E2986" s="73"/>
      <c r="F2986" s="51"/>
      <c r="G2986" s="51"/>
      <c r="H2986" s="50"/>
    </row>
    <row r="2987" spans="1:8" s="47" customFormat="1" ht="12.75">
      <c r="A2987" s="50"/>
      <c r="B2987" s="78"/>
      <c r="C2987" s="50"/>
      <c r="D2987" s="83"/>
      <c r="E2987" s="73"/>
      <c r="F2987" s="51"/>
      <c r="G2987" s="51"/>
      <c r="H2987" s="50"/>
    </row>
    <row r="2988" spans="1:8" s="47" customFormat="1" ht="12.75">
      <c r="A2988" s="50"/>
      <c r="B2988" s="78"/>
      <c r="C2988" s="50"/>
      <c r="D2988" s="83"/>
      <c r="E2988" s="73"/>
      <c r="F2988" s="51"/>
      <c r="G2988" s="51"/>
      <c r="H2988" s="50"/>
    </row>
    <row r="2989" spans="1:8" s="47" customFormat="1" ht="12.75">
      <c r="A2989" s="50"/>
      <c r="B2989" s="78"/>
      <c r="C2989" s="50"/>
      <c r="D2989" s="83"/>
      <c r="E2989" s="73"/>
      <c r="F2989" s="51"/>
      <c r="G2989" s="51"/>
      <c r="H2989" s="50"/>
    </row>
    <row r="2990" spans="1:8" s="47" customFormat="1" ht="12.75">
      <c r="A2990" s="50"/>
      <c r="B2990" s="78"/>
      <c r="C2990" s="50"/>
      <c r="D2990" s="83"/>
      <c r="E2990" s="73"/>
      <c r="F2990" s="51"/>
      <c r="G2990" s="51"/>
      <c r="H2990" s="50"/>
    </row>
    <row r="2991" spans="1:8" s="47" customFormat="1" ht="12.75">
      <c r="A2991" s="50"/>
      <c r="B2991" s="78"/>
      <c r="C2991" s="50"/>
      <c r="D2991" s="83"/>
      <c r="E2991" s="73"/>
      <c r="F2991" s="51"/>
      <c r="G2991" s="51"/>
      <c r="H2991" s="50"/>
    </row>
    <row r="2992" spans="1:8" s="47" customFormat="1" ht="12.75">
      <c r="A2992" s="50"/>
      <c r="B2992" s="78"/>
      <c r="C2992" s="50"/>
      <c r="D2992" s="83"/>
      <c r="E2992" s="73"/>
      <c r="F2992" s="51"/>
      <c r="G2992" s="51"/>
      <c r="H2992" s="50"/>
    </row>
    <row r="2993" spans="1:8" s="47" customFormat="1" ht="12.75">
      <c r="A2993" s="50"/>
      <c r="B2993" s="78"/>
      <c r="C2993" s="50"/>
      <c r="D2993" s="83"/>
      <c r="E2993" s="73"/>
      <c r="F2993" s="51"/>
      <c r="G2993" s="51"/>
      <c r="H2993" s="50"/>
    </row>
    <row r="2994" spans="1:8" s="47" customFormat="1" ht="12.75">
      <c r="A2994" s="50"/>
      <c r="B2994" s="78"/>
      <c r="C2994" s="50"/>
      <c r="D2994" s="83"/>
      <c r="E2994" s="73"/>
      <c r="F2994" s="51"/>
      <c r="G2994" s="51"/>
      <c r="H2994" s="50"/>
    </row>
    <row r="2995" spans="1:8" s="47" customFormat="1" ht="12.75">
      <c r="A2995" s="50"/>
      <c r="B2995" s="78"/>
      <c r="C2995" s="50"/>
      <c r="D2995" s="83"/>
      <c r="E2995" s="73"/>
      <c r="F2995" s="51"/>
      <c r="G2995" s="51"/>
      <c r="H2995" s="50"/>
    </row>
    <row r="2996" spans="1:8" s="47" customFormat="1" ht="12.75">
      <c r="A2996" s="50"/>
      <c r="B2996" s="78"/>
      <c r="C2996" s="50"/>
      <c r="D2996" s="83"/>
      <c r="E2996" s="73"/>
      <c r="F2996" s="51"/>
      <c r="G2996" s="51"/>
      <c r="H2996" s="50"/>
    </row>
    <row r="2997" spans="1:8" s="47" customFormat="1" ht="12.75">
      <c r="A2997" s="50"/>
      <c r="B2997" s="78"/>
      <c r="C2997" s="50"/>
      <c r="D2997" s="83"/>
      <c r="E2997" s="73"/>
      <c r="F2997" s="51"/>
      <c r="G2997" s="51"/>
      <c r="H2997" s="50"/>
    </row>
    <row r="2998" spans="1:8" s="47" customFormat="1" ht="12.75">
      <c r="A2998" s="50"/>
      <c r="B2998" s="78"/>
      <c r="C2998" s="50"/>
      <c r="D2998" s="83"/>
      <c r="E2998" s="73"/>
      <c r="F2998" s="51"/>
      <c r="G2998" s="51"/>
      <c r="H2998" s="50"/>
    </row>
    <row r="2999" spans="1:8" s="47" customFormat="1" ht="12.75">
      <c r="A2999" s="50"/>
      <c r="B2999" s="78"/>
      <c r="C2999" s="50"/>
      <c r="D2999" s="83"/>
      <c r="E2999" s="73"/>
      <c r="F2999" s="51"/>
      <c r="G2999" s="51"/>
      <c r="H2999" s="50"/>
    </row>
    <row r="3000" spans="1:8" s="47" customFormat="1" ht="12.75">
      <c r="A3000" s="50"/>
      <c r="B3000" s="78"/>
      <c r="C3000" s="50"/>
      <c r="D3000" s="83"/>
      <c r="E3000" s="73"/>
      <c r="F3000" s="51"/>
      <c r="G3000" s="51"/>
      <c r="H3000" s="50"/>
    </row>
    <row r="3001" spans="1:8" s="47" customFormat="1" ht="12.75">
      <c r="A3001" s="50"/>
      <c r="B3001" s="78"/>
      <c r="C3001" s="50"/>
      <c r="D3001" s="83"/>
      <c r="E3001" s="73"/>
      <c r="F3001" s="51"/>
      <c r="G3001" s="51"/>
      <c r="H3001" s="50"/>
    </row>
    <row r="3002" spans="1:8" s="47" customFormat="1" ht="12.75">
      <c r="A3002" s="50"/>
      <c r="B3002" s="78"/>
      <c r="C3002" s="50"/>
      <c r="D3002" s="83"/>
      <c r="E3002" s="73"/>
      <c r="F3002" s="51"/>
      <c r="G3002" s="51"/>
      <c r="H3002" s="50"/>
    </row>
    <row r="3003" spans="1:8" s="47" customFormat="1" ht="12.75">
      <c r="A3003" s="50"/>
      <c r="B3003" s="78"/>
      <c r="C3003" s="50"/>
      <c r="D3003" s="83"/>
      <c r="E3003" s="73"/>
      <c r="F3003" s="51"/>
      <c r="G3003" s="51"/>
      <c r="H3003" s="50"/>
    </row>
    <row r="3004" spans="1:8" s="47" customFormat="1" ht="12.75">
      <c r="A3004" s="50"/>
      <c r="B3004" s="78"/>
      <c r="C3004" s="50"/>
      <c r="D3004" s="83"/>
      <c r="E3004" s="73"/>
      <c r="F3004" s="51"/>
      <c r="G3004" s="51"/>
      <c r="H3004" s="50"/>
    </row>
    <row r="3005" spans="1:8" s="47" customFormat="1" ht="12.75">
      <c r="A3005" s="50"/>
      <c r="B3005" s="78"/>
      <c r="C3005" s="50"/>
      <c r="D3005" s="83"/>
      <c r="E3005" s="73"/>
      <c r="F3005" s="51"/>
      <c r="G3005" s="51"/>
      <c r="H3005" s="50"/>
    </row>
    <row r="3006" spans="1:8" s="47" customFormat="1" ht="12.75">
      <c r="A3006" s="50"/>
      <c r="B3006" s="78"/>
      <c r="C3006" s="50"/>
      <c r="D3006" s="83"/>
      <c r="E3006" s="73"/>
      <c r="F3006" s="51"/>
      <c r="G3006" s="51"/>
      <c r="H3006" s="50"/>
    </row>
    <row r="3007" spans="1:8" s="47" customFormat="1" ht="12.75">
      <c r="A3007" s="50"/>
      <c r="B3007" s="78"/>
      <c r="C3007" s="50"/>
      <c r="D3007" s="83"/>
      <c r="E3007" s="73"/>
      <c r="F3007" s="51"/>
      <c r="G3007" s="51"/>
      <c r="H3007" s="50"/>
    </row>
    <row r="3008" spans="1:8" s="47" customFormat="1" ht="12.75">
      <c r="A3008" s="50"/>
      <c r="B3008" s="78"/>
      <c r="C3008" s="50"/>
      <c r="D3008" s="83"/>
      <c r="E3008" s="73"/>
      <c r="F3008" s="51"/>
      <c r="G3008" s="51"/>
      <c r="H3008" s="50"/>
    </row>
    <row r="3009" spans="1:8" s="47" customFormat="1" ht="12.75">
      <c r="A3009" s="50"/>
      <c r="B3009" s="78"/>
      <c r="C3009" s="50"/>
      <c r="D3009" s="83"/>
      <c r="E3009" s="73"/>
      <c r="F3009" s="51"/>
      <c r="G3009" s="51"/>
      <c r="H3009" s="50"/>
    </row>
    <row r="3010" spans="1:8" s="47" customFormat="1" ht="12.75">
      <c r="A3010" s="50"/>
      <c r="B3010" s="78"/>
      <c r="C3010" s="50"/>
      <c r="D3010" s="83"/>
      <c r="E3010" s="73"/>
      <c r="F3010" s="51"/>
      <c r="G3010" s="51"/>
      <c r="H3010" s="50"/>
    </row>
    <row r="3011" spans="1:8" s="47" customFormat="1" ht="12.75">
      <c r="A3011" s="50"/>
      <c r="B3011" s="78"/>
      <c r="C3011" s="50"/>
      <c r="D3011" s="83"/>
      <c r="E3011" s="73"/>
      <c r="F3011" s="51"/>
      <c r="G3011" s="51"/>
      <c r="H3011" s="50"/>
    </row>
    <row r="3012" spans="1:8" s="47" customFormat="1" ht="12.75">
      <c r="A3012" s="50"/>
      <c r="B3012" s="78"/>
      <c r="C3012" s="50"/>
      <c r="D3012" s="83"/>
      <c r="E3012" s="73"/>
      <c r="F3012" s="51"/>
      <c r="G3012" s="51"/>
      <c r="H3012" s="50"/>
    </row>
    <row r="3013" spans="1:8" s="47" customFormat="1" ht="12.75">
      <c r="A3013" s="50"/>
      <c r="B3013" s="78"/>
      <c r="C3013" s="50"/>
      <c r="D3013" s="83"/>
      <c r="E3013" s="73"/>
      <c r="F3013" s="51"/>
      <c r="G3013" s="51"/>
      <c r="H3013" s="50"/>
    </row>
    <row r="3014" spans="1:8" s="47" customFormat="1" ht="12.75">
      <c r="A3014" s="50"/>
      <c r="B3014" s="78"/>
      <c r="C3014" s="50"/>
      <c r="D3014" s="83"/>
      <c r="E3014" s="73"/>
      <c r="F3014" s="51"/>
      <c r="G3014" s="51"/>
      <c r="H3014" s="50"/>
    </row>
    <row r="3015" spans="1:8" s="47" customFormat="1" ht="12.75">
      <c r="A3015" s="50"/>
      <c r="B3015" s="78"/>
      <c r="C3015" s="50"/>
      <c r="D3015" s="83"/>
      <c r="E3015" s="73"/>
      <c r="F3015" s="51"/>
      <c r="G3015" s="51"/>
      <c r="H3015" s="50"/>
    </row>
    <row r="3016" spans="1:8" s="47" customFormat="1" ht="12.75">
      <c r="A3016" s="50"/>
      <c r="B3016" s="78"/>
      <c r="C3016" s="50"/>
      <c r="D3016" s="83"/>
      <c r="E3016" s="73"/>
      <c r="F3016" s="51"/>
      <c r="G3016" s="51"/>
      <c r="H3016" s="50"/>
    </row>
    <row r="3017" spans="1:8" s="47" customFormat="1" ht="12.75">
      <c r="A3017" s="50"/>
      <c r="B3017" s="78"/>
      <c r="C3017" s="50"/>
      <c r="D3017" s="83"/>
      <c r="E3017" s="73"/>
      <c r="F3017" s="51"/>
      <c r="G3017" s="51"/>
      <c r="H3017" s="50"/>
    </row>
    <row r="3018" spans="1:8" s="47" customFormat="1" ht="12.75">
      <c r="A3018" s="50"/>
      <c r="B3018" s="78"/>
      <c r="C3018" s="50"/>
      <c r="D3018" s="83"/>
      <c r="E3018" s="73"/>
      <c r="F3018" s="51"/>
      <c r="G3018" s="51"/>
      <c r="H3018" s="50"/>
    </row>
    <row r="3019" spans="1:8" s="47" customFormat="1" ht="12.75">
      <c r="A3019" s="50"/>
      <c r="B3019" s="78"/>
      <c r="C3019" s="50"/>
      <c r="D3019" s="83"/>
      <c r="E3019" s="73"/>
      <c r="F3019" s="51"/>
      <c r="G3019" s="51"/>
      <c r="H3019" s="50"/>
    </row>
    <row r="3020" spans="1:8" s="47" customFormat="1" ht="12.75">
      <c r="A3020" s="50"/>
      <c r="B3020" s="78"/>
      <c r="C3020" s="50"/>
      <c r="D3020" s="83"/>
      <c r="E3020" s="73"/>
      <c r="F3020" s="51"/>
      <c r="G3020" s="51"/>
      <c r="H3020" s="50"/>
    </row>
    <row r="3021" spans="1:8" s="47" customFormat="1" ht="12.75">
      <c r="A3021" s="50"/>
      <c r="B3021" s="78"/>
      <c r="C3021" s="50"/>
      <c r="D3021" s="83"/>
      <c r="E3021" s="73"/>
      <c r="F3021" s="51"/>
      <c r="G3021" s="51"/>
      <c r="H3021" s="50"/>
    </row>
    <row r="3022" spans="1:8" s="47" customFormat="1" ht="12.75">
      <c r="A3022" s="50"/>
      <c r="B3022" s="78"/>
      <c r="C3022" s="50"/>
      <c r="D3022" s="83"/>
      <c r="E3022" s="73"/>
      <c r="F3022" s="51"/>
      <c r="G3022" s="51"/>
      <c r="H3022" s="50"/>
    </row>
    <row r="3023" spans="1:8" s="47" customFormat="1" ht="12.75">
      <c r="A3023" s="50"/>
      <c r="B3023" s="78"/>
      <c r="C3023" s="50"/>
      <c r="D3023" s="83"/>
      <c r="E3023" s="73"/>
      <c r="F3023" s="51"/>
      <c r="G3023" s="51"/>
      <c r="H3023" s="50"/>
    </row>
    <row r="3024" spans="1:8" s="47" customFormat="1" ht="12.75">
      <c r="A3024" s="50"/>
      <c r="B3024" s="78"/>
      <c r="C3024" s="50"/>
      <c r="D3024" s="83"/>
      <c r="E3024" s="73"/>
      <c r="F3024" s="51"/>
      <c r="G3024" s="51"/>
      <c r="H3024" s="50"/>
    </row>
    <row r="3025" spans="1:8" s="47" customFormat="1" ht="12.75">
      <c r="A3025" s="50"/>
      <c r="B3025" s="78"/>
      <c r="C3025" s="50"/>
      <c r="D3025" s="83"/>
      <c r="E3025" s="73"/>
      <c r="F3025" s="51"/>
      <c r="G3025" s="51"/>
      <c r="H3025" s="50"/>
    </row>
    <row r="3026" spans="1:8" s="47" customFormat="1" ht="12.75">
      <c r="A3026" s="50"/>
      <c r="B3026" s="78"/>
      <c r="C3026" s="50"/>
      <c r="D3026" s="83"/>
      <c r="E3026" s="73"/>
      <c r="F3026" s="51"/>
      <c r="G3026" s="51"/>
      <c r="H3026" s="50"/>
    </row>
    <row r="3027" spans="1:8" s="47" customFormat="1" ht="12.75">
      <c r="A3027" s="50"/>
      <c r="B3027" s="78"/>
      <c r="C3027" s="50"/>
      <c r="D3027" s="83"/>
      <c r="E3027" s="73"/>
      <c r="F3027" s="51"/>
      <c r="G3027" s="51"/>
      <c r="H3027" s="50"/>
    </row>
    <row r="3028" spans="1:8" s="47" customFormat="1" ht="12.75">
      <c r="A3028" s="50"/>
      <c r="B3028" s="78"/>
      <c r="C3028" s="50"/>
      <c r="D3028" s="83"/>
      <c r="E3028" s="73"/>
      <c r="F3028" s="51"/>
      <c r="G3028" s="51"/>
      <c r="H3028" s="50"/>
    </row>
    <row r="3029" spans="1:8" s="47" customFormat="1" ht="12.75">
      <c r="A3029" s="50"/>
      <c r="B3029" s="78"/>
      <c r="C3029" s="50"/>
      <c r="D3029" s="83"/>
      <c r="E3029" s="73"/>
      <c r="F3029" s="51"/>
      <c r="G3029" s="51"/>
      <c r="H3029" s="50"/>
    </row>
    <row r="3030" spans="1:8" s="47" customFormat="1" ht="12.75">
      <c r="A3030" s="50"/>
      <c r="B3030" s="78"/>
      <c r="C3030" s="50"/>
      <c r="D3030" s="83"/>
      <c r="E3030" s="73"/>
      <c r="F3030" s="51"/>
      <c r="G3030" s="51"/>
      <c r="H3030" s="50"/>
    </row>
    <row r="3031" spans="1:8" s="47" customFormat="1" ht="12.75">
      <c r="A3031" s="50"/>
      <c r="B3031" s="78"/>
      <c r="C3031" s="50"/>
      <c r="D3031" s="83"/>
      <c r="E3031" s="73"/>
      <c r="F3031" s="51"/>
      <c r="G3031" s="51"/>
      <c r="H3031" s="50"/>
    </row>
    <row r="3032" spans="1:8" s="47" customFormat="1" ht="12.75">
      <c r="A3032" s="50"/>
      <c r="B3032" s="78"/>
      <c r="C3032" s="50"/>
      <c r="D3032" s="83"/>
      <c r="E3032" s="73"/>
      <c r="F3032" s="51"/>
      <c r="G3032" s="51"/>
      <c r="H3032" s="50"/>
    </row>
    <row r="3033" spans="1:8" s="47" customFormat="1" ht="12.75">
      <c r="A3033" s="50"/>
      <c r="B3033" s="78"/>
      <c r="C3033" s="50"/>
      <c r="D3033" s="83"/>
      <c r="E3033" s="73"/>
      <c r="F3033" s="51"/>
      <c r="G3033" s="51"/>
      <c r="H3033" s="50"/>
    </row>
    <row r="3034" spans="1:8" s="47" customFormat="1" ht="12.75">
      <c r="A3034" s="50"/>
      <c r="B3034" s="78"/>
      <c r="C3034" s="50"/>
      <c r="D3034" s="83"/>
      <c r="E3034" s="73"/>
      <c r="F3034" s="51"/>
      <c r="G3034" s="51"/>
      <c r="H3034" s="50"/>
    </row>
    <row r="3035" spans="1:8" s="47" customFormat="1" ht="12.75">
      <c r="A3035" s="50"/>
      <c r="B3035" s="78"/>
      <c r="C3035" s="50"/>
      <c r="D3035" s="83"/>
      <c r="E3035" s="73"/>
      <c r="F3035" s="51"/>
      <c r="G3035" s="51"/>
      <c r="H3035" s="50"/>
    </row>
    <row r="3036" spans="1:8" s="47" customFormat="1" ht="12.75">
      <c r="A3036" s="50"/>
      <c r="B3036" s="78"/>
      <c r="C3036" s="50"/>
      <c r="D3036" s="83"/>
      <c r="E3036" s="73"/>
      <c r="F3036" s="51"/>
      <c r="G3036" s="51"/>
      <c r="H3036" s="50"/>
    </row>
    <row r="3037" spans="1:8" s="47" customFormat="1" ht="12.75">
      <c r="A3037" s="50"/>
      <c r="B3037" s="78"/>
      <c r="C3037" s="50"/>
      <c r="D3037" s="83"/>
      <c r="E3037" s="73"/>
      <c r="F3037" s="51"/>
      <c r="G3037" s="51"/>
      <c r="H3037" s="50"/>
    </row>
    <row r="3038" spans="1:8" s="47" customFormat="1" ht="12.75">
      <c r="A3038" s="50"/>
      <c r="B3038" s="78"/>
      <c r="C3038" s="50"/>
      <c r="D3038" s="83"/>
      <c r="E3038" s="73"/>
      <c r="F3038" s="51"/>
      <c r="G3038" s="51"/>
      <c r="H3038" s="50"/>
    </row>
    <row r="3039" spans="1:8" s="47" customFormat="1" ht="12.75">
      <c r="A3039" s="50"/>
      <c r="B3039" s="78"/>
      <c r="C3039" s="50"/>
      <c r="D3039" s="83"/>
      <c r="E3039" s="73"/>
      <c r="F3039" s="51"/>
      <c r="G3039" s="51"/>
      <c r="H3039" s="50"/>
    </row>
    <row r="3040" spans="1:8" s="47" customFormat="1" ht="12.75">
      <c r="A3040" s="50"/>
      <c r="B3040" s="78"/>
      <c r="C3040" s="50"/>
      <c r="D3040" s="83"/>
      <c r="E3040" s="73"/>
      <c r="F3040" s="51"/>
      <c r="G3040" s="51"/>
      <c r="H3040" s="50"/>
    </row>
    <row r="3041" spans="1:8" s="47" customFormat="1" ht="12.75">
      <c r="A3041" s="50"/>
      <c r="B3041" s="78"/>
      <c r="C3041" s="50"/>
      <c r="D3041" s="83"/>
      <c r="E3041" s="73"/>
      <c r="F3041" s="51"/>
      <c r="G3041" s="51"/>
      <c r="H3041" s="50"/>
    </row>
    <row r="3042" spans="1:8" s="47" customFormat="1" ht="12.75">
      <c r="A3042" s="50"/>
      <c r="B3042" s="78"/>
      <c r="C3042" s="50"/>
      <c r="D3042" s="83"/>
      <c r="E3042" s="73"/>
      <c r="F3042" s="51"/>
      <c r="G3042" s="51"/>
      <c r="H3042" s="50"/>
    </row>
    <row r="3043" spans="1:8" s="47" customFormat="1" ht="12.75">
      <c r="A3043" s="50"/>
      <c r="B3043" s="78"/>
      <c r="C3043" s="50"/>
      <c r="D3043" s="83"/>
      <c r="E3043" s="73"/>
      <c r="F3043" s="51"/>
      <c r="G3043" s="51"/>
      <c r="H3043" s="50"/>
    </row>
    <row r="3044" spans="1:8" s="47" customFormat="1" ht="12.75">
      <c r="A3044" s="50"/>
      <c r="B3044" s="78"/>
      <c r="C3044" s="50"/>
      <c r="D3044" s="83"/>
      <c r="E3044" s="73"/>
      <c r="F3044" s="51"/>
      <c r="G3044" s="51"/>
      <c r="H3044" s="50"/>
    </row>
    <row r="3045" spans="1:8" s="47" customFormat="1" ht="12.75">
      <c r="A3045" s="50"/>
      <c r="B3045" s="78"/>
      <c r="C3045" s="50"/>
      <c r="D3045" s="83"/>
      <c r="E3045" s="73"/>
      <c r="F3045" s="51"/>
      <c r="G3045" s="51"/>
      <c r="H3045" s="50"/>
    </row>
    <row r="3046" spans="1:8" s="47" customFormat="1" ht="12.75">
      <c r="A3046" s="50"/>
      <c r="B3046" s="78"/>
      <c r="C3046" s="50"/>
      <c r="D3046" s="83"/>
      <c r="E3046" s="73"/>
      <c r="F3046" s="51"/>
      <c r="G3046" s="51"/>
      <c r="H3046" s="50"/>
    </row>
    <row r="3047" spans="1:8" s="47" customFormat="1" ht="12.75">
      <c r="A3047" s="50"/>
      <c r="B3047" s="78"/>
      <c r="C3047" s="50"/>
      <c r="D3047" s="83"/>
      <c r="E3047" s="73"/>
      <c r="F3047" s="51"/>
      <c r="G3047" s="51"/>
      <c r="H3047" s="50"/>
    </row>
    <row r="3048" spans="1:8" s="47" customFormat="1" ht="12.75">
      <c r="A3048" s="50"/>
      <c r="B3048" s="78"/>
      <c r="C3048" s="50"/>
      <c r="D3048" s="83"/>
      <c r="E3048" s="73"/>
      <c r="F3048" s="51"/>
      <c r="G3048" s="51"/>
      <c r="H3048" s="50"/>
    </row>
    <row r="3049" spans="1:8" s="47" customFormat="1" ht="12.75">
      <c r="A3049" s="50"/>
      <c r="B3049" s="78"/>
      <c r="C3049" s="50"/>
      <c r="D3049" s="83"/>
      <c r="E3049" s="73"/>
      <c r="F3049" s="51"/>
      <c r="G3049" s="51"/>
      <c r="H3049" s="50"/>
    </row>
    <row r="3050" spans="1:8" s="47" customFormat="1" ht="12.75">
      <c r="A3050" s="50"/>
      <c r="B3050" s="78"/>
      <c r="C3050" s="50"/>
      <c r="D3050" s="83"/>
      <c r="E3050" s="73"/>
      <c r="F3050" s="51"/>
      <c r="G3050" s="51"/>
      <c r="H3050" s="50"/>
    </row>
    <row r="3051" spans="1:8" s="47" customFormat="1" ht="12.75">
      <c r="A3051" s="50"/>
      <c r="B3051" s="78"/>
      <c r="C3051" s="50"/>
      <c r="D3051" s="83"/>
      <c r="E3051" s="73"/>
      <c r="F3051" s="51"/>
      <c r="G3051" s="51"/>
      <c r="H3051" s="50"/>
    </row>
    <row r="3052" spans="1:8" s="47" customFormat="1" ht="12.75">
      <c r="A3052" s="50"/>
      <c r="B3052" s="78"/>
      <c r="C3052" s="50"/>
      <c r="D3052" s="83"/>
      <c r="E3052" s="73"/>
      <c r="F3052" s="51"/>
      <c r="G3052" s="51"/>
      <c r="H3052" s="50"/>
    </row>
    <row r="3053" spans="1:8" s="47" customFormat="1" ht="12.75">
      <c r="A3053" s="50"/>
      <c r="B3053" s="78"/>
      <c r="C3053" s="50"/>
      <c r="D3053" s="83"/>
      <c r="E3053" s="73"/>
      <c r="F3053" s="51"/>
      <c r="G3053" s="51"/>
      <c r="H3053" s="50"/>
    </row>
    <row r="3054" spans="1:8" s="47" customFormat="1" ht="12.75">
      <c r="A3054" s="50"/>
      <c r="B3054" s="78"/>
      <c r="C3054" s="50"/>
      <c r="D3054" s="83"/>
      <c r="E3054" s="73"/>
      <c r="F3054" s="51"/>
      <c r="G3054" s="51"/>
      <c r="H3054" s="50"/>
    </row>
    <row r="3055" spans="1:8" s="47" customFormat="1" ht="12.75">
      <c r="A3055" s="50"/>
      <c r="B3055" s="78"/>
      <c r="C3055" s="50"/>
      <c r="D3055" s="83"/>
      <c r="E3055" s="73"/>
      <c r="F3055" s="51"/>
      <c r="G3055" s="51"/>
      <c r="H3055" s="50"/>
    </row>
    <row r="3056" spans="1:8" s="47" customFormat="1" ht="12.75">
      <c r="A3056" s="50"/>
      <c r="B3056" s="78"/>
      <c r="C3056" s="50"/>
      <c r="D3056" s="83"/>
      <c r="E3056" s="73"/>
      <c r="F3056" s="51"/>
      <c r="G3056" s="51"/>
      <c r="H3056" s="50"/>
    </row>
    <row r="3057" spans="1:8" s="47" customFormat="1" ht="12.75">
      <c r="A3057" s="50"/>
      <c r="B3057" s="78"/>
      <c r="C3057" s="50"/>
      <c r="D3057" s="83"/>
      <c r="E3057" s="73"/>
      <c r="F3057" s="51"/>
      <c r="G3057" s="51"/>
      <c r="H3057" s="50"/>
    </row>
    <row r="3058" spans="1:8" s="47" customFormat="1" ht="12.75">
      <c r="A3058" s="50"/>
      <c r="B3058" s="78"/>
      <c r="C3058" s="50"/>
      <c r="D3058" s="83"/>
      <c r="E3058" s="73"/>
      <c r="F3058" s="51"/>
      <c r="G3058" s="51"/>
      <c r="H3058" s="50"/>
    </row>
    <row r="3059" spans="1:8" s="47" customFormat="1" ht="12.75">
      <c r="A3059" s="50"/>
      <c r="B3059" s="78"/>
      <c r="C3059" s="50"/>
      <c r="D3059" s="83"/>
      <c r="E3059" s="73"/>
      <c r="F3059" s="51"/>
      <c r="G3059" s="51"/>
      <c r="H3059" s="50"/>
    </row>
    <row r="3060" spans="1:8" s="47" customFormat="1" ht="12.75">
      <c r="A3060" s="50"/>
      <c r="B3060" s="78"/>
      <c r="C3060" s="50"/>
      <c r="D3060" s="83"/>
      <c r="E3060" s="73"/>
      <c r="F3060" s="51"/>
      <c r="G3060" s="51"/>
      <c r="H3060" s="50"/>
    </row>
    <row r="3061" spans="1:8" s="47" customFormat="1" ht="12.75">
      <c r="A3061" s="50"/>
      <c r="B3061" s="78"/>
      <c r="C3061" s="50"/>
      <c r="D3061" s="83"/>
      <c r="E3061" s="73"/>
      <c r="F3061" s="51"/>
      <c r="G3061" s="51"/>
      <c r="H3061" s="50"/>
    </row>
    <row r="3062" spans="1:8" s="47" customFormat="1" ht="12.75">
      <c r="A3062" s="50"/>
      <c r="B3062" s="78"/>
      <c r="C3062" s="50"/>
      <c r="D3062" s="83"/>
      <c r="E3062" s="73"/>
      <c r="F3062" s="51"/>
      <c r="G3062" s="51"/>
      <c r="H3062" s="50"/>
    </row>
    <row r="3063" spans="1:8" s="47" customFormat="1" ht="12.75">
      <c r="A3063" s="50"/>
      <c r="B3063" s="78"/>
      <c r="C3063" s="50"/>
      <c r="D3063" s="83"/>
      <c r="E3063" s="73"/>
      <c r="F3063" s="51"/>
      <c r="G3063" s="51"/>
      <c r="H3063" s="50"/>
    </row>
    <row r="3064" spans="1:8" s="47" customFormat="1" ht="12.75">
      <c r="A3064" s="50"/>
      <c r="B3064" s="78"/>
      <c r="C3064" s="50"/>
      <c r="D3064" s="83"/>
      <c r="E3064" s="73"/>
      <c r="F3064" s="51"/>
      <c r="G3064" s="51"/>
      <c r="H3064" s="50"/>
    </row>
    <row r="3065" spans="1:8" s="47" customFormat="1" ht="12.75">
      <c r="A3065" s="50"/>
      <c r="B3065" s="78"/>
      <c r="C3065" s="50"/>
      <c r="D3065" s="83"/>
      <c r="E3065" s="73"/>
      <c r="F3065" s="51"/>
      <c r="G3065" s="51"/>
      <c r="H3065" s="50"/>
    </row>
    <row r="3066" spans="1:8" s="47" customFormat="1" ht="12.75">
      <c r="A3066" s="50"/>
      <c r="B3066" s="78"/>
      <c r="C3066" s="50"/>
      <c r="D3066" s="83"/>
      <c r="E3066" s="73"/>
      <c r="F3066" s="51"/>
      <c r="G3066" s="51"/>
      <c r="H3066" s="50"/>
    </row>
    <row r="3067" spans="1:8" s="47" customFormat="1" ht="12.75">
      <c r="A3067" s="50"/>
      <c r="B3067" s="78"/>
      <c r="C3067" s="50"/>
      <c r="D3067" s="83"/>
      <c r="E3067" s="73"/>
      <c r="F3067" s="51"/>
      <c r="G3067" s="51"/>
      <c r="H3067" s="50"/>
    </row>
    <row r="3068" spans="1:8" s="47" customFormat="1" ht="12.75">
      <c r="A3068" s="50"/>
      <c r="B3068" s="78"/>
      <c r="C3068" s="50"/>
      <c r="D3068" s="83"/>
      <c r="E3068" s="73"/>
      <c r="F3068" s="51"/>
      <c r="G3068" s="51"/>
      <c r="H3068" s="50"/>
    </row>
    <row r="3069" spans="1:8" s="47" customFormat="1" ht="12.75">
      <c r="A3069" s="50"/>
      <c r="B3069" s="78"/>
      <c r="C3069" s="50"/>
      <c r="D3069" s="83"/>
      <c r="E3069" s="73"/>
      <c r="F3069" s="51"/>
      <c r="G3069" s="51"/>
      <c r="H3069" s="50"/>
    </row>
    <row r="3070" spans="1:8" s="47" customFormat="1" ht="12.75">
      <c r="A3070" s="50"/>
      <c r="B3070" s="78"/>
      <c r="C3070" s="50"/>
      <c r="D3070" s="83"/>
      <c r="E3070" s="73"/>
      <c r="F3070" s="51"/>
      <c r="G3070" s="51"/>
      <c r="H3070" s="50"/>
    </row>
    <row r="3071" spans="1:8" s="47" customFormat="1" ht="12.75">
      <c r="A3071" s="50"/>
      <c r="B3071" s="78"/>
      <c r="C3071" s="50"/>
      <c r="D3071" s="83"/>
      <c r="E3071" s="73"/>
      <c r="F3071" s="51"/>
      <c r="G3071" s="51"/>
      <c r="H3071" s="50"/>
    </row>
    <row r="3072" spans="1:8" s="47" customFormat="1" ht="12.75">
      <c r="A3072" s="50"/>
      <c r="B3072" s="78"/>
      <c r="C3072" s="50"/>
      <c r="D3072" s="83"/>
      <c r="E3072" s="73"/>
      <c r="F3072" s="51"/>
      <c r="G3072" s="51"/>
      <c r="H3072" s="50"/>
    </row>
    <row r="3073" spans="1:8" s="47" customFormat="1" ht="12.75">
      <c r="A3073" s="50"/>
      <c r="B3073" s="78"/>
      <c r="C3073" s="50"/>
      <c r="D3073" s="83"/>
      <c r="E3073" s="73"/>
      <c r="F3073" s="51"/>
      <c r="G3073" s="51"/>
      <c r="H3073" s="50"/>
    </row>
    <row r="3074" spans="1:8" s="47" customFormat="1" ht="12.75">
      <c r="A3074" s="50"/>
      <c r="B3074" s="78"/>
      <c r="C3074" s="50"/>
      <c r="D3074" s="83"/>
      <c r="E3074" s="73"/>
      <c r="F3074" s="51"/>
      <c r="G3074" s="51"/>
      <c r="H3074" s="50"/>
    </row>
    <row r="3075" spans="1:8" s="47" customFormat="1" ht="12.75">
      <c r="A3075" s="50"/>
      <c r="B3075" s="78"/>
      <c r="C3075" s="50"/>
      <c r="D3075" s="83"/>
      <c r="E3075" s="73"/>
      <c r="F3075" s="51"/>
      <c r="G3075" s="51"/>
      <c r="H3075" s="50"/>
    </row>
    <row r="3076" spans="1:8" s="47" customFormat="1" ht="12.75">
      <c r="A3076" s="50"/>
      <c r="B3076" s="78"/>
      <c r="C3076" s="50"/>
      <c r="D3076" s="83"/>
      <c r="E3076" s="73"/>
      <c r="F3076" s="51"/>
      <c r="G3076" s="51"/>
      <c r="H3076" s="50"/>
    </row>
    <row r="3077" spans="1:8" s="47" customFormat="1" ht="12.75">
      <c r="A3077" s="50"/>
      <c r="B3077" s="78"/>
      <c r="C3077" s="50"/>
      <c r="D3077" s="83"/>
      <c r="E3077" s="73"/>
      <c r="F3077" s="51"/>
      <c r="G3077" s="51"/>
      <c r="H3077" s="50"/>
    </row>
    <row r="3078" spans="1:8" s="47" customFormat="1" ht="12.75">
      <c r="A3078" s="50"/>
      <c r="B3078" s="78"/>
      <c r="C3078" s="50"/>
      <c r="D3078" s="83"/>
      <c r="E3078" s="73"/>
      <c r="F3078" s="51"/>
      <c r="G3078" s="51"/>
      <c r="H3078" s="50"/>
    </row>
    <row r="3079" spans="1:8" s="47" customFormat="1" ht="12.75">
      <c r="A3079" s="50"/>
      <c r="B3079" s="78"/>
      <c r="C3079" s="50"/>
      <c r="D3079" s="83"/>
      <c r="E3079" s="73"/>
      <c r="F3079" s="51"/>
      <c r="G3079" s="51"/>
      <c r="H3079" s="50"/>
    </row>
    <row r="3080" spans="1:8" s="47" customFormat="1" ht="12.75">
      <c r="A3080" s="50"/>
      <c r="B3080" s="78"/>
      <c r="C3080" s="50"/>
      <c r="D3080" s="83"/>
      <c r="E3080" s="73"/>
      <c r="F3080" s="51"/>
      <c r="G3080" s="51"/>
      <c r="H3080" s="50"/>
    </row>
    <row r="3081" spans="1:8" s="47" customFormat="1" ht="12.75">
      <c r="A3081" s="50"/>
      <c r="B3081" s="78"/>
      <c r="C3081" s="50"/>
      <c r="D3081" s="83"/>
      <c r="E3081" s="73"/>
      <c r="F3081" s="51"/>
      <c r="G3081" s="51"/>
      <c r="H3081" s="50"/>
    </row>
    <row r="3082" spans="1:8" s="47" customFormat="1" ht="12.75">
      <c r="A3082" s="50"/>
      <c r="B3082" s="78"/>
      <c r="C3082" s="50"/>
      <c r="D3082" s="83"/>
      <c r="E3082" s="73"/>
      <c r="F3082" s="51"/>
      <c r="G3082" s="51"/>
      <c r="H3082" s="50"/>
    </row>
    <row r="3083" spans="1:8" s="47" customFormat="1" ht="12.75">
      <c r="A3083" s="50"/>
      <c r="B3083" s="78"/>
      <c r="C3083" s="50"/>
      <c r="D3083" s="83"/>
      <c r="E3083" s="73"/>
      <c r="F3083" s="51"/>
      <c r="G3083" s="51"/>
      <c r="H3083" s="50"/>
    </row>
    <row r="3084" spans="1:8" s="47" customFormat="1" ht="12.75">
      <c r="A3084" s="50"/>
      <c r="B3084" s="78"/>
      <c r="C3084" s="50"/>
      <c r="D3084" s="83"/>
      <c r="E3084" s="73"/>
      <c r="F3084" s="51"/>
      <c r="G3084" s="51"/>
      <c r="H3084" s="50"/>
    </row>
    <row r="3085" spans="1:8" s="47" customFormat="1" ht="12.75">
      <c r="A3085" s="50"/>
      <c r="B3085" s="78"/>
      <c r="C3085" s="50"/>
      <c r="D3085" s="83"/>
      <c r="E3085" s="73"/>
      <c r="F3085" s="51"/>
      <c r="G3085" s="51"/>
      <c r="H3085" s="50"/>
    </row>
    <row r="3086" spans="1:8" s="47" customFormat="1" ht="12.75">
      <c r="A3086" s="50"/>
      <c r="B3086" s="78"/>
      <c r="C3086" s="50"/>
      <c r="D3086" s="83"/>
      <c r="E3086" s="73"/>
      <c r="F3086" s="51"/>
      <c r="G3086" s="51"/>
      <c r="H3086" s="50"/>
    </row>
    <row r="3087" spans="1:8" s="47" customFormat="1" ht="12.75">
      <c r="A3087" s="50"/>
      <c r="B3087" s="78"/>
      <c r="C3087" s="50"/>
      <c r="D3087" s="83"/>
      <c r="E3087" s="73"/>
      <c r="F3087" s="51"/>
      <c r="G3087" s="51"/>
      <c r="H3087" s="50"/>
    </row>
    <row r="3088" spans="1:8" s="47" customFormat="1" ht="12.75">
      <c r="A3088" s="50"/>
      <c r="B3088" s="78"/>
      <c r="C3088" s="50"/>
      <c r="D3088" s="83"/>
      <c r="E3088" s="73"/>
      <c r="F3088" s="51"/>
      <c r="G3088" s="51"/>
      <c r="H3088" s="50"/>
    </row>
    <row r="3089" spans="1:8" s="47" customFormat="1" ht="12.75">
      <c r="A3089" s="50"/>
      <c r="B3089" s="78"/>
      <c r="C3089" s="50"/>
      <c r="D3089" s="83"/>
      <c r="E3089" s="73"/>
      <c r="F3089" s="51"/>
      <c r="G3089" s="51"/>
      <c r="H3089" s="50"/>
    </row>
    <row r="3090" spans="1:8" s="47" customFormat="1" ht="12.75">
      <c r="A3090" s="50"/>
      <c r="B3090" s="78"/>
      <c r="C3090" s="50"/>
      <c r="D3090" s="83"/>
      <c r="E3090" s="73"/>
      <c r="F3090" s="51"/>
      <c r="G3090" s="51"/>
      <c r="H3090" s="50"/>
    </row>
    <row r="3091" spans="1:8" s="47" customFormat="1" ht="12.75">
      <c r="A3091" s="50"/>
      <c r="B3091" s="78"/>
      <c r="C3091" s="50"/>
      <c r="D3091" s="83"/>
      <c r="E3091" s="73"/>
      <c r="F3091" s="51"/>
      <c r="G3091" s="51"/>
      <c r="H3091" s="50"/>
    </row>
    <row r="3092" spans="1:8" s="47" customFormat="1" ht="12.75">
      <c r="A3092" s="50"/>
      <c r="B3092" s="78"/>
      <c r="C3092" s="50"/>
      <c r="D3092" s="83"/>
      <c r="E3092" s="73"/>
      <c r="F3092" s="51"/>
      <c r="G3092" s="51"/>
      <c r="H3092" s="50"/>
    </row>
    <row r="3093" spans="1:8" s="47" customFormat="1" ht="12.75">
      <c r="A3093" s="50"/>
      <c r="B3093" s="78"/>
      <c r="C3093" s="50"/>
      <c r="D3093" s="83"/>
      <c r="E3093" s="73"/>
      <c r="F3093" s="51"/>
      <c r="G3093" s="51"/>
      <c r="H3093" s="50"/>
    </row>
    <row r="3094" spans="1:8" s="47" customFormat="1" ht="12.75">
      <c r="A3094" s="50"/>
      <c r="B3094" s="78"/>
      <c r="C3094" s="50"/>
      <c r="D3094" s="83"/>
      <c r="E3094" s="73"/>
      <c r="F3094" s="51"/>
      <c r="G3094" s="51"/>
      <c r="H3094" s="50"/>
    </row>
    <row r="3095" spans="1:8" s="47" customFormat="1" ht="12.75">
      <c r="A3095" s="50"/>
      <c r="B3095" s="78"/>
      <c r="C3095" s="50"/>
      <c r="D3095" s="83"/>
      <c r="E3095" s="73"/>
      <c r="F3095" s="51"/>
      <c r="G3095" s="51"/>
      <c r="H3095" s="50"/>
    </row>
    <row r="3096" spans="1:8" s="47" customFormat="1" ht="12.75">
      <c r="A3096" s="50"/>
      <c r="B3096" s="78"/>
      <c r="C3096" s="50"/>
      <c r="D3096" s="83"/>
      <c r="E3096" s="73"/>
      <c r="F3096" s="51"/>
      <c r="G3096" s="51"/>
      <c r="H3096" s="50"/>
    </row>
    <row r="3097" spans="1:8" s="47" customFormat="1" ht="12.75">
      <c r="A3097" s="50"/>
      <c r="B3097" s="78"/>
      <c r="C3097" s="50"/>
      <c r="D3097" s="83"/>
      <c r="E3097" s="73"/>
      <c r="F3097" s="51"/>
      <c r="G3097" s="51"/>
      <c r="H3097" s="50"/>
    </row>
    <row r="3098" spans="1:8" s="47" customFormat="1" ht="12.75">
      <c r="A3098" s="50"/>
      <c r="B3098" s="78"/>
      <c r="C3098" s="50"/>
      <c r="D3098" s="83"/>
      <c r="E3098" s="73"/>
      <c r="F3098" s="51"/>
      <c r="G3098" s="51"/>
      <c r="H3098" s="50"/>
    </row>
    <row r="3099" spans="1:8" s="47" customFormat="1" ht="12.75">
      <c r="A3099" s="50"/>
      <c r="B3099" s="78"/>
      <c r="C3099" s="50"/>
      <c r="D3099" s="83"/>
      <c r="E3099" s="73"/>
      <c r="F3099" s="51"/>
      <c r="G3099" s="51"/>
      <c r="H3099" s="50"/>
    </row>
    <row r="3100" spans="1:8" s="47" customFormat="1" ht="12.75">
      <c r="A3100" s="50"/>
      <c r="B3100" s="78"/>
      <c r="C3100" s="50"/>
      <c r="D3100" s="83"/>
      <c r="E3100" s="73"/>
      <c r="F3100" s="51"/>
      <c r="G3100" s="51"/>
      <c r="H3100" s="50"/>
    </row>
    <row r="3101" spans="1:8" s="47" customFormat="1" ht="12.75">
      <c r="A3101" s="50"/>
      <c r="B3101" s="78"/>
      <c r="C3101" s="50"/>
      <c r="D3101" s="83"/>
      <c r="E3101" s="73"/>
      <c r="F3101" s="51"/>
      <c r="G3101" s="51"/>
      <c r="H3101" s="50"/>
    </row>
    <row r="3102" spans="1:8" s="47" customFormat="1" ht="12.75">
      <c r="A3102" s="50"/>
      <c r="B3102" s="78"/>
      <c r="C3102" s="50"/>
      <c r="D3102" s="83"/>
      <c r="E3102" s="73"/>
      <c r="F3102" s="51"/>
      <c r="G3102" s="51"/>
      <c r="H3102" s="50"/>
    </row>
    <row r="3103" spans="1:8" s="47" customFormat="1" ht="12.75">
      <c r="A3103" s="50"/>
      <c r="B3103" s="78"/>
      <c r="C3103" s="50"/>
      <c r="D3103" s="83"/>
      <c r="E3103" s="73"/>
      <c r="F3103" s="51"/>
      <c r="G3103" s="51"/>
      <c r="H3103" s="50"/>
    </row>
    <row r="3104" spans="1:8" s="47" customFormat="1" ht="12.75">
      <c r="A3104" s="50"/>
      <c r="B3104" s="78"/>
      <c r="C3104" s="50"/>
      <c r="D3104" s="83"/>
      <c r="E3104" s="73"/>
      <c r="F3104" s="51"/>
      <c r="G3104" s="51"/>
      <c r="H3104" s="50"/>
    </row>
    <row r="3105" spans="1:8" s="47" customFormat="1" ht="12.75">
      <c r="A3105" s="50"/>
      <c r="B3105" s="78"/>
      <c r="C3105" s="50"/>
      <c r="D3105" s="83"/>
      <c r="E3105" s="73"/>
      <c r="F3105" s="51"/>
      <c r="G3105" s="51"/>
      <c r="H3105" s="50"/>
    </row>
    <row r="3106" spans="1:8" s="47" customFormat="1" ht="12.75">
      <c r="A3106" s="50"/>
      <c r="B3106" s="78"/>
      <c r="C3106" s="50"/>
      <c r="D3106" s="83"/>
      <c r="E3106" s="73"/>
      <c r="F3106" s="51"/>
      <c r="G3106" s="51"/>
      <c r="H3106" s="50"/>
    </row>
    <row r="3107" spans="1:8" s="47" customFormat="1" ht="12.75">
      <c r="A3107" s="50"/>
      <c r="B3107" s="78"/>
      <c r="C3107" s="50"/>
      <c r="D3107" s="83"/>
      <c r="E3107" s="73"/>
      <c r="F3107" s="51"/>
      <c r="G3107" s="51"/>
      <c r="H3107" s="50"/>
    </row>
    <row r="3108" spans="1:8" s="47" customFormat="1" ht="12.75">
      <c r="A3108" s="50"/>
      <c r="B3108" s="78"/>
      <c r="C3108" s="50"/>
      <c r="D3108" s="83"/>
      <c r="E3108" s="73"/>
      <c r="F3108" s="51"/>
      <c r="G3108" s="51"/>
      <c r="H3108" s="50"/>
    </row>
    <row r="3109" spans="1:8" s="47" customFormat="1" ht="12.75">
      <c r="A3109" s="50"/>
      <c r="B3109" s="78"/>
      <c r="C3109" s="50"/>
      <c r="D3109" s="83"/>
      <c r="E3109" s="73"/>
      <c r="F3109" s="51"/>
      <c r="G3109" s="51"/>
      <c r="H3109" s="50"/>
    </row>
    <row r="3110" spans="1:8" s="47" customFormat="1" ht="12.75">
      <c r="A3110" s="50"/>
      <c r="B3110" s="78"/>
      <c r="C3110" s="50"/>
      <c r="D3110" s="83"/>
      <c r="E3110" s="73"/>
      <c r="F3110" s="51"/>
      <c r="G3110" s="51"/>
      <c r="H3110" s="50"/>
    </row>
    <row r="3111" spans="1:8" s="47" customFormat="1" ht="12.75">
      <c r="A3111" s="50"/>
      <c r="B3111" s="78"/>
      <c r="C3111" s="50"/>
      <c r="D3111" s="83"/>
      <c r="E3111" s="73"/>
      <c r="F3111" s="51"/>
      <c r="G3111" s="51"/>
      <c r="H3111" s="50"/>
    </row>
    <row r="3112" spans="1:8" s="47" customFormat="1" ht="12.75">
      <c r="A3112" s="50"/>
      <c r="B3112" s="78"/>
      <c r="C3112" s="50"/>
      <c r="D3112" s="83"/>
      <c r="E3112" s="73"/>
      <c r="F3112" s="51"/>
      <c r="G3112" s="51"/>
      <c r="H3112" s="50"/>
    </row>
    <row r="3113" spans="1:8" s="47" customFormat="1" ht="12.75">
      <c r="A3113" s="50"/>
      <c r="B3113" s="78"/>
      <c r="C3113" s="50"/>
      <c r="D3113" s="83"/>
      <c r="E3113" s="73"/>
      <c r="F3113" s="51"/>
      <c r="G3113" s="51"/>
      <c r="H3113" s="50"/>
    </row>
    <row r="3114" spans="1:8" s="47" customFormat="1" ht="12.75">
      <c r="A3114" s="50"/>
      <c r="B3114" s="78"/>
      <c r="C3114" s="50"/>
      <c r="D3114" s="83"/>
      <c r="E3114" s="73"/>
      <c r="F3114" s="51"/>
      <c r="G3114" s="51"/>
      <c r="H3114" s="50"/>
    </row>
    <row r="3115" spans="1:8" s="47" customFormat="1" ht="12.75">
      <c r="A3115" s="50"/>
      <c r="B3115" s="78"/>
      <c r="C3115" s="50"/>
      <c r="D3115" s="83"/>
      <c r="E3115" s="73"/>
      <c r="F3115" s="51"/>
      <c r="G3115" s="51"/>
      <c r="H3115" s="50"/>
    </row>
    <row r="3116" spans="1:8" s="47" customFormat="1" ht="12.75">
      <c r="A3116" s="50"/>
      <c r="B3116" s="78"/>
      <c r="C3116" s="50"/>
      <c r="D3116" s="83"/>
      <c r="E3116" s="73"/>
      <c r="F3116" s="51"/>
      <c r="G3116" s="51"/>
      <c r="H3116" s="50"/>
    </row>
    <row r="3117" spans="1:8" s="47" customFormat="1" ht="12.75">
      <c r="A3117" s="50"/>
      <c r="B3117" s="78"/>
      <c r="C3117" s="50"/>
      <c r="D3117" s="83"/>
      <c r="E3117" s="73"/>
      <c r="F3117" s="51"/>
      <c r="G3117" s="51"/>
      <c r="H3117" s="50"/>
    </row>
    <row r="3118" spans="1:8" s="47" customFormat="1" ht="12.75">
      <c r="A3118" s="50"/>
      <c r="B3118" s="78"/>
      <c r="C3118" s="50"/>
      <c r="D3118" s="83"/>
      <c r="E3118" s="73"/>
      <c r="F3118" s="51"/>
      <c r="G3118" s="51"/>
      <c r="H3118" s="50"/>
    </row>
    <row r="3119" spans="1:8" s="47" customFormat="1" ht="12.75">
      <c r="A3119" s="50"/>
      <c r="B3119" s="78"/>
      <c r="C3119" s="50"/>
      <c r="D3119" s="83"/>
      <c r="E3119" s="73"/>
      <c r="F3119" s="51"/>
      <c r="G3119" s="51"/>
      <c r="H3119" s="50"/>
    </row>
    <row r="3120" spans="1:8" s="47" customFormat="1" ht="12.75">
      <c r="A3120" s="50"/>
      <c r="B3120" s="78"/>
      <c r="C3120" s="50"/>
      <c r="D3120" s="83"/>
      <c r="E3120" s="73"/>
      <c r="F3120" s="51"/>
      <c r="G3120" s="51"/>
      <c r="H3120" s="50"/>
    </row>
    <row r="3121" spans="1:8" s="47" customFormat="1" ht="12.75">
      <c r="A3121" s="50"/>
      <c r="B3121" s="78"/>
      <c r="C3121" s="50"/>
      <c r="D3121" s="83"/>
      <c r="E3121" s="73"/>
      <c r="F3121" s="51"/>
      <c r="G3121" s="51"/>
      <c r="H3121" s="50"/>
    </row>
    <row r="3122" spans="1:8" s="47" customFormat="1" ht="12.75">
      <c r="A3122" s="50"/>
      <c r="B3122" s="78"/>
      <c r="C3122" s="50"/>
      <c r="D3122" s="83"/>
      <c r="E3122" s="73"/>
      <c r="F3122" s="51"/>
      <c r="G3122" s="51"/>
      <c r="H3122" s="50"/>
    </row>
    <row r="3123" spans="1:8" s="47" customFormat="1" ht="12.75">
      <c r="A3123" s="50"/>
      <c r="B3123" s="78"/>
      <c r="C3123" s="50"/>
      <c r="D3123" s="83"/>
      <c r="E3123" s="73"/>
      <c r="F3123" s="51"/>
      <c r="G3123" s="51"/>
      <c r="H3123" s="50"/>
    </row>
    <row r="3124" spans="1:8" s="47" customFormat="1" ht="12.75">
      <c r="A3124" s="50"/>
      <c r="B3124" s="78"/>
      <c r="C3124" s="50"/>
      <c r="D3124" s="83"/>
      <c r="E3124" s="73"/>
      <c r="F3124" s="51"/>
      <c r="G3124" s="51"/>
      <c r="H3124" s="50"/>
    </row>
    <row r="3125" spans="1:8" s="47" customFormat="1" ht="12.75">
      <c r="A3125" s="50"/>
      <c r="B3125" s="78"/>
      <c r="C3125" s="50"/>
      <c r="D3125" s="83"/>
      <c r="E3125" s="73"/>
      <c r="F3125" s="51"/>
      <c r="G3125" s="51"/>
      <c r="H3125" s="50"/>
    </row>
    <row r="3126" spans="1:8" s="47" customFormat="1" ht="12.75">
      <c r="A3126" s="50"/>
      <c r="B3126" s="78"/>
      <c r="C3126" s="50"/>
      <c r="D3126" s="83"/>
      <c r="E3126" s="73"/>
      <c r="F3126" s="51"/>
      <c r="G3126" s="51"/>
      <c r="H3126" s="50"/>
    </row>
    <row r="3127" spans="1:8" s="47" customFormat="1" ht="12.75">
      <c r="A3127" s="50"/>
      <c r="B3127" s="78"/>
      <c r="C3127" s="50"/>
      <c r="D3127" s="83"/>
      <c r="E3127" s="73"/>
      <c r="F3127" s="51"/>
      <c r="G3127" s="51"/>
      <c r="H3127" s="50"/>
    </row>
    <row r="3128" spans="1:8" s="47" customFormat="1" ht="12.75">
      <c r="A3128" s="50"/>
      <c r="B3128" s="78"/>
      <c r="C3128" s="50"/>
      <c r="D3128" s="83"/>
      <c r="E3128" s="73"/>
      <c r="F3128" s="51"/>
      <c r="G3128" s="51"/>
      <c r="H3128" s="50"/>
    </row>
    <row r="3129" spans="1:8" s="47" customFormat="1" ht="12.75">
      <c r="A3129" s="50"/>
      <c r="B3129" s="78"/>
      <c r="C3129" s="50"/>
      <c r="D3129" s="83"/>
      <c r="E3129" s="73"/>
      <c r="F3129" s="51"/>
      <c r="G3129" s="51"/>
      <c r="H3129" s="50"/>
    </row>
    <row r="3130" spans="1:8" s="47" customFormat="1" ht="12.75">
      <c r="A3130" s="50"/>
      <c r="B3130" s="78"/>
      <c r="C3130" s="50"/>
      <c r="D3130" s="83"/>
      <c r="E3130" s="73"/>
      <c r="F3130" s="51"/>
      <c r="G3130" s="51"/>
      <c r="H3130" s="50"/>
    </row>
    <row r="3131" spans="1:8" s="47" customFormat="1" ht="12.75">
      <c r="A3131" s="50"/>
      <c r="B3131" s="78"/>
      <c r="C3131" s="50"/>
      <c r="D3131" s="83"/>
      <c r="E3131" s="73"/>
      <c r="F3131" s="51"/>
      <c r="G3131" s="51"/>
      <c r="H3131" s="50"/>
    </row>
    <row r="3132" spans="1:8" s="47" customFormat="1" ht="12.75">
      <c r="A3132" s="50"/>
      <c r="B3132" s="78"/>
      <c r="C3132" s="50"/>
      <c r="D3132" s="83"/>
      <c r="E3132" s="73"/>
      <c r="F3132" s="51"/>
      <c r="G3132" s="51"/>
      <c r="H3132" s="50"/>
    </row>
    <row r="3133" spans="1:8" s="47" customFormat="1" ht="12.75">
      <c r="A3133" s="50"/>
      <c r="B3133" s="78"/>
      <c r="C3133" s="50"/>
      <c r="D3133" s="83"/>
      <c r="E3133" s="73"/>
      <c r="F3133" s="51"/>
      <c r="G3133" s="51"/>
      <c r="H3133" s="50"/>
    </row>
    <row r="3134" spans="1:8" s="47" customFormat="1" ht="12.75">
      <c r="A3134" s="50"/>
      <c r="B3134" s="78"/>
      <c r="C3134" s="50"/>
      <c r="D3134" s="83"/>
      <c r="E3134" s="73"/>
      <c r="F3134" s="51"/>
      <c r="G3134" s="51"/>
      <c r="H3134" s="50"/>
    </row>
    <row r="3135" spans="1:8" s="47" customFormat="1" ht="12.75">
      <c r="A3135" s="50"/>
      <c r="B3135" s="78"/>
      <c r="C3135" s="50"/>
      <c r="D3135" s="83"/>
      <c r="E3135" s="73"/>
      <c r="F3135" s="51"/>
      <c r="G3135" s="51"/>
      <c r="H3135" s="50"/>
    </row>
    <row r="3136" spans="1:8" s="47" customFormat="1" ht="12.75">
      <c r="A3136" s="50"/>
      <c r="B3136" s="78"/>
      <c r="C3136" s="50"/>
      <c r="D3136" s="83"/>
      <c r="E3136" s="73"/>
      <c r="F3136" s="51"/>
      <c r="G3136" s="51"/>
      <c r="H3136" s="50"/>
    </row>
    <row r="3137" spans="1:8" s="47" customFormat="1" ht="12.75">
      <c r="A3137" s="50"/>
      <c r="B3137" s="78"/>
      <c r="C3137" s="50"/>
      <c r="D3137" s="83"/>
      <c r="E3137" s="73"/>
      <c r="F3137" s="51"/>
      <c r="G3137" s="51"/>
      <c r="H3137" s="50"/>
    </row>
    <row r="3138" spans="1:8" s="47" customFormat="1" ht="12.75">
      <c r="A3138" s="50"/>
      <c r="B3138" s="78"/>
      <c r="C3138" s="50"/>
      <c r="D3138" s="83"/>
      <c r="E3138" s="73"/>
      <c r="F3138" s="51"/>
      <c r="G3138" s="51"/>
      <c r="H3138" s="50"/>
    </row>
    <row r="3139" spans="1:8" s="47" customFormat="1" ht="12.75">
      <c r="A3139" s="50"/>
      <c r="B3139" s="78"/>
      <c r="C3139" s="50"/>
      <c r="D3139" s="83"/>
      <c r="E3139" s="73"/>
      <c r="F3139" s="51"/>
      <c r="G3139" s="51"/>
      <c r="H3139" s="50"/>
    </row>
    <row r="3140" spans="1:8" s="47" customFormat="1" ht="12.75">
      <c r="A3140" s="50"/>
      <c r="B3140" s="78"/>
      <c r="C3140" s="50"/>
      <c r="D3140" s="83"/>
      <c r="E3140" s="73"/>
      <c r="F3140" s="51"/>
      <c r="G3140" s="51"/>
      <c r="H3140" s="50"/>
    </row>
    <row r="3141" spans="1:8" s="47" customFormat="1" ht="12.75">
      <c r="A3141" s="50"/>
      <c r="B3141" s="78"/>
      <c r="C3141" s="50"/>
      <c r="D3141" s="83"/>
      <c r="E3141" s="73"/>
      <c r="F3141" s="51"/>
      <c r="G3141" s="51"/>
      <c r="H3141" s="50"/>
    </row>
    <row r="3142" spans="1:8" s="47" customFormat="1" ht="12.75">
      <c r="A3142" s="50"/>
      <c r="B3142" s="78"/>
      <c r="C3142" s="50"/>
      <c r="D3142" s="83"/>
      <c r="E3142" s="73"/>
      <c r="F3142" s="51"/>
      <c r="G3142" s="51"/>
      <c r="H3142" s="50"/>
    </row>
    <row r="3143" spans="1:8" s="47" customFormat="1" ht="12.75">
      <c r="A3143" s="50"/>
      <c r="B3143" s="78"/>
      <c r="C3143" s="50"/>
      <c r="D3143" s="83"/>
      <c r="E3143" s="73"/>
      <c r="F3143" s="51"/>
      <c r="G3143" s="51"/>
      <c r="H3143" s="50"/>
    </row>
    <row r="3144" spans="1:8" s="47" customFormat="1" ht="12.75">
      <c r="A3144" s="50"/>
      <c r="B3144" s="78"/>
      <c r="C3144" s="50"/>
      <c r="D3144" s="83"/>
      <c r="E3144" s="73"/>
      <c r="F3144" s="51"/>
      <c r="G3144" s="51"/>
      <c r="H3144" s="50"/>
    </row>
    <row r="3145" spans="1:8" s="47" customFormat="1" ht="12.75">
      <c r="A3145" s="50"/>
      <c r="B3145" s="78"/>
      <c r="C3145" s="50"/>
      <c r="D3145" s="83"/>
      <c r="E3145" s="73"/>
      <c r="F3145" s="51"/>
      <c r="G3145" s="51"/>
      <c r="H3145" s="50"/>
    </row>
    <row r="3146" spans="1:8" s="47" customFormat="1" ht="12.75">
      <c r="A3146" s="50"/>
      <c r="B3146" s="78"/>
      <c r="C3146" s="50"/>
      <c r="D3146" s="83"/>
      <c r="E3146" s="73"/>
      <c r="F3146" s="51"/>
      <c r="G3146" s="51"/>
      <c r="H3146" s="50"/>
    </row>
    <row r="3147" spans="1:8" s="47" customFormat="1" ht="12.75">
      <c r="A3147" s="50"/>
      <c r="B3147" s="78"/>
      <c r="C3147" s="50"/>
      <c r="D3147" s="83"/>
      <c r="E3147" s="73"/>
      <c r="F3147" s="51"/>
      <c r="G3147" s="51"/>
      <c r="H3147" s="50"/>
    </row>
    <row r="3148" spans="1:8" s="47" customFormat="1" ht="12.75">
      <c r="A3148" s="50"/>
      <c r="B3148" s="78"/>
      <c r="C3148" s="50"/>
      <c r="D3148" s="83"/>
      <c r="E3148" s="73"/>
      <c r="F3148" s="51"/>
      <c r="G3148" s="51"/>
      <c r="H3148" s="50"/>
    </row>
    <row r="3149" spans="1:8" s="47" customFormat="1" ht="12.75">
      <c r="A3149" s="50"/>
      <c r="B3149" s="78"/>
      <c r="C3149" s="50"/>
      <c r="D3149" s="83"/>
      <c r="E3149" s="73"/>
      <c r="F3149" s="51"/>
      <c r="G3149" s="51"/>
      <c r="H3149" s="50"/>
    </row>
    <row r="3150" spans="1:8" s="47" customFormat="1" ht="12.75">
      <c r="A3150" s="50"/>
      <c r="B3150" s="78"/>
      <c r="C3150" s="50"/>
      <c r="D3150" s="83"/>
      <c r="E3150" s="73"/>
      <c r="F3150" s="51"/>
      <c r="G3150" s="51"/>
      <c r="H3150" s="50"/>
    </row>
    <row r="3151" spans="1:8" s="47" customFormat="1" ht="12.75">
      <c r="A3151" s="50"/>
      <c r="B3151" s="78"/>
      <c r="C3151" s="50"/>
      <c r="D3151" s="83"/>
      <c r="E3151" s="73"/>
      <c r="F3151" s="51"/>
      <c r="G3151" s="51"/>
      <c r="H3151" s="50"/>
    </row>
    <row r="3152" spans="1:8" s="47" customFormat="1" ht="12.75">
      <c r="A3152" s="50"/>
      <c r="B3152" s="78"/>
      <c r="C3152" s="50"/>
      <c r="D3152" s="83"/>
      <c r="E3152" s="73"/>
      <c r="F3152" s="51"/>
      <c r="G3152" s="51"/>
      <c r="H3152" s="50"/>
    </row>
    <row r="3153" spans="1:8" s="47" customFormat="1" ht="12.75">
      <c r="A3153" s="50"/>
      <c r="B3153" s="78"/>
      <c r="C3153" s="50"/>
      <c r="D3153" s="83"/>
      <c r="E3153" s="73"/>
      <c r="F3153" s="51"/>
      <c r="G3153" s="51"/>
      <c r="H3153" s="50"/>
    </row>
    <row r="3154" spans="1:8" s="47" customFormat="1" ht="12.75">
      <c r="A3154" s="50"/>
      <c r="B3154" s="78"/>
      <c r="C3154" s="50"/>
      <c r="D3154" s="83"/>
      <c r="E3154" s="73"/>
      <c r="F3154" s="51"/>
      <c r="G3154" s="51"/>
      <c r="H3154" s="50"/>
    </row>
    <row r="3155" spans="1:8" s="47" customFormat="1" ht="12.75">
      <c r="A3155" s="50"/>
      <c r="B3155" s="78"/>
      <c r="C3155" s="50"/>
      <c r="D3155" s="83"/>
      <c r="E3155" s="73"/>
      <c r="F3155" s="51"/>
      <c r="G3155" s="51"/>
      <c r="H3155" s="50"/>
    </row>
    <row r="3156" spans="1:8" s="47" customFormat="1" ht="12.75">
      <c r="A3156" s="50"/>
      <c r="B3156" s="78"/>
      <c r="C3156" s="50"/>
      <c r="D3156" s="83"/>
      <c r="E3156" s="73"/>
      <c r="F3156" s="51"/>
      <c r="G3156" s="51"/>
      <c r="H3156" s="50"/>
    </row>
    <row r="3157" spans="1:8" s="47" customFormat="1" ht="12.75">
      <c r="A3157" s="50"/>
      <c r="B3157" s="78"/>
      <c r="C3157" s="50"/>
      <c r="D3157" s="83"/>
      <c r="E3157" s="73"/>
      <c r="F3157" s="51"/>
      <c r="G3157" s="51"/>
      <c r="H3157" s="50"/>
    </row>
    <row r="3158" spans="1:8" s="47" customFormat="1" ht="12.75">
      <c r="A3158" s="50"/>
      <c r="B3158" s="78"/>
      <c r="C3158" s="50"/>
      <c r="D3158" s="83"/>
      <c r="E3158" s="73"/>
      <c r="F3158" s="51"/>
      <c r="G3158" s="51"/>
      <c r="H3158" s="50"/>
    </row>
    <row r="3159" spans="1:8" s="47" customFormat="1" ht="12.75">
      <c r="A3159" s="50"/>
      <c r="B3159" s="78"/>
      <c r="C3159" s="50"/>
      <c r="D3159" s="83"/>
      <c r="E3159" s="73"/>
      <c r="F3159" s="51"/>
      <c r="G3159" s="51"/>
      <c r="H3159" s="50"/>
    </row>
    <row r="3160" spans="1:8" s="47" customFormat="1" ht="12.75">
      <c r="A3160" s="50"/>
      <c r="B3160" s="78"/>
      <c r="C3160" s="50"/>
      <c r="D3160" s="83"/>
      <c r="E3160" s="73"/>
      <c r="F3160" s="51"/>
      <c r="G3160" s="51"/>
      <c r="H3160" s="50"/>
    </row>
    <row r="3161" spans="1:8" s="47" customFormat="1" ht="12.75">
      <c r="A3161" s="50"/>
      <c r="B3161" s="78"/>
      <c r="C3161" s="50"/>
      <c r="D3161" s="83"/>
      <c r="E3161" s="73"/>
      <c r="F3161" s="51"/>
      <c r="G3161" s="51"/>
      <c r="H3161" s="50"/>
    </row>
    <row r="3162" spans="1:8" s="47" customFormat="1" ht="12.75">
      <c r="A3162" s="50"/>
      <c r="B3162" s="78"/>
      <c r="C3162" s="50"/>
      <c r="D3162" s="83"/>
      <c r="E3162" s="73"/>
      <c r="F3162" s="51"/>
      <c r="G3162" s="51"/>
      <c r="H3162" s="50"/>
    </row>
    <row r="3163" spans="1:8" s="47" customFormat="1" ht="12.75">
      <c r="A3163" s="50"/>
      <c r="B3163" s="78"/>
      <c r="C3163" s="50"/>
      <c r="D3163" s="83"/>
      <c r="E3163" s="73"/>
      <c r="F3163" s="51"/>
      <c r="G3163" s="51"/>
      <c r="H3163" s="50"/>
    </row>
    <row r="3164" spans="1:8" s="47" customFormat="1" ht="12.75">
      <c r="A3164" s="50"/>
      <c r="B3164" s="78"/>
      <c r="C3164" s="50"/>
      <c r="D3164" s="83"/>
      <c r="E3164" s="73"/>
      <c r="F3164" s="51"/>
      <c r="G3164" s="51"/>
      <c r="H3164" s="50"/>
    </row>
    <row r="3165" spans="1:8" s="47" customFormat="1" ht="12.75">
      <c r="A3165" s="50"/>
      <c r="B3165" s="78"/>
      <c r="C3165" s="50"/>
      <c r="D3165" s="83"/>
      <c r="E3165" s="73"/>
      <c r="F3165" s="51"/>
      <c r="G3165" s="51"/>
      <c r="H3165" s="50"/>
    </row>
    <row r="3166" spans="1:8" s="47" customFormat="1" ht="12.75">
      <c r="A3166" s="50"/>
      <c r="B3166" s="78"/>
      <c r="C3166" s="50"/>
      <c r="D3166" s="83"/>
      <c r="E3166" s="73"/>
      <c r="F3166" s="51"/>
      <c r="G3166" s="51"/>
      <c r="H3166" s="50"/>
    </row>
    <row r="3167" spans="1:8" s="47" customFormat="1" ht="12.75">
      <c r="A3167" s="50"/>
      <c r="B3167" s="78"/>
      <c r="C3167" s="50"/>
      <c r="D3167" s="83"/>
      <c r="E3167" s="73"/>
      <c r="F3167" s="51"/>
      <c r="G3167" s="51"/>
      <c r="H3167" s="50"/>
    </row>
    <row r="3168" spans="1:8" s="47" customFormat="1" ht="12.75">
      <c r="A3168" s="50"/>
      <c r="B3168" s="78"/>
      <c r="C3168" s="50"/>
      <c r="D3168" s="83"/>
      <c r="E3168" s="73"/>
      <c r="F3168" s="51"/>
      <c r="G3168" s="51"/>
      <c r="H3168" s="50"/>
    </row>
    <row r="3169" spans="1:8" s="47" customFormat="1" ht="12.75">
      <c r="A3169" s="50"/>
      <c r="B3169" s="78"/>
      <c r="C3169" s="50"/>
      <c r="D3169" s="83"/>
      <c r="E3169" s="73"/>
      <c r="F3169" s="51"/>
      <c r="G3169" s="51"/>
      <c r="H3169" s="50"/>
    </row>
    <row r="3170" spans="1:8" s="47" customFormat="1" ht="12.75">
      <c r="A3170" s="50"/>
      <c r="B3170" s="78"/>
      <c r="C3170" s="50"/>
      <c r="D3170" s="83"/>
      <c r="E3170" s="73"/>
      <c r="F3170" s="51"/>
      <c r="G3170" s="51"/>
      <c r="H3170" s="50"/>
    </row>
    <row r="3171" spans="1:8" s="47" customFormat="1" ht="12.75">
      <c r="A3171" s="50"/>
      <c r="B3171" s="78"/>
      <c r="C3171" s="50"/>
      <c r="D3171" s="83"/>
      <c r="E3171" s="73"/>
      <c r="F3171" s="51"/>
      <c r="G3171" s="51"/>
      <c r="H3171" s="50"/>
    </row>
    <row r="3172" spans="1:8" s="47" customFormat="1" ht="12.75">
      <c r="A3172" s="50"/>
      <c r="B3172" s="78"/>
      <c r="C3172" s="50"/>
      <c r="D3172" s="83"/>
      <c r="E3172" s="73"/>
      <c r="F3172" s="51"/>
      <c r="G3172" s="51"/>
      <c r="H3172" s="50"/>
    </row>
    <row r="3173" spans="1:8" s="47" customFormat="1" ht="12.75">
      <c r="A3173" s="50"/>
      <c r="B3173" s="78"/>
      <c r="C3173" s="50"/>
      <c r="D3173" s="83"/>
      <c r="E3173" s="73"/>
      <c r="F3173" s="51"/>
      <c r="G3173" s="51"/>
      <c r="H3173" s="50"/>
    </row>
    <row r="3174" spans="1:8" s="47" customFormat="1" ht="12.75">
      <c r="A3174" s="50"/>
      <c r="B3174" s="78"/>
      <c r="C3174" s="50"/>
      <c r="D3174" s="83"/>
      <c r="E3174" s="73"/>
      <c r="F3174" s="51"/>
      <c r="G3174" s="51"/>
      <c r="H3174" s="50"/>
    </row>
    <row r="3175" spans="1:8" s="47" customFormat="1" ht="12.75">
      <c r="A3175" s="50"/>
      <c r="B3175" s="78"/>
      <c r="C3175" s="50"/>
      <c r="D3175" s="83"/>
      <c r="E3175" s="73"/>
      <c r="F3175" s="51"/>
      <c r="G3175" s="51"/>
      <c r="H3175" s="50"/>
    </row>
    <row r="3176" spans="1:8" s="47" customFormat="1" ht="12.75">
      <c r="A3176" s="50"/>
      <c r="B3176" s="78"/>
      <c r="C3176" s="50"/>
      <c r="D3176" s="83"/>
      <c r="E3176" s="73"/>
      <c r="F3176" s="51"/>
      <c r="G3176" s="51"/>
      <c r="H3176" s="50"/>
    </row>
    <row r="3177" spans="1:8" s="47" customFormat="1" ht="12.75">
      <c r="A3177" s="50"/>
      <c r="B3177" s="78"/>
      <c r="C3177" s="50"/>
      <c r="D3177" s="83"/>
      <c r="E3177" s="73"/>
      <c r="F3177" s="51"/>
      <c r="G3177" s="51"/>
      <c r="H3177" s="50"/>
    </row>
    <row r="3178" spans="1:8" s="47" customFormat="1" ht="12.75">
      <c r="A3178" s="50"/>
      <c r="B3178" s="78"/>
      <c r="C3178" s="50"/>
      <c r="D3178" s="83"/>
      <c r="E3178" s="73"/>
      <c r="F3178" s="51"/>
      <c r="G3178" s="51"/>
      <c r="H3178" s="50"/>
    </row>
    <row r="3179" spans="1:8" s="47" customFormat="1" ht="12.75">
      <c r="A3179" s="50"/>
      <c r="B3179" s="78"/>
      <c r="C3179" s="50"/>
      <c r="D3179" s="83"/>
      <c r="E3179" s="73"/>
      <c r="F3179" s="51"/>
      <c r="G3179" s="51"/>
      <c r="H3179" s="50"/>
    </row>
    <row r="3180" spans="1:8" s="47" customFormat="1" ht="12.75">
      <c r="A3180" s="50"/>
      <c r="B3180" s="78"/>
      <c r="C3180" s="50"/>
      <c r="D3180" s="83"/>
      <c r="E3180" s="73"/>
      <c r="F3180" s="51"/>
      <c r="G3180" s="51"/>
      <c r="H3180" s="50"/>
    </row>
    <row r="3181" spans="1:8" s="47" customFormat="1" ht="12.75">
      <c r="A3181" s="50"/>
      <c r="B3181" s="78"/>
      <c r="C3181" s="50"/>
      <c r="D3181" s="83"/>
      <c r="E3181" s="73"/>
      <c r="F3181" s="51"/>
      <c r="G3181" s="51"/>
      <c r="H3181" s="50"/>
    </row>
    <row r="3182" spans="1:8" s="47" customFormat="1" ht="12.75">
      <c r="A3182" s="50"/>
      <c r="B3182" s="78"/>
      <c r="C3182" s="50"/>
      <c r="D3182" s="83"/>
      <c r="E3182" s="73"/>
      <c r="F3182" s="51"/>
      <c r="G3182" s="51"/>
      <c r="H3182" s="50"/>
    </row>
    <row r="3183" spans="1:8" s="47" customFormat="1" ht="12.75">
      <c r="A3183" s="50"/>
      <c r="B3183" s="78"/>
      <c r="C3183" s="50"/>
      <c r="D3183" s="83"/>
      <c r="E3183" s="73"/>
      <c r="F3183" s="51"/>
      <c r="G3183" s="51"/>
      <c r="H3183" s="50"/>
    </row>
    <row r="3184" spans="1:8" s="47" customFormat="1" ht="12.75">
      <c r="A3184" s="50"/>
      <c r="B3184" s="78"/>
      <c r="C3184" s="50"/>
      <c r="D3184" s="83"/>
      <c r="E3184" s="73"/>
      <c r="F3184" s="51"/>
      <c r="G3184" s="51"/>
      <c r="H3184" s="50"/>
    </row>
    <row r="3185" spans="1:8" s="47" customFormat="1" ht="12.75">
      <c r="A3185" s="50"/>
      <c r="B3185" s="78"/>
      <c r="C3185" s="50"/>
      <c r="D3185" s="83"/>
      <c r="E3185" s="73"/>
      <c r="F3185" s="51"/>
      <c r="G3185" s="51"/>
      <c r="H3185" s="50"/>
    </row>
    <row r="3186" spans="1:8" s="47" customFormat="1" ht="12.75">
      <c r="A3186" s="50"/>
      <c r="B3186" s="78"/>
      <c r="C3186" s="50"/>
      <c r="D3186" s="83"/>
      <c r="E3186" s="73"/>
      <c r="F3186" s="51"/>
      <c r="G3186" s="51"/>
      <c r="H3186" s="50"/>
    </row>
    <row r="3187" spans="1:8" s="47" customFormat="1" ht="12.75">
      <c r="A3187" s="50"/>
      <c r="B3187" s="78"/>
      <c r="C3187" s="50"/>
      <c r="D3187" s="83"/>
      <c r="E3187" s="73"/>
      <c r="F3187" s="51"/>
      <c r="G3187" s="51"/>
      <c r="H3187" s="50"/>
    </row>
    <row r="3188" spans="1:8" s="47" customFormat="1" ht="12.75">
      <c r="A3188" s="50"/>
      <c r="B3188" s="78"/>
      <c r="C3188" s="50"/>
      <c r="D3188" s="83"/>
      <c r="E3188" s="73"/>
      <c r="F3188" s="51"/>
      <c r="G3188" s="51"/>
      <c r="H3188" s="50"/>
    </row>
    <row r="3189" spans="1:8" s="47" customFormat="1" ht="12.75">
      <c r="A3189" s="50"/>
      <c r="B3189" s="78"/>
      <c r="C3189" s="50"/>
      <c r="D3189" s="83"/>
      <c r="E3189" s="73"/>
      <c r="F3189" s="51"/>
      <c r="G3189" s="51"/>
      <c r="H3189" s="50"/>
    </row>
    <row r="3190" spans="1:8" s="47" customFormat="1" ht="12.75">
      <c r="A3190" s="50"/>
      <c r="B3190" s="78"/>
      <c r="C3190" s="50"/>
      <c r="D3190" s="83"/>
      <c r="E3190" s="73"/>
      <c r="F3190" s="51"/>
      <c r="G3190" s="51"/>
      <c r="H3190" s="50"/>
    </row>
    <row r="3191" spans="1:8" s="47" customFormat="1" ht="12.75">
      <c r="A3191" s="50"/>
      <c r="B3191" s="78"/>
      <c r="C3191" s="50"/>
      <c r="D3191" s="83"/>
      <c r="E3191" s="73"/>
      <c r="F3191" s="51"/>
      <c r="G3191" s="51"/>
      <c r="H3191" s="50"/>
    </row>
    <row r="3192" spans="1:8" s="47" customFormat="1" ht="12.75">
      <c r="A3192" s="50"/>
      <c r="B3192" s="78"/>
      <c r="C3192" s="50"/>
      <c r="D3192" s="83"/>
      <c r="E3192" s="73"/>
      <c r="F3192" s="51"/>
      <c r="G3192" s="51"/>
      <c r="H3192" s="50"/>
    </row>
    <row r="3193" spans="1:8" s="47" customFormat="1" ht="12.75">
      <c r="A3193" s="50"/>
      <c r="B3193" s="78"/>
      <c r="C3193" s="50"/>
      <c r="D3193" s="83"/>
      <c r="E3193" s="73"/>
      <c r="F3193" s="51"/>
      <c r="G3193" s="51"/>
      <c r="H3193" s="50"/>
    </row>
    <row r="3194" spans="1:8" s="47" customFormat="1" ht="12.75">
      <c r="A3194" s="50"/>
      <c r="B3194" s="78"/>
      <c r="C3194" s="50"/>
      <c r="D3194" s="83"/>
      <c r="E3194" s="73"/>
      <c r="F3194" s="51"/>
      <c r="G3194" s="51"/>
      <c r="H3194" s="50"/>
    </row>
    <row r="3195" spans="1:8" s="47" customFormat="1" ht="12.75">
      <c r="A3195" s="50"/>
      <c r="B3195" s="78"/>
      <c r="C3195" s="50"/>
      <c r="D3195" s="83"/>
      <c r="E3195" s="73"/>
      <c r="F3195" s="51"/>
      <c r="G3195" s="51"/>
      <c r="H3195" s="50"/>
    </row>
    <row r="3196" spans="1:8" s="47" customFormat="1" ht="12.75">
      <c r="A3196" s="50"/>
      <c r="B3196" s="78"/>
      <c r="C3196" s="50"/>
      <c r="D3196" s="83"/>
      <c r="E3196" s="73"/>
      <c r="F3196" s="51"/>
      <c r="G3196" s="51"/>
      <c r="H3196" s="50"/>
    </row>
    <row r="3197" spans="1:8" s="47" customFormat="1" ht="12.75">
      <c r="A3197" s="50"/>
      <c r="B3197" s="78"/>
      <c r="C3197" s="50"/>
      <c r="D3197" s="83"/>
      <c r="E3197" s="73"/>
      <c r="F3197" s="51"/>
      <c r="G3197" s="51"/>
      <c r="H3197" s="50"/>
    </row>
    <row r="3198" spans="1:8" s="47" customFormat="1" ht="12.75">
      <c r="A3198" s="50"/>
      <c r="B3198" s="78"/>
      <c r="C3198" s="50"/>
      <c r="D3198" s="83"/>
      <c r="E3198" s="73"/>
      <c r="F3198" s="51"/>
      <c r="G3198" s="51"/>
      <c r="H3198" s="50"/>
    </row>
    <row r="3199" spans="1:8" s="47" customFormat="1" ht="12.75">
      <c r="A3199" s="50"/>
      <c r="B3199" s="78"/>
      <c r="C3199" s="50"/>
      <c r="D3199" s="83"/>
      <c r="E3199" s="73"/>
      <c r="F3199" s="51"/>
      <c r="G3199" s="51"/>
      <c r="H3199" s="50"/>
    </row>
    <row r="3200" spans="1:8" s="47" customFormat="1" ht="12.75">
      <c r="A3200" s="50"/>
      <c r="B3200" s="78"/>
      <c r="C3200" s="50"/>
      <c r="D3200" s="83"/>
      <c r="E3200" s="73"/>
      <c r="F3200" s="51"/>
      <c r="G3200" s="51"/>
      <c r="H3200" s="50"/>
    </row>
    <row r="3201" spans="1:8" s="47" customFormat="1" ht="12.75">
      <c r="A3201" s="50"/>
      <c r="B3201" s="78"/>
      <c r="C3201" s="50"/>
      <c r="D3201" s="83"/>
      <c r="E3201" s="73"/>
      <c r="F3201" s="51"/>
      <c r="G3201" s="51"/>
      <c r="H3201" s="50"/>
    </row>
    <row r="3202" spans="1:8" s="47" customFormat="1" ht="12.75">
      <c r="A3202" s="50"/>
      <c r="B3202" s="78"/>
      <c r="C3202" s="50"/>
      <c r="D3202" s="83"/>
      <c r="E3202" s="73"/>
      <c r="F3202" s="51"/>
      <c r="G3202" s="51"/>
      <c r="H3202" s="50"/>
    </row>
    <row r="3203" spans="1:8" s="47" customFormat="1" ht="12.75">
      <c r="A3203" s="50"/>
      <c r="B3203" s="78"/>
      <c r="C3203" s="50"/>
      <c r="D3203" s="83"/>
      <c r="E3203" s="73"/>
      <c r="F3203" s="51"/>
      <c r="G3203" s="51"/>
      <c r="H3203" s="50"/>
    </row>
    <row r="3204" spans="1:8" s="47" customFormat="1" ht="12.75">
      <c r="A3204" s="50"/>
      <c r="B3204" s="78"/>
      <c r="C3204" s="50"/>
      <c r="D3204" s="83"/>
      <c r="E3204" s="73"/>
      <c r="F3204" s="51"/>
      <c r="G3204" s="51"/>
      <c r="H3204" s="50"/>
    </row>
    <row r="3205" spans="1:8" s="47" customFormat="1" ht="12.75">
      <c r="A3205" s="50"/>
      <c r="B3205" s="78"/>
      <c r="C3205" s="50"/>
      <c r="D3205" s="83"/>
      <c r="E3205" s="73"/>
      <c r="F3205" s="51"/>
      <c r="G3205" s="51"/>
      <c r="H3205" s="50"/>
    </row>
    <row r="3206" spans="1:8" s="47" customFormat="1" ht="12.75">
      <c r="A3206" s="50"/>
      <c r="B3206" s="78"/>
      <c r="C3206" s="50"/>
      <c r="D3206" s="83"/>
      <c r="E3206" s="73"/>
      <c r="F3206" s="51"/>
      <c r="G3206" s="51"/>
      <c r="H3206" s="50"/>
    </row>
    <row r="3207" spans="1:8" s="47" customFormat="1" ht="12.75">
      <c r="A3207" s="50"/>
      <c r="B3207" s="78"/>
      <c r="C3207" s="50"/>
      <c r="D3207" s="83"/>
      <c r="E3207" s="73"/>
      <c r="F3207" s="51"/>
      <c r="G3207" s="51"/>
      <c r="H3207" s="50"/>
    </row>
    <row r="3208" spans="1:8" s="47" customFormat="1" ht="12.75">
      <c r="A3208" s="50"/>
      <c r="B3208" s="78"/>
      <c r="C3208" s="50"/>
      <c r="D3208" s="83"/>
      <c r="E3208" s="73"/>
      <c r="F3208" s="51"/>
      <c r="G3208" s="51"/>
      <c r="H3208" s="50"/>
    </row>
    <row r="3209" spans="1:8" s="47" customFormat="1" ht="12.75">
      <c r="A3209" s="50"/>
      <c r="B3209" s="78"/>
      <c r="C3209" s="50"/>
      <c r="D3209" s="83"/>
      <c r="E3209" s="73"/>
      <c r="F3209" s="51"/>
      <c r="G3209" s="51"/>
      <c r="H3209" s="50"/>
    </row>
    <row r="3210" spans="1:8" s="47" customFormat="1" ht="12.75">
      <c r="A3210" s="50"/>
      <c r="B3210" s="78"/>
      <c r="C3210" s="50"/>
      <c r="D3210" s="83"/>
      <c r="E3210" s="73"/>
      <c r="F3210" s="51"/>
      <c r="G3210" s="51"/>
      <c r="H3210" s="50"/>
    </row>
    <row r="3211" spans="1:8" s="47" customFormat="1" ht="12.75">
      <c r="A3211" s="50"/>
      <c r="B3211" s="78"/>
      <c r="C3211" s="50"/>
      <c r="D3211" s="83"/>
      <c r="E3211" s="73"/>
      <c r="F3211" s="51"/>
      <c r="G3211" s="51"/>
      <c r="H3211" s="50"/>
    </row>
    <row r="3212" spans="1:8" s="47" customFormat="1" ht="12.75">
      <c r="A3212" s="50"/>
      <c r="B3212" s="78"/>
      <c r="C3212" s="50"/>
      <c r="D3212" s="83"/>
      <c r="E3212" s="73"/>
      <c r="F3212" s="51"/>
      <c r="G3212" s="51"/>
      <c r="H3212" s="50"/>
    </row>
    <row r="3213" spans="1:8" s="47" customFormat="1" ht="12.75">
      <c r="A3213" s="50"/>
      <c r="B3213" s="78"/>
      <c r="C3213" s="50"/>
      <c r="D3213" s="83"/>
      <c r="E3213" s="73"/>
      <c r="F3213" s="51"/>
      <c r="G3213" s="51"/>
      <c r="H3213" s="50"/>
    </row>
    <row r="3214" spans="1:8" s="47" customFormat="1" ht="12.75">
      <c r="A3214" s="50"/>
      <c r="B3214" s="78"/>
      <c r="C3214" s="50"/>
      <c r="D3214" s="83"/>
      <c r="E3214" s="73"/>
      <c r="F3214" s="51"/>
      <c r="G3214" s="51"/>
      <c r="H3214" s="50"/>
    </row>
    <row r="3215" spans="1:8" s="47" customFormat="1" ht="12.75">
      <c r="A3215" s="50"/>
      <c r="B3215" s="78"/>
      <c r="C3215" s="50"/>
      <c r="D3215" s="83"/>
      <c r="E3215" s="73"/>
      <c r="F3215" s="51"/>
      <c r="G3215" s="51"/>
      <c r="H3215" s="50"/>
    </row>
    <row r="3216" spans="1:8" s="47" customFormat="1" ht="12.75">
      <c r="A3216" s="50"/>
      <c r="B3216" s="78"/>
      <c r="C3216" s="50"/>
      <c r="D3216" s="83"/>
      <c r="E3216" s="73"/>
      <c r="F3216" s="51"/>
      <c r="G3216" s="51"/>
      <c r="H3216" s="50"/>
    </row>
    <row r="3217" spans="1:8" s="47" customFormat="1" ht="12.75">
      <c r="A3217" s="50"/>
      <c r="B3217" s="78"/>
      <c r="C3217" s="50"/>
      <c r="D3217" s="83"/>
      <c r="E3217" s="73"/>
      <c r="F3217" s="51"/>
      <c r="G3217" s="51"/>
      <c r="H3217" s="50"/>
    </row>
    <row r="3218" spans="1:8" s="47" customFormat="1" ht="12.75">
      <c r="A3218" s="50"/>
      <c r="B3218" s="78"/>
      <c r="C3218" s="50"/>
      <c r="D3218" s="83"/>
      <c r="E3218" s="73"/>
      <c r="F3218" s="51"/>
      <c r="G3218" s="51"/>
      <c r="H3218" s="50"/>
    </row>
    <row r="3219" spans="1:8" s="47" customFormat="1" ht="12.75">
      <c r="A3219" s="50"/>
      <c r="B3219" s="78"/>
      <c r="C3219" s="50"/>
      <c r="D3219" s="83"/>
      <c r="E3219" s="73"/>
      <c r="F3219" s="51"/>
      <c r="G3219" s="51"/>
      <c r="H3219" s="50"/>
    </row>
    <row r="3220" spans="1:8" s="47" customFormat="1" ht="12.75">
      <c r="A3220" s="50"/>
      <c r="B3220" s="78"/>
      <c r="C3220" s="50"/>
      <c r="D3220" s="83"/>
      <c r="E3220" s="73"/>
      <c r="F3220" s="51"/>
      <c r="G3220" s="51"/>
      <c r="H3220" s="50"/>
    </row>
    <row r="3221" spans="1:8" s="47" customFormat="1" ht="12.75">
      <c r="A3221" s="50"/>
      <c r="B3221" s="78"/>
      <c r="C3221" s="50"/>
      <c r="D3221" s="83"/>
      <c r="E3221" s="73"/>
      <c r="F3221" s="51"/>
      <c r="G3221" s="51"/>
      <c r="H3221" s="50"/>
    </row>
    <row r="3222" spans="1:8" s="47" customFormat="1" ht="12.75">
      <c r="A3222" s="50"/>
      <c r="B3222" s="78"/>
      <c r="C3222" s="50"/>
      <c r="D3222" s="83"/>
      <c r="E3222" s="73"/>
      <c r="F3222" s="51"/>
      <c r="G3222" s="51"/>
      <c r="H3222" s="50"/>
    </row>
    <row r="3223" spans="1:8" s="47" customFormat="1" ht="12.75">
      <c r="A3223" s="50"/>
      <c r="B3223" s="78"/>
      <c r="C3223" s="50"/>
      <c r="D3223" s="83"/>
      <c r="E3223" s="73"/>
      <c r="F3223" s="51"/>
      <c r="G3223" s="51"/>
      <c r="H3223" s="50"/>
    </row>
    <row r="3224" spans="1:8" s="47" customFormat="1" ht="12.75">
      <c r="A3224" s="50"/>
      <c r="B3224" s="78"/>
      <c r="C3224" s="50"/>
      <c r="D3224" s="83"/>
      <c r="E3224" s="73"/>
      <c r="F3224" s="51"/>
      <c r="G3224" s="51"/>
      <c r="H3224" s="50"/>
    </row>
    <row r="3225" spans="1:8" s="47" customFormat="1" ht="12.75">
      <c r="A3225" s="50"/>
      <c r="B3225" s="78"/>
      <c r="C3225" s="50"/>
      <c r="D3225" s="83"/>
      <c r="E3225" s="73"/>
      <c r="F3225" s="51"/>
      <c r="G3225" s="51"/>
      <c r="H3225" s="50"/>
    </row>
    <row r="3226" spans="1:8" s="47" customFormat="1" ht="12.75">
      <c r="A3226" s="50"/>
      <c r="B3226" s="78"/>
      <c r="C3226" s="50"/>
      <c r="D3226" s="83"/>
      <c r="E3226" s="73"/>
      <c r="F3226" s="51"/>
      <c r="G3226" s="51"/>
      <c r="H3226" s="50"/>
    </row>
    <row r="3227" spans="1:8" s="47" customFormat="1" ht="12.75">
      <c r="A3227" s="50"/>
      <c r="B3227" s="78"/>
      <c r="C3227" s="50"/>
      <c r="D3227" s="83"/>
      <c r="E3227" s="73"/>
      <c r="F3227" s="51"/>
      <c r="G3227" s="51"/>
      <c r="H3227" s="50"/>
    </row>
    <row r="3228" spans="1:8" s="47" customFormat="1" ht="12.75">
      <c r="A3228" s="50"/>
      <c r="B3228" s="78"/>
      <c r="C3228" s="50"/>
      <c r="D3228" s="83"/>
      <c r="E3228" s="73"/>
      <c r="F3228" s="51"/>
      <c r="G3228" s="51"/>
      <c r="H3228" s="50"/>
    </row>
    <row r="3229" spans="1:8" s="47" customFormat="1" ht="12.75">
      <c r="A3229" s="50"/>
      <c r="B3229" s="78"/>
      <c r="C3229" s="50"/>
      <c r="D3229" s="83"/>
      <c r="E3229" s="73"/>
      <c r="F3229" s="51"/>
      <c r="G3229" s="51"/>
      <c r="H3229" s="50"/>
    </row>
    <row r="3230" spans="1:8" s="47" customFormat="1" ht="12.75">
      <c r="A3230" s="50"/>
      <c r="B3230" s="78"/>
      <c r="C3230" s="50"/>
      <c r="D3230" s="83"/>
      <c r="E3230" s="73"/>
      <c r="F3230" s="51"/>
      <c r="G3230" s="51"/>
      <c r="H3230" s="50"/>
    </row>
    <row r="3231" spans="1:8" s="47" customFormat="1" ht="12.75">
      <c r="A3231" s="50"/>
      <c r="B3231" s="78"/>
      <c r="C3231" s="50"/>
      <c r="D3231" s="83"/>
      <c r="E3231" s="73"/>
      <c r="F3231" s="51"/>
      <c r="G3231" s="51"/>
      <c r="H3231" s="50"/>
    </row>
    <row r="3232" spans="1:8" s="47" customFormat="1" ht="12.75">
      <c r="A3232" s="50"/>
      <c r="B3232" s="78"/>
      <c r="C3232" s="50"/>
      <c r="D3232" s="83"/>
      <c r="E3232" s="73"/>
      <c r="F3232" s="51"/>
      <c r="G3232" s="51"/>
      <c r="H3232" s="50"/>
    </row>
    <row r="3233" spans="1:8" s="47" customFormat="1" ht="12.75">
      <c r="A3233" s="50"/>
      <c r="B3233" s="78"/>
      <c r="C3233" s="50"/>
      <c r="D3233" s="83"/>
      <c r="E3233" s="73"/>
      <c r="F3233" s="51"/>
      <c r="G3233" s="51"/>
      <c r="H3233" s="50"/>
    </row>
    <row r="3234" spans="1:8" s="47" customFormat="1" ht="12.75">
      <c r="A3234" s="50"/>
      <c r="B3234" s="78"/>
      <c r="C3234" s="50"/>
      <c r="D3234" s="83"/>
      <c r="E3234" s="73"/>
      <c r="F3234" s="51"/>
      <c r="G3234" s="51"/>
      <c r="H3234" s="50"/>
    </row>
    <row r="3235" spans="1:8" s="47" customFormat="1" ht="12.75">
      <c r="A3235" s="50"/>
      <c r="B3235" s="78"/>
      <c r="C3235" s="50"/>
      <c r="D3235" s="83"/>
      <c r="E3235" s="73"/>
      <c r="F3235" s="51"/>
      <c r="G3235" s="51"/>
      <c r="H3235" s="50"/>
    </row>
    <row r="3236" spans="1:8" s="47" customFormat="1" ht="12.75">
      <c r="A3236" s="50"/>
      <c r="B3236" s="78"/>
      <c r="C3236" s="50"/>
      <c r="D3236" s="83"/>
      <c r="E3236" s="73"/>
      <c r="F3236" s="51"/>
      <c r="G3236" s="51"/>
      <c r="H3236" s="50"/>
    </row>
    <row r="3237" spans="1:8" s="47" customFormat="1" ht="12.75">
      <c r="A3237" s="50"/>
      <c r="B3237" s="78"/>
      <c r="C3237" s="50"/>
      <c r="D3237" s="83"/>
      <c r="E3237" s="73"/>
      <c r="F3237" s="51"/>
      <c r="G3237" s="51"/>
      <c r="H3237" s="50"/>
    </row>
    <row r="3238" spans="1:8" s="47" customFormat="1" ht="12.75">
      <c r="A3238" s="50"/>
      <c r="B3238" s="78"/>
      <c r="C3238" s="50"/>
      <c r="D3238" s="83"/>
      <c r="E3238" s="73"/>
      <c r="F3238" s="51"/>
      <c r="G3238" s="51"/>
      <c r="H3238" s="50"/>
    </row>
    <row r="3239" spans="1:8" s="47" customFormat="1" ht="12.75">
      <c r="A3239" s="50"/>
      <c r="B3239" s="78"/>
      <c r="C3239" s="50"/>
      <c r="D3239" s="83"/>
      <c r="E3239" s="73"/>
      <c r="F3239" s="51"/>
      <c r="G3239" s="51"/>
      <c r="H3239" s="50"/>
    </row>
    <row r="3240" spans="1:8" s="47" customFormat="1" ht="12.75">
      <c r="A3240" s="50"/>
      <c r="B3240" s="78"/>
      <c r="C3240" s="50"/>
      <c r="D3240" s="83"/>
      <c r="E3240" s="73"/>
      <c r="F3240" s="51"/>
      <c r="G3240" s="51"/>
      <c r="H3240" s="50"/>
    </row>
    <row r="3241" spans="1:8" s="47" customFormat="1" ht="12.75">
      <c r="A3241" s="50"/>
      <c r="B3241" s="78"/>
      <c r="C3241" s="50"/>
      <c r="D3241" s="83"/>
      <c r="E3241" s="73"/>
      <c r="F3241" s="51"/>
      <c r="G3241" s="51"/>
      <c r="H3241" s="50"/>
    </row>
    <row r="3242" spans="1:8" s="47" customFormat="1" ht="12.75">
      <c r="A3242" s="50"/>
      <c r="B3242" s="78"/>
      <c r="C3242" s="50"/>
      <c r="D3242" s="83"/>
      <c r="E3242" s="73"/>
      <c r="F3242" s="51"/>
      <c r="G3242" s="51"/>
      <c r="H3242" s="50"/>
    </row>
    <row r="3243" spans="1:8" s="47" customFormat="1" ht="12.75">
      <c r="A3243" s="50"/>
      <c r="B3243" s="78"/>
      <c r="C3243" s="50"/>
      <c r="D3243" s="83"/>
      <c r="E3243" s="73"/>
      <c r="F3243" s="51"/>
      <c r="G3243" s="51"/>
      <c r="H3243" s="50"/>
    </row>
    <row r="3244" spans="1:8" s="47" customFormat="1" ht="12.75">
      <c r="A3244" s="50"/>
      <c r="B3244" s="78"/>
      <c r="C3244" s="50"/>
      <c r="D3244" s="83"/>
      <c r="E3244" s="73"/>
      <c r="F3244" s="51"/>
      <c r="G3244" s="51"/>
      <c r="H3244" s="50"/>
    </row>
    <row r="3245" spans="1:8" s="47" customFormat="1" ht="12.75">
      <c r="A3245" s="50"/>
      <c r="B3245" s="78"/>
      <c r="C3245" s="50"/>
      <c r="D3245" s="83"/>
      <c r="E3245" s="73"/>
      <c r="F3245" s="51"/>
      <c r="G3245" s="51"/>
      <c r="H3245" s="50"/>
    </row>
    <row r="3246" spans="1:8" s="47" customFormat="1" ht="12.75">
      <c r="A3246" s="50"/>
      <c r="B3246" s="78"/>
      <c r="C3246" s="50"/>
      <c r="D3246" s="83"/>
      <c r="E3246" s="73"/>
      <c r="F3246" s="51"/>
      <c r="G3246" s="51"/>
      <c r="H3246" s="50"/>
    </row>
    <row r="3247" spans="1:8" s="47" customFormat="1" ht="12.75">
      <c r="A3247" s="50"/>
      <c r="B3247" s="78"/>
      <c r="C3247" s="50"/>
      <c r="D3247" s="83"/>
      <c r="E3247" s="73"/>
      <c r="F3247" s="51"/>
      <c r="G3247" s="51"/>
      <c r="H3247" s="50"/>
    </row>
    <row r="3248" spans="1:8" s="47" customFormat="1" ht="12.75">
      <c r="A3248" s="50"/>
      <c r="B3248" s="78"/>
      <c r="C3248" s="50"/>
      <c r="D3248" s="83"/>
      <c r="E3248" s="73"/>
      <c r="F3248" s="51"/>
      <c r="G3248" s="51"/>
      <c r="H3248" s="50"/>
    </row>
    <row r="3249" spans="1:8" s="47" customFormat="1" ht="12.75">
      <c r="A3249" s="50"/>
      <c r="B3249" s="78"/>
      <c r="C3249" s="50"/>
      <c r="D3249" s="83"/>
      <c r="E3249" s="73"/>
      <c r="F3249" s="51"/>
      <c r="G3249" s="51"/>
      <c r="H3249" s="50"/>
    </row>
    <row r="3250" spans="1:8" s="47" customFormat="1" ht="12.75">
      <c r="A3250" s="50"/>
      <c r="B3250" s="78"/>
      <c r="C3250" s="50"/>
      <c r="D3250" s="83"/>
      <c r="E3250" s="73"/>
      <c r="F3250" s="51"/>
      <c r="G3250" s="51"/>
      <c r="H3250" s="50"/>
    </row>
    <row r="3251" spans="1:8" s="47" customFormat="1" ht="12.75">
      <c r="A3251" s="50"/>
      <c r="B3251" s="78"/>
      <c r="C3251" s="50"/>
      <c r="D3251" s="83"/>
      <c r="E3251" s="73"/>
      <c r="F3251" s="51"/>
      <c r="G3251" s="51"/>
      <c r="H3251" s="50"/>
    </row>
    <row r="3252" spans="1:8" s="47" customFormat="1" ht="12.75">
      <c r="A3252" s="50"/>
      <c r="B3252" s="78"/>
      <c r="C3252" s="50"/>
      <c r="D3252" s="83"/>
      <c r="E3252" s="73"/>
      <c r="F3252" s="51"/>
      <c r="G3252" s="51"/>
      <c r="H3252" s="50"/>
    </row>
    <row r="3253" spans="1:8" s="47" customFormat="1" ht="12.75">
      <c r="A3253" s="50"/>
      <c r="B3253" s="78"/>
      <c r="C3253" s="50"/>
      <c r="D3253" s="83"/>
      <c r="E3253" s="73"/>
      <c r="F3253" s="51"/>
      <c r="G3253" s="51"/>
      <c r="H3253" s="50"/>
    </row>
    <row r="3254" spans="1:8" s="47" customFormat="1" ht="12.75">
      <c r="A3254" s="50"/>
      <c r="B3254" s="78"/>
      <c r="C3254" s="50"/>
      <c r="D3254" s="83"/>
      <c r="E3254" s="73"/>
      <c r="F3254" s="51"/>
      <c r="G3254" s="51"/>
      <c r="H3254" s="50"/>
    </row>
    <row r="3255" spans="1:8" s="47" customFormat="1" ht="12.75">
      <c r="A3255" s="50"/>
      <c r="B3255" s="78"/>
      <c r="C3255" s="50"/>
      <c r="D3255" s="83"/>
      <c r="E3255" s="73"/>
      <c r="F3255" s="51"/>
      <c r="G3255" s="51"/>
      <c r="H3255" s="50"/>
    </row>
    <row r="3256" spans="1:8" s="47" customFormat="1" ht="12.75">
      <c r="A3256" s="50"/>
      <c r="B3256" s="78"/>
      <c r="C3256" s="50"/>
      <c r="D3256" s="83"/>
      <c r="E3256" s="73"/>
      <c r="F3256" s="51"/>
      <c r="G3256" s="51"/>
      <c r="H3256" s="50"/>
    </row>
    <row r="3257" spans="1:8" s="47" customFormat="1" ht="12.75">
      <c r="A3257" s="50"/>
      <c r="B3257" s="78"/>
      <c r="C3257" s="50"/>
      <c r="D3257" s="83"/>
      <c r="E3257" s="73"/>
      <c r="F3257" s="51"/>
      <c r="G3257" s="51"/>
      <c r="H3257" s="50"/>
    </row>
    <row r="3258" spans="1:8" s="47" customFormat="1" ht="12.75">
      <c r="A3258" s="50"/>
      <c r="B3258" s="78"/>
      <c r="C3258" s="50"/>
      <c r="D3258" s="83"/>
      <c r="E3258" s="73"/>
      <c r="F3258" s="51"/>
      <c r="G3258" s="51"/>
      <c r="H3258" s="50"/>
    </row>
    <row r="3259" spans="1:8" s="47" customFormat="1" ht="12.75">
      <c r="A3259" s="50"/>
      <c r="B3259" s="78"/>
      <c r="C3259" s="50"/>
      <c r="D3259" s="83"/>
      <c r="E3259" s="73"/>
      <c r="F3259" s="51"/>
      <c r="G3259" s="51"/>
      <c r="H3259" s="50"/>
    </row>
    <row r="3260" spans="1:8" s="47" customFormat="1" ht="12.75">
      <c r="A3260" s="50"/>
      <c r="B3260" s="78"/>
      <c r="C3260" s="50"/>
      <c r="D3260" s="83"/>
      <c r="E3260" s="73"/>
      <c r="F3260" s="51"/>
      <c r="G3260" s="51"/>
      <c r="H3260" s="50"/>
    </row>
    <row r="3261" spans="1:8" s="47" customFormat="1" ht="12.75">
      <c r="A3261" s="50"/>
      <c r="B3261" s="78"/>
      <c r="C3261" s="50"/>
      <c r="D3261" s="83"/>
      <c r="E3261" s="73"/>
      <c r="F3261" s="51"/>
      <c r="G3261" s="51"/>
      <c r="H3261" s="50"/>
    </row>
    <row r="3262" spans="1:8" s="47" customFormat="1" ht="12.75">
      <c r="A3262" s="50"/>
      <c r="B3262" s="78"/>
      <c r="C3262" s="50"/>
      <c r="D3262" s="83"/>
      <c r="E3262" s="73"/>
      <c r="F3262" s="51"/>
      <c r="G3262" s="51"/>
      <c r="H3262" s="50"/>
    </row>
    <row r="3263" spans="1:8" s="47" customFormat="1" ht="12.75">
      <c r="A3263" s="50"/>
      <c r="B3263" s="78"/>
      <c r="C3263" s="50"/>
      <c r="D3263" s="83"/>
      <c r="E3263" s="73"/>
      <c r="F3263" s="51"/>
      <c r="G3263" s="51"/>
      <c r="H3263" s="50"/>
    </row>
    <row r="3264" spans="1:8" s="47" customFormat="1" ht="12.75">
      <c r="A3264" s="50"/>
      <c r="B3264" s="78"/>
      <c r="C3264" s="50"/>
      <c r="D3264" s="83"/>
      <c r="E3264" s="73"/>
      <c r="F3264" s="51"/>
      <c r="G3264" s="51"/>
      <c r="H3264" s="50"/>
    </row>
    <row r="3265" spans="1:8" s="47" customFormat="1" ht="12.75">
      <c r="A3265" s="50"/>
      <c r="B3265" s="78"/>
      <c r="C3265" s="50"/>
      <c r="D3265" s="83"/>
      <c r="E3265" s="73"/>
      <c r="F3265" s="51"/>
      <c r="G3265" s="51"/>
      <c r="H3265" s="50"/>
    </row>
    <row r="3266" spans="1:8" s="47" customFormat="1" ht="12.75">
      <c r="A3266" s="50"/>
      <c r="B3266" s="78"/>
      <c r="C3266" s="50"/>
      <c r="D3266" s="83"/>
      <c r="E3266" s="73"/>
      <c r="F3266" s="51"/>
      <c r="G3266" s="51"/>
      <c r="H3266" s="50"/>
    </row>
    <row r="3267" spans="1:8" s="47" customFormat="1" ht="12.75">
      <c r="A3267" s="50"/>
      <c r="B3267" s="78"/>
      <c r="C3267" s="50"/>
      <c r="D3267" s="83"/>
      <c r="E3267" s="73"/>
      <c r="F3267" s="51"/>
      <c r="G3267" s="51"/>
      <c r="H3267" s="50"/>
    </row>
    <row r="3268" spans="1:8" s="47" customFormat="1" ht="12.75">
      <c r="A3268" s="50"/>
      <c r="B3268" s="78"/>
      <c r="C3268" s="50"/>
      <c r="D3268" s="83"/>
      <c r="E3268" s="73"/>
      <c r="F3268" s="51"/>
      <c r="G3268" s="51"/>
      <c r="H3268" s="50"/>
    </row>
    <row r="3269" spans="1:8" s="47" customFormat="1" ht="12.75">
      <c r="A3269" s="50"/>
      <c r="B3269" s="78"/>
      <c r="C3269" s="50"/>
      <c r="D3269" s="83"/>
      <c r="E3269" s="73"/>
      <c r="F3269" s="51"/>
      <c r="G3269" s="51"/>
      <c r="H3269" s="50"/>
    </row>
    <row r="3270" spans="1:8" s="47" customFormat="1" ht="12.75">
      <c r="A3270" s="50"/>
      <c r="B3270" s="78"/>
      <c r="C3270" s="50"/>
      <c r="D3270" s="83"/>
      <c r="E3270" s="73"/>
      <c r="F3270" s="51"/>
      <c r="G3270" s="51"/>
      <c r="H3270" s="50"/>
    </row>
    <row r="3271" spans="1:8" s="47" customFormat="1" ht="12.75">
      <c r="A3271" s="50"/>
      <c r="B3271" s="78"/>
      <c r="C3271" s="50"/>
      <c r="D3271" s="83"/>
      <c r="E3271" s="73"/>
      <c r="F3271" s="51"/>
      <c r="G3271" s="51"/>
      <c r="H3271" s="50"/>
    </row>
    <row r="3272" spans="1:8" s="47" customFormat="1" ht="12.75">
      <c r="A3272" s="50"/>
      <c r="B3272" s="78"/>
      <c r="C3272" s="50"/>
      <c r="D3272" s="83"/>
      <c r="E3272" s="73"/>
      <c r="F3272" s="51"/>
      <c r="G3272" s="51"/>
      <c r="H3272" s="50"/>
    </row>
    <row r="3273" spans="1:8" s="47" customFormat="1" ht="12.75">
      <c r="A3273" s="50"/>
      <c r="B3273" s="78"/>
      <c r="C3273" s="50"/>
      <c r="D3273" s="83"/>
      <c r="E3273" s="73"/>
      <c r="F3273" s="51"/>
      <c r="G3273" s="51"/>
      <c r="H3273" s="50"/>
    </row>
    <row r="3274" spans="1:8" s="47" customFormat="1" ht="12.75">
      <c r="A3274" s="50"/>
      <c r="B3274" s="78"/>
      <c r="C3274" s="50"/>
      <c r="D3274" s="83"/>
      <c r="E3274" s="73"/>
      <c r="F3274" s="51"/>
      <c r="G3274" s="51"/>
      <c r="H3274" s="50"/>
    </row>
    <row r="3275" spans="1:8" s="47" customFormat="1" ht="12.75">
      <c r="A3275" s="50"/>
      <c r="B3275" s="78"/>
      <c r="C3275" s="50"/>
      <c r="D3275" s="83"/>
      <c r="E3275" s="73"/>
      <c r="F3275" s="51"/>
      <c r="G3275" s="51"/>
      <c r="H3275" s="50"/>
    </row>
    <row r="3276" spans="1:8" s="47" customFormat="1" ht="12.75">
      <c r="A3276" s="50"/>
      <c r="B3276" s="78"/>
      <c r="C3276" s="50"/>
      <c r="D3276" s="83"/>
      <c r="E3276" s="73"/>
      <c r="F3276" s="51"/>
      <c r="G3276" s="51"/>
      <c r="H3276" s="50"/>
    </row>
    <row r="3277" spans="1:8" s="47" customFormat="1" ht="12.75">
      <c r="A3277" s="50"/>
      <c r="B3277" s="78"/>
      <c r="C3277" s="50"/>
      <c r="D3277" s="83"/>
      <c r="E3277" s="73"/>
      <c r="F3277" s="51"/>
      <c r="G3277" s="51"/>
      <c r="H3277" s="50"/>
    </row>
    <row r="3278" spans="1:8" s="47" customFormat="1" ht="12.75">
      <c r="A3278" s="50"/>
      <c r="B3278" s="78"/>
      <c r="C3278" s="50"/>
      <c r="D3278" s="83"/>
      <c r="E3278" s="73"/>
      <c r="F3278" s="51"/>
      <c r="G3278" s="51"/>
      <c r="H3278" s="50"/>
    </row>
    <row r="3279" spans="1:8" s="47" customFormat="1" ht="12.75">
      <c r="A3279" s="50"/>
      <c r="B3279" s="78"/>
      <c r="C3279" s="50"/>
      <c r="D3279" s="83"/>
      <c r="E3279" s="73"/>
      <c r="F3279" s="51"/>
      <c r="G3279" s="51"/>
      <c r="H3279" s="50"/>
    </row>
    <row r="3280" spans="1:8" s="47" customFormat="1" ht="12.75">
      <c r="A3280" s="50"/>
      <c r="B3280" s="78"/>
      <c r="C3280" s="50"/>
      <c r="D3280" s="83"/>
      <c r="E3280" s="73"/>
      <c r="F3280" s="51"/>
      <c r="G3280" s="51"/>
      <c r="H3280" s="50"/>
    </row>
    <row r="3281" spans="1:8" s="47" customFormat="1" ht="12.75">
      <c r="A3281" s="50"/>
      <c r="B3281" s="78"/>
      <c r="C3281" s="50"/>
      <c r="D3281" s="83"/>
      <c r="E3281" s="73"/>
      <c r="F3281" s="51"/>
      <c r="G3281" s="51"/>
      <c r="H3281" s="50"/>
    </row>
    <row r="3282" spans="1:8" s="47" customFormat="1" ht="12.75">
      <c r="A3282" s="50"/>
      <c r="B3282" s="78"/>
      <c r="C3282" s="50"/>
      <c r="D3282" s="83"/>
      <c r="E3282" s="73"/>
      <c r="F3282" s="51"/>
      <c r="G3282" s="51"/>
      <c r="H3282" s="50"/>
    </row>
    <row r="3283" spans="1:8" s="47" customFormat="1" ht="12.75">
      <c r="A3283" s="50"/>
      <c r="B3283" s="78"/>
      <c r="C3283" s="50"/>
      <c r="D3283" s="83"/>
      <c r="E3283" s="73"/>
      <c r="F3283" s="51"/>
      <c r="G3283" s="51"/>
      <c r="H3283" s="50"/>
    </row>
    <row r="3284" spans="1:8" s="47" customFormat="1" ht="12.75">
      <c r="A3284" s="50"/>
      <c r="B3284" s="78"/>
      <c r="C3284" s="50"/>
      <c r="D3284" s="83"/>
      <c r="E3284" s="73"/>
      <c r="F3284" s="51"/>
      <c r="G3284" s="51"/>
      <c r="H3284" s="50"/>
    </row>
    <row r="3285" spans="1:8" s="47" customFormat="1" ht="12.75">
      <c r="A3285" s="50"/>
      <c r="B3285" s="78"/>
      <c r="C3285" s="50"/>
      <c r="D3285" s="83"/>
      <c r="E3285" s="73"/>
      <c r="F3285" s="51"/>
      <c r="G3285" s="51"/>
      <c r="H3285" s="50"/>
    </row>
    <row r="3286" spans="1:8" s="47" customFormat="1" ht="12.75">
      <c r="A3286" s="50"/>
      <c r="B3286" s="78"/>
      <c r="C3286" s="50"/>
      <c r="D3286" s="83"/>
      <c r="E3286" s="73"/>
      <c r="F3286" s="51"/>
      <c r="G3286" s="51"/>
      <c r="H3286" s="50"/>
    </row>
    <row r="3287" spans="1:8" s="47" customFormat="1" ht="12.75">
      <c r="A3287" s="50"/>
      <c r="B3287" s="78"/>
      <c r="C3287" s="50"/>
      <c r="D3287" s="83"/>
      <c r="E3287" s="73"/>
      <c r="F3287" s="51"/>
      <c r="G3287" s="51"/>
      <c r="H3287" s="50"/>
    </row>
    <row r="3288" spans="1:8" s="47" customFormat="1" ht="12.75">
      <c r="A3288" s="50"/>
      <c r="B3288" s="78"/>
      <c r="C3288" s="50"/>
      <c r="D3288" s="83"/>
      <c r="E3288" s="73"/>
      <c r="F3288" s="51"/>
      <c r="G3288" s="51"/>
      <c r="H3288" s="50"/>
    </row>
    <row r="3289" spans="1:8" s="47" customFormat="1" ht="12.75">
      <c r="A3289" s="50"/>
      <c r="B3289" s="78"/>
      <c r="C3289" s="50"/>
      <c r="D3289" s="83"/>
      <c r="E3289" s="73"/>
      <c r="F3289" s="51"/>
      <c r="G3289" s="51"/>
      <c r="H3289" s="50"/>
    </row>
    <row r="3290" spans="1:8" s="47" customFormat="1" ht="12.75">
      <c r="A3290" s="50"/>
      <c r="B3290" s="78"/>
      <c r="C3290" s="50"/>
      <c r="D3290" s="83"/>
      <c r="E3290" s="73"/>
      <c r="F3290" s="51"/>
      <c r="G3290" s="51"/>
      <c r="H3290" s="50"/>
    </row>
    <row r="3291" spans="1:8" s="47" customFormat="1" ht="12.75">
      <c r="A3291" s="50"/>
      <c r="B3291" s="78"/>
      <c r="C3291" s="50"/>
      <c r="D3291" s="83"/>
      <c r="E3291" s="73"/>
      <c r="F3291" s="51"/>
      <c r="G3291" s="51"/>
      <c r="H3291" s="50"/>
    </row>
    <row r="3292" spans="1:8" s="47" customFormat="1" ht="12.75">
      <c r="A3292" s="50"/>
      <c r="B3292" s="78"/>
      <c r="C3292" s="50"/>
      <c r="D3292" s="83"/>
      <c r="E3292" s="73"/>
      <c r="F3292" s="51"/>
      <c r="G3292" s="51"/>
      <c r="H3292" s="50"/>
    </row>
    <row r="3293" spans="1:8" s="47" customFormat="1" ht="12.75">
      <c r="A3293" s="50"/>
      <c r="B3293" s="78"/>
      <c r="C3293" s="50"/>
      <c r="D3293" s="83"/>
      <c r="E3293" s="73"/>
      <c r="F3293" s="51"/>
      <c r="G3293" s="51"/>
      <c r="H3293" s="50"/>
    </row>
    <row r="3294" spans="1:8" s="47" customFormat="1" ht="12.75">
      <c r="A3294" s="50"/>
      <c r="B3294" s="78"/>
      <c r="C3294" s="50"/>
      <c r="D3294" s="83"/>
      <c r="E3294" s="73"/>
      <c r="F3294" s="51"/>
      <c r="G3294" s="51"/>
      <c r="H3294" s="50"/>
    </row>
    <row r="3295" spans="1:8" s="47" customFormat="1" ht="12.75">
      <c r="A3295" s="50"/>
      <c r="B3295" s="78"/>
      <c r="C3295" s="50"/>
      <c r="D3295" s="83"/>
      <c r="E3295" s="73"/>
      <c r="F3295" s="51"/>
      <c r="G3295" s="51"/>
      <c r="H3295" s="50"/>
    </row>
    <row r="3296" spans="1:8" s="47" customFormat="1" ht="12.75">
      <c r="A3296" s="50"/>
      <c r="B3296" s="78"/>
      <c r="C3296" s="50"/>
      <c r="D3296" s="83"/>
      <c r="E3296" s="73"/>
      <c r="F3296" s="51"/>
      <c r="G3296" s="51"/>
      <c r="H3296" s="50"/>
    </row>
    <row r="3297" spans="1:8" s="47" customFormat="1" ht="12.75">
      <c r="A3297" s="50"/>
      <c r="B3297" s="78"/>
      <c r="C3297" s="50"/>
      <c r="D3297" s="83"/>
      <c r="E3297" s="73"/>
      <c r="F3297" s="51"/>
      <c r="G3297" s="51"/>
      <c r="H3297" s="50"/>
    </row>
    <row r="3298" spans="1:8" s="47" customFormat="1" ht="12.75">
      <c r="A3298" s="50"/>
      <c r="B3298" s="78"/>
      <c r="C3298" s="50"/>
      <c r="D3298" s="83"/>
      <c r="E3298" s="73"/>
      <c r="F3298" s="51"/>
      <c r="G3298" s="51"/>
      <c r="H3298" s="50"/>
    </row>
    <row r="3299" spans="1:8" s="47" customFormat="1" ht="12.75">
      <c r="A3299" s="50"/>
      <c r="B3299" s="78"/>
      <c r="C3299" s="50"/>
      <c r="D3299" s="83"/>
      <c r="E3299" s="73"/>
      <c r="F3299" s="51"/>
      <c r="G3299" s="51"/>
      <c r="H3299" s="50"/>
    </row>
    <row r="3300" spans="1:8" s="47" customFormat="1" ht="12.75">
      <c r="A3300" s="50"/>
      <c r="B3300" s="78"/>
      <c r="C3300" s="50"/>
      <c r="D3300" s="83"/>
      <c r="E3300" s="73"/>
      <c r="F3300" s="51"/>
      <c r="G3300" s="51"/>
      <c r="H3300" s="50"/>
    </row>
    <row r="3301" spans="1:8" s="47" customFormat="1" ht="12.75">
      <c r="A3301" s="50"/>
      <c r="B3301" s="78"/>
      <c r="C3301" s="50"/>
      <c r="D3301" s="83"/>
      <c r="E3301" s="73"/>
      <c r="F3301" s="51"/>
      <c r="G3301" s="51"/>
      <c r="H3301" s="50"/>
    </row>
    <row r="3302" spans="1:8" s="47" customFormat="1" ht="12.75">
      <c r="A3302" s="50"/>
      <c r="B3302" s="78"/>
      <c r="C3302" s="50"/>
      <c r="D3302" s="83"/>
      <c r="E3302" s="73"/>
      <c r="F3302" s="51"/>
      <c r="G3302" s="51"/>
      <c r="H3302" s="50"/>
    </row>
    <row r="3303" spans="1:8" s="47" customFormat="1" ht="12.75">
      <c r="A3303" s="50"/>
      <c r="B3303" s="78"/>
      <c r="C3303" s="50"/>
      <c r="D3303" s="83"/>
      <c r="E3303" s="73"/>
      <c r="F3303" s="51"/>
      <c r="G3303" s="51"/>
      <c r="H3303" s="50"/>
    </row>
    <row r="3304" spans="1:8" s="47" customFormat="1" ht="12.75">
      <c r="A3304" s="50"/>
      <c r="B3304" s="78"/>
      <c r="C3304" s="50"/>
      <c r="D3304" s="83"/>
      <c r="E3304" s="73"/>
      <c r="F3304" s="51"/>
      <c r="G3304" s="51"/>
      <c r="H3304" s="50"/>
    </row>
    <row r="3305" spans="1:8" s="47" customFormat="1" ht="12.75">
      <c r="A3305" s="50"/>
      <c r="B3305" s="78"/>
      <c r="C3305" s="50"/>
      <c r="D3305" s="83"/>
      <c r="E3305" s="73"/>
      <c r="F3305" s="51"/>
      <c r="G3305" s="51"/>
      <c r="H3305" s="50"/>
    </row>
    <row r="3306" spans="1:8" s="47" customFormat="1" ht="12.75">
      <c r="A3306" s="50"/>
      <c r="B3306" s="78"/>
      <c r="C3306" s="50"/>
      <c r="D3306" s="83"/>
      <c r="E3306" s="73"/>
      <c r="F3306" s="51"/>
      <c r="G3306" s="51"/>
      <c r="H3306" s="50"/>
    </row>
    <row r="3307" spans="1:8" s="47" customFormat="1" ht="12.75">
      <c r="A3307" s="50"/>
      <c r="B3307" s="78"/>
      <c r="C3307" s="50"/>
      <c r="D3307" s="83"/>
      <c r="E3307" s="73"/>
      <c r="F3307" s="51"/>
      <c r="G3307" s="51"/>
      <c r="H3307" s="50"/>
    </row>
    <row r="3308" spans="1:8" s="47" customFormat="1" ht="12.75">
      <c r="A3308" s="50"/>
      <c r="B3308" s="78"/>
      <c r="C3308" s="50"/>
      <c r="D3308" s="83"/>
      <c r="E3308" s="73"/>
      <c r="F3308" s="51"/>
      <c r="G3308" s="51"/>
      <c r="H3308" s="50"/>
    </row>
    <row r="3309" spans="1:8" s="47" customFormat="1" ht="12.75">
      <c r="A3309" s="50"/>
      <c r="B3309" s="78"/>
      <c r="C3309" s="50"/>
      <c r="D3309" s="83"/>
      <c r="E3309" s="73"/>
      <c r="F3309" s="51"/>
      <c r="G3309" s="51"/>
      <c r="H3309" s="50"/>
    </row>
    <row r="3310" spans="1:8" s="47" customFormat="1" ht="12.75">
      <c r="A3310" s="50"/>
      <c r="B3310" s="78"/>
      <c r="C3310" s="50"/>
      <c r="D3310" s="83"/>
      <c r="E3310" s="73"/>
      <c r="F3310" s="51"/>
      <c r="G3310" s="51"/>
      <c r="H3310" s="50"/>
    </row>
    <row r="3311" spans="1:8" s="47" customFormat="1" ht="12.75">
      <c r="A3311" s="50"/>
      <c r="B3311" s="78"/>
      <c r="C3311" s="50"/>
      <c r="D3311" s="83"/>
      <c r="E3311" s="73"/>
      <c r="F3311" s="51"/>
      <c r="G3311" s="51"/>
      <c r="H3311" s="50"/>
    </row>
    <row r="3312" spans="1:8" s="47" customFormat="1" ht="12.75">
      <c r="A3312" s="50"/>
      <c r="B3312" s="78"/>
      <c r="C3312" s="50"/>
      <c r="D3312" s="83"/>
      <c r="E3312" s="73"/>
      <c r="F3312" s="51"/>
      <c r="G3312" s="51"/>
      <c r="H3312" s="50"/>
    </row>
    <row r="3313" spans="1:8" s="47" customFormat="1" ht="12.75">
      <c r="A3313" s="50"/>
      <c r="B3313" s="78"/>
      <c r="C3313" s="50"/>
      <c r="D3313" s="83"/>
      <c r="E3313" s="73"/>
      <c r="F3313" s="51"/>
      <c r="G3313" s="51"/>
      <c r="H3313" s="50"/>
    </row>
    <row r="3314" spans="1:8" s="47" customFormat="1" ht="12.75">
      <c r="A3314" s="50"/>
      <c r="B3314" s="78"/>
      <c r="C3314" s="50"/>
      <c r="D3314" s="83"/>
      <c r="E3314" s="73"/>
      <c r="F3314" s="51"/>
      <c r="G3314" s="51"/>
      <c r="H3314" s="50"/>
    </row>
    <row r="3315" spans="1:8" s="47" customFormat="1" ht="12.75">
      <c r="A3315" s="50"/>
      <c r="B3315" s="78"/>
      <c r="C3315" s="50"/>
      <c r="D3315" s="83"/>
      <c r="E3315" s="73"/>
      <c r="F3315" s="51"/>
      <c r="G3315" s="51"/>
      <c r="H3315" s="50"/>
    </row>
    <row r="3316" spans="1:8" s="47" customFormat="1" ht="12.75">
      <c r="A3316" s="50"/>
      <c r="B3316" s="78"/>
      <c r="C3316" s="50"/>
      <c r="D3316" s="83"/>
      <c r="E3316" s="73"/>
      <c r="F3316" s="51"/>
      <c r="G3316" s="51"/>
      <c r="H3316" s="50"/>
    </row>
    <row r="3317" spans="1:8" s="47" customFormat="1" ht="12.75">
      <c r="A3317" s="50"/>
      <c r="B3317" s="78"/>
      <c r="C3317" s="50"/>
      <c r="D3317" s="83"/>
      <c r="E3317" s="73"/>
      <c r="F3317" s="51"/>
      <c r="G3317" s="51"/>
      <c r="H3317" s="50"/>
    </row>
    <row r="3318" spans="1:8" s="47" customFormat="1" ht="12.75">
      <c r="A3318" s="50"/>
      <c r="B3318" s="78"/>
      <c r="C3318" s="50"/>
      <c r="D3318" s="83"/>
      <c r="E3318" s="73"/>
      <c r="F3318" s="51"/>
      <c r="G3318" s="51"/>
      <c r="H3318" s="50"/>
    </row>
    <row r="3319" spans="1:8" s="47" customFormat="1" ht="12.75">
      <c r="A3319" s="50"/>
      <c r="B3319" s="78"/>
      <c r="C3319" s="50"/>
      <c r="D3319" s="83"/>
      <c r="E3319" s="73"/>
      <c r="F3319" s="51"/>
      <c r="G3319" s="51"/>
      <c r="H3319" s="50"/>
    </row>
    <row r="3320" spans="1:8" s="47" customFormat="1" ht="12.75">
      <c r="A3320" s="50"/>
      <c r="B3320" s="78"/>
      <c r="C3320" s="50"/>
      <c r="D3320" s="83"/>
      <c r="E3320" s="73"/>
      <c r="F3320" s="51"/>
      <c r="G3320" s="51"/>
      <c r="H3320" s="50"/>
    </row>
    <row r="3321" spans="1:8" s="47" customFormat="1" ht="12.75">
      <c r="A3321" s="50"/>
      <c r="B3321" s="78"/>
      <c r="C3321" s="50"/>
      <c r="D3321" s="83"/>
      <c r="E3321" s="73"/>
      <c r="F3321" s="51"/>
      <c r="G3321" s="51"/>
      <c r="H3321" s="50"/>
    </row>
    <row r="3322" spans="1:8" s="47" customFormat="1" ht="12.75">
      <c r="A3322" s="50"/>
      <c r="B3322" s="78"/>
      <c r="C3322" s="50"/>
      <c r="D3322" s="83"/>
      <c r="E3322" s="73"/>
      <c r="F3322" s="51"/>
      <c r="G3322" s="51"/>
      <c r="H3322" s="50"/>
    </row>
    <row r="3323" spans="1:8" s="47" customFormat="1" ht="12.75">
      <c r="A3323" s="50"/>
      <c r="B3323" s="78"/>
      <c r="C3323" s="50"/>
      <c r="D3323" s="83"/>
      <c r="E3323" s="73"/>
      <c r="F3323" s="51"/>
      <c r="G3323" s="51"/>
      <c r="H3323" s="50"/>
    </row>
    <row r="3324" spans="1:8" s="47" customFormat="1" ht="12.75">
      <c r="A3324" s="50"/>
      <c r="B3324" s="78"/>
      <c r="C3324" s="50"/>
      <c r="D3324" s="83"/>
      <c r="E3324" s="73"/>
      <c r="F3324" s="51"/>
      <c r="G3324" s="51"/>
      <c r="H3324" s="50"/>
    </row>
    <row r="3325" spans="1:8" s="47" customFormat="1" ht="12.75">
      <c r="A3325" s="50"/>
      <c r="B3325" s="78"/>
      <c r="C3325" s="50"/>
      <c r="D3325" s="83"/>
      <c r="E3325" s="73"/>
      <c r="F3325" s="51"/>
      <c r="G3325" s="51"/>
      <c r="H3325" s="50"/>
    </row>
    <row r="3326" spans="1:8" s="47" customFormat="1" ht="12.75">
      <c r="A3326" s="50"/>
      <c r="B3326" s="78"/>
      <c r="C3326" s="50"/>
      <c r="D3326" s="83"/>
      <c r="E3326" s="73"/>
      <c r="F3326" s="51"/>
      <c r="G3326" s="51"/>
      <c r="H3326" s="50"/>
    </row>
    <row r="3327" spans="1:8" s="47" customFormat="1" ht="12.75">
      <c r="A3327" s="50"/>
      <c r="B3327" s="78"/>
      <c r="C3327" s="50"/>
      <c r="D3327" s="83"/>
      <c r="E3327" s="73"/>
      <c r="F3327" s="51"/>
      <c r="G3327" s="51"/>
      <c r="H3327" s="50"/>
    </row>
    <row r="3328" spans="1:8" s="47" customFormat="1" ht="12.75">
      <c r="A3328" s="50"/>
      <c r="B3328" s="78"/>
      <c r="C3328" s="50"/>
      <c r="D3328" s="83"/>
      <c r="E3328" s="73"/>
      <c r="F3328" s="51"/>
      <c r="G3328" s="51"/>
      <c r="H3328" s="50"/>
    </row>
    <row r="3329" spans="1:8" s="47" customFormat="1" ht="12.75">
      <c r="A3329" s="50"/>
      <c r="B3329" s="78"/>
      <c r="C3329" s="50"/>
      <c r="D3329" s="83"/>
      <c r="E3329" s="73"/>
      <c r="F3329" s="51"/>
      <c r="G3329" s="51"/>
      <c r="H3329" s="50"/>
    </row>
    <row r="3330" spans="1:8" s="47" customFormat="1" ht="12.75">
      <c r="A3330" s="50"/>
      <c r="B3330" s="78"/>
      <c r="C3330" s="50"/>
      <c r="D3330" s="83"/>
      <c r="E3330" s="73"/>
      <c r="F3330" s="51"/>
      <c r="G3330" s="51"/>
      <c r="H3330" s="50"/>
    </row>
    <row r="3331" spans="1:8" s="47" customFormat="1" ht="12.75">
      <c r="A3331" s="50"/>
      <c r="B3331" s="78"/>
      <c r="C3331" s="50"/>
      <c r="D3331" s="83"/>
      <c r="E3331" s="73"/>
      <c r="F3331" s="51"/>
      <c r="G3331" s="51"/>
      <c r="H3331" s="50"/>
    </row>
    <row r="3332" spans="1:8" s="47" customFormat="1" ht="12.75">
      <c r="A3332" s="50"/>
      <c r="B3332" s="78"/>
      <c r="C3332" s="50"/>
      <c r="D3332" s="83"/>
      <c r="E3332" s="73"/>
      <c r="F3332" s="51"/>
      <c r="G3332" s="51"/>
      <c r="H3332" s="50"/>
    </row>
    <row r="3333" spans="1:8" s="47" customFormat="1" ht="12.75">
      <c r="A3333" s="50"/>
      <c r="B3333" s="78"/>
      <c r="C3333" s="50"/>
      <c r="D3333" s="83"/>
      <c r="E3333" s="73"/>
      <c r="F3333" s="51"/>
      <c r="G3333" s="51"/>
      <c r="H3333" s="50"/>
    </row>
    <row r="3334" spans="1:8" s="47" customFormat="1" ht="12.75">
      <c r="A3334" s="50"/>
      <c r="B3334" s="78"/>
      <c r="C3334" s="50"/>
      <c r="D3334" s="83"/>
      <c r="E3334" s="73"/>
      <c r="F3334" s="51"/>
      <c r="G3334" s="51"/>
      <c r="H3334" s="50"/>
    </row>
    <row r="3335" spans="1:8" s="47" customFormat="1" ht="12.75">
      <c r="A3335" s="50"/>
      <c r="B3335" s="78"/>
      <c r="C3335" s="50"/>
      <c r="D3335" s="83"/>
      <c r="E3335" s="73"/>
      <c r="F3335" s="51"/>
      <c r="G3335" s="51"/>
      <c r="H3335" s="50"/>
    </row>
    <row r="3336" spans="1:8" s="47" customFormat="1" ht="12.75">
      <c r="A3336" s="50"/>
      <c r="B3336" s="78"/>
      <c r="C3336" s="50"/>
      <c r="D3336" s="83"/>
      <c r="E3336" s="73"/>
      <c r="F3336" s="51"/>
      <c r="G3336" s="51"/>
      <c r="H3336" s="50"/>
    </row>
    <row r="3337" spans="1:8" s="47" customFormat="1" ht="12.75">
      <c r="A3337" s="50"/>
      <c r="B3337" s="78"/>
      <c r="C3337" s="50"/>
      <c r="D3337" s="83"/>
      <c r="E3337" s="73"/>
      <c r="F3337" s="51"/>
      <c r="G3337" s="51"/>
      <c r="H3337" s="50"/>
    </row>
    <row r="3338" spans="1:8" s="47" customFormat="1" ht="12.75">
      <c r="A3338" s="50"/>
      <c r="B3338" s="78"/>
      <c r="C3338" s="50"/>
      <c r="D3338" s="83"/>
      <c r="E3338" s="73"/>
      <c r="F3338" s="51"/>
      <c r="G3338" s="51"/>
      <c r="H3338" s="50"/>
    </row>
    <row r="3339" spans="1:8" s="47" customFormat="1" ht="12.75">
      <c r="A3339" s="50"/>
      <c r="B3339" s="78"/>
      <c r="C3339" s="50"/>
      <c r="D3339" s="83"/>
      <c r="E3339" s="73"/>
      <c r="F3339" s="51"/>
      <c r="G3339" s="51"/>
      <c r="H3339" s="50"/>
    </row>
    <row r="3340" spans="1:8" s="47" customFormat="1" ht="12.75">
      <c r="A3340" s="50"/>
      <c r="B3340" s="78"/>
      <c r="C3340" s="50"/>
      <c r="D3340" s="83"/>
      <c r="E3340" s="73"/>
      <c r="F3340" s="51"/>
      <c r="G3340" s="51"/>
      <c r="H3340" s="50"/>
    </row>
    <row r="3341" spans="1:8" s="47" customFormat="1" ht="12.75">
      <c r="A3341" s="50"/>
      <c r="B3341" s="78"/>
      <c r="C3341" s="50"/>
      <c r="D3341" s="83"/>
      <c r="E3341" s="73"/>
      <c r="F3341" s="51"/>
      <c r="G3341" s="51"/>
      <c r="H3341" s="50"/>
    </row>
    <row r="3342" spans="1:8" s="47" customFormat="1" ht="12.75">
      <c r="A3342" s="50"/>
      <c r="B3342" s="78"/>
      <c r="C3342" s="50"/>
      <c r="D3342" s="83"/>
      <c r="E3342" s="73"/>
      <c r="F3342" s="51"/>
      <c r="G3342" s="51"/>
      <c r="H3342" s="50"/>
    </row>
    <row r="3343" spans="1:8" s="47" customFormat="1" ht="12.75">
      <c r="A3343" s="50"/>
      <c r="B3343" s="78"/>
      <c r="C3343" s="50"/>
      <c r="D3343" s="83"/>
      <c r="E3343" s="73"/>
      <c r="F3343" s="51"/>
      <c r="G3343" s="51"/>
      <c r="H3343" s="50"/>
    </row>
    <row r="3344" spans="1:8" s="47" customFormat="1" ht="12.75">
      <c r="A3344" s="50"/>
      <c r="B3344" s="78"/>
      <c r="C3344" s="50"/>
      <c r="D3344" s="83"/>
      <c r="E3344" s="73"/>
      <c r="F3344" s="51"/>
      <c r="G3344" s="51"/>
      <c r="H3344" s="50"/>
    </row>
    <row r="3345" spans="1:8" s="47" customFormat="1" ht="12.75">
      <c r="A3345" s="50"/>
      <c r="B3345" s="78"/>
      <c r="C3345" s="50"/>
      <c r="D3345" s="83"/>
      <c r="E3345" s="73"/>
      <c r="F3345" s="51"/>
      <c r="G3345" s="51"/>
      <c r="H3345" s="50"/>
    </row>
    <row r="3346" spans="1:8" s="47" customFormat="1" ht="12.75">
      <c r="A3346" s="50"/>
      <c r="B3346" s="78"/>
      <c r="C3346" s="50"/>
      <c r="D3346" s="83"/>
      <c r="E3346" s="73"/>
      <c r="F3346" s="51"/>
      <c r="G3346" s="51"/>
      <c r="H3346" s="50"/>
    </row>
    <row r="3347" spans="1:8" s="47" customFormat="1" ht="12.75">
      <c r="A3347" s="50"/>
      <c r="B3347" s="78"/>
      <c r="C3347" s="50"/>
      <c r="D3347" s="83"/>
      <c r="E3347" s="73"/>
      <c r="F3347" s="51"/>
      <c r="G3347" s="51"/>
      <c r="H3347" s="50"/>
    </row>
    <row r="3348" spans="1:8" s="47" customFormat="1" ht="12.75">
      <c r="A3348" s="50"/>
      <c r="B3348" s="78"/>
      <c r="C3348" s="50"/>
      <c r="D3348" s="83"/>
      <c r="E3348" s="73"/>
      <c r="F3348" s="51"/>
      <c r="G3348" s="51"/>
      <c r="H3348" s="50"/>
    </row>
    <row r="3349" spans="1:8" s="47" customFormat="1" ht="12.75">
      <c r="A3349" s="50"/>
      <c r="B3349" s="78"/>
      <c r="C3349" s="50"/>
      <c r="D3349" s="83"/>
      <c r="E3349" s="73"/>
      <c r="F3349" s="51"/>
      <c r="G3349" s="51"/>
      <c r="H3349" s="50"/>
    </row>
    <row r="3350" spans="1:8" s="47" customFormat="1" ht="12.75">
      <c r="A3350" s="50"/>
      <c r="B3350" s="78"/>
      <c r="C3350" s="50"/>
      <c r="D3350" s="83"/>
      <c r="E3350" s="73"/>
      <c r="F3350" s="51"/>
      <c r="G3350" s="51"/>
      <c r="H3350" s="50"/>
    </row>
    <row r="3351" spans="1:8" s="47" customFormat="1" ht="12.75">
      <c r="A3351" s="50"/>
      <c r="B3351" s="78"/>
      <c r="C3351" s="50"/>
      <c r="D3351" s="83"/>
      <c r="E3351" s="73"/>
      <c r="F3351" s="51"/>
      <c r="G3351" s="51"/>
      <c r="H3351" s="50"/>
    </row>
    <row r="3352" spans="1:8" s="47" customFormat="1" ht="12.75">
      <c r="A3352" s="50"/>
      <c r="B3352" s="78"/>
      <c r="C3352" s="50"/>
      <c r="D3352" s="83"/>
      <c r="E3352" s="73"/>
      <c r="F3352" s="51"/>
      <c r="G3352" s="51"/>
      <c r="H3352" s="50"/>
    </row>
    <row r="3353" spans="1:8" s="47" customFormat="1" ht="12.75">
      <c r="A3353" s="50"/>
      <c r="B3353" s="78"/>
      <c r="C3353" s="50"/>
      <c r="D3353" s="83"/>
      <c r="E3353" s="73"/>
      <c r="F3353" s="51"/>
      <c r="G3353" s="51"/>
      <c r="H3353" s="50"/>
    </row>
    <row r="3354" spans="1:8" s="47" customFormat="1" ht="12.75">
      <c r="A3354" s="50"/>
      <c r="B3354" s="78"/>
      <c r="C3354" s="50"/>
      <c r="D3354" s="83"/>
      <c r="E3354" s="73"/>
      <c r="F3354" s="51"/>
      <c r="G3354" s="51"/>
      <c r="H3354" s="50"/>
    </row>
    <row r="3355" spans="1:8" s="47" customFormat="1" ht="12.75">
      <c r="A3355" s="50"/>
      <c r="B3355" s="78"/>
      <c r="C3355" s="50"/>
      <c r="D3355" s="83"/>
      <c r="E3355" s="73"/>
      <c r="F3355" s="51"/>
      <c r="G3355" s="51"/>
      <c r="H3355" s="50"/>
    </row>
    <row r="3356" spans="1:8" s="47" customFormat="1" ht="12.75">
      <c r="A3356" s="50"/>
      <c r="B3356" s="78"/>
      <c r="C3356" s="50"/>
      <c r="D3356" s="83"/>
      <c r="E3356" s="73"/>
      <c r="F3356" s="51"/>
      <c r="G3356" s="51"/>
      <c r="H3356" s="50"/>
    </row>
    <row r="3357" spans="1:8" s="47" customFormat="1" ht="12.75">
      <c r="A3357" s="50"/>
      <c r="B3357" s="78"/>
      <c r="C3357" s="50"/>
      <c r="D3357" s="83"/>
      <c r="E3357" s="73"/>
      <c r="F3357" s="51"/>
      <c r="G3357" s="51"/>
      <c r="H3357" s="50"/>
    </row>
    <row r="3358" spans="1:8" s="47" customFormat="1" ht="12.75">
      <c r="A3358" s="50"/>
      <c r="B3358" s="78"/>
      <c r="C3358" s="50"/>
      <c r="D3358" s="83"/>
      <c r="E3358" s="73"/>
      <c r="F3358" s="51"/>
      <c r="G3358" s="51"/>
      <c r="H3358" s="50"/>
    </row>
    <row r="3359" spans="1:8" s="47" customFormat="1" ht="12.75">
      <c r="A3359" s="50"/>
      <c r="B3359" s="78"/>
      <c r="C3359" s="50"/>
      <c r="D3359" s="83"/>
      <c r="E3359" s="73"/>
      <c r="F3359" s="51"/>
      <c r="G3359" s="51"/>
      <c r="H3359" s="50"/>
    </row>
    <row r="3360" spans="1:8" s="47" customFormat="1" ht="12.75">
      <c r="A3360" s="50"/>
      <c r="B3360" s="78"/>
      <c r="C3360" s="50"/>
      <c r="D3360" s="83"/>
      <c r="E3360" s="73"/>
      <c r="F3360" s="51"/>
      <c r="G3360" s="51"/>
      <c r="H3360" s="50"/>
    </row>
    <row r="3361" spans="1:8" s="47" customFormat="1" ht="12.75">
      <c r="A3361" s="50"/>
      <c r="B3361" s="78"/>
      <c r="C3361" s="50"/>
      <c r="D3361" s="83"/>
      <c r="E3361" s="73"/>
      <c r="F3361" s="51"/>
      <c r="G3361" s="51"/>
      <c r="H3361" s="50"/>
    </row>
    <row r="3362" spans="1:8" s="47" customFormat="1" ht="12.75">
      <c r="A3362" s="50"/>
      <c r="B3362" s="78"/>
      <c r="C3362" s="50"/>
      <c r="D3362" s="83"/>
      <c r="E3362" s="73"/>
      <c r="F3362" s="51"/>
      <c r="G3362" s="51"/>
      <c r="H3362" s="50"/>
    </row>
    <row r="3363" spans="1:8" s="47" customFormat="1" ht="12.75">
      <c r="A3363" s="50"/>
      <c r="B3363" s="78"/>
      <c r="C3363" s="50"/>
      <c r="D3363" s="83"/>
      <c r="E3363" s="73"/>
      <c r="F3363" s="51"/>
      <c r="G3363" s="51"/>
      <c r="H3363" s="50"/>
    </row>
    <row r="3364" spans="1:8" s="47" customFormat="1" ht="12.75">
      <c r="A3364" s="50"/>
      <c r="B3364" s="78"/>
      <c r="C3364" s="50"/>
      <c r="D3364" s="83"/>
      <c r="E3364" s="73"/>
      <c r="F3364" s="51"/>
      <c r="G3364" s="51"/>
      <c r="H3364" s="50"/>
    </row>
    <row r="3365" spans="1:8" s="47" customFormat="1" ht="12.75">
      <c r="A3365" s="50"/>
      <c r="B3365" s="78"/>
      <c r="C3365" s="50"/>
      <c r="D3365" s="83"/>
      <c r="E3365" s="73"/>
      <c r="F3365" s="51"/>
      <c r="G3365" s="51"/>
      <c r="H3365" s="50"/>
    </row>
    <row r="3366" spans="1:8" s="47" customFormat="1" ht="12.75">
      <c r="A3366" s="50"/>
      <c r="B3366" s="78"/>
      <c r="C3366" s="50"/>
      <c r="D3366" s="83"/>
      <c r="E3366" s="73"/>
      <c r="F3366" s="51"/>
      <c r="G3366" s="51"/>
      <c r="H3366" s="50"/>
    </row>
    <row r="3367" spans="1:8" s="47" customFormat="1" ht="12.75">
      <c r="A3367" s="50"/>
      <c r="B3367" s="78"/>
      <c r="C3367" s="50"/>
      <c r="D3367" s="83"/>
      <c r="E3367" s="73"/>
      <c r="F3367" s="51"/>
      <c r="G3367" s="51"/>
      <c r="H3367" s="50"/>
    </row>
    <row r="3368" spans="1:8" s="47" customFormat="1" ht="12.75">
      <c r="A3368" s="50"/>
      <c r="B3368" s="78"/>
      <c r="C3368" s="50"/>
      <c r="D3368" s="83"/>
      <c r="E3368" s="73"/>
      <c r="F3368" s="51"/>
      <c r="G3368" s="51"/>
      <c r="H3368" s="50"/>
    </row>
    <row r="3369" spans="1:8" s="47" customFormat="1" ht="12.75">
      <c r="A3369" s="50"/>
      <c r="B3369" s="78"/>
      <c r="C3369" s="50"/>
      <c r="D3369" s="83"/>
      <c r="E3369" s="73"/>
      <c r="F3369" s="51"/>
      <c r="G3369" s="51"/>
      <c r="H3369" s="50"/>
    </row>
    <row r="3370" spans="1:8" s="47" customFormat="1" ht="12.75">
      <c r="A3370" s="50"/>
      <c r="B3370" s="78"/>
      <c r="C3370" s="50"/>
      <c r="D3370" s="83"/>
      <c r="E3370" s="73"/>
      <c r="F3370" s="51"/>
      <c r="G3370" s="51"/>
      <c r="H3370" s="50"/>
    </row>
    <row r="3371" spans="1:8" s="47" customFormat="1" ht="12.75">
      <c r="A3371" s="50"/>
      <c r="B3371" s="78"/>
      <c r="C3371" s="50"/>
      <c r="D3371" s="83"/>
      <c r="E3371" s="73"/>
      <c r="F3371" s="51"/>
      <c r="G3371" s="51"/>
      <c r="H3371" s="50"/>
    </row>
    <row r="3372" spans="1:8" s="47" customFormat="1" ht="12.75">
      <c r="A3372" s="50"/>
      <c r="B3372" s="78"/>
      <c r="C3372" s="50"/>
      <c r="D3372" s="83"/>
      <c r="E3372" s="73"/>
      <c r="F3372" s="51"/>
      <c r="G3372" s="51"/>
      <c r="H3372" s="50"/>
    </row>
    <row r="3373" spans="1:8" s="47" customFormat="1" ht="12.75">
      <c r="A3373" s="50"/>
      <c r="B3373" s="78"/>
      <c r="C3373" s="50"/>
      <c r="D3373" s="83"/>
      <c r="E3373" s="73"/>
      <c r="F3373" s="51"/>
      <c r="G3373" s="51"/>
      <c r="H3373" s="50"/>
    </row>
    <row r="3374" spans="1:8" s="47" customFormat="1" ht="12.75">
      <c r="A3374" s="50"/>
      <c r="B3374" s="78"/>
      <c r="C3374" s="50"/>
      <c r="D3374" s="83"/>
      <c r="E3374" s="73"/>
      <c r="F3374" s="51"/>
      <c r="G3374" s="51"/>
      <c r="H3374" s="50"/>
    </row>
    <row r="3375" spans="1:8" s="47" customFormat="1" ht="12.75">
      <c r="A3375" s="50"/>
      <c r="B3375" s="78"/>
      <c r="C3375" s="50"/>
      <c r="D3375" s="83"/>
      <c r="E3375" s="73"/>
      <c r="F3375" s="51"/>
      <c r="G3375" s="51"/>
      <c r="H3375" s="50"/>
    </row>
    <row r="3376" spans="1:8" s="47" customFormat="1" ht="12.75">
      <c r="A3376" s="50"/>
      <c r="B3376" s="78"/>
      <c r="C3376" s="50"/>
      <c r="D3376" s="83"/>
      <c r="E3376" s="73"/>
      <c r="F3376" s="51"/>
      <c r="G3376" s="51"/>
      <c r="H3376" s="50"/>
    </row>
    <row r="3377" spans="1:8" s="47" customFormat="1" ht="12.75">
      <c r="A3377" s="50"/>
      <c r="B3377" s="78"/>
      <c r="C3377" s="50"/>
      <c r="D3377" s="83"/>
      <c r="E3377" s="73"/>
      <c r="F3377" s="51"/>
      <c r="G3377" s="51"/>
      <c r="H3377" s="50"/>
    </row>
    <row r="3378" spans="1:8" s="47" customFormat="1" ht="12.75">
      <c r="A3378" s="50"/>
      <c r="B3378" s="78"/>
      <c r="C3378" s="50"/>
      <c r="D3378" s="83"/>
      <c r="E3378" s="73"/>
      <c r="F3378" s="51"/>
      <c r="G3378" s="51"/>
      <c r="H3378" s="50"/>
    </row>
    <row r="3379" spans="1:8" s="47" customFormat="1" ht="12.75">
      <c r="A3379" s="50"/>
      <c r="B3379" s="78"/>
      <c r="C3379" s="50"/>
      <c r="D3379" s="83"/>
      <c r="E3379" s="73"/>
      <c r="F3379" s="51"/>
      <c r="G3379" s="51"/>
      <c r="H3379" s="50"/>
    </row>
    <row r="3380" spans="1:8" s="47" customFormat="1" ht="12.75">
      <c r="A3380" s="50"/>
      <c r="B3380" s="78"/>
      <c r="C3380" s="50"/>
      <c r="D3380" s="83"/>
      <c r="E3380" s="73"/>
      <c r="F3380" s="51"/>
      <c r="G3380" s="51"/>
      <c r="H3380" s="50"/>
    </row>
    <row r="3381" spans="1:8" s="47" customFormat="1" ht="12.75">
      <c r="A3381" s="50"/>
      <c r="B3381" s="78"/>
      <c r="C3381" s="50"/>
      <c r="D3381" s="83"/>
      <c r="E3381" s="73"/>
      <c r="F3381" s="51"/>
      <c r="G3381" s="51"/>
      <c r="H3381" s="50"/>
    </row>
    <row r="3382" spans="1:8" s="47" customFormat="1" ht="12.75">
      <c r="A3382" s="50"/>
      <c r="B3382" s="78"/>
      <c r="C3382" s="50"/>
      <c r="D3382" s="83"/>
      <c r="E3382" s="73"/>
      <c r="F3382" s="51"/>
      <c r="G3382" s="51"/>
      <c r="H3382" s="50"/>
    </row>
    <row r="3383" spans="1:8" s="47" customFormat="1" ht="12.75">
      <c r="A3383" s="50"/>
      <c r="B3383" s="78"/>
      <c r="C3383" s="50"/>
      <c r="D3383" s="83"/>
      <c r="E3383" s="73"/>
      <c r="F3383" s="51"/>
      <c r="G3383" s="51"/>
      <c r="H3383" s="50"/>
    </row>
    <row r="3384" spans="1:8" s="47" customFormat="1" ht="12.75">
      <c r="A3384" s="50"/>
      <c r="B3384" s="78"/>
      <c r="C3384" s="50"/>
      <c r="D3384" s="83"/>
      <c r="E3384" s="73"/>
      <c r="F3384" s="51"/>
      <c r="G3384" s="51"/>
      <c r="H3384" s="50"/>
    </row>
    <row r="3385" spans="1:8" s="47" customFormat="1" ht="12.75">
      <c r="A3385" s="50"/>
      <c r="B3385" s="78"/>
      <c r="C3385" s="50"/>
      <c r="D3385" s="83"/>
      <c r="E3385" s="73"/>
      <c r="F3385" s="51"/>
      <c r="G3385" s="51"/>
      <c r="H3385" s="50"/>
    </row>
    <row r="3386" spans="1:8" s="47" customFormat="1" ht="12.75">
      <c r="A3386" s="50"/>
      <c r="B3386" s="78"/>
      <c r="C3386" s="50"/>
      <c r="D3386" s="83"/>
      <c r="E3386" s="73"/>
      <c r="F3386" s="51"/>
      <c r="G3386" s="51"/>
      <c r="H3386" s="50"/>
    </row>
    <row r="3387" spans="1:8" s="47" customFormat="1" ht="12.75">
      <c r="A3387" s="50"/>
      <c r="B3387" s="78"/>
      <c r="C3387" s="50"/>
      <c r="D3387" s="83"/>
      <c r="E3387" s="73"/>
      <c r="F3387" s="51"/>
      <c r="G3387" s="51"/>
      <c r="H3387" s="50"/>
    </row>
    <row r="3388" spans="1:8" s="47" customFormat="1" ht="12.75">
      <c r="A3388" s="50"/>
      <c r="B3388" s="78"/>
      <c r="C3388" s="50"/>
      <c r="D3388" s="83"/>
      <c r="E3388" s="73"/>
      <c r="F3388" s="51"/>
      <c r="G3388" s="51"/>
      <c r="H3388" s="50"/>
    </row>
    <row r="3389" spans="1:8" s="47" customFormat="1" ht="12.75">
      <c r="A3389" s="50"/>
      <c r="B3389" s="78"/>
      <c r="C3389" s="50"/>
      <c r="D3389" s="83"/>
      <c r="E3389" s="73"/>
      <c r="F3389" s="51"/>
      <c r="G3389" s="51"/>
      <c r="H3389" s="50"/>
    </row>
    <row r="3390" spans="1:8" s="47" customFormat="1" ht="12.75">
      <c r="A3390" s="50"/>
      <c r="B3390" s="78"/>
      <c r="C3390" s="50"/>
      <c r="D3390" s="83"/>
      <c r="E3390" s="73"/>
      <c r="F3390" s="51"/>
      <c r="G3390" s="51"/>
      <c r="H3390" s="50"/>
    </row>
    <row r="3391" spans="1:8" s="47" customFormat="1" ht="12.75">
      <c r="A3391" s="50"/>
      <c r="B3391" s="78"/>
      <c r="C3391" s="50"/>
      <c r="D3391" s="83"/>
      <c r="E3391" s="73"/>
      <c r="F3391" s="51"/>
      <c r="G3391" s="51"/>
      <c r="H3391" s="50"/>
    </row>
    <row r="3392" spans="1:8" s="47" customFormat="1" ht="12.75">
      <c r="A3392" s="50"/>
      <c r="B3392" s="78"/>
      <c r="C3392" s="50"/>
      <c r="D3392" s="83"/>
      <c r="E3392" s="73"/>
      <c r="F3392" s="51"/>
      <c r="G3392" s="51"/>
      <c r="H3392" s="50"/>
    </row>
    <row r="3393" spans="1:8" s="47" customFormat="1" ht="12.75">
      <c r="A3393" s="50"/>
      <c r="B3393" s="78"/>
      <c r="C3393" s="50"/>
      <c r="D3393" s="83"/>
      <c r="E3393" s="73"/>
      <c r="F3393" s="51"/>
      <c r="G3393" s="51"/>
      <c r="H3393" s="50"/>
    </row>
    <row r="3394" spans="1:8" s="47" customFormat="1" ht="12.75">
      <c r="A3394" s="50"/>
      <c r="B3394" s="78"/>
      <c r="C3394" s="50"/>
      <c r="D3394" s="83"/>
      <c r="E3394" s="73"/>
      <c r="F3394" s="51"/>
      <c r="G3394" s="51"/>
      <c r="H3394" s="50"/>
    </row>
    <row r="3395" spans="1:8" s="47" customFormat="1" ht="12.75">
      <c r="A3395" s="50"/>
      <c r="B3395" s="78"/>
      <c r="C3395" s="50"/>
      <c r="D3395" s="83"/>
      <c r="E3395" s="73"/>
      <c r="F3395" s="51"/>
      <c r="G3395" s="51"/>
      <c r="H3395" s="50"/>
    </row>
    <row r="3396" spans="1:8" s="47" customFormat="1" ht="12.75">
      <c r="A3396" s="50"/>
      <c r="B3396" s="78"/>
      <c r="C3396" s="50"/>
      <c r="D3396" s="83"/>
      <c r="E3396" s="73"/>
      <c r="F3396" s="51"/>
      <c r="G3396" s="51"/>
      <c r="H3396" s="50"/>
    </row>
    <row r="3397" spans="1:8" s="47" customFormat="1" ht="12.75">
      <c r="A3397" s="50"/>
      <c r="B3397" s="78"/>
      <c r="C3397" s="50"/>
      <c r="D3397" s="83"/>
      <c r="E3397" s="73"/>
      <c r="F3397" s="51"/>
      <c r="G3397" s="51"/>
      <c r="H3397" s="50"/>
    </row>
    <row r="3398" spans="1:8" s="47" customFormat="1" ht="12.75">
      <c r="A3398" s="50"/>
      <c r="B3398" s="78"/>
      <c r="C3398" s="50"/>
      <c r="D3398" s="83"/>
      <c r="E3398" s="73"/>
      <c r="F3398" s="51"/>
      <c r="G3398" s="51"/>
      <c r="H3398" s="50"/>
    </row>
    <row r="3399" spans="1:8" s="47" customFormat="1" ht="12.75">
      <c r="A3399" s="50"/>
      <c r="B3399" s="78"/>
      <c r="C3399" s="50"/>
      <c r="D3399" s="83"/>
      <c r="E3399" s="73"/>
      <c r="F3399" s="51"/>
      <c r="G3399" s="51"/>
      <c r="H3399" s="50"/>
    </row>
    <row r="3400" spans="1:8" s="47" customFormat="1" ht="12.75">
      <c r="A3400" s="50"/>
      <c r="B3400" s="78"/>
      <c r="C3400" s="50"/>
      <c r="D3400" s="83"/>
      <c r="E3400" s="73"/>
      <c r="F3400" s="51"/>
      <c r="G3400" s="51"/>
      <c r="H3400" s="50"/>
    </row>
    <row r="3401" spans="1:8" s="47" customFormat="1" ht="12.75">
      <c r="A3401" s="50"/>
      <c r="B3401" s="78"/>
      <c r="C3401" s="50"/>
      <c r="D3401" s="83"/>
      <c r="E3401" s="73"/>
      <c r="F3401" s="51"/>
      <c r="G3401" s="51"/>
      <c r="H3401" s="50"/>
    </row>
    <row r="3402" spans="1:8" s="47" customFormat="1" ht="12.75">
      <c r="A3402" s="50"/>
      <c r="B3402" s="78"/>
      <c r="C3402" s="50"/>
      <c r="D3402" s="83"/>
      <c r="E3402" s="73"/>
      <c r="F3402" s="51"/>
      <c r="G3402" s="51"/>
      <c r="H3402" s="50"/>
    </row>
    <row r="3403" spans="1:8" s="47" customFormat="1" ht="12.75">
      <c r="A3403" s="50"/>
      <c r="B3403" s="78"/>
      <c r="C3403" s="50"/>
      <c r="D3403" s="83"/>
      <c r="E3403" s="73"/>
      <c r="F3403" s="51"/>
      <c r="G3403" s="51"/>
      <c r="H3403" s="50"/>
    </row>
    <row r="3404" spans="1:8" s="47" customFormat="1" ht="12.75">
      <c r="A3404" s="50"/>
      <c r="B3404" s="78"/>
      <c r="C3404" s="50"/>
      <c r="D3404" s="83"/>
      <c r="E3404" s="73"/>
      <c r="F3404" s="51"/>
      <c r="G3404" s="51"/>
      <c r="H3404" s="50"/>
    </row>
    <row r="3405" spans="1:8" s="47" customFormat="1" ht="12.75">
      <c r="A3405" s="50"/>
      <c r="B3405" s="78"/>
      <c r="C3405" s="50"/>
      <c r="D3405" s="83"/>
      <c r="E3405" s="73"/>
      <c r="F3405" s="51"/>
      <c r="G3405" s="51"/>
      <c r="H3405" s="50"/>
    </row>
    <row r="3406" spans="1:8" s="47" customFormat="1" ht="12.75">
      <c r="A3406" s="50"/>
      <c r="B3406" s="78"/>
      <c r="C3406" s="50"/>
      <c r="D3406" s="83"/>
      <c r="E3406" s="73"/>
      <c r="F3406" s="51"/>
      <c r="G3406" s="51"/>
      <c r="H3406" s="50"/>
    </row>
    <row r="3407" spans="1:8" s="47" customFormat="1" ht="12.75">
      <c r="A3407" s="50"/>
      <c r="B3407" s="78"/>
      <c r="C3407" s="50"/>
      <c r="D3407" s="83"/>
      <c r="E3407" s="73"/>
      <c r="F3407" s="51"/>
      <c r="G3407" s="51"/>
      <c r="H3407" s="50"/>
    </row>
    <row r="3408" spans="1:8" s="47" customFormat="1" ht="12.75">
      <c r="A3408" s="50"/>
      <c r="B3408" s="78"/>
      <c r="C3408" s="50"/>
      <c r="D3408" s="83"/>
      <c r="E3408" s="73"/>
      <c r="F3408" s="51"/>
      <c r="G3408" s="51"/>
      <c r="H3408" s="50"/>
    </row>
    <row r="3409" spans="1:8" s="47" customFormat="1" ht="12.75">
      <c r="A3409" s="50"/>
      <c r="B3409" s="78"/>
      <c r="C3409" s="50"/>
      <c r="D3409" s="83"/>
      <c r="E3409" s="73"/>
      <c r="F3409" s="51"/>
      <c r="G3409" s="51"/>
      <c r="H3409" s="50"/>
    </row>
    <row r="3410" spans="1:8" s="47" customFormat="1" ht="12.75">
      <c r="A3410" s="50"/>
      <c r="B3410" s="78"/>
      <c r="C3410" s="50"/>
      <c r="D3410" s="83"/>
      <c r="E3410" s="73"/>
      <c r="F3410" s="51"/>
      <c r="G3410" s="51"/>
      <c r="H3410" s="50"/>
    </row>
    <row r="3411" spans="1:8" s="47" customFormat="1" ht="12.75">
      <c r="A3411" s="50"/>
      <c r="B3411" s="78"/>
      <c r="C3411" s="50"/>
      <c r="D3411" s="83"/>
      <c r="E3411" s="73"/>
      <c r="F3411" s="51"/>
      <c r="G3411" s="51"/>
      <c r="H3411" s="50"/>
    </row>
    <row r="3412" spans="1:8" s="47" customFormat="1" ht="12.75">
      <c r="A3412" s="50"/>
      <c r="B3412" s="78"/>
      <c r="C3412" s="50"/>
      <c r="D3412" s="83"/>
      <c r="E3412" s="73"/>
      <c r="F3412" s="51"/>
      <c r="G3412" s="51"/>
      <c r="H3412" s="50"/>
    </row>
    <row r="3413" spans="1:8" s="47" customFormat="1" ht="12.75">
      <c r="A3413" s="50"/>
      <c r="B3413" s="78"/>
      <c r="C3413" s="50"/>
      <c r="D3413" s="83"/>
      <c r="E3413" s="73"/>
      <c r="F3413" s="51"/>
      <c r="G3413" s="51"/>
      <c r="H3413" s="50"/>
    </row>
    <row r="3414" spans="1:8" s="47" customFormat="1" ht="12.75">
      <c r="A3414" s="50"/>
      <c r="B3414" s="78"/>
      <c r="C3414" s="50"/>
      <c r="D3414" s="83"/>
      <c r="E3414" s="73"/>
      <c r="F3414" s="51"/>
      <c r="G3414" s="51"/>
      <c r="H3414" s="50"/>
    </row>
    <row r="3415" spans="1:8" s="47" customFormat="1" ht="12.75">
      <c r="A3415" s="50"/>
      <c r="B3415" s="78"/>
      <c r="C3415" s="50"/>
      <c r="D3415" s="83"/>
      <c r="E3415" s="73"/>
      <c r="F3415" s="51"/>
      <c r="G3415" s="51"/>
      <c r="H3415" s="50"/>
    </row>
    <row r="3416" spans="1:8" s="47" customFormat="1" ht="12.75">
      <c r="A3416" s="50"/>
      <c r="B3416" s="78"/>
      <c r="C3416" s="50"/>
      <c r="D3416" s="83"/>
      <c r="E3416" s="73"/>
      <c r="F3416" s="51"/>
      <c r="G3416" s="51"/>
      <c r="H3416" s="50"/>
    </row>
    <row r="3417" spans="1:8" s="47" customFormat="1" ht="12.75">
      <c r="A3417" s="50"/>
      <c r="B3417" s="78"/>
      <c r="C3417" s="50"/>
      <c r="D3417" s="83"/>
      <c r="E3417" s="73"/>
      <c r="F3417" s="51"/>
      <c r="G3417" s="51"/>
      <c r="H3417" s="50"/>
    </row>
    <row r="3418" spans="1:8" s="47" customFormat="1" ht="12.75">
      <c r="A3418" s="50"/>
      <c r="B3418" s="78"/>
      <c r="C3418" s="50"/>
      <c r="D3418" s="83"/>
      <c r="E3418" s="73"/>
      <c r="F3418" s="51"/>
      <c r="G3418" s="51"/>
      <c r="H3418" s="50"/>
    </row>
    <row r="3419" spans="1:8" s="47" customFormat="1" ht="12.75">
      <c r="A3419" s="50"/>
      <c r="B3419" s="78"/>
      <c r="C3419" s="50"/>
      <c r="D3419" s="83"/>
      <c r="E3419" s="73"/>
      <c r="F3419" s="51"/>
      <c r="G3419" s="51"/>
      <c r="H3419" s="50"/>
    </row>
    <row r="3420" spans="1:8" s="47" customFormat="1" ht="12.75">
      <c r="A3420" s="50"/>
      <c r="B3420" s="78"/>
      <c r="C3420" s="50"/>
      <c r="D3420" s="83"/>
      <c r="E3420" s="73"/>
      <c r="F3420" s="51"/>
      <c r="G3420" s="51"/>
      <c r="H3420" s="50"/>
    </row>
    <row r="3421" spans="1:8" s="47" customFormat="1" ht="12.75">
      <c r="A3421" s="50"/>
      <c r="B3421" s="78"/>
      <c r="C3421" s="50"/>
      <c r="D3421" s="83"/>
      <c r="E3421" s="73"/>
      <c r="F3421" s="51"/>
      <c r="G3421" s="51"/>
      <c r="H3421" s="50"/>
    </row>
    <row r="3422" spans="1:8" s="47" customFormat="1" ht="12.75">
      <c r="A3422" s="50"/>
      <c r="B3422" s="78"/>
      <c r="C3422" s="50"/>
      <c r="D3422" s="83"/>
      <c r="E3422" s="73"/>
      <c r="F3422" s="51"/>
      <c r="G3422" s="51"/>
      <c r="H3422" s="50"/>
    </row>
    <row r="3423" spans="1:8" s="47" customFormat="1" ht="12.75">
      <c r="A3423" s="50"/>
      <c r="B3423" s="78"/>
      <c r="C3423" s="50"/>
      <c r="D3423" s="83"/>
      <c r="E3423" s="73"/>
      <c r="F3423" s="51"/>
      <c r="G3423" s="51"/>
      <c r="H3423" s="50"/>
    </row>
    <row r="3424" spans="1:8" s="47" customFormat="1" ht="12.75">
      <c r="A3424" s="50"/>
      <c r="B3424" s="78"/>
      <c r="C3424" s="50"/>
      <c r="D3424" s="83"/>
      <c r="E3424" s="73"/>
      <c r="F3424" s="51"/>
      <c r="G3424" s="51"/>
      <c r="H3424" s="50"/>
    </row>
    <row r="3425" spans="1:8" s="47" customFormat="1" ht="12.75">
      <c r="A3425" s="50"/>
      <c r="B3425" s="78"/>
      <c r="C3425" s="50"/>
      <c r="D3425" s="83"/>
      <c r="E3425" s="73"/>
      <c r="F3425" s="51"/>
      <c r="G3425" s="51"/>
      <c r="H3425" s="50"/>
    </row>
    <row r="3426" spans="1:8" s="47" customFormat="1" ht="12.75">
      <c r="A3426" s="50"/>
      <c r="B3426" s="78"/>
      <c r="C3426" s="50"/>
      <c r="D3426" s="83"/>
      <c r="E3426" s="73"/>
      <c r="F3426" s="51"/>
      <c r="G3426" s="51"/>
      <c r="H3426" s="50"/>
    </row>
    <row r="3427" spans="1:8" s="47" customFormat="1" ht="12.75">
      <c r="A3427" s="50"/>
      <c r="B3427" s="78"/>
      <c r="C3427" s="50"/>
      <c r="D3427" s="83"/>
      <c r="E3427" s="73"/>
      <c r="F3427" s="51"/>
      <c r="G3427" s="51"/>
      <c r="H3427" s="50"/>
    </row>
    <row r="3428" spans="1:8" s="47" customFormat="1" ht="12.75">
      <c r="A3428" s="50"/>
      <c r="B3428" s="78"/>
      <c r="C3428" s="50"/>
      <c r="D3428" s="83"/>
      <c r="E3428" s="73"/>
      <c r="F3428" s="51"/>
      <c r="G3428" s="51"/>
      <c r="H3428" s="50"/>
    </row>
    <row r="3429" spans="1:8" s="47" customFormat="1" ht="12.75">
      <c r="A3429" s="50"/>
      <c r="B3429" s="78"/>
      <c r="C3429" s="50"/>
      <c r="D3429" s="83"/>
      <c r="E3429" s="73"/>
      <c r="F3429" s="51"/>
      <c r="G3429" s="51"/>
      <c r="H3429" s="50"/>
    </row>
    <row r="3430" spans="1:8" s="47" customFormat="1" ht="12.75">
      <c r="A3430" s="50"/>
      <c r="B3430" s="78"/>
      <c r="C3430" s="50"/>
      <c r="D3430" s="83"/>
      <c r="E3430" s="73"/>
      <c r="F3430" s="51"/>
      <c r="G3430" s="51"/>
      <c r="H3430" s="50"/>
    </row>
    <row r="3431" spans="1:8" s="47" customFormat="1" ht="12.75">
      <c r="A3431" s="50"/>
      <c r="B3431" s="78"/>
      <c r="C3431" s="50"/>
      <c r="D3431" s="83"/>
      <c r="E3431" s="73"/>
      <c r="F3431" s="51"/>
      <c r="G3431" s="51"/>
      <c r="H3431" s="50"/>
    </row>
    <row r="3432" spans="1:8" s="47" customFormat="1" ht="12.75">
      <c r="A3432" s="50"/>
      <c r="B3432" s="78"/>
      <c r="C3432" s="50"/>
      <c r="D3432" s="83"/>
      <c r="E3432" s="73"/>
      <c r="F3432" s="51"/>
      <c r="G3432" s="51"/>
      <c r="H3432" s="50"/>
    </row>
    <row r="3433" spans="1:8" s="47" customFormat="1" ht="12.75">
      <c r="A3433" s="50"/>
      <c r="B3433" s="78"/>
      <c r="C3433" s="50"/>
      <c r="D3433" s="83"/>
      <c r="E3433" s="73"/>
      <c r="F3433" s="51"/>
      <c r="G3433" s="51"/>
      <c r="H3433" s="50"/>
    </row>
    <row r="3434" spans="1:8" s="47" customFormat="1" ht="12.75">
      <c r="A3434" s="50"/>
      <c r="B3434" s="78"/>
      <c r="C3434" s="50"/>
      <c r="D3434" s="83"/>
      <c r="E3434" s="73"/>
      <c r="F3434" s="51"/>
      <c r="G3434" s="51"/>
      <c r="H3434" s="50"/>
    </row>
    <row r="3435" spans="1:8" s="47" customFormat="1" ht="12.75">
      <c r="A3435" s="50"/>
      <c r="B3435" s="78"/>
      <c r="C3435" s="50"/>
      <c r="D3435" s="83"/>
      <c r="E3435" s="73"/>
      <c r="F3435" s="51"/>
      <c r="G3435" s="51"/>
      <c r="H3435" s="50"/>
    </row>
    <row r="3436" spans="1:8" s="47" customFormat="1" ht="12.75">
      <c r="A3436" s="50"/>
      <c r="B3436" s="78"/>
      <c r="C3436" s="50"/>
      <c r="D3436" s="83"/>
      <c r="E3436" s="73"/>
      <c r="F3436" s="51"/>
      <c r="G3436" s="51"/>
      <c r="H3436" s="50"/>
    </row>
    <row r="3437" spans="1:8" s="47" customFormat="1" ht="12.75">
      <c r="A3437" s="50"/>
      <c r="B3437" s="78"/>
      <c r="C3437" s="50"/>
      <c r="D3437" s="83"/>
      <c r="E3437" s="73"/>
      <c r="F3437" s="51"/>
      <c r="G3437" s="51"/>
      <c r="H3437" s="50"/>
    </row>
    <row r="3438" spans="1:8" s="47" customFormat="1" ht="12.75">
      <c r="A3438" s="50"/>
      <c r="B3438" s="78"/>
      <c r="C3438" s="50"/>
      <c r="D3438" s="83"/>
      <c r="E3438" s="73"/>
      <c r="F3438" s="51"/>
      <c r="G3438" s="51"/>
      <c r="H3438" s="50"/>
    </row>
    <row r="3439" spans="1:8" s="47" customFormat="1" ht="12.75">
      <c r="A3439" s="50"/>
      <c r="B3439" s="78"/>
      <c r="C3439" s="50"/>
      <c r="D3439" s="83"/>
      <c r="E3439" s="73"/>
      <c r="F3439" s="51"/>
      <c r="G3439" s="51"/>
      <c r="H3439" s="50"/>
    </row>
    <row r="3440" spans="1:8" s="47" customFormat="1" ht="12.75">
      <c r="A3440" s="50"/>
      <c r="B3440" s="78"/>
      <c r="C3440" s="50"/>
      <c r="D3440" s="83"/>
      <c r="E3440" s="73"/>
      <c r="F3440" s="51"/>
      <c r="G3440" s="51"/>
      <c r="H3440" s="50"/>
    </row>
    <row r="3441" spans="1:8" s="47" customFormat="1" ht="12.75">
      <c r="A3441" s="50"/>
      <c r="B3441" s="78"/>
      <c r="C3441" s="50"/>
      <c r="D3441" s="83"/>
      <c r="E3441" s="73"/>
      <c r="F3441" s="51"/>
      <c r="G3441" s="51"/>
      <c r="H3441" s="50"/>
    </row>
    <row r="3442" spans="1:8" s="47" customFormat="1" ht="12.75">
      <c r="A3442" s="50"/>
      <c r="B3442" s="78"/>
      <c r="C3442" s="50"/>
      <c r="D3442" s="83"/>
      <c r="E3442" s="73"/>
      <c r="F3442" s="51"/>
      <c r="G3442" s="51"/>
      <c r="H3442" s="50"/>
    </row>
    <row r="3443" spans="1:8" s="47" customFormat="1" ht="12.75">
      <c r="A3443" s="50"/>
      <c r="B3443" s="78"/>
      <c r="C3443" s="50"/>
      <c r="D3443" s="83"/>
      <c r="E3443" s="73"/>
      <c r="F3443" s="51"/>
      <c r="G3443" s="51"/>
      <c r="H3443" s="50"/>
    </row>
    <row r="3444" spans="1:8" s="47" customFormat="1" ht="12.75">
      <c r="A3444" s="50"/>
      <c r="B3444" s="78"/>
      <c r="C3444" s="50"/>
      <c r="D3444" s="83"/>
      <c r="E3444" s="73"/>
      <c r="F3444" s="51"/>
      <c r="G3444" s="51"/>
      <c r="H3444" s="50"/>
    </row>
    <row r="3445" spans="1:8" s="47" customFormat="1" ht="12.75">
      <c r="A3445" s="50"/>
      <c r="B3445" s="78"/>
      <c r="C3445" s="50"/>
      <c r="D3445" s="83"/>
      <c r="E3445" s="73"/>
      <c r="F3445" s="51"/>
      <c r="G3445" s="51"/>
      <c r="H3445" s="50"/>
    </row>
    <row r="3446" spans="1:8" s="47" customFormat="1" ht="12.75">
      <c r="A3446" s="50"/>
      <c r="B3446" s="78"/>
      <c r="C3446" s="50"/>
      <c r="D3446" s="83"/>
      <c r="E3446" s="73"/>
      <c r="F3446" s="51"/>
      <c r="G3446" s="51"/>
      <c r="H3446" s="50"/>
    </row>
    <row r="3447" spans="1:8" s="47" customFormat="1" ht="12.75">
      <c r="A3447" s="50"/>
      <c r="B3447" s="78"/>
      <c r="C3447" s="50"/>
      <c r="D3447" s="83"/>
      <c r="E3447" s="73"/>
      <c r="F3447" s="51"/>
      <c r="G3447" s="51"/>
      <c r="H3447" s="50"/>
    </row>
    <row r="3448" spans="1:8" s="47" customFormat="1" ht="12.75">
      <c r="A3448" s="50"/>
      <c r="B3448" s="78"/>
      <c r="C3448" s="50"/>
      <c r="D3448" s="83"/>
      <c r="E3448" s="73"/>
      <c r="F3448" s="51"/>
      <c r="G3448" s="51"/>
      <c r="H3448" s="50"/>
    </row>
    <row r="3449" spans="1:8" s="47" customFormat="1" ht="12.75">
      <c r="A3449" s="50"/>
      <c r="B3449" s="78"/>
      <c r="C3449" s="50"/>
      <c r="D3449" s="83"/>
      <c r="E3449" s="73"/>
      <c r="F3449" s="51"/>
      <c r="G3449" s="51"/>
      <c r="H3449" s="50"/>
    </row>
    <row r="3450" spans="1:8" s="47" customFormat="1" ht="12.75">
      <c r="A3450" s="50"/>
      <c r="B3450" s="78"/>
      <c r="C3450" s="50"/>
      <c r="D3450" s="83"/>
      <c r="E3450" s="73"/>
      <c r="F3450" s="51"/>
      <c r="G3450" s="51"/>
      <c r="H3450" s="50"/>
    </row>
    <row r="3451" spans="1:8" s="47" customFormat="1" ht="12.75">
      <c r="A3451" s="50"/>
      <c r="B3451" s="78"/>
      <c r="C3451" s="50"/>
      <c r="D3451" s="83"/>
      <c r="E3451" s="73"/>
      <c r="F3451" s="51"/>
      <c r="G3451" s="51"/>
      <c r="H3451" s="50"/>
    </row>
    <row r="3452" spans="1:8" s="47" customFormat="1" ht="12.75">
      <c r="A3452" s="50"/>
      <c r="B3452" s="78"/>
      <c r="C3452" s="50"/>
      <c r="D3452" s="83"/>
      <c r="E3452" s="73"/>
      <c r="F3452" s="51"/>
      <c r="G3452" s="51"/>
      <c r="H3452" s="50"/>
    </row>
    <row r="3453" spans="1:8" s="47" customFormat="1" ht="12.75">
      <c r="A3453" s="50"/>
      <c r="B3453" s="78"/>
      <c r="C3453" s="50"/>
      <c r="D3453" s="83"/>
      <c r="E3453" s="73"/>
      <c r="F3453" s="51"/>
      <c r="G3453" s="51"/>
      <c r="H3453" s="50"/>
    </row>
    <row r="3454" spans="1:8" s="47" customFormat="1" ht="12.75">
      <c r="A3454" s="50"/>
      <c r="B3454" s="78"/>
      <c r="C3454" s="50"/>
      <c r="D3454" s="83"/>
      <c r="E3454" s="73"/>
      <c r="F3454" s="51"/>
      <c r="G3454" s="51"/>
      <c r="H3454" s="50"/>
    </row>
    <row r="3455" spans="1:8" s="47" customFormat="1" ht="12.75">
      <c r="A3455" s="50"/>
      <c r="B3455" s="78"/>
      <c r="C3455" s="50"/>
      <c r="D3455" s="83"/>
      <c r="E3455" s="73"/>
      <c r="F3455" s="51"/>
      <c r="G3455" s="51"/>
      <c r="H3455" s="50"/>
    </row>
    <row r="3456" spans="1:8" s="47" customFormat="1" ht="12.75">
      <c r="A3456" s="50"/>
      <c r="B3456" s="78"/>
      <c r="C3456" s="50"/>
      <c r="D3456" s="83"/>
      <c r="E3456" s="73"/>
      <c r="F3456" s="51"/>
      <c r="G3456" s="51"/>
      <c r="H3456" s="50"/>
    </row>
    <row r="3457" spans="1:8" s="47" customFormat="1" ht="12.75">
      <c r="A3457" s="50"/>
      <c r="B3457" s="78"/>
      <c r="C3457" s="50"/>
      <c r="D3457" s="83"/>
      <c r="E3457" s="73"/>
      <c r="F3457" s="51"/>
      <c r="G3457" s="51"/>
      <c r="H3457" s="50"/>
    </row>
    <row r="3458" spans="1:8" s="47" customFormat="1" ht="12.75">
      <c r="A3458" s="50"/>
      <c r="B3458" s="78"/>
      <c r="C3458" s="50"/>
      <c r="D3458" s="83"/>
      <c r="E3458" s="73"/>
      <c r="F3458" s="51"/>
      <c r="G3458" s="51"/>
      <c r="H3458" s="50"/>
    </row>
    <row r="3459" spans="1:8" s="47" customFormat="1" ht="12.75">
      <c r="A3459" s="50"/>
      <c r="B3459" s="78"/>
      <c r="C3459" s="50"/>
      <c r="D3459" s="83"/>
      <c r="E3459" s="73"/>
      <c r="F3459" s="51"/>
      <c r="G3459" s="51"/>
      <c r="H3459" s="50"/>
    </row>
    <row r="3460" spans="1:8" s="47" customFormat="1" ht="12.75">
      <c r="A3460" s="50"/>
      <c r="B3460" s="78"/>
      <c r="C3460" s="50"/>
      <c r="D3460" s="83"/>
      <c r="E3460" s="73"/>
      <c r="F3460" s="51"/>
      <c r="G3460" s="51"/>
      <c r="H3460" s="50"/>
    </row>
    <row r="3461" spans="1:8" s="47" customFormat="1" ht="12.75">
      <c r="A3461" s="50"/>
      <c r="B3461" s="78"/>
      <c r="C3461" s="50"/>
      <c r="D3461" s="83"/>
      <c r="E3461" s="73"/>
      <c r="F3461" s="51"/>
      <c r="G3461" s="51"/>
      <c r="H3461" s="50"/>
    </row>
    <row r="3462" spans="1:8" s="47" customFormat="1" ht="12.75">
      <c r="A3462" s="50"/>
      <c r="B3462" s="78"/>
      <c r="C3462" s="50"/>
      <c r="D3462" s="83"/>
      <c r="E3462" s="73"/>
      <c r="F3462" s="51"/>
      <c r="G3462" s="51"/>
      <c r="H3462" s="50"/>
    </row>
    <row r="3463" spans="1:8" s="47" customFormat="1" ht="12.75">
      <c r="A3463" s="50"/>
      <c r="B3463" s="78"/>
      <c r="C3463" s="50"/>
      <c r="D3463" s="83"/>
      <c r="E3463" s="73"/>
      <c r="F3463" s="51"/>
      <c r="G3463" s="51"/>
      <c r="H3463" s="50"/>
    </row>
    <row r="3464" spans="1:8" s="47" customFormat="1" ht="12.75">
      <c r="A3464" s="50"/>
      <c r="B3464" s="78"/>
      <c r="C3464" s="50"/>
      <c r="D3464" s="83"/>
      <c r="E3464" s="73"/>
      <c r="F3464" s="51"/>
      <c r="G3464" s="51"/>
      <c r="H3464" s="50"/>
    </row>
    <row r="3465" spans="1:8" s="47" customFormat="1" ht="12.75">
      <c r="A3465" s="50"/>
      <c r="B3465" s="78"/>
      <c r="C3465" s="50"/>
      <c r="D3465" s="83"/>
      <c r="E3465" s="73"/>
      <c r="F3465" s="51"/>
      <c r="G3465" s="51"/>
      <c r="H3465" s="50"/>
    </row>
    <row r="3466" spans="1:8" s="47" customFormat="1" ht="12.75">
      <c r="A3466" s="50"/>
      <c r="B3466" s="78"/>
      <c r="C3466" s="50"/>
      <c r="D3466" s="83"/>
      <c r="E3466" s="73"/>
      <c r="F3466" s="51"/>
      <c r="G3466" s="51"/>
      <c r="H3466" s="50"/>
    </row>
    <row r="3467" spans="1:8" s="47" customFormat="1" ht="12.75">
      <c r="A3467" s="50"/>
      <c r="B3467" s="78"/>
      <c r="C3467" s="50"/>
      <c r="D3467" s="83"/>
      <c r="E3467" s="73"/>
      <c r="F3467" s="51"/>
      <c r="G3467" s="51"/>
      <c r="H3467" s="50"/>
    </row>
    <row r="3468" spans="1:8" s="47" customFormat="1" ht="12.75">
      <c r="A3468" s="50"/>
      <c r="B3468" s="78"/>
      <c r="C3468" s="50"/>
      <c r="D3468" s="83"/>
      <c r="E3468" s="73"/>
      <c r="F3468" s="51"/>
      <c r="G3468" s="51"/>
      <c r="H3468" s="50"/>
    </row>
    <row r="3469" spans="1:8" s="47" customFormat="1" ht="12.75">
      <c r="A3469" s="50"/>
      <c r="B3469" s="78"/>
      <c r="C3469" s="50"/>
      <c r="D3469" s="83"/>
      <c r="E3469" s="73"/>
      <c r="F3469" s="51"/>
      <c r="G3469" s="51"/>
      <c r="H3469" s="50"/>
    </row>
    <row r="3470" spans="1:8" s="47" customFormat="1" ht="12.75">
      <c r="A3470" s="50"/>
      <c r="B3470" s="78"/>
      <c r="C3470" s="50"/>
      <c r="D3470" s="83"/>
      <c r="E3470" s="73"/>
      <c r="F3470" s="51"/>
      <c r="G3470" s="51"/>
      <c r="H3470" s="50"/>
    </row>
    <row r="3471" spans="1:8" s="47" customFormat="1" ht="12.75">
      <c r="A3471" s="50"/>
      <c r="B3471" s="78"/>
      <c r="C3471" s="50"/>
      <c r="D3471" s="83"/>
      <c r="E3471" s="73"/>
      <c r="F3471" s="51"/>
      <c r="G3471" s="51"/>
      <c r="H3471" s="50"/>
    </row>
    <row r="3472" spans="1:8" s="47" customFormat="1" ht="12.75">
      <c r="A3472" s="50"/>
      <c r="B3472" s="78"/>
      <c r="C3472" s="50"/>
      <c r="D3472" s="83"/>
      <c r="E3472" s="73"/>
      <c r="F3472" s="51"/>
      <c r="G3472" s="51"/>
      <c r="H3472" s="50"/>
    </row>
    <row r="3473" spans="1:8" s="47" customFormat="1" ht="12.75">
      <c r="A3473" s="50"/>
      <c r="B3473" s="78"/>
      <c r="C3473" s="50"/>
      <c r="D3473" s="83"/>
      <c r="E3473" s="73"/>
      <c r="F3473" s="51"/>
      <c r="G3473" s="51"/>
      <c r="H3473" s="50"/>
    </row>
    <row r="3474" spans="1:8" s="47" customFormat="1" ht="12.75">
      <c r="A3474" s="50"/>
      <c r="B3474" s="78"/>
      <c r="C3474" s="50"/>
      <c r="D3474" s="83"/>
      <c r="E3474" s="73"/>
      <c r="F3474" s="51"/>
      <c r="G3474" s="51"/>
      <c r="H3474" s="50"/>
    </row>
    <row r="3475" spans="1:8" s="47" customFormat="1" ht="12.75">
      <c r="A3475" s="50"/>
      <c r="B3475" s="78"/>
      <c r="C3475" s="50"/>
      <c r="D3475" s="83"/>
      <c r="E3475" s="73"/>
      <c r="F3475" s="51"/>
      <c r="G3475" s="51"/>
      <c r="H3475" s="50"/>
    </row>
    <row r="3476" spans="1:8" s="47" customFormat="1" ht="12.75">
      <c r="A3476" s="50"/>
      <c r="B3476" s="78"/>
      <c r="C3476" s="50"/>
      <c r="D3476" s="83"/>
      <c r="E3476" s="73"/>
      <c r="F3476" s="51"/>
      <c r="G3476" s="51"/>
      <c r="H3476" s="50"/>
    </row>
    <row r="3477" spans="1:8" s="47" customFormat="1" ht="12.75">
      <c r="A3477" s="50"/>
      <c r="B3477" s="78"/>
      <c r="C3477" s="50"/>
      <c r="D3477" s="83"/>
      <c r="E3477" s="73"/>
      <c r="F3477" s="51"/>
      <c r="G3477" s="51"/>
      <c r="H3477" s="50"/>
    </row>
    <row r="3478" spans="1:8" s="47" customFormat="1" ht="12.75">
      <c r="A3478" s="50"/>
      <c r="B3478" s="78"/>
      <c r="C3478" s="50"/>
      <c r="D3478" s="83"/>
      <c r="E3478" s="73"/>
      <c r="F3478" s="51"/>
      <c r="G3478" s="51"/>
      <c r="H3478" s="50"/>
    </row>
    <row r="3479" spans="1:8" s="47" customFormat="1" ht="12.75">
      <c r="A3479" s="50"/>
      <c r="B3479" s="78"/>
      <c r="C3479" s="50"/>
      <c r="D3479" s="83"/>
      <c r="E3479" s="73"/>
      <c r="F3479" s="51"/>
      <c r="G3479" s="51"/>
      <c r="H3479" s="50"/>
    </row>
    <row r="3480" spans="1:8" s="47" customFormat="1" ht="12.75">
      <c r="A3480" s="50"/>
      <c r="B3480" s="78"/>
      <c r="C3480" s="50"/>
      <c r="D3480" s="83"/>
      <c r="E3480" s="73"/>
      <c r="F3480" s="51"/>
      <c r="G3480" s="51"/>
      <c r="H3480" s="50"/>
    </row>
    <row r="3481" spans="1:8" s="47" customFormat="1" ht="12.75">
      <c r="A3481" s="50"/>
      <c r="B3481" s="78"/>
      <c r="C3481" s="50"/>
      <c r="D3481" s="83"/>
      <c r="E3481" s="73"/>
      <c r="F3481" s="51"/>
      <c r="G3481" s="51"/>
      <c r="H3481" s="50"/>
    </row>
    <row r="3482" spans="1:8" s="47" customFormat="1" ht="12.75">
      <c r="A3482" s="50"/>
      <c r="B3482" s="78"/>
      <c r="C3482" s="50"/>
      <c r="D3482" s="83"/>
      <c r="E3482" s="73"/>
      <c r="F3482" s="51"/>
      <c r="G3482" s="51"/>
      <c r="H3482" s="50"/>
    </row>
    <row r="3483" spans="1:8" s="47" customFormat="1" ht="12.75">
      <c r="A3483" s="50"/>
      <c r="B3483" s="78"/>
      <c r="C3483" s="50"/>
      <c r="D3483" s="83"/>
      <c r="E3483" s="73"/>
      <c r="F3483" s="51"/>
      <c r="G3483" s="51"/>
      <c r="H3483" s="50"/>
    </row>
    <row r="3484" spans="1:8" s="47" customFormat="1" ht="12.75">
      <c r="A3484" s="50"/>
      <c r="B3484" s="78"/>
      <c r="C3484" s="50"/>
      <c r="D3484" s="83"/>
      <c r="E3484" s="73"/>
      <c r="F3484" s="51"/>
      <c r="G3484" s="51"/>
      <c r="H3484" s="50"/>
    </row>
    <row r="3485" spans="1:8" s="47" customFormat="1" ht="12.75">
      <c r="A3485" s="50"/>
      <c r="B3485" s="78"/>
      <c r="C3485" s="50"/>
      <c r="D3485" s="83"/>
      <c r="E3485" s="73"/>
      <c r="F3485" s="51"/>
      <c r="G3485" s="51"/>
      <c r="H3485" s="50"/>
    </row>
    <row r="3486" spans="1:8" s="47" customFormat="1" ht="12.75">
      <c r="A3486" s="50"/>
      <c r="B3486" s="78"/>
      <c r="C3486" s="50"/>
      <c r="D3486" s="83"/>
      <c r="E3486" s="73"/>
      <c r="F3486" s="51"/>
      <c r="G3486" s="51"/>
      <c r="H3486" s="50"/>
    </row>
    <row r="3487" spans="1:8" s="47" customFormat="1" ht="12.75">
      <c r="A3487" s="50"/>
      <c r="B3487" s="78"/>
      <c r="C3487" s="50"/>
      <c r="D3487" s="83"/>
      <c r="E3487" s="73"/>
      <c r="F3487" s="51"/>
      <c r="G3487" s="51"/>
      <c r="H3487" s="50"/>
    </row>
    <row r="3488" spans="1:8" s="47" customFormat="1" ht="12.75">
      <c r="A3488" s="50"/>
      <c r="B3488" s="78"/>
      <c r="C3488" s="50"/>
      <c r="D3488" s="83"/>
      <c r="E3488" s="73"/>
      <c r="F3488" s="51"/>
      <c r="G3488" s="51"/>
      <c r="H3488" s="50"/>
    </row>
    <row r="3489" spans="1:8" s="47" customFormat="1" ht="12.75">
      <c r="A3489" s="50"/>
      <c r="B3489" s="78"/>
      <c r="C3489" s="50"/>
      <c r="D3489" s="83"/>
      <c r="E3489" s="73"/>
      <c r="F3489" s="51"/>
      <c r="G3489" s="51"/>
      <c r="H3489" s="50"/>
    </row>
    <row r="3490" spans="1:8" s="47" customFormat="1" ht="12.75">
      <c r="A3490" s="50"/>
      <c r="B3490" s="78"/>
      <c r="C3490" s="50"/>
      <c r="D3490" s="83"/>
      <c r="E3490" s="73"/>
      <c r="F3490" s="51"/>
      <c r="G3490" s="51"/>
      <c r="H3490" s="50"/>
    </row>
    <row r="3491" spans="1:8" s="47" customFormat="1" ht="12.75">
      <c r="A3491" s="50"/>
      <c r="B3491" s="78"/>
      <c r="C3491" s="50"/>
      <c r="D3491" s="83"/>
      <c r="E3491" s="73"/>
      <c r="F3491" s="51"/>
      <c r="G3491" s="51"/>
      <c r="H3491" s="50"/>
    </row>
    <row r="3492" spans="1:8" s="47" customFormat="1" ht="12.75">
      <c r="A3492" s="50"/>
      <c r="B3492" s="78"/>
      <c r="C3492" s="50"/>
      <c r="D3492" s="83"/>
      <c r="E3492" s="73"/>
      <c r="F3492" s="51"/>
      <c r="G3492" s="51"/>
      <c r="H3492" s="50"/>
    </row>
    <row r="3493" spans="1:8" s="47" customFormat="1" ht="12.75">
      <c r="A3493" s="50"/>
      <c r="B3493" s="78"/>
      <c r="C3493" s="50"/>
      <c r="D3493" s="83"/>
      <c r="E3493" s="73"/>
      <c r="F3493" s="51"/>
      <c r="G3493" s="51"/>
      <c r="H3493" s="50"/>
    </row>
    <row r="3494" spans="1:8" s="47" customFormat="1" ht="12.75">
      <c r="A3494" s="50"/>
      <c r="B3494" s="78"/>
      <c r="C3494" s="50"/>
      <c r="D3494" s="83"/>
      <c r="E3494" s="73"/>
      <c r="F3494" s="51"/>
      <c r="G3494" s="51"/>
      <c r="H3494" s="50"/>
    </row>
    <row r="3495" spans="1:8" s="47" customFormat="1" ht="12.75">
      <c r="A3495" s="50"/>
      <c r="B3495" s="78"/>
      <c r="C3495" s="50"/>
      <c r="D3495" s="83"/>
      <c r="E3495" s="73"/>
      <c r="F3495" s="51"/>
      <c r="G3495" s="51"/>
      <c r="H3495" s="50"/>
    </row>
    <row r="3496" spans="1:8" s="47" customFormat="1" ht="12.75">
      <c r="A3496" s="50"/>
      <c r="B3496" s="78"/>
      <c r="C3496" s="50"/>
      <c r="D3496" s="83"/>
      <c r="E3496" s="73"/>
      <c r="F3496" s="51"/>
      <c r="G3496" s="51"/>
      <c r="H3496" s="50"/>
    </row>
    <row r="3497" spans="1:8" s="47" customFormat="1" ht="12.75">
      <c r="A3497" s="50"/>
      <c r="B3497" s="78"/>
      <c r="C3497" s="50"/>
      <c r="D3497" s="83"/>
      <c r="E3497" s="73"/>
      <c r="F3497" s="51"/>
      <c r="G3497" s="51"/>
      <c r="H3497" s="50"/>
    </row>
    <row r="3498" spans="1:8" s="47" customFormat="1" ht="12.75">
      <c r="A3498" s="50"/>
      <c r="B3498" s="78"/>
      <c r="C3498" s="50"/>
      <c r="D3498" s="83"/>
      <c r="E3498" s="73"/>
      <c r="F3498" s="51"/>
      <c r="G3498" s="51"/>
      <c r="H3498" s="50"/>
    </row>
    <row r="3499" spans="1:8" s="47" customFormat="1" ht="12.75">
      <c r="A3499" s="50"/>
      <c r="B3499" s="78"/>
      <c r="C3499" s="50"/>
      <c r="D3499" s="83"/>
      <c r="E3499" s="73"/>
      <c r="F3499" s="51"/>
      <c r="G3499" s="51"/>
      <c r="H3499" s="50"/>
    </row>
    <row r="3500" spans="1:8" s="47" customFormat="1" ht="12.75">
      <c r="A3500" s="50"/>
      <c r="B3500" s="78"/>
      <c r="C3500" s="50"/>
      <c r="D3500" s="83"/>
      <c r="E3500" s="73"/>
      <c r="F3500" s="51"/>
      <c r="G3500" s="51"/>
      <c r="H3500" s="50"/>
    </row>
    <row r="3501" spans="1:8" s="47" customFormat="1" ht="12.75">
      <c r="A3501" s="50"/>
      <c r="B3501" s="78"/>
      <c r="C3501" s="50"/>
      <c r="D3501" s="83"/>
      <c r="E3501" s="73"/>
      <c r="F3501" s="51"/>
      <c r="G3501" s="51"/>
      <c r="H3501" s="50"/>
    </row>
    <row r="3502" spans="1:8" s="47" customFormat="1" ht="12.75">
      <c r="A3502" s="50"/>
      <c r="B3502" s="78"/>
      <c r="C3502" s="50"/>
      <c r="D3502" s="83"/>
      <c r="E3502" s="73"/>
      <c r="F3502" s="51"/>
      <c r="G3502" s="51"/>
      <c r="H3502" s="50"/>
    </row>
    <row r="3503" spans="1:8" s="47" customFormat="1" ht="12.75">
      <c r="A3503" s="50"/>
      <c r="B3503" s="78"/>
      <c r="C3503" s="50"/>
      <c r="D3503" s="83"/>
      <c r="E3503" s="73"/>
      <c r="F3503" s="51"/>
      <c r="G3503" s="51"/>
      <c r="H3503" s="50"/>
    </row>
    <row r="3504" spans="1:8" s="47" customFormat="1" ht="12.75">
      <c r="A3504" s="50"/>
      <c r="B3504" s="78"/>
      <c r="C3504" s="50"/>
      <c r="D3504" s="83"/>
      <c r="E3504" s="73"/>
      <c r="F3504" s="51"/>
      <c r="G3504" s="51"/>
      <c r="H3504" s="50"/>
    </row>
    <row r="3505" spans="1:8" s="47" customFormat="1" ht="12.75">
      <c r="A3505" s="50"/>
      <c r="B3505" s="78"/>
      <c r="C3505" s="50"/>
      <c r="D3505" s="83"/>
      <c r="E3505" s="73"/>
      <c r="F3505" s="51"/>
      <c r="G3505" s="51"/>
      <c r="H3505" s="50"/>
    </row>
    <row r="3506" spans="1:8" s="47" customFormat="1" ht="12.75">
      <c r="A3506" s="50"/>
      <c r="B3506" s="78"/>
      <c r="C3506" s="50"/>
      <c r="D3506" s="83"/>
      <c r="E3506" s="73"/>
      <c r="F3506" s="51"/>
      <c r="G3506" s="51"/>
      <c r="H3506" s="50"/>
    </row>
    <row r="3507" spans="1:8" s="47" customFormat="1" ht="12.75">
      <c r="A3507" s="50"/>
      <c r="B3507" s="78"/>
      <c r="C3507" s="50"/>
      <c r="D3507" s="83"/>
      <c r="E3507" s="73"/>
      <c r="F3507" s="51"/>
      <c r="G3507" s="51"/>
      <c r="H3507" s="50"/>
    </row>
    <row r="3508" spans="1:8" s="47" customFormat="1" ht="12.75">
      <c r="A3508" s="50"/>
      <c r="B3508" s="78"/>
      <c r="C3508" s="50"/>
      <c r="D3508" s="83"/>
      <c r="E3508" s="73"/>
      <c r="F3508" s="51"/>
      <c r="G3508" s="51"/>
      <c r="H3508" s="50"/>
    </row>
    <row r="3509" spans="1:8" s="47" customFormat="1" ht="12.75">
      <c r="A3509" s="50"/>
      <c r="B3509" s="78"/>
      <c r="C3509" s="50"/>
      <c r="D3509" s="83"/>
      <c r="E3509" s="73"/>
      <c r="F3509" s="51"/>
      <c r="G3509" s="51"/>
      <c r="H3509" s="50"/>
    </row>
    <row r="3510" spans="1:8" s="47" customFormat="1" ht="12.75">
      <c r="A3510" s="50"/>
      <c r="B3510" s="78"/>
      <c r="C3510" s="50"/>
      <c r="D3510" s="83"/>
      <c r="E3510" s="73"/>
      <c r="F3510" s="51"/>
      <c r="G3510" s="51"/>
      <c r="H3510" s="50"/>
    </row>
    <row r="3511" spans="1:8" s="47" customFormat="1" ht="12.75">
      <c r="A3511" s="50"/>
      <c r="B3511" s="78"/>
      <c r="C3511" s="50"/>
      <c r="D3511" s="83"/>
      <c r="E3511" s="73"/>
      <c r="F3511" s="51"/>
      <c r="G3511" s="51"/>
      <c r="H3511" s="50"/>
    </row>
    <row r="3512" spans="1:8" s="47" customFormat="1" ht="12.75">
      <c r="A3512" s="50"/>
      <c r="B3512" s="78"/>
      <c r="C3512" s="50"/>
      <c r="D3512" s="83"/>
      <c r="E3512" s="73"/>
      <c r="F3512" s="51"/>
      <c r="G3512" s="51"/>
      <c r="H3512" s="50"/>
    </row>
    <row r="3513" spans="1:8" s="47" customFormat="1" ht="12.75">
      <c r="A3513" s="50"/>
      <c r="B3513" s="78"/>
      <c r="C3513" s="50"/>
      <c r="D3513" s="83"/>
      <c r="E3513" s="73"/>
      <c r="F3513" s="51"/>
      <c r="G3513" s="51"/>
      <c r="H3513" s="50"/>
    </row>
    <row r="3514" spans="1:8" s="47" customFormat="1" ht="12.75">
      <c r="A3514" s="50"/>
      <c r="B3514" s="78"/>
      <c r="C3514" s="50"/>
      <c r="D3514" s="83"/>
      <c r="E3514" s="73"/>
      <c r="F3514" s="51"/>
      <c r="G3514" s="51"/>
      <c r="H3514" s="50"/>
    </row>
    <row r="3515" spans="1:8" s="47" customFormat="1" ht="12.75">
      <c r="A3515" s="50"/>
      <c r="B3515" s="78"/>
      <c r="C3515" s="50"/>
      <c r="D3515" s="83"/>
      <c r="E3515" s="73"/>
      <c r="F3515" s="51"/>
      <c r="G3515" s="51"/>
      <c r="H3515" s="50"/>
    </row>
    <row r="3516" spans="1:8" s="47" customFormat="1" ht="12.75">
      <c r="A3516" s="50"/>
      <c r="B3516" s="78"/>
      <c r="C3516" s="50"/>
      <c r="D3516" s="83"/>
      <c r="E3516" s="73"/>
      <c r="F3516" s="51"/>
      <c r="G3516" s="51"/>
      <c r="H3516" s="50"/>
    </row>
    <row r="3517" spans="1:8" s="47" customFormat="1" ht="12.75">
      <c r="A3517" s="50"/>
      <c r="B3517" s="78"/>
      <c r="C3517" s="50"/>
      <c r="D3517" s="83"/>
      <c r="E3517" s="73"/>
      <c r="F3517" s="51"/>
      <c r="G3517" s="51"/>
      <c r="H3517" s="50"/>
    </row>
    <row r="3518" spans="1:8" s="47" customFormat="1" ht="12.75">
      <c r="A3518" s="50"/>
      <c r="B3518" s="78"/>
      <c r="C3518" s="50"/>
      <c r="D3518" s="83"/>
      <c r="E3518" s="73"/>
      <c r="F3518" s="51"/>
      <c r="G3518" s="51"/>
      <c r="H3518" s="50"/>
    </row>
    <row r="3519" spans="1:8" s="47" customFormat="1" ht="12.75">
      <c r="A3519" s="50"/>
      <c r="B3519" s="78"/>
      <c r="C3519" s="50"/>
      <c r="D3519" s="83"/>
      <c r="E3519" s="73"/>
      <c r="F3519" s="51"/>
      <c r="G3519" s="51"/>
      <c r="H3519" s="50"/>
    </row>
    <row r="3520" spans="1:8" s="47" customFormat="1" ht="12.75">
      <c r="A3520" s="50"/>
      <c r="B3520" s="78"/>
      <c r="C3520" s="50"/>
      <c r="D3520" s="83"/>
      <c r="E3520" s="73"/>
      <c r="F3520" s="51"/>
      <c r="G3520" s="51"/>
      <c r="H3520" s="50"/>
    </row>
    <row r="3521" spans="1:8" s="47" customFormat="1" ht="12.75">
      <c r="A3521" s="50"/>
      <c r="B3521" s="78"/>
      <c r="C3521" s="50"/>
      <c r="D3521" s="83"/>
      <c r="E3521" s="73"/>
      <c r="F3521" s="51"/>
      <c r="G3521" s="51"/>
      <c r="H3521" s="50"/>
    </row>
    <row r="3522" spans="1:8" s="47" customFormat="1" ht="12.75">
      <c r="A3522" s="50"/>
      <c r="B3522" s="78"/>
      <c r="C3522" s="50"/>
      <c r="D3522" s="83"/>
      <c r="E3522" s="73"/>
      <c r="F3522" s="51"/>
      <c r="G3522" s="51"/>
      <c r="H3522" s="50"/>
    </row>
    <row r="3523" spans="1:8" s="47" customFormat="1" ht="12.75">
      <c r="A3523" s="50"/>
      <c r="B3523" s="78"/>
      <c r="C3523" s="50"/>
      <c r="D3523" s="83"/>
      <c r="E3523" s="73"/>
      <c r="F3523" s="51"/>
      <c r="G3523" s="51"/>
      <c r="H3523" s="50"/>
    </row>
    <row r="3524" spans="1:8" s="47" customFormat="1" ht="12.75">
      <c r="A3524" s="50"/>
      <c r="B3524" s="78"/>
      <c r="C3524" s="50"/>
      <c r="D3524" s="83"/>
      <c r="E3524" s="73"/>
      <c r="F3524" s="51"/>
      <c r="G3524" s="51"/>
      <c r="H3524" s="50"/>
    </row>
    <row r="3525" spans="1:8" s="47" customFormat="1" ht="12.75">
      <c r="A3525" s="50"/>
      <c r="B3525" s="78"/>
      <c r="C3525" s="50"/>
      <c r="D3525" s="83"/>
      <c r="E3525" s="73"/>
      <c r="F3525" s="51"/>
      <c r="G3525" s="51"/>
      <c r="H3525" s="50"/>
    </row>
    <row r="3526" spans="1:8" s="47" customFormat="1" ht="12.75">
      <c r="A3526" s="50"/>
      <c r="B3526" s="78"/>
      <c r="C3526" s="50"/>
      <c r="D3526" s="83"/>
      <c r="E3526" s="73"/>
      <c r="F3526" s="51"/>
      <c r="G3526" s="51"/>
      <c r="H3526" s="50"/>
    </row>
    <row r="3527" spans="1:8" s="47" customFormat="1" ht="12.75">
      <c r="A3527" s="50"/>
      <c r="B3527" s="78"/>
      <c r="C3527" s="50"/>
      <c r="D3527" s="83"/>
      <c r="E3527" s="73"/>
      <c r="F3527" s="51"/>
      <c r="G3527" s="51"/>
      <c r="H3527" s="50"/>
    </row>
    <row r="3528" spans="1:8" s="47" customFormat="1" ht="12.75">
      <c r="A3528" s="50"/>
      <c r="B3528" s="78"/>
      <c r="C3528" s="50"/>
      <c r="D3528" s="83"/>
      <c r="E3528" s="73"/>
      <c r="F3528" s="51"/>
      <c r="G3528" s="51"/>
      <c r="H3528" s="50"/>
    </row>
    <row r="3529" spans="1:8" s="47" customFormat="1" ht="12.75">
      <c r="A3529" s="50"/>
      <c r="B3529" s="78"/>
      <c r="C3529" s="50"/>
      <c r="D3529" s="83"/>
      <c r="E3529" s="73"/>
      <c r="F3529" s="51"/>
      <c r="G3529" s="51"/>
      <c r="H3529" s="50"/>
    </row>
    <row r="3530" spans="1:8" s="47" customFormat="1" ht="12.75">
      <c r="A3530" s="50"/>
      <c r="B3530" s="78"/>
      <c r="C3530" s="50"/>
      <c r="D3530" s="83"/>
      <c r="E3530" s="73"/>
      <c r="F3530" s="51"/>
      <c r="G3530" s="51"/>
      <c r="H3530" s="50"/>
    </row>
    <row r="3531" spans="1:8" s="47" customFormat="1" ht="12.75">
      <c r="A3531" s="50"/>
      <c r="B3531" s="78"/>
      <c r="C3531" s="50"/>
      <c r="D3531" s="83"/>
      <c r="E3531" s="73"/>
      <c r="F3531" s="51"/>
      <c r="G3531" s="51"/>
      <c r="H3531" s="50"/>
    </row>
    <row r="3532" spans="1:8" s="47" customFormat="1" ht="12.75">
      <c r="A3532" s="50"/>
      <c r="B3532" s="78"/>
      <c r="C3532" s="50"/>
      <c r="D3532" s="83"/>
      <c r="E3532" s="73"/>
      <c r="F3532" s="51"/>
      <c r="G3532" s="51"/>
      <c r="H3532" s="50"/>
    </row>
    <row r="3533" spans="1:8" s="47" customFormat="1" ht="12.75">
      <c r="A3533" s="50"/>
      <c r="B3533" s="78"/>
      <c r="C3533" s="50"/>
      <c r="D3533" s="83"/>
      <c r="E3533" s="73"/>
      <c r="F3533" s="51"/>
      <c r="G3533" s="51"/>
      <c r="H3533" s="50"/>
    </row>
    <row r="3534" spans="1:8" s="47" customFormat="1" ht="12.75">
      <c r="A3534" s="50"/>
      <c r="B3534" s="78"/>
      <c r="C3534" s="50"/>
      <c r="D3534" s="83"/>
      <c r="E3534" s="73"/>
      <c r="F3534" s="51"/>
      <c r="G3534" s="51"/>
      <c r="H3534" s="50"/>
    </row>
    <row r="3535" spans="1:8" s="47" customFormat="1" ht="12.75">
      <c r="A3535" s="50"/>
      <c r="B3535" s="78"/>
      <c r="C3535" s="50"/>
      <c r="D3535" s="83"/>
      <c r="E3535" s="73"/>
      <c r="F3535" s="51"/>
      <c r="G3535" s="51"/>
      <c r="H3535" s="50"/>
    </row>
    <row r="3536" spans="1:8" s="47" customFormat="1" ht="12.75">
      <c r="A3536" s="50"/>
      <c r="B3536" s="78"/>
      <c r="C3536" s="50"/>
      <c r="D3536" s="83"/>
      <c r="E3536" s="73"/>
      <c r="F3536" s="51"/>
      <c r="G3536" s="51"/>
      <c r="H3536" s="50"/>
    </row>
    <row r="3537" spans="1:8" s="47" customFormat="1" ht="12.75">
      <c r="A3537" s="50"/>
      <c r="B3537" s="78"/>
      <c r="C3537" s="50"/>
      <c r="D3537" s="83"/>
      <c r="E3537" s="73"/>
      <c r="F3537" s="51"/>
      <c r="G3537" s="51"/>
      <c r="H3537" s="50"/>
    </row>
    <row r="3538" spans="1:8" s="47" customFormat="1" ht="12.75">
      <c r="A3538" s="50"/>
      <c r="B3538" s="78"/>
      <c r="C3538" s="50"/>
      <c r="D3538" s="83"/>
      <c r="E3538" s="73"/>
      <c r="F3538" s="51"/>
      <c r="G3538" s="51"/>
      <c r="H3538" s="50"/>
    </row>
    <row r="3539" spans="1:8" s="47" customFormat="1" ht="12.75">
      <c r="A3539" s="50"/>
      <c r="B3539" s="78"/>
      <c r="C3539" s="50"/>
      <c r="D3539" s="83"/>
      <c r="E3539" s="73"/>
      <c r="F3539" s="51"/>
      <c r="G3539" s="51"/>
      <c r="H3539" s="50"/>
    </row>
    <row r="3540" spans="1:8" s="47" customFormat="1" ht="12.75">
      <c r="A3540" s="50"/>
      <c r="B3540" s="78"/>
      <c r="C3540" s="50"/>
      <c r="D3540" s="83"/>
      <c r="E3540" s="73"/>
      <c r="F3540" s="51"/>
      <c r="G3540" s="51"/>
      <c r="H3540" s="50"/>
    </row>
    <row r="3541" spans="1:8" s="47" customFormat="1" ht="12.75">
      <c r="A3541" s="50"/>
      <c r="B3541" s="78"/>
      <c r="C3541" s="50"/>
      <c r="D3541" s="83"/>
      <c r="E3541" s="73"/>
      <c r="F3541" s="51"/>
      <c r="G3541" s="51"/>
      <c r="H3541" s="50"/>
    </row>
    <row r="3542" spans="1:8" s="47" customFormat="1" ht="12.75">
      <c r="A3542" s="50"/>
      <c r="B3542" s="78"/>
      <c r="C3542" s="50"/>
      <c r="D3542" s="83"/>
      <c r="E3542" s="73"/>
      <c r="F3542" s="51"/>
      <c r="G3542" s="51"/>
      <c r="H3542" s="50"/>
    </row>
    <row r="3543" spans="1:8" s="47" customFormat="1" ht="12.75">
      <c r="A3543" s="50"/>
      <c r="B3543" s="78"/>
      <c r="C3543" s="50"/>
      <c r="D3543" s="83"/>
      <c r="E3543" s="73"/>
      <c r="F3543" s="51"/>
      <c r="G3543" s="51"/>
      <c r="H3543" s="50"/>
    </row>
    <row r="3544" spans="1:8" s="47" customFormat="1" ht="12.75">
      <c r="A3544" s="50"/>
      <c r="B3544" s="78"/>
      <c r="C3544" s="50"/>
      <c r="D3544" s="83"/>
      <c r="E3544" s="73"/>
      <c r="F3544" s="51"/>
      <c r="G3544" s="51"/>
      <c r="H3544" s="50"/>
    </row>
    <row r="3545" spans="1:8" s="47" customFormat="1" ht="12.75">
      <c r="A3545" s="50"/>
      <c r="B3545" s="78"/>
      <c r="C3545" s="50"/>
      <c r="D3545" s="83"/>
      <c r="E3545" s="73"/>
      <c r="F3545" s="51"/>
      <c r="G3545" s="51"/>
      <c r="H3545" s="50"/>
    </row>
    <row r="3546" spans="1:8" s="47" customFormat="1" ht="12.75">
      <c r="A3546" s="50"/>
      <c r="B3546" s="78"/>
      <c r="C3546" s="50"/>
      <c r="D3546" s="83"/>
      <c r="E3546" s="73"/>
      <c r="F3546" s="51"/>
      <c r="G3546" s="51"/>
      <c r="H3546" s="50"/>
    </row>
    <row r="3547" spans="1:8" s="47" customFormat="1" ht="12.75">
      <c r="A3547" s="50"/>
      <c r="B3547" s="78"/>
      <c r="C3547" s="50"/>
      <c r="D3547" s="83"/>
      <c r="E3547" s="73"/>
      <c r="F3547" s="51"/>
      <c r="G3547" s="51"/>
      <c r="H3547" s="50"/>
    </row>
    <row r="3548" spans="1:8" s="47" customFormat="1" ht="12.75">
      <c r="A3548" s="50"/>
      <c r="B3548" s="78"/>
      <c r="C3548" s="50"/>
      <c r="D3548" s="83"/>
      <c r="E3548" s="73"/>
      <c r="F3548" s="51"/>
      <c r="G3548" s="51"/>
      <c r="H3548" s="50"/>
    </row>
    <row r="3549" spans="1:8" s="47" customFormat="1" ht="12.75">
      <c r="A3549" s="50"/>
      <c r="B3549" s="78"/>
      <c r="C3549" s="50"/>
      <c r="D3549" s="83"/>
      <c r="E3549" s="73"/>
      <c r="F3549" s="51"/>
      <c r="G3549" s="51"/>
      <c r="H3549" s="50"/>
    </row>
    <row r="3550" spans="1:8" s="47" customFormat="1" ht="12.75">
      <c r="A3550" s="50"/>
      <c r="B3550" s="78"/>
      <c r="C3550" s="50"/>
      <c r="D3550" s="83"/>
      <c r="E3550" s="73"/>
      <c r="F3550" s="51"/>
      <c r="G3550" s="51"/>
      <c r="H3550" s="50"/>
    </row>
    <row r="3551" spans="1:8" s="47" customFormat="1" ht="12.75">
      <c r="A3551" s="50"/>
      <c r="B3551" s="78"/>
      <c r="C3551" s="50"/>
      <c r="D3551" s="83"/>
      <c r="E3551" s="73"/>
      <c r="F3551" s="51"/>
      <c r="G3551" s="51"/>
      <c r="H3551" s="50"/>
    </row>
    <row r="3552" spans="1:8" s="47" customFormat="1" ht="12.75">
      <c r="A3552" s="50"/>
      <c r="B3552" s="78"/>
      <c r="C3552" s="50"/>
      <c r="D3552" s="83"/>
      <c r="E3552" s="73"/>
      <c r="F3552" s="51"/>
      <c r="G3552" s="51"/>
      <c r="H3552" s="50"/>
    </row>
    <row r="3553" spans="1:8" s="47" customFormat="1" ht="12.75">
      <c r="A3553" s="50"/>
      <c r="B3553" s="78"/>
      <c r="C3553" s="50"/>
      <c r="D3553" s="83"/>
      <c r="E3553" s="73"/>
      <c r="F3553" s="51"/>
      <c r="G3553" s="51"/>
      <c r="H3553" s="50"/>
    </row>
    <row r="3554" spans="1:8" s="47" customFormat="1" ht="12.75">
      <c r="A3554" s="50"/>
      <c r="B3554" s="78"/>
      <c r="C3554" s="50"/>
      <c r="D3554" s="83"/>
      <c r="E3554" s="73"/>
      <c r="F3554" s="51"/>
      <c r="G3554" s="51"/>
      <c r="H3554" s="50"/>
    </row>
    <row r="3555" spans="1:8" s="47" customFormat="1" ht="12.75">
      <c r="A3555" s="50"/>
      <c r="B3555" s="78"/>
      <c r="C3555" s="50"/>
      <c r="D3555" s="83"/>
      <c r="E3555" s="73"/>
      <c r="F3555" s="51"/>
      <c r="G3555" s="51"/>
      <c r="H3555" s="50"/>
    </row>
    <row r="3556" spans="1:8" s="47" customFormat="1" ht="12.75">
      <c r="A3556" s="50"/>
      <c r="B3556" s="78"/>
      <c r="C3556" s="50"/>
      <c r="D3556" s="83"/>
      <c r="E3556" s="73"/>
      <c r="F3556" s="51"/>
      <c r="G3556" s="51"/>
      <c r="H3556" s="50"/>
    </row>
    <row r="3557" spans="1:8" s="47" customFormat="1" ht="12.75">
      <c r="A3557" s="50"/>
      <c r="B3557" s="78"/>
      <c r="C3557" s="50"/>
      <c r="D3557" s="83"/>
      <c r="E3557" s="73"/>
      <c r="F3557" s="51"/>
      <c r="G3557" s="51"/>
      <c r="H3557" s="50"/>
    </row>
    <row r="3558" spans="1:8" s="47" customFormat="1" ht="12.75">
      <c r="A3558" s="50"/>
      <c r="B3558" s="78"/>
      <c r="C3558" s="50"/>
      <c r="D3558" s="83"/>
      <c r="E3558" s="73"/>
      <c r="F3558" s="51"/>
      <c r="G3558" s="51"/>
      <c r="H3558" s="50"/>
    </row>
    <row r="3559" spans="1:8" s="47" customFormat="1" ht="12.75">
      <c r="A3559" s="50"/>
      <c r="B3559" s="78"/>
      <c r="C3559" s="50"/>
      <c r="D3559" s="83"/>
      <c r="E3559" s="73"/>
      <c r="F3559" s="51"/>
      <c r="G3559" s="51"/>
      <c r="H3559" s="50"/>
    </row>
    <row r="3560" spans="1:8" s="47" customFormat="1" ht="12.75">
      <c r="A3560" s="50"/>
      <c r="B3560" s="78"/>
      <c r="C3560" s="50"/>
      <c r="D3560" s="83"/>
      <c r="E3560" s="73"/>
      <c r="F3560" s="51"/>
      <c r="G3560" s="51"/>
      <c r="H3560" s="50"/>
    </row>
    <row r="3561" spans="1:8" s="47" customFormat="1" ht="12.75">
      <c r="A3561" s="50"/>
      <c r="B3561" s="78"/>
      <c r="C3561" s="50"/>
      <c r="D3561" s="83"/>
      <c r="E3561" s="73"/>
      <c r="F3561" s="51"/>
      <c r="G3561" s="51"/>
      <c r="H3561" s="50"/>
    </row>
    <row r="3562" spans="1:8" s="47" customFormat="1" ht="12.75">
      <c r="A3562" s="50"/>
      <c r="B3562" s="78"/>
      <c r="C3562" s="50"/>
      <c r="D3562" s="83"/>
      <c r="E3562" s="73"/>
      <c r="F3562" s="51"/>
      <c r="G3562" s="51"/>
      <c r="H3562" s="50"/>
    </row>
    <row r="3563" spans="1:8" s="47" customFormat="1" ht="12.75">
      <c r="A3563" s="50"/>
      <c r="B3563" s="78"/>
      <c r="C3563" s="50"/>
      <c r="D3563" s="83"/>
      <c r="E3563" s="73"/>
      <c r="F3563" s="51"/>
      <c r="G3563" s="51"/>
      <c r="H3563" s="50"/>
    </row>
    <row r="3564" spans="1:8" s="47" customFormat="1" ht="12.75">
      <c r="A3564" s="50"/>
      <c r="B3564" s="78"/>
      <c r="C3564" s="50"/>
      <c r="D3564" s="83"/>
      <c r="E3564" s="73"/>
      <c r="F3564" s="51"/>
      <c r="G3564" s="51"/>
      <c r="H3564" s="50"/>
    </row>
    <row r="3565" spans="1:8" s="47" customFormat="1" ht="12.75">
      <c r="A3565" s="50"/>
      <c r="B3565" s="78"/>
      <c r="C3565" s="50"/>
      <c r="D3565" s="83"/>
      <c r="E3565" s="73"/>
      <c r="F3565" s="51"/>
      <c r="G3565" s="51"/>
      <c r="H3565" s="50"/>
    </row>
    <row r="3566" spans="1:8" s="47" customFormat="1" ht="12.75">
      <c r="A3566" s="50"/>
      <c r="B3566" s="78"/>
      <c r="C3566" s="50"/>
      <c r="D3566" s="83"/>
      <c r="E3566" s="73"/>
      <c r="F3566" s="51"/>
      <c r="G3566" s="51"/>
      <c r="H3566" s="50"/>
    </row>
    <row r="3567" spans="1:8" s="47" customFormat="1" ht="12.75">
      <c r="A3567" s="50"/>
      <c r="B3567" s="78"/>
      <c r="C3567" s="50"/>
      <c r="D3567" s="83"/>
      <c r="E3567" s="73"/>
      <c r="F3567" s="51"/>
      <c r="G3567" s="51"/>
      <c r="H3567" s="50"/>
    </row>
    <row r="3568" spans="1:8" s="47" customFormat="1" ht="12.75">
      <c r="A3568" s="50"/>
      <c r="B3568" s="78"/>
      <c r="C3568" s="50"/>
      <c r="D3568" s="83"/>
      <c r="E3568" s="73"/>
      <c r="F3568" s="51"/>
      <c r="G3568" s="51"/>
      <c r="H3568" s="50"/>
    </row>
    <row r="3569" spans="1:8" s="47" customFormat="1" ht="12.75">
      <c r="A3569" s="50"/>
      <c r="B3569" s="78"/>
      <c r="C3569" s="50"/>
      <c r="D3569" s="83"/>
      <c r="E3569" s="73"/>
      <c r="F3569" s="51"/>
      <c r="G3569" s="51"/>
      <c r="H3569" s="50"/>
    </row>
    <row r="3570" spans="1:8" s="47" customFormat="1" ht="12.75">
      <c r="A3570" s="50"/>
      <c r="B3570" s="78"/>
      <c r="C3570" s="50"/>
      <c r="D3570" s="83"/>
      <c r="E3570" s="73"/>
      <c r="F3570" s="51"/>
      <c r="G3570" s="51"/>
      <c r="H3570" s="50"/>
    </row>
    <row r="3571" spans="1:8" s="47" customFormat="1" ht="12.75">
      <c r="A3571" s="50"/>
      <c r="B3571" s="78"/>
      <c r="C3571" s="50"/>
      <c r="D3571" s="83"/>
      <c r="E3571" s="73"/>
      <c r="F3571" s="51"/>
      <c r="G3571" s="51"/>
      <c r="H3571" s="50"/>
    </row>
    <row r="3572" spans="1:8" s="47" customFormat="1" ht="12.75">
      <c r="A3572" s="50"/>
      <c r="B3572" s="78"/>
      <c r="C3572" s="50"/>
      <c r="D3572" s="83"/>
      <c r="E3572" s="73"/>
      <c r="F3572" s="51"/>
      <c r="G3572" s="51"/>
      <c r="H3572" s="50"/>
    </row>
    <row r="3573" spans="1:8" s="47" customFormat="1" ht="12.75">
      <c r="A3573" s="50"/>
      <c r="B3573" s="78"/>
      <c r="C3573" s="50"/>
      <c r="D3573" s="83"/>
      <c r="E3573" s="73"/>
      <c r="F3573" s="51"/>
      <c r="G3573" s="51"/>
      <c r="H3573" s="50"/>
    </row>
    <row r="3574" spans="1:8" s="47" customFormat="1" ht="12.75">
      <c r="A3574" s="50"/>
      <c r="B3574" s="78"/>
      <c r="C3574" s="50"/>
      <c r="D3574" s="83"/>
      <c r="E3574" s="73"/>
      <c r="F3574" s="51"/>
      <c r="G3574" s="51"/>
      <c r="H3574" s="50"/>
    </row>
    <row r="3575" spans="1:8" s="47" customFormat="1" ht="12.75">
      <c r="A3575" s="50"/>
      <c r="B3575" s="78"/>
      <c r="C3575" s="50"/>
      <c r="D3575" s="83"/>
      <c r="E3575" s="73"/>
      <c r="F3575" s="51"/>
      <c r="G3575" s="51"/>
      <c r="H3575" s="50"/>
    </row>
    <row r="3576" spans="1:8" s="47" customFormat="1" ht="12.75">
      <c r="A3576" s="50"/>
      <c r="B3576" s="78"/>
      <c r="C3576" s="50"/>
      <c r="D3576" s="83"/>
      <c r="E3576" s="73"/>
      <c r="F3576" s="51"/>
      <c r="G3576" s="51"/>
      <c r="H3576" s="50"/>
    </row>
    <row r="3577" spans="1:8" s="47" customFormat="1" ht="12.75">
      <c r="A3577" s="50"/>
      <c r="B3577" s="78"/>
      <c r="C3577" s="50"/>
      <c r="D3577" s="83"/>
      <c r="E3577" s="73"/>
      <c r="F3577" s="51"/>
      <c r="G3577" s="51"/>
      <c r="H3577" s="50"/>
    </row>
    <row r="3578" spans="1:8" s="47" customFormat="1" ht="12.75">
      <c r="A3578" s="50"/>
      <c r="B3578" s="78"/>
      <c r="C3578" s="50"/>
      <c r="D3578" s="83"/>
      <c r="E3578" s="73"/>
      <c r="F3578" s="51"/>
      <c r="G3578" s="51"/>
      <c r="H3578" s="50"/>
    </row>
    <row r="3579" spans="1:8" s="47" customFormat="1" ht="12.75">
      <c r="A3579" s="50"/>
      <c r="B3579" s="78"/>
      <c r="C3579" s="50"/>
      <c r="D3579" s="83"/>
      <c r="E3579" s="73"/>
      <c r="F3579" s="51"/>
      <c r="G3579" s="51"/>
      <c r="H3579" s="50"/>
    </row>
    <row r="3580" spans="1:8" s="47" customFormat="1" ht="12.75">
      <c r="A3580" s="50"/>
      <c r="B3580" s="78"/>
      <c r="C3580" s="50"/>
      <c r="D3580" s="83"/>
      <c r="E3580" s="73"/>
      <c r="F3580" s="51"/>
      <c r="G3580" s="51"/>
      <c r="H3580" s="50"/>
    </row>
    <row r="3581" spans="1:8" s="47" customFormat="1" ht="12.75">
      <c r="A3581" s="50"/>
      <c r="B3581" s="78"/>
      <c r="C3581" s="50"/>
      <c r="D3581" s="83"/>
      <c r="E3581" s="73"/>
      <c r="F3581" s="51"/>
      <c r="G3581" s="51"/>
      <c r="H3581" s="50"/>
    </row>
    <row r="3582" spans="1:8" s="47" customFormat="1" ht="12.75">
      <c r="A3582" s="50"/>
      <c r="B3582" s="78"/>
      <c r="C3582" s="50"/>
      <c r="D3582" s="83"/>
      <c r="E3582" s="73"/>
      <c r="F3582" s="51"/>
      <c r="G3582" s="51"/>
      <c r="H3582" s="50"/>
    </row>
    <row r="3583" spans="1:8" s="47" customFormat="1" ht="12.75">
      <c r="A3583" s="50"/>
      <c r="B3583" s="78"/>
      <c r="C3583" s="50"/>
      <c r="D3583" s="83"/>
      <c r="E3583" s="73"/>
      <c r="F3583" s="51"/>
      <c r="G3583" s="51"/>
      <c r="H3583" s="50"/>
    </row>
    <row r="3584" spans="1:8" s="47" customFormat="1" ht="12.75">
      <c r="A3584" s="50"/>
      <c r="B3584" s="78"/>
      <c r="C3584" s="50"/>
      <c r="D3584" s="83"/>
      <c r="E3584" s="73"/>
      <c r="F3584" s="51"/>
      <c r="G3584" s="51"/>
      <c r="H3584" s="50"/>
    </row>
    <row r="3585" spans="1:8" s="47" customFormat="1" ht="12.75">
      <c r="A3585" s="50"/>
      <c r="B3585" s="78"/>
      <c r="C3585" s="50"/>
      <c r="D3585" s="83"/>
      <c r="E3585" s="73"/>
      <c r="F3585" s="51"/>
      <c r="G3585" s="51"/>
      <c r="H3585" s="50"/>
    </row>
    <row r="3586" spans="1:8" s="47" customFormat="1" ht="12.75">
      <c r="A3586" s="50"/>
      <c r="B3586" s="78"/>
      <c r="C3586" s="50"/>
      <c r="D3586" s="83"/>
      <c r="E3586" s="73"/>
      <c r="F3586" s="51"/>
      <c r="G3586" s="51"/>
      <c r="H3586" s="50"/>
    </row>
    <row r="3587" spans="1:8" s="47" customFormat="1" ht="12.75">
      <c r="A3587" s="50"/>
      <c r="B3587" s="78"/>
      <c r="C3587" s="50"/>
      <c r="D3587" s="83"/>
      <c r="E3587" s="73"/>
      <c r="F3587" s="51"/>
      <c r="G3587" s="51"/>
      <c r="H3587" s="50"/>
    </row>
    <row r="3588" spans="1:8" s="47" customFormat="1" ht="12.75">
      <c r="A3588" s="50"/>
      <c r="B3588" s="78"/>
      <c r="C3588" s="50"/>
      <c r="D3588" s="83"/>
      <c r="E3588" s="73"/>
      <c r="F3588" s="51"/>
      <c r="G3588" s="51"/>
      <c r="H3588" s="50"/>
    </row>
    <row r="3589" spans="1:8" s="47" customFormat="1" ht="12.75">
      <c r="A3589" s="50"/>
      <c r="B3589" s="78"/>
      <c r="C3589" s="50"/>
      <c r="D3589" s="83"/>
      <c r="E3589" s="73"/>
      <c r="F3589" s="51"/>
      <c r="G3589" s="51"/>
      <c r="H3589" s="50"/>
    </row>
    <row r="3590" spans="1:8" s="47" customFormat="1" ht="12.75">
      <c r="A3590" s="50"/>
      <c r="B3590" s="78"/>
      <c r="C3590" s="50"/>
      <c r="D3590" s="83"/>
      <c r="E3590" s="73"/>
      <c r="F3590" s="51"/>
      <c r="G3590" s="51"/>
      <c r="H3590" s="50"/>
    </row>
    <row r="3591" spans="1:8" s="47" customFormat="1" ht="12.75">
      <c r="A3591" s="50"/>
      <c r="B3591" s="78"/>
      <c r="C3591" s="50"/>
      <c r="D3591" s="83"/>
      <c r="E3591" s="73"/>
      <c r="F3591" s="51"/>
      <c r="G3591" s="51"/>
      <c r="H3591" s="50"/>
    </row>
    <row r="3592" spans="1:8" s="47" customFormat="1" ht="12.75">
      <c r="A3592" s="50"/>
      <c r="B3592" s="78"/>
      <c r="C3592" s="50"/>
      <c r="D3592" s="83"/>
      <c r="E3592" s="73"/>
      <c r="F3592" s="51"/>
      <c r="G3592" s="51"/>
      <c r="H3592" s="50"/>
    </row>
    <row r="3593" spans="1:8" s="47" customFormat="1" ht="12.75">
      <c r="A3593" s="50"/>
      <c r="B3593" s="78"/>
      <c r="C3593" s="50"/>
      <c r="D3593" s="83"/>
      <c r="E3593" s="73"/>
      <c r="F3593" s="51"/>
      <c r="G3593" s="51"/>
      <c r="H3593" s="50"/>
    </row>
    <row r="3594" spans="1:8" s="47" customFormat="1" ht="12.75">
      <c r="A3594" s="50"/>
      <c r="B3594" s="78"/>
      <c r="C3594" s="50"/>
      <c r="D3594" s="83"/>
      <c r="E3594" s="73"/>
      <c r="F3594" s="51"/>
      <c r="G3594" s="51"/>
      <c r="H3594" s="50"/>
    </row>
    <row r="3595" spans="1:8" s="47" customFormat="1" ht="12.75">
      <c r="A3595" s="50"/>
      <c r="B3595" s="78"/>
      <c r="C3595" s="50"/>
      <c r="D3595" s="83"/>
      <c r="E3595" s="73"/>
      <c r="F3595" s="51"/>
      <c r="G3595" s="51"/>
      <c r="H3595" s="50"/>
    </row>
    <row r="3596" spans="1:8" s="47" customFormat="1" ht="12.75">
      <c r="A3596" s="50"/>
      <c r="B3596" s="78"/>
      <c r="C3596" s="50"/>
      <c r="D3596" s="83"/>
      <c r="E3596" s="73"/>
      <c r="F3596" s="51"/>
      <c r="G3596" s="51"/>
      <c r="H3596" s="50"/>
    </row>
    <row r="3597" spans="1:8" s="47" customFormat="1" ht="12.75">
      <c r="A3597" s="50"/>
      <c r="B3597" s="78"/>
      <c r="C3597" s="50"/>
      <c r="D3597" s="83"/>
      <c r="E3597" s="73"/>
      <c r="F3597" s="51"/>
      <c r="G3597" s="51"/>
      <c r="H3597" s="50"/>
    </row>
    <row r="3598" spans="1:8" s="47" customFormat="1" ht="12.75">
      <c r="A3598" s="50"/>
      <c r="B3598" s="78"/>
      <c r="C3598" s="50"/>
      <c r="D3598" s="83"/>
      <c r="E3598" s="73"/>
      <c r="F3598" s="51"/>
      <c r="G3598" s="51"/>
      <c r="H3598" s="50"/>
    </row>
    <row r="3599" spans="1:8" s="47" customFormat="1" ht="12.75">
      <c r="A3599" s="50"/>
      <c r="B3599" s="78"/>
      <c r="C3599" s="50"/>
      <c r="D3599" s="83"/>
      <c r="E3599" s="73"/>
      <c r="F3599" s="51"/>
      <c r="G3599" s="51"/>
      <c r="H3599" s="50"/>
    </row>
    <row r="3600" spans="1:8" s="47" customFormat="1" ht="12.75">
      <c r="A3600" s="50"/>
      <c r="B3600" s="78"/>
      <c r="C3600" s="50"/>
      <c r="D3600" s="83"/>
      <c r="E3600" s="73"/>
      <c r="F3600" s="51"/>
      <c r="G3600" s="51"/>
      <c r="H3600" s="50"/>
    </row>
    <row r="3601" spans="1:8" s="47" customFormat="1" ht="12.75">
      <c r="A3601" s="50"/>
      <c r="B3601" s="78"/>
      <c r="C3601" s="50"/>
      <c r="D3601" s="83"/>
      <c r="E3601" s="73"/>
      <c r="F3601" s="51"/>
      <c r="G3601" s="51"/>
      <c r="H3601" s="50"/>
    </row>
    <row r="3602" spans="1:8" s="47" customFormat="1" ht="12.75">
      <c r="A3602" s="50"/>
      <c r="B3602" s="78"/>
      <c r="C3602" s="50"/>
      <c r="D3602" s="83"/>
      <c r="E3602" s="73"/>
      <c r="F3602" s="51"/>
      <c r="G3602" s="51"/>
      <c r="H3602" s="50"/>
    </row>
    <row r="3603" spans="1:8" s="47" customFormat="1" ht="12.75">
      <c r="A3603" s="50"/>
      <c r="B3603" s="78"/>
      <c r="C3603" s="50"/>
      <c r="D3603" s="83"/>
      <c r="E3603" s="73"/>
      <c r="F3603" s="51"/>
      <c r="G3603" s="51"/>
      <c r="H3603" s="50"/>
    </row>
    <row r="3604" spans="1:8" s="47" customFormat="1" ht="12.75">
      <c r="A3604" s="50"/>
      <c r="B3604" s="78"/>
      <c r="C3604" s="50"/>
      <c r="D3604" s="83"/>
      <c r="E3604" s="73"/>
      <c r="F3604" s="51"/>
      <c r="G3604" s="51"/>
      <c r="H3604" s="50"/>
    </row>
    <row r="3605" spans="1:8" s="47" customFormat="1" ht="12.75">
      <c r="A3605" s="50"/>
      <c r="B3605" s="78"/>
      <c r="C3605" s="50"/>
      <c r="D3605" s="83"/>
      <c r="E3605" s="73"/>
      <c r="F3605" s="51"/>
      <c r="G3605" s="51"/>
      <c r="H3605" s="50"/>
    </row>
    <row r="3606" spans="1:8" s="47" customFormat="1" ht="12.75">
      <c r="A3606" s="50"/>
      <c r="B3606" s="78"/>
      <c r="C3606" s="50"/>
      <c r="D3606" s="83"/>
      <c r="E3606" s="73"/>
      <c r="F3606" s="51"/>
      <c r="G3606" s="51"/>
      <c r="H3606" s="50"/>
    </row>
    <row r="3607" spans="1:8" s="47" customFormat="1" ht="12.75">
      <c r="A3607" s="50"/>
      <c r="B3607" s="78"/>
      <c r="C3607" s="50"/>
      <c r="D3607" s="83"/>
      <c r="E3607" s="73"/>
      <c r="F3607" s="51"/>
      <c r="G3607" s="51"/>
      <c r="H3607" s="50"/>
    </row>
    <row r="3608" spans="1:8" s="47" customFormat="1" ht="12.75">
      <c r="A3608" s="50"/>
      <c r="B3608" s="78"/>
      <c r="C3608" s="50"/>
      <c r="D3608" s="83"/>
      <c r="E3608" s="73"/>
      <c r="F3608" s="51"/>
      <c r="G3608" s="51"/>
      <c r="H3608" s="50"/>
    </row>
    <row r="3609" spans="1:8" s="47" customFormat="1" ht="12.75">
      <c r="A3609" s="50"/>
      <c r="B3609" s="78"/>
      <c r="C3609" s="50"/>
      <c r="D3609" s="83"/>
      <c r="E3609" s="73"/>
      <c r="F3609" s="51"/>
      <c r="G3609" s="51"/>
      <c r="H3609" s="50"/>
    </row>
    <row r="3610" spans="1:8" s="47" customFormat="1" ht="12.75">
      <c r="A3610" s="50"/>
      <c r="B3610" s="78"/>
      <c r="C3610" s="50"/>
      <c r="D3610" s="83"/>
      <c r="E3610" s="73"/>
      <c r="F3610" s="51"/>
      <c r="G3610" s="51"/>
      <c r="H3610" s="50"/>
    </row>
    <row r="3611" spans="1:8" s="47" customFormat="1" ht="12.75">
      <c r="A3611" s="50"/>
      <c r="B3611" s="78"/>
      <c r="C3611" s="50"/>
      <c r="D3611" s="83"/>
      <c r="E3611" s="73"/>
      <c r="F3611" s="51"/>
      <c r="G3611" s="51"/>
      <c r="H3611" s="50"/>
    </row>
    <row r="3612" spans="1:8" s="47" customFormat="1" ht="12.75">
      <c r="A3612" s="50"/>
      <c r="B3612" s="78"/>
      <c r="C3612" s="50"/>
      <c r="D3612" s="83"/>
      <c r="E3612" s="73"/>
      <c r="F3612" s="51"/>
      <c r="G3612" s="51"/>
      <c r="H3612" s="50"/>
    </row>
    <row r="3613" spans="1:8" s="47" customFormat="1" ht="12.75">
      <c r="A3613" s="50"/>
      <c r="B3613" s="78"/>
      <c r="C3613" s="50"/>
      <c r="D3613" s="83"/>
      <c r="E3613" s="73"/>
      <c r="F3613" s="51"/>
      <c r="G3613" s="51"/>
      <c r="H3613" s="50"/>
    </row>
    <row r="3614" spans="1:8" s="47" customFormat="1" ht="12.75">
      <c r="A3614" s="50"/>
      <c r="B3614" s="78"/>
      <c r="C3614" s="50"/>
      <c r="D3614" s="83"/>
      <c r="E3614" s="73"/>
      <c r="F3614" s="51"/>
      <c r="G3614" s="51"/>
      <c r="H3614" s="50"/>
    </row>
    <row r="3615" spans="1:8" s="47" customFormat="1" ht="12.75">
      <c r="A3615" s="50"/>
      <c r="B3615" s="78"/>
      <c r="C3615" s="50"/>
      <c r="D3615" s="83"/>
      <c r="E3615" s="73"/>
      <c r="F3615" s="51"/>
      <c r="G3615" s="51"/>
      <c r="H3615" s="50"/>
    </row>
    <row r="3616" spans="1:8" s="47" customFormat="1" ht="12.75">
      <c r="A3616" s="50"/>
      <c r="B3616" s="78"/>
      <c r="C3616" s="50"/>
      <c r="D3616" s="83"/>
      <c r="E3616" s="73"/>
      <c r="F3616" s="51"/>
      <c r="G3616" s="51"/>
      <c r="H3616" s="50"/>
    </row>
    <row r="3617" spans="1:8" s="47" customFormat="1" ht="12.75">
      <c r="A3617" s="50"/>
      <c r="B3617" s="78"/>
      <c r="C3617" s="50"/>
      <c r="D3617" s="83"/>
      <c r="E3617" s="73"/>
      <c r="F3617" s="51"/>
      <c r="G3617" s="51"/>
      <c r="H3617" s="50"/>
    </row>
    <row r="3618" spans="1:8" s="47" customFormat="1" ht="12.75">
      <c r="A3618" s="50"/>
      <c r="B3618" s="78"/>
      <c r="C3618" s="50"/>
      <c r="D3618" s="83"/>
      <c r="E3618" s="73"/>
      <c r="F3618" s="51"/>
      <c r="G3618" s="51"/>
      <c r="H3618" s="50"/>
    </row>
    <row r="3619" spans="1:8" s="47" customFormat="1" ht="12.75">
      <c r="A3619" s="50"/>
      <c r="B3619" s="78"/>
      <c r="C3619" s="50"/>
      <c r="D3619" s="83"/>
      <c r="E3619" s="73"/>
      <c r="F3619" s="51"/>
      <c r="G3619" s="51"/>
      <c r="H3619" s="50"/>
    </row>
    <row r="3620" spans="1:8" s="47" customFormat="1" ht="12.75">
      <c r="A3620" s="50"/>
      <c r="B3620" s="78"/>
      <c r="C3620" s="50"/>
      <c r="D3620" s="83"/>
      <c r="E3620" s="73"/>
      <c r="F3620" s="51"/>
      <c r="G3620" s="51"/>
      <c r="H3620" s="50"/>
    </row>
    <row r="3621" spans="1:8" s="47" customFormat="1" ht="12.75">
      <c r="A3621" s="50"/>
      <c r="B3621" s="78"/>
      <c r="C3621" s="50"/>
      <c r="D3621" s="83"/>
      <c r="E3621" s="73"/>
      <c r="F3621" s="51"/>
      <c r="G3621" s="51"/>
      <c r="H3621" s="50"/>
    </row>
    <row r="3622" spans="1:8" s="47" customFormat="1" ht="12.75">
      <c r="A3622" s="50"/>
      <c r="B3622" s="78"/>
      <c r="C3622" s="50"/>
      <c r="D3622" s="83"/>
      <c r="E3622" s="73"/>
      <c r="F3622" s="51"/>
      <c r="G3622" s="51"/>
      <c r="H3622" s="50"/>
    </row>
    <row r="3623" spans="1:8" s="47" customFormat="1" ht="12.75">
      <c r="A3623" s="50"/>
      <c r="B3623" s="78"/>
      <c r="C3623" s="50"/>
      <c r="D3623" s="83"/>
      <c r="E3623" s="73"/>
      <c r="F3623" s="51"/>
      <c r="G3623" s="51"/>
      <c r="H3623" s="50"/>
    </row>
    <row r="3624" spans="1:8" s="47" customFormat="1" ht="12.75">
      <c r="A3624" s="50"/>
      <c r="B3624" s="78"/>
      <c r="C3624" s="50"/>
      <c r="D3624" s="83"/>
      <c r="E3624" s="73"/>
      <c r="F3624" s="51"/>
      <c r="G3624" s="51"/>
      <c r="H3624" s="50"/>
    </row>
    <row r="3625" spans="1:8" s="47" customFormat="1" ht="12.75">
      <c r="A3625" s="50"/>
      <c r="B3625" s="78"/>
      <c r="C3625" s="50"/>
      <c r="D3625" s="83"/>
      <c r="E3625" s="73"/>
      <c r="F3625" s="51"/>
      <c r="G3625" s="51"/>
      <c r="H3625" s="50"/>
    </row>
    <row r="3626" spans="1:8" s="47" customFormat="1" ht="12.75">
      <c r="A3626" s="50"/>
      <c r="B3626" s="78"/>
      <c r="C3626" s="50"/>
      <c r="D3626" s="83"/>
      <c r="E3626" s="73"/>
      <c r="F3626" s="51"/>
      <c r="G3626" s="51"/>
      <c r="H3626" s="50"/>
    </row>
    <row r="3627" spans="1:8" s="47" customFormat="1" ht="12.75">
      <c r="A3627" s="50"/>
      <c r="B3627" s="78"/>
      <c r="C3627" s="50"/>
      <c r="D3627" s="83"/>
      <c r="E3627" s="73"/>
      <c r="F3627" s="51"/>
      <c r="G3627" s="51"/>
      <c r="H3627" s="50"/>
    </row>
    <row r="3628" spans="1:8" s="47" customFormat="1" ht="12.75">
      <c r="A3628" s="50"/>
      <c r="B3628" s="78"/>
      <c r="C3628" s="50"/>
      <c r="D3628" s="83"/>
      <c r="E3628" s="73"/>
      <c r="F3628" s="51"/>
      <c r="G3628" s="51"/>
      <c r="H3628" s="50"/>
    </row>
    <row r="3629" spans="1:8" s="47" customFormat="1" ht="12.75">
      <c r="A3629" s="50"/>
      <c r="B3629" s="78"/>
      <c r="C3629" s="50"/>
      <c r="D3629" s="83"/>
      <c r="E3629" s="73"/>
      <c r="F3629" s="51"/>
      <c r="G3629" s="51"/>
      <c r="H3629" s="50"/>
    </row>
    <row r="3630" spans="1:8" s="47" customFormat="1" ht="12.75">
      <c r="A3630" s="50"/>
      <c r="B3630" s="78"/>
      <c r="C3630" s="50"/>
      <c r="D3630" s="83"/>
      <c r="E3630" s="73"/>
      <c r="F3630" s="51"/>
      <c r="G3630" s="51"/>
      <c r="H3630" s="50"/>
    </row>
    <row r="3631" spans="1:8" s="47" customFormat="1" ht="12.75">
      <c r="A3631" s="50"/>
      <c r="B3631" s="78"/>
      <c r="C3631" s="50"/>
      <c r="D3631" s="83"/>
      <c r="E3631" s="73"/>
      <c r="F3631" s="51"/>
      <c r="G3631" s="51"/>
      <c r="H3631" s="50"/>
    </row>
    <row r="3632" spans="1:8" s="47" customFormat="1" ht="12.75">
      <c r="A3632" s="50"/>
      <c r="B3632" s="78"/>
      <c r="C3632" s="50"/>
      <c r="D3632" s="83"/>
      <c r="E3632" s="73"/>
      <c r="F3632" s="51"/>
      <c r="G3632" s="51"/>
      <c r="H3632" s="50"/>
    </row>
    <row r="3633" spans="1:8" s="47" customFormat="1" ht="12.75">
      <c r="A3633" s="50"/>
      <c r="B3633" s="78"/>
      <c r="C3633" s="50"/>
      <c r="D3633" s="83"/>
      <c r="E3633" s="73"/>
      <c r="F3633" s="51"/>
      <c r="G3633" s="51"/>
      <c r="H3633" s="50"/>
    </row>
    <row r="3634" spans="1:8" s="47" customFormat="1" ht="12.75">
      <c r="A3634" s="50"/>
      <c r="B3634" s="78"/>
      <c r="C3634" s="50"/>
      <c r="D3634" s="83"/>
      <c r="E3634" s="73"/>
      <c r="F3634" s="51"/>
      <c r="G3634" s="51"/>
      <c r="H3634" s="50"/>
    </row>
    <row r="3635" spans="1:8" s="47" customFormat="1" ht="12.75">
      <c r="A3635" s="50"/>
      <c r="B3635" s="78"/>
      <c r="C3635" s="50"/>
      <c r="D3635" s="83"/>
      <c r="E3635" s="73"/>
      <c r="F3635" s="51"/>
      <c r="G3635" s="51"/>
      <c r="H3635" s="50"/>
    </row>
    <row r="3636" spans="1:8" s="47" customFormat="1" ht="12.75">
      <c r="A3636" s="50"/>
      <c r="B3636" s="78"/>
      <c r="C3636" s="50"/>
      <c r="D3636" s="83"/>
      <c r="E3636" s="73"/>
      <c r="F3636" s="51"/>
      <c r="G3636" s="51"/>
      <c r="H3636" s="50"/>
    </row>
    <row r="3637" spans="1:8" s="47" customFormat="1" ht="12.75">
      <c r="A3637" s="50"/>
      <c r="B3637" s="78"/>
      <c r="C3637" s="50"/>
      <c r="D3637" s="83"/>
      <c r="E3637" s="73"/>
      <c r="F3637" s="51"/>
      <c r="G3637" s="51"/>
      <c r="H3637" s="50"/>
    </row>
    <row r="3638" spans="1:8" s="47" customFormat="1" ht="12.75">
      <c r="A3638" s="50"/>
      <c r="B3638" s="78"/>
      <c r="C3638" s="50"/>
      <c r="D3638" s="83"/>
      <c r="E3638" s="73"/>
      <c r="F3638" s="51"/>
      <c r="G3638" s="51"/>
      <c r="H3638" s="50"/>
    </row>
    <row r="3639" spans="1:8" s="47" customFormat="1" ht="12.75">
      <c r="A3639" s="50"/>
      <c r="B3639" s="78"/>
      <c r="C3639" s="50"/>
      <c r="D3639" s="83"/>
      <c r="E3639" s="73"/>
      <c r="F3639" s="51"/>
      <c r="G3639" s="51"/>
      <c r="H3639" s="50"/>
    </row>
    <row r="3640" spans="1:8" s="47" customFormat="1" ht="12.75">
      <c r="A3640" s="50"/>
      <c r="B3640" s="78"/>
      <c r="C3640" s="50"/>
      <c r="D3640" s="83"/>
      <c r="E3640" s="73"/>
      <c r="F3640" s="51"/>
      <c r="G3640" s="51"/>
      <c r="H3640" s="50"/>
    </row>
    <row r="3641" spans="1:8" s="47" customFormat="1" ht="12.75">
      <c r="A3641" s="50"/>
      <c r="B3641" s="78"/>
      <c r="C3641" s="50"/>
      <c r="D3641" s="83"/>
      <c r="E3641" s="73"/>
      <c r="F3641" s="51"/>
      <c r="G3641" s="51"/>
      <c r="H3641" s="50"/>
    </row>
    <row r="3642" spans="1:8" s="47" customFormat="1" ht="12.75">
      <c r="A3642" s="50"/>
      <c r="B3642" s="78"/>
      <c r="C3642" s="50"/>
      <c r="D3642" s="83"/>
      <c r="E3642" s="73"/>
      <c r="F3642" s="51"/>
      <c r="G3642" s="51"/>
      <c r="H3642" s="50"/>
    </row>
    <row r="3643" spans="1:8" s="47" customFormat="1" ht="12.75">
      <c r="A3643" s="50"/>
      <c r="B3643" s="78"/>
      <c r="C3643" s="50"/>
      <c r="D3643" s="83"/>
      <c r="E3643" s="73"/>
      <c r="F3643" s="51"/>
      <c r="G3643" s="51"/>
      <c r="H3643" s="50"/>
    </row>
    <row r="3644" spans="1:8" s="47" customFormat="1" ht="12.75">
      <c r="A3644" s="50"/>
      <c r="B3644" s="78"/>
      <c r="C3644" s="50"/>
      <c r="D3644" s="83"/>
      <c r="E3644" s="73"/>
      <c r="F3644" s="51"/>
      <c r="G3644" s="51"/>
      <c r="H3644" s="50"/>
    </row>
    <row r="3645" spans="1:8" s="47" customFormat="1" ht="12.75">
      <c r="A3645" s="50"/>
      <c r="B3645" s="78"/>
      <c r="C3645" s="50"/>
      <c r="D3645" s="83"/>
      <c r="E3645" s="73"/>
      <c r="F3645" s="51"/>
      <c r="G3645" s="51"/>
      <c r="H3645" s="50"/>
    </row>
    <row r="3646" spans="1:8" s="47" customFormat="1" ht="12.75">
      <c r="A3646" s="50"/>
      <c r="B3646" s="78"/>
      <c r="C3646" s="50"/>
      <c r="D3646" s="83"/>
      <c r="E3646" s="73"/>
      <c r="F3646" s="51"/>
      <c r="G3646" s="51"/>
      <c r="H3646" s="50"/>
    </row>
    <row r="3647" spans="1:8" s="47" customFormat="1" ht="12.75">
      <c r="A3647" s="50"/>
      <c r="B3647" s="78"/>
      <c r="C3647" s="50"/>
      <c r="D3647" s="83"/>
      <c r="E3647" s="73"/>
      <c r="F3647" s="51"/>
      <c r="G3647" s="51"/>
      <c r="H3647" s="50"/>
    </row>
    <row r="3648" spans="1:8" s="47" customFormat="1" ht="12.75">
      <c r="A3648" s="50"/>
      <c r="B3648" s="78"/>
      <c r="C3648" s="50"/>
      <c r="D3648" s="83"/>
      <c r="E3648" s="73"/>
      <c r="F3648" s="51"/>
      <c r="G3648" s="51"/>
      <c r="H3648" s="50"/>
    </row>
    <row r="3649" spans="1:8" s="47" customFormat="1" ht="12.75">
      <c r="A3649" s="50"/>
      <c r="B3649" s="78"/>
      <c r="C3649" s="50"/>
      <c r="D3649" s="83"/>
      <c r="E3649" s="73"/>
      <c r="F3649" s="51"/>
      <c r="G3649" s="51"/>
      <c r="H3649" s="50"/>
    </row>
    <row r="3650" spans="1:8" s="47" customFormat="1" ht="12.75">
      <c r="A3650" s="50"/>
      <c r="B3650" s="78"/>
      <c r="C3650" s="50"/>
      <c r="D3650" s="83"/>
      <c r="E3650" s="73"/>
      <c r="F3650" s="51"/>
      <c r="G3650" s="51"/>
      <c r="H3650" s="50"/>
    </row>
    <row r="3651" spans="1:8" s="47" customFormat="1" ht="12.75">
      <c r="A3651" s="50"/>
      <c r="B3651" s="78"/>
      <c r="C3651" s="50"/>
      <c r="D3651" s="83"/>
      <c r="E3651" s="73"/>
      <c r="F3651" s="51"/>
      <c r="G3651" s="51"/>
      <c r="H3651" s="50"/>
    </row>
    <row r="3652" spans="1:8" s="47" customFormat="1" ht="12.75">
      <c r="A3652" s="50"/>
      <c r="B3652" s="78"/>
      <c r="C3652" s="50"/>
      <c r="D3652" s="83"/>
      <c r="E3652" s="73"/>
      <c r="F3652" s="51"/>
      <c r="G3652" s="51"/>
      <c r="H3652" s="50"/>
    </row>
    <row r="3653" spans="1:8" s="47" customFormat="1" ht="12.75">
      <c r="A3653" s="50"/>
      <c r="B3653" s="78"/>
      <c r="C3653" s="50"/>
      <c r="D3653" s="83"/>
      <c r="E3653" s="73"/>
      <c r="F3653" s="51"/>
      <c r="G3653" s="51"/>
      <c r="H3653" s="50"/>
    </row>
    <row r="3654" spans="1:8" s="47" customFormat="1" ht="12.75">
      <c r="A3654" s="50"/>
      <c r="B3654" s="78"/>
      <c r="C3654" s="50"/>
      <c r="D3654" s="83"/>
      <c r="E3654" s="73"/>
      <c r="F3654" s="51"/>
      <c r="G3654" s="51"/>
      <c r="H3654" s="50"/>
    </row>
    <row r="3655" spans="1:8" s="47" customFormat="1" ht="12.75">
      <c r="A3655" s="50"/>
      <c r="B3655" s="78"/>
      <c r="C3655" s="50"/>
      <c r="D3655" s="83"/>
      <c r="E3655" s="73"/>
      <c r="F3655" s="51"/>
      <c r="G3655" s="51"/>
      <c r="H3655" s="50"/>
    </row>
    <row r="3656" spans="1:8" s="47" customFormat="1" ht="12.75">
      <c r="A3656" s="50"/>
      <c r="B3656" s="78"/>
      <c r="C3656" s="50"/>
      <c r="D3656" s="83"/>
      <c r="E3656" s="73"/>
      <c r="F3656" s="51"/>
      <c r="G3656" s="51"/>
      <c r="H3656" s="50"/>
    </row>
    <row r="3657" spans="1:8" s="47" customFormat="1" ht="12.75">
      <c r="A3657" s="50"/>
      <c r="B3657" s="78"/>
      <c r="C3657" s="50"/>
      <c r="D3657" s="83"/>
      <c r="E3657" s="73"/>
      <c r="F3657" s="51"/>
      <c r="G3657" s="51"/>
      <c r="H3657" s="50"/>
    </row>
    <row r="3658" spans="1:8" s="47" customFormat="1" ht="12.75">
      <c r="A3658" s="50"/>
      <c r="B3658" s="78"/>
      <c r="C3658" s="50"/>
      <c r="D3658" s="83"/>
      <c r="E3658" s="73"/>
      <c r="F3658" s="51"/>
      <c r="G3658" s="51"/>
      <c r="H3658" s="50"/>
    </row>
    <row r="3659" spans="1:8" s="47" customFormat="1" ht="12.75">
      <c r="A3659" s="50"/>
      <c r="B3659" s="78"/>
      <c r="C3659" s="50"/>
      <c r="D3659" s="83"/>
      <c r="E3659" s="73"/>
      <c r="F3659" s="51"/>
      <c r="G3659" s="51"/>
      <c r="H3659" s="50"/>
    </row>
    <row r="3660" spans="1:8" s="47" customFormat="1" ht="12.75">
      <c r="A3660" s="50"/>
      <c r="B3660" s="78"/>
      <c r="C3660" s="50"/>
      <c r="D3660" s="83"/>
      <c r="E3660" s="73"/>
      <c r="F3660" s="51"/>
      <c r="G3660" s="51"/>
      <c r="H3660" s="50"/>
    </row>
    <row r="3661" spans="1:8" s="47" customFormat="1" ht="12.75">
      <c r="A3661" s="50"/>
      <c r="B3661" s="78"/>
      <c r="C3661" s="50"/>
      <c r="D3661" s="83"/>
      <c r="E3661" s="73"/>
      <c r="F3661" s="51"/>
      <c r="G3661" s="51"/>
      <c r="H3661" s="50"/>
    </row>
    <row r="3662" spans="1:8" s="47" customFormat="1" ht="12.75">
      <c r="A3662" s="50"/>
      <c r="B3662" s="78"/>
      <c r="C3662" s="50"/>
      <c r="D3662" s="83"/>
      <c r="E3662" s="73"/>
      <c r="F3662" s="51"/>
      <c r="G3662" s="51"/>
      <c r="H3662" s="50"/>
    </row>
    <row r="3663" spans="1:8" s="47" customFormat="1" ht="12.75">
      <c r="A3663" s="50"/>
      <c r="B3663" s="78"/>
      <c r="C3663" s="50"/>
      <c r="D3663" s="83"/>
      <c r="E3663" s="73"/>
      <c r="F3663" s="51"/>
      <c r="G3663" s="51"/>
      <c r="H3663" s="50"/>
    </row>
    <row r="3664" spans="1:8" s="47" customFormat="1" ht="12.75">
      <c r="A3664" s="50"/>
      <c r="B3664" s="78"/>
      <c r="C3664" s="50"/>
      <c r="D3664" s="83"/>
      <c r="E3664" s="73"/>
      <c r="F3664" s="51"/>
      <c r="G3664" s="51"/>
      <c r="H3664" s="50"/>
    </row>
    <row r="3665" spans="1:8" s="47" customFormat="1" ht="12.75">
      <c r="A3665" s="50"/>
      <c r="B3665" s="78"/>
      <c r="C3665" s="50"/>
      <c r="D3665" s="83"/>
      <c r="E3665" s="73"/>
      <c r="F3665" s="51"/>
      <c r="G3665" s="51"/>
      <c r="H3665" s="50"/>
    </row>
    <row r="3666" spans="1:8" s="47" customFormat="1" ht="12.75">
      <c r="A3666" s="50"/>
      <c r="B3666" s="78"/>
      <c r="C3666" s="50"/>
      <c r="D3666" s="83"/>
      <c r="E3666" s="73"/>
      <c r="F3666" s="51"/>
      <c r="G3666" s="51"/>
      <c r="H3666" s="50"/>
    </row>
    <row r="3667" spans="1:8" s="47" customFormat="1" ht="12.75">
      <c r="A3667" s="50"/>
      <c r="B3667" s="78"/>
      <c r="C3667" s="50"/>
      <c r="D3667" s="83"/>
      <c r="E3667" s="73"/>
      <c r="F3667" s="51"/>
      <c r="G3667" s="51"/>
      <c r="H3667" s="50"/>
    </row>
    <row r="3668" spans="1:8" s="47" customFormat="1" ht="12.75">
      <c r="A3668" s="50"/>
      <c r="B3668" s="78"/>
      <c r="C3668" s="50"/>
      <c r="D3668" s="83"/>
      <c r="E3668" s="73"/>
      <c r="F3668" s="51"/>
      <c r="G3668" s="51"/>
      <c r="H3668" s="50"/>
    </row>
    <row r="3669" spans="1:8" s="47" customFormat="1" ht="12.75">
      <c r="A3669" s="50"/>
      <c r="B3669" s="78"/>
      <c r="C3669" s="50"/>
      <c r="D3669" s="83"/>
      <c r="E3669" s="73"/>
      <c r="F3669" s="51"/>
      <c r="G3669" s="51"/>
      <c r="H3669" s="50"/>
    </row>
    <row r="3670" spans="1:8" s="47" customFormat="1" ht="12.75">
      <c r="A3670" s="50"/>
      <c r="B3670" s="78"/>
      <c r="C3670" s="50"/>
      <c r="D3670" s="83"/>
      <c r="E3670" s="73"/>
      <c r="F3670" s="51"/>
      <c r="G3670" s="51"/>
      <c r="H3670" s="50"/>
    </row>
    <row r="3671" spans="1:8" s="47" customFormat="1" ht="12.75">
      <c r="A3671" s="50"/>
      <c r="B3671" s="78"/>
      <c r="C3671" s="50"/>
      <c r="D3671" s="83"/>
      <c r="E3671" s="73"/>
      <c r="F3671" s="51"/>
      <c r="G3671" s="51"/>
      <c r="H3671" s="50"/>
    </row>
    <row r="3672" spans="1:8" s="47" customFormat="1" ht="12.75">
      <c r="A3672" s="50"/>
      <c r="B3672" s="78"/>
      <c r="C3672" s="50"/>
      <c r="D3672" s="83"/>
      <c r="E3672" s="73"/>
      <c r="F3672" s="51"/>
      <c r="G3672" s="51"/>
      <c r="H3672" s="50"/>
    </row>
    <row r="3673" spans="1:8" s="47" customFormat="1" ht="12.75">
      <c r="A3673" s="50"/>
      <c r="B3673" s="78"/>
      <c r="C3673" s="50"/>
      <c r="D3673" s="83"/>
      <c r="E3673" s="73"/>
      <c r="F3673" s="51"/>
      <c r="G3673" s="51"/>
      <c r="H3673" s="50"/>
    </row>
    <row r="3674" spans="1:8" s="47" customFormat="1" ht="12.75">
      <c r="A3674" s="50"/>
      <c r="B3674" s="78"/>
      <c r="C3674" s="50"/>
      <c r="D3674" s="83"/>
      <c r="E3674" s="73"/>
      <c r="F3674" s="51"/>
      <c r="G3674" s="51"/>
      <c r="H3674" s="50"/>
    </row>
    <row r="3675" spans="1:8" s="47" customFormat="1" ht="12.75">
      <c r="A3675" s="50"/>
      <c r="B3675" s="78"/>
      <c r="C3675" s="50"/>
      <c r="D3675" s="83"/>
      <c r="E3675" s="73"/>
      <c r="F3675" s="51"/>
      <c r="G3675" s="51"/>
      <c r="H3675" s="50"/>
    </row>
    <row r="3676" spans="1:8" s="47" customFormat="1" ht="12.75">
      <c r="A3676" s="50"/>
      <c r="B3676" s="78"/>
      <c r="C3676" s="50"/>
      <c r="D3676" s="83"/>
      <c r="E3676" s="73"/>
      <c r="F3676" s="51"/>
      <c r="G3676" s="51"/>
      <c r="H3676" s="50"/>
    </row>
    <row r="3677" spans="1:8" s="47" customFormat="1" ht="12.75">
      <c r="A3677" s="50"/>
      <c r="B3677" s="78"/>
      <c r="C3677" s="50"/>
      <c r="D3677" s="83"/>
      <c r="E3677" s="73"/>
      <c r="F3677" s="51"/>
      <c r="G3677" s="51"/>
      <c r="H3677" s="50"/>
    </row>
    <row r="3678" spans="1:8" s="47" customFormat="1" ht="12.75">
      <c r="A3678" s="50"/>
      <c r="B3678" s="78"/>
      <c r="C3678" s="50"/>
      <c r="D3678" s="83"/>
      <c r="E3678" s="73"/>
      <c r="F3678" s="51"/>
      <c r="G3678" s="51"/>
      <c r="H3678" s="50"/>
    </row>
    <row r="3679" spans="1:8" s="47" customFormat="1" ht="12.75">
      <c r="A3679" s="50"/>
      <c r="B3679" s="78"/>
      <c r="C3679" s="50"/>
      <c r="D3679" s="83"/>
      <c r="E3679" s="73"/>
      <c r="F3679" s="51"/>
      <c r="G3679" s="51"/>
      <c r="H3679" s="50"/>
    </row>
    <row r="3680" spans="1:8" s="47" customFormat="1" ht="12.75">
      <c r="A3680" s="50"/>
      <c r="B3680" s="78"/>
      <c r="C3680" s="50"/>
      <c r="D3680" s="83"/>
      <c r="E3680" s="73"/>
      <c r="F3680" s="51"/>
      <c r="G3680" s="51"/>
      <c r="H3680" s="50"/>
    </row>
    <row r="3681" spans="1:8" s="47" customFormat="1" ht="12.75">
      <c r="A3681" s="50"/>
      <c r="B3681" s="78"/>
      <c r="C3681" s="50"/>
      <c r="D3681" s="83"/>
      <c r="E3681" s="73"/>
      <c r="F3681" s="51"/>
      <c r="G3681" s="51"/>
      <c r="H3681" s="50"/>
    </row>
    <row r="3682" spans="1:8" s="47" customFormat="1" ht="12.75">
      <c r="A3682" s="50"/>
      <c r="B3682" s="78"/>
      <c r="C3682" s="50"/>
      <c r="D3682" s="83"/>
      <c r="E3682" s="73"/>
      <c r="F3682" s="51"/>
      <c r="G3682" s="51"/>
      <c r="H3682" s="50"/>
    </row>
    <row r="3683" spans="1:8" s="47" customFormat="1" ht="12.75">
      <c r="A3683" s="50"/>
      <c r="B3683" s="78"/>
      <c r="C3683" s="50"/>
      <c r="D3683" s="83"/>
      <c r="E3683" s="73"/>
      <c r="F3683" s="51"/>
      <c r="G3683" s="51"/>
      <c r="H3683" s="50"/>
    </row>
    <row r="3684" spans="1:8" s="47" customFormat="1" ht="12.75">
      <c r="A3684" s="50"/>
      <c r="B3684" s="78"/>
      <c r="C3684" s="50"/>
      <c r="D3684" s="83"/>
      <c r="E3684" s="73"/>
      <c r="F3684" s="51"/>
      <c r="G3684" s="51"/>
      <c r="H3684" s="50"/>
    </row>
    <row r="3685" spans="1:8" s="47" customFormat="1" ht="12.75">
      <c r="A3685" s="50"/>
      <c r="B3685" s="78"/>
      <c r="C3685" s="50"/>
      <c r="D3685" s="83"/>
      <c r="E3685" s="73"/>
      <c r="F3685" s="51"/>
      <c r="G3685" s="51"/>
      <c r="H3685" s="50"/>
    </row>
    <row r="3686" spans="1:8" s="47" customFormat="1" ht="12.75">
      <c r="A3686" s="50"/>
      <c r="B3686" s="78"/>
      <c r="C3686" s="50"/>
      <c r="D3686" s="83"/>
      <c r="E3686" s="73"/>
      <c r="F3686" s="51"/>
      <c r="G3686" s="51"/>
      <c r="H3686" s="50"/>
    </row>
    <row r="3687" spans="1:8" s="47" customFormat="1" ht="12.75">
      <c r="A3687" s="50"/>
      <c r="B3687" s="78"/>
      <c r="C3687" s="50"/>
      <c r="D3687" s="83"/>
      <c r="E3687" s="73"/>
      <c r="F3687" s="51"/>
      <c r="G3687" s="51"/>
      <c r="H3687" s="50"/>
    </row>
    <row r="3688" spans="1:8" s="47" customFormat="1" ht="12.75">
      <c r="A3688" s="50"/>
      <c r="B3688" s="78"/>
      <c r="C3688" s="50"/>
      <c r="D3688" s="83"/>
      <c r="E3688" s="73"/>
      <c r="F3688" s="51"/>
      <c r="G3688" s="51"/>
      <c r="H3688" s="50"/>
    </row>
    <row r="3689" spans="1:8" s="47" customFormat="1" ht="12.75">
      <c r="A3689" s="50"/>
      <c r="B3689" s="78"/>
      <c r="C3689" s="50"/>
      <c r="D3689" s="83"/>
      <c r="E3689" s="73"/>
      <c r="F3689" s="51"/>
      <c r="G3689" s="51"/>
      <c r="H3689" s="50"/>
    </row>
    <row r="3690" spans="1:8" s="47" customFormat="1" ht="12.75">
      <c r="A3690" s="50"/>
      <c r="B3690" s="78"/>
      <c r="C3690" s="50"/>
      <c r="D3690" s="83"/>
      <c r="E3690" s="73"/>
      <c r="F3690" s="51"/>
      <c r="G3690" s="51"/>
      <c r="H3690" s="50"/>
    </row>
    <row r="3691" spans="1:8" s="47" customFormat="1" ht="12.75">
      <c r="A3691" s="50"/>
      <c r="B3691" s="78"/>
      <c r="C3691" s="50"/>
      <c r="D3691" s="83"/>
      <c r="E3691" s="73"/>
      <c r="F3691" s="51"/>
      <c r="G3691" s="51"/>
      <c r="H3691" s="50"/>
    </row>
    <row r="3692" spans="1:8" s="47" customFormat="1" ht="12.75">
      <c r="A3692" s="50"/>
      <c r="B3692" s="78"/>
      <c r="C3692" s="50"/>
      <c r="D3692" s="83"/>
      <c r="E3692" s="73"/>
      <c r="F3692" s="51"/>
      <c r="G3692" s="51"/>
      <c r="H3692" s="50"/>
    </row>
    <row r="3693" spans="1:8" s="47" customFormat="1" ht="12.75">
      <c r="A3693" s="50"/>
      <c r="B3693" s="78"/>
      <c r="C3693" s="50"/>
      <c r="D3693" s="83"/>
      <c r="E3693" s="73"/>
      <c r="F3693" s="51"/>
      <c r="G3693" s="51"/>
      <c r="H3693" s="50"/>
    </row>
    <row r="3694" spans="1:8" s="47" customFormat="1" ht="12.75">
      <c r="A3694" s="50"/>
      <c r="B3694" s="78"/>
      <c r="C3694" s="50"/>
      <c r="D3694" s="83"/>
      <c r="E3694" s="73"/>
      <c r="F3694" s="51"/>
      <c r="G3694" s="51"/>
      <c r="H3694" s="50"/>
    </row>
    <row r="3695" spans="1:8" s="47" customFormat="1" ht="12.75">
      <c r="A3695" s="50"/>
      <c r="B3695" s="78"/>
      <c r="C3695" s="50"/>
      <c r="D3695" s="83"/>
      <c r="E3695" s="73"/>
      <c r="F3695" s="51"/>
      <c r="G3695" s="51"/>
      <c r="H3695" s="50"/>
    </row>
    <row r="3696" spans="1:8" s="47" customFormat="1" ht="12.75">
      <c r="A3696" s="50"/>
      <c r="B3696" s="78"/>
      <c r="C3696" s="50"/>
      <c r="D3696" s="83"/>
      <c r="E3696" s="73"/>
      <c r="F3696" s="51"/>
      <c r="G3696" s="51"/>
      <c r="H3696" s="50"/>
    </row>
    <row r="3697" spans="1:8" s="47" customFormat="1" ht="12.75">
      <c r="A3697" s="50"/>
      <c r="B3697" s="78"/>
      <c r="C3697" s="50"/>
      <c r="D3697" s="83"/>
      <c r="E3697" s="73"/>
      <c r="F3697" s="51"/>
      <c r="G3697" s="51"/>
      <c r="H3697" s="50"/>
    </row>
    <row r="3698" spans="1:8" s="47" customFormat="1" ht="12.75">
      <c r="A3698" s="50"/>
      <c r="B3698" s="78"/>
      <c r="C3698" s="50"/>
      <c r="D3698" s="83"/>
      <c r="E3698" s="73"/>
      <c r="F3698" s="51"/>
      <c r="G3698" s="51"/>
      <c r="H3698" s="50"/>
    </row>
    <row r="3699" spans="1:8" s="47" customFormat="1" ht="12.75">
      <c r="A3699" s="50"/>
      <c r="B3699" s="78"/>
      <c r="C3699" s="50"/>
      <c r="D3699" s="83"/>
      <c r="E3699" s="73"/>
      <c r="F3699" s="51"/>
      <c r="G3699" s="51"/>
      <c r="H3699" s="50"/>
    </row>
    <row r="3700" spans="1:8" s="47" customFormat="1" ht="12.75">
      <c r="A3700" s="50"/>
      <c r="B3700" s="78"/>
      <c r="C3700" s="50"/>
      <c r="D3700" s="83"/>
      <c r="E3700" s="73"/>
      <c r="F3700" s="51"/>
      <c r="G3700" s="51"/>
      <c r="H3700" s="50"/>
    </row>
    <row r="3701" spans="1:8" s="47" customFormat="1" ht="12.75">
      <c r="A3701" s="50"/>
      <c r="B3701" s="78"/>
      <c r="C3701" s="50"/>
      <c r="D3701" s="83"/>
      <c r="E3701" s="73"/>
      <c r="F3701" s="51"/>
      <c r="G3701" s="51"/>
      <c r="H3701" s="50"/>
    </row>
    <row r="3702" spans="1:8" s="47" customFormat="1" ht="12.75">
      <c r="A3702" s="50"/>
      <c r="B3702" s="78"/>
      <c r="C3702" s="50"/>
      <c r="D3702" s="83"/>
      <c r="E3702" s="73"/>
      <c r="F3702" s="51"/>
      <c r="G3702" s="51"/>
      <c r="H3702" s="50"/>
    </row>
    <row r="3703" spans="1:8" s="47" customFormat="1" ht="12.75">
      <c r="A3703" s="50"/>
      <c r="B3703" s="78"/>
      <c r="C3703" s="50"/>
      <c r="D3703" s="83"/>
      <c r="E3703" s="73"/>
      <c r="F3703" s="51"/>
      <c r="G3703" s="51"/>
      <c r="H3703" s="50"/>
    </row>
    <row r="3704" spans="1:8" s="47" customFormat="1" ht="12.75">
      <c r="A3704" s="50"/>
      <c r="B3704" s="78"/>
      <c r="C3704" s="50"/>
      <c r="D3704" s="83"/>
      <c r="E3704" s="73"/>
      <c r="F3704" s="51"/>
      <c r="G3704" s="51"/>
      <c r="H3704" s="50"/>
    </row>
    <row r="3705" spans="1:8" s="47" customFormat="1" ht="12.75">
      <c r="A3705" s="50"/>
      <c r="B3705" s="78"/>
      <c r="C3705" s="50"/>
      <c r="D3705" s="83"/>
      <c r="E3705" s="73"/>
      <c r="F3705" s="51"/>
      <c r="G3705" s="51"/>
      <c r="H3705" s="50"/>
    </row>
    <row r="3706" spans="1:8" s="47" customFormat="1" ht="12.75">
      <c r="A3706" s="50"/>
      <c r="B3706" s="78"/>
      <c r="C3706" s="50"/>
      <c r="D3706" s="83"/>
      <c r="E3706" s="73"/>
      <c r="F3706" s="51"/>
      <c r="G3706" s="51"/>
      <c r="H3706" s="50"/>
    </row>
    <row r="3707" spans="1:8" s="47" customFormat="1" ht="12.75">
      <c r="A3707" s="50"/>
      <c r="B3707" s="78"/>
      <c r="C3707" s="50"/>
      <c r="D3707" s="83"/>
      <c r="E3707" s="73"/>
      <c r="F3707" s="51"/>
      <c r="G3707" s="51"/>
      <c r="H3707" s="50"/>
    </row>
    <row r="3708" spans="1:8" s="47" customFormat="1" ht="12.75">
      <c r="A3708" s="50"/>
      <c r="B3708" s="78"/>
      <c r="C3708" s="50"/>
      <c r="D3708" s="83"/>
      <c r="E3708" s="73"/>
      <c r="F3708" s="51"/>
      <c r="G3708" s="51"/>
      <c r="H3708" s="50"/>
    </row>
    <row r="3709" spans="1:8" s="47" customFormat="1" ht="12.75">
      <c r="A3709" s="50"/>
      <c r="B3709" s="78"/>
      <c r="C3709" s="50"/>
      <c r="D3709" s="83"/>
      <c r="E3709" s="73"/>
      <c r="F3709" s="51"/>
      <c r="G3709" s="51"/>
      <c r="H3709" s="50"/>
    </row>
    <row r="3710" spans="1:8" s="47" customFormat="1" ht="12.75">
      <c r="A3710" s="50"/>
      <c r="B3710" s="78"/>
      <c r="C3710" s="50"/>
      <c r="D3710" s="83"/>
      <c r="E3710" s="73"/>
      <c r="F3710" s="51"/>
      <c r="G3710" s="51"/>
      <c r="H3710" s="50"/>
    </row>
    <row r="3711" spans="1:8" s="47" customFormat="1" ht="12.75">
      <c r="A3711" s="50"/>
      <c r="B3711" s="78"/>
      <c r="C3711" s="50"/>
      <c r="D3711" s="83"/>
      <c r="E3711" s="73"/>
      <c r="F3711" s="51"/>
      <c r="G3711" s="51"/>
      <c r="H3711" s="50"/>
    </row>
    <row r="3712" spans="1:8" s="47" customFormat="1" ht="12.75">
      <c r="A3712" s="50"/>
      <c r="B3712" s="78"/>
      <c r="C3712" s="50"/>
      <c r="D3712" s="83"/>
      <c r="E3712" s="73"/>
      <c r="F3712" s="51"/>
      <c r="G3712" s="51"/>
      <c r="H3712" s="50"/>
    </row>
    <row r="3713" spans="1:8" s="47" customFormat="1" ht="12.75">
      <c r="A3713" s="50"/>
      <c r="B3713" s="78"/>
      <c r="C3713" s="50"/>
      <c r="D3713" s="83"/>
      <c r="E3713" s="73"/>
      <c r="F3713" s="51"/>
      <c r="G3713" s="51"/>
      <c r="H3713" s="50"/>
    </row>
    <row r="3714" spans="1:8" s="47" customFormat="1" ht="12.75">
      <c r="A3714" s="50"/>
      <c r="B3714" s="78"/>
      <c r="C3714" s="50"/>
      <c r="D3714" s="83"/>
      <c r="E3714" s="73"/>
      <c r="F3714" s="51"/>
      <c r="G3714" s="51"/>
      <c r="H3714" s="50"/>
    </row>
    <row r="3715" spans="1:8" s="47" customFormat="1" ht="12.75">
      <c r="A3715" s="50"/>
      <c r="B3715" s="78"/>
      <c r="C3715" s="50"/>
      <c r="D3715" s="83"/>
      <c r="E3715" s="73"/>
      <c r="F3715" s="51"/>
      <c r="G3715" s="51"/>
      <c r="H3715" s="50"/>
    </row>
    <row r="3716" spans="1:8" s="47" customFormat="1" ht="12.75">
      <c r="A3716" s="50"/>
      <c r="B3716" s="78"/>
      <c r="C3716" s="50"/>
      <c r="D3716" s="83"/>
      <c r="E3716" s="73"/>
      <c r="F3716" s="51"/>
      <c r="G3716" s="51"/>
      <c r="H3716" s="50"/>
    </row>
    <row r="3717" spans="1:8" s="47" customFormat="1" ht="12.75">
      <c r="A3717" s="50"/>
      <c r="B3717" s="78"/>
      <c r="C3717" s="50"/>
      <c r="D3717" s="83"/>
      <c r="E3717" s="73"/>
      <c r="F3717" s="51"/>
      <c r="G3717" s="51"/>
      <c r="H3717" s="50"/>
    </row>
    <row r="3718" spans="1:8" s="47" customFormat="1" ht="12.75">
      <c r="A3718" s="50"/>
      <c r="B3718" s="78"/>
      <c r="C3718" s="50"/>
      <c r="D3718" s="83"/>
      <c r="E3718" s="73"/>
      <c r="F3718" s="51"/>
      <c r="G3718" s="51"/>
      <c r="H3718" s="50"/>
    </row>
    <row r="3719" spans="1:8" s="47" customFormat="1" ht="12.75">
      <c r="A3719" s="50"/>
      <c r="B3719" s="78"/>
      <c r="C3719" s="50"/>
      <c r="D3719" s="83"/>
      <c r="E3719" s="73"/>
      <c r="F3719" s="51"/>
      <c r="G3719" s="51"/>
      <c r="H3719" s="50"/>
    </row>
    <row r="3720" spans="1:8" s="47" customFormat="1" ht="12.75">
      <c r="A3720" s="50"/>
      <c r="B3720" s="78"/>
      <c r="C3720" s="50"/>
      <c r="D3720" s="83"/>
      <c r="E3720" s="73"/>
      <c r="F3720" s="51"/>
      <c r="G3720" s="51"/>
      <c r="H3720" s="50"/>
    </row>
    <row r="3721" spans="1:8" s="47" customFormat="1" ht="12.75">
      <c r="A3721" s="50"/>
      <c r="B3721" s="78"/>
      <c r="C3721" s="50"/>
      <c r="D3721" s="83"/>
      <c r="E3721" s="73"/>
      <c r="F3721" s="51"/>
      <c r="G3721" s="51"/>
      <c r="H3721" s="50"/>
    </row>
    <row r="3722" spans="1:8" s="47" customFormat="1" ht="12.75">
      <c r="A3722" s="50"/>
      <c r="B3722" s="78"/>
      <c r="C3722" s="50"/>
      <c r="D3722" s="83"/>
      <c r="E3722" s="73"/>
      <c r="F3722" s="51"/>
      <c r="G3722" s="51"/>
      <c r="H3722" s="50"/>
    </row>
    <row r="3723" spans="1:8" s="47" customFormat="1" ht="12.75">
      <c r="A3723" s="50"/>
      <c r="B3723" s="78"/>
      <c r="C3723" s="50"/>
      <c r="D3723" s="83"/>
      <c r="E3723" s="73"/>
      <c r="F3723" s="51"/>
      <c r="G3723" s="51"/>
      <c r="H3723" s="50"/>
    </row>
    <row r="3724" spans="1:8" s="47" customFormat="1" ht="12.75">
      <c r="A3724" s="50"/>
      <c r="B3724" s="78"/>
      <c r="C3724" s="50"/>
      <c r="D3724" s="83"/>
      <c r="E3724" s="73"/>
      <c r="F3724" s="51"/>
      <c r="G3724" s="51"/>
      <c r="H3724" s="50"/>
    </row>
    <row r="3725" spans="1:8" s="47" customFormat="1" ht="12.75">
      <c r="A3725" s="50"/>
      <c r="B3725" s="78"/>
      <c r="C3725" s="50"/>
      <c r="D3725" s="83"/>
      <c r="E3725" s="73"/>
      <c r="F3725" s="51"/>
      <c r="G3725" s="51"/>
      <c r="H3725" s="50"/>
    </row>
    <row r="3726" spans="1:8" s="47" customFormat="1" ht="12.75">
      <c r="A3726" s="50"/>
      <c r="B3726" s="78"/>
      <c r="C3726" s="50"/>
      <c r="D3726" s="83"/>
      <c r="E3726" s="73"/>
      <c r="F3726" s="51"/>
      <c r="G3726" s="51"/>
      <c r="H3726" s="50"/>
    </row>
    <row r="3727" spans="1:8" s="47" customFormat="1" ht="12.75">
      <c r="A3727" s="50"/>
      <c r="B3727" s="78"/>
      <c r="C3727" s="50"/>
      <c r="D3727" s="83"/>
      <c r="E3727" s="73"/>
      <c r="F3727" s="51"/>
      <c r="G3727" s="51"/>
      <c r="H3727" s="50"/>
    </row>
    <row r="3728" spans="1:8" s="47" customFormat="1" ht="12.75">
      <c r="A3728" s="50"/>
      <c r="B3728" s="78"/>
      <c r="C3728" s="50"/>
      <c r="D3728" s="83"/>
      <c r="E3728" s="73"/>
      <c r="F3728" s="51"/>
      <c r="G3728" s="51"/>
      <c r="H3728" s="50"/>
    </row>
    <row r="3729" spans="1:8" s="47" customFormat="1" ht="12.75">
      <c r="A3729" s="50"/>
      <c r="B3729" s="78"/>
      <c r="C3729" s="50"/>
      <c r="D3729" s="83"/>
      <c r="E3729" s="73"/>
      <c r="F3729" s="51"/>
      <c r="G3729" s="51"/>
      <c r="H3729" s="50"/>
    </row>
    <row r="3730" spans="1:8" s="47" customFormat="1" ht="12.75">
      <c r="A3730" s="50"/>
      <c r="B3730" s="78"/>
      <c r="C3730" s="50"/>
      <c r="D3730" s="83"/>
      <c r="E3730" s="73"/>
      <c r="F3730" s="51"/>
      <c r="G3730" s="51"/>
      <c r="H3730" s="50"/>
    </row>
    <row r="3731" spans="1:8" s="47" customFormat="1" ht="12.75">
      <c r="A3731" s="50"/>
      <c r="B3731" s="78"/>
      <c r="C3731" s="50"/>
      <c r="D3731" s="83"/>
      <c r="E3731" s="73"/>
      <c r="F3731" s="51"/>
      <c r="G3731" s="51"/>
      <c r="H3731" s="50"/>
    </row>
    <row r="3732" spans="1:8" s="47" customFormat="1" ht="12.75">
      <c r="A3732" s="50"/>
      <c r="B3732" s="78"/>
      <c r="C3732" s="50"/>
      <c r="D3732" s="83"/>
      <c r="E3732" s="73"/>
      <c r="F3732" s="51"/>
      <c r="G3732" s="51"/>
      <c r="H3732" s="50"/>
    </row>
    <row r="3733" spans="1:8" s="47" customFormat="1" ht="12.75">
      <c r="A3733" s="50"/>
      <c r="B3733" s="78"/>
      <c r="C3733" s="50"/>
      <c r="D3733" s="83"/>
      <c r="E3733" s="73"/>
      <c r="F3733" s="51"/>
      <c r="G3733" s="51"/>
      <c r="H3733" s="50"/>
    </row>
    <row r="3734" spans="1:8" s="47" customFormat="1" ht="12.75">
      <c r="A3734" s="50"/>
      <c r="B3734" s="78"/>
      <c r="C3734" s="50"/>
      <c r="D3734" s="83"/>
      <c r="E3734" s="73"/>
      <c r="F3734" s="51"/>
      <c r="G3734" s="51"/>
      <c r="H3734" s="50"/>
    </row>
    <row r="3735" spans="1:8" s="47" customFormat="1" ht="12.75">
      <c r="A3735" s="50"/>
      <c r="B3735" s="78"/>
      <c r="C3735" s="50"/>
      <c r="D3735" s="83"/>
      <c r="E3735" s="73"/>
      <c r="F3735" s="51"/>
      <c r="G3735" s="51"/>
      <c r="H3735" s="50"/>
    </row>
    <row r="3736" spans="1:8" s="47" customFormat="1" ht="12.75">
      <c r="A3736" s="50"/>
      <c r="B3736" s="78"/>
      <c r="C3736" s="50"/>
      <c r="D3736" s="83"/>
      <c r="E3736" s="73"/>
      <c r="F3736" s="51"/>
      <c r="G3736" s="51"/>
      <c r="H3736" s="50"/>
    </row>
    <row r="3737" spans="1:8" s="47" customFormat="1" ht="12.75">
      <c r="A3737" s="50"/>
      <c r="B3737" s="78"/>
      <c r="C3737" s="50"/>
      <c r="D3737" s="83"/>
      <c r="E3737" s="73"/>
      <c r="F3737" s="51"/>
      <c r="G3737" s="51"/>
      <c r="H3737" s="50"/>
    </row>
    <row r="3738" spans="1:8" s="47" customFormat="1" ht="12.75">
      <c r="A3738" s="50"/>
      <c r="B3738" s="78"/>
      <c r="C3738" s="50"/>
      <c r="D3738" s="83"/>
      <c r="E3738" s="73"/>
      <c r="F3738" s="51"/>
      <c r="G3738" s="51"/>
      <c r="H3738" s="50"/>
    </row>
    <row r="3739" spans="1:8" s="47" customFormat="1" ht="12.75">
      <c r="A3739" s="50"/>
      <c r="B3739" s="78"/>
      <c r="C3739" s="50"/>
      <c r="D3739" s="83"/>
      <c r="E3739" s="73"/>
      <c r="F3739" s="51"/>
      <c r="G3739" s="51"/>
      <c r="H3739" s="50"/>
    </row>
    <row r="3740" spans="1:8" s="47" customFormat="1" ht="12.75">
      <c r="A3740" s="50"/>
      <c r="B3740" s="78"/>
      <c r="C3740" s="50"/>
      <c r="D3740" s="83"/>
      <c r="E3740" s="73"/>
      <c r="F3740" s="51"/>
      <c r="G3740" s="51"/>
      <c r="H3740" s="50"/>
    </row>
    <row r="3741" spans="1:8" s="47" customFormat="1" ht="12.75">
      <c r="A3741" s="50"/>
      <c r="B3741" s="78"/>
      <c r="C3741" s="50"/>
      <c r="D3741" s="83"/>
      <c r="E3741" s="73"/>
      <c r="F3741" s="51"/>
      <c r="G3741" s="51"/>
      <c r="H3741" s="50"/>
    </row>
    <row r="3742" spans="1:8" s="47" customFormat="1" ht="12.75">
      <c r="A3742" s="50"/>
      <c r="B3742" s="78"/>
      <c r="C3742" s="50"/>
      <c r="D3742" s="83"/>
      <c r="E3742" s="73"/>
      <c r="F3742" s="51"/>
      <c r="G3742" s="51"/>
      <c r="H3742" s="50"/>
    </row>
    <row r="3743" spans="1:8" s="47" customFormat="1" ht="12.75">
      <c r="A3743" s="50"/>
      <c r="B3743" s="78"/>
      <c r="C3743" s="50"/>
      <c r="D3743" s="83"/>
      <c r="E3743" s="73"/>
      <c r="F3743" s="51"/>
      <c r="G3743" s="51"/>
      <c r="H3743" s="50"/>
    </row>
    <row r="3744" spans="1:8" s="47" customFormat="1" ht="12.75">
      <c r="A3744" s="50"/>
      <c r="B3744" s="78"/>
      <c r="C3744" s="50"/>
      <c r="D3744" s="83"/>
      <c r="E3744" s="73"/>
      <c r="F3744" s="51"/>
      <c r="G3744" s="51"/>
      <c r="H3744" s="50"/>
    </row>
    <row r="3745" spans="1:8" s="47" customFormat="1" ht="12.75">
      <c r="A3745" s="50"/>
      <c r="B3745" s="78"/>
      <c r="C3745" s="50"/>
      <c r="D3745" s="83"/>
      <c r="E3745" s="73"/>
      <c r="F3745" s="51"/>
      <c r="G3745" s="51"/>
      <c r="H3745" s="50"/>
    </row>
    <row r="3746" spans="1:8" s="47" customFormat="1" ht="12.75">
      <c r="A3746" s="50"/>
      <c r="B3746" s="78"/>
      <c r="C3746" s="50"/>
      <c r="D3746" s="83"/>
      <c r="E3746" s="73"/>
      <c r="F3746" s="51"/>
      <c r="G3746" s="51"/>
      <c r="H3746" s="50"/>
    </row>
    <row r="3747" spans="1:8" s="47" customFormat="1" ht="12.75">
      <c r="A3747" s="50"/>
      <c r="B3747" s="78"/>
      <c r="C3747" s="50"/>
      <c r="D3747" s="83"/>
      <c r="E3747" s="73"/>
      <c r="F3747" s="51"/>
      <c r="G3747" s="51"/>
      <c r="H3747" s="50"/>
    </row>
    <row r="3748" spans="1:8" s="47" customFormat="1" ht="12.75">
      <c r="A3748" s="50"/>
      <c r="B3748" s="78"/>
      <c r="C3748" s="50"/>
      <c r="D3748" s="83"/>
      <c r="E3748" s="73"/>
      <c r="F3748" s="51"/>
      <c r="G3748" s="51"/>
      <c r="H3748" s="50"/>
    </row>
    <row r="3749" spans="1:8" s="47" customFormat="1" ht="12.75">
      <c r="A3749" s="50"/>
      <c r="B3749" s="78"/>
      <c r="C3749" s="50"/>
      <c r="D3749" s="83"/>
      <c r="E3749" s="73"/>
      <c r="F3749" s="51"/>
      <c r="G3749" s="51"/>
      <c r="H3749" s="50"/>
    </row>
    <row r="3750" spans="1:8" s="47" customFormat="1" ht="12.75">
      <c r="A3750" s="50"/>
      <c r="B3750" s="78"/>
      <c r="C3750" s="50"/>
      <c r="D3750" s="83"/>
      <c r="E3750" s="73"/>
      <c r="F3750" s="51"/>
      <c r="G3750" s="51"/>
      <c r="H3750" s="50"/>
    </row>
    <row r="3751" spans="1:8" s="47" customFormat="1" ht="12.75">
      <c r="A3751" s="50"/>
      <c r="B3751" s="78"/>
      <c r="C3751" s="50"/>
      <c r="D3751" s="83"/>
      <c r="E3751" s="73"/>
      <c r="F3751" s="51"/>
      <c r="G3751" s="51"/>
      <c r="H3751" s="50"/>
    </row>
    <row r="3752" spans="1:8" s="47" customFormat="1" ht="12.75">
      <c r="A3752" s="50"/>
      <c r="B3752" s="78"/>
      <c r="C3752" s="50"/>
      <c r="D3752" s="83"/>
      <c r="E3752" s="73"/>
      <c r="F3752" s="51"/>
      <c r="G3752" s="51"/>
      <c r="H3752" s="50"/>
    </row>
    <row r="3753" spans="1:8" s="47" customFormat="1" ht="12.75">
      <c r="A3753" s="50"/>
      <c r="B3753" s="78"/>
      <c r="C3753" s="50"/>
      <c r="D3753" s="83"/>
      <c r="E3753" s="73"/>
      <c r="F3753" s="51"/>
      <c r="G3753" s="51"/>
      <c r="H3753" s="50"/>
    </row>
    <row r="3754" spans="1:8" s="47" customFormat="1" ht="12.75">
      <c r="A3754" s="50"/>
      <c r="B3754" s="78"/>
      <c r="C3754" s="50"/>
      <c r="D3754" s="83"/>
      <c r="E3754" s="73"/>
      <c r="F3754" s="51"/>
      <c r="G3754" s="51"/>
      <c r="H3754" s="50"/>
    </row>
    <row r="3755" spans="1:8" s="47" customFormat="1" ht="12.75">
      <c r="A3755" s="50"/>
      <c r="B3755" s="78"/>
      <c r="C3755" s="50"/>
      <c r="D3755" s="83"/>
      <c r="E3755" s="73"/>
      <c r="F3755" s="51"/>
      <c r="G3755" s="51"/>
      <c r="H3755" s="50"/>
    </row>
    <row r="3756" spans="1:8" s="47" customFormat="1" ht="12.75">
      <c r="A3756" s="50"/>
      <c r="B3756" s="78"/>
      <c r="C3756" s="50"/>
      <c r="D3756" s="83"/>
      <c r="E3756" s="73"/>
      <c r="F3756" s="51"/>
      <c r="G3756" s="51"/>
      <c r="H3756" s="50"/>
    </row>
    <row r="3757" spans="1:8" s="47" customFormat="1" ht="12.75">
      <c r="A3757" s="50"/>
      <c r="B3757" s="78"/>
      <c r="C3757" s="50"/>
      <c r="D3757" s="83"/>
      <c r="E3757" s="73"/>
      <c r="F3757" s="51"/>
      <c r="G3757" s="51"/>
      <c r="H3757" s="50"/>
    </row>
    <row r="3758" spans="1:8" s="47" customFormat="1" ht="12.75">
      <c r="A3758" s="50"/>
      <c r="B3758" s="78"/>
      <c r="C3758" s="50"/>
      <c r="D3758" s="83"/>
      <c r="E3758" s="73"/>
      <c r="F3758" s="51"/>
      <c r="G3758" s="51"/>
      <c r="H3758" s="50"/>
    </row>
    <row r="3759" spans="1:8" s="47" customFormat="1" ht="12.75">
      <c r="A3759" s="50"/>
      <c r="B3759" s="78"/>
      <c r="C3759" s="50"/>
      <c r="D3759" s="83"/>
      <c r="E3759" s="73"/>
      <c r="F3759" s="51"/>
      <c r="G3759" s="51"/>
      <c r="H3759" s="50"/>
    </row>
    <row r="3760" spans="1:8" s="47" customFormat="1" ht="12.75">
      <c r="A3760" s="50"/>
      <c r="B3760" s="78"/>
      <c r="C3760" s="50"/>
      <c r="D3760" s="83"/>
      <c r="E3760" s="73"/>
      <c r="F3760" s="51"/>
      <c r="G3760" s="51"/>
      <c r="H3760" s="50"/>
    </row>
    <row r="3761" spans="1:8" s="47" customFormat="1" ht="12.75">
      <c r="A3761" s="50"/>
      <c r="B3761" s="78"/>
      <c r="C3761" s="50"/>
      <c r="D3761" s="83"/>
      <c r="E3761" s="73"/>
      <c r="F3761" s="51"/>
      <c r="G3761" s="51"/>
      <c r="H3761" s="50"/>
    </row>
    <row r="3762" spans="1:8" s="47" customFormat="1" ht="12.75">
      <c r="A3762" s="50"/>
      <c r="B3762" s="78"/>
      <c r="C3762" s="50"/>
      <c r="D3762" s="83"/>
      <c r="E3762" s="73"/>
      <c r="F3762" s="51"/>
      <c r="G3762" s="51"/>
      <c r="H3762" s="50"/>
    </row>
    <row r="3763" spans="1:8" s="47" customFormat="1" ht="12.75">
      <c r="A3763" s="50"/>
      <c r="B3763" s="78"/>
      <c r="C3763" s="50"/>
      <c r="D3763" s="83"/>
      <c r="E3763" s="73"/>
      <c r="F3763" s="51"/>
      <c r="G3763" s="51"/>
      <c r="H3763" s="50"/>
    </row>
    <row r="3764" spans="1:8" s="47" customFormat="1" ht="12.75">
      <c r="A3764" s="50"/>
      <c r="B3764" s="78"/>
      <c r="C3764" s="50"/>
      <c r="D3764" s="83"/>
      <c r="E3764" s="73"/>
      <c r="F3764" s="51"/>
      <c r="G3764" s="51"/>
      <c r="H3764" s="50"/>
    </row>
    <row r="3765" spans="1:8" s="47" customFormat="1" ht="12.75">
      <c r="A3765" s="50"/>
      <c r="B3765" s="78"/>
      <c r="C3765" s="50"/>
      <c r="D3765" s="83"/>
      <c r="E3765" s="73"/>
      <c r="F3765" s="51"/>
      <c r="G3765" s="51"/>
      <c r="H3765" s="50"/>
    </row>
    <row r="3766" spans="1:8" s="47" customFormat="1" ht="12.75">
      <c r="A3766" s="50"/>
      <c r="B3766" s="78"/>
      <c r="C3766" s="50"/>
      <c r="D3766" s="83"/>
      <c r="E3766" s="73"/>
      <c r="F3766" s="51"/>
      <c r="G3766" s="51"/>
      <c r="H3766" s="50"/>
    </row>
    <row r="3767" spans="1:8" s="47" customFormat="1" ht="12.75">
      <c r="A3767" s="50"/>
      <c r="B3767" s="78"/>
      <c r="C3767" s="50"/>
      <c r="D3767" s="83"/>
      <c r="E3767" s="73"/>
      <c r="F3767" s="51"/>
      <c r="G3767" s="51"/>
      <c r="H3767" s="50"/>
    </row>
    <row r="3768" spans="1:8" s="47" customFormat="1" ht="12.75">
      <c r="A3768" s="50"/>
      <c r="B3768" s="78"/>
      <c r="C3768" s="50"/>
      <c r="D3768" s="83"/>
      <c r="E3768" s="73"/>
      <c r="F3768" s="51"/>
      <c r="G3768" s="51"/>
      <c r="H3768" s="50"/>
    </row>
    <row r="3769" spans="1:8" s="47" customFormat="1" ht="12.75">
      <c r="A3769" s="50"/>
      <c r="B3769" s="78"/>
      <c r="C3769" s="50"/>
      <c r="D3769" s="83"/>
      <c r="E3769" s="73"/>
      <c r="F3769" s="51"/>
      <c r="G3769" s="51"/>
      <c r="H3769" s="50"/>
    </row>
    <row r="3770" spans="1:8" s="47" customFormat="1" ht="12.75">
      <c r="A3770" s="50"/>
      <c r="B3770" s="78"/>
      <c r="C3770" s="50"/>
      <c r="D3770" s="83"/>
      <c r="E3770" s="73"/>
      <c r="F3770" s="51"/>
      <c r="G3770" s="51"/>
      <c r="H3770" s="50"/>
    </row>
    <row r="3771" spans="1:8" s="47" customFormat="1" ht="12.75">
      <c r="A3771" s="50"/>
      <c r="B3771" s="78"/>
      <c r="C3771" s="50"/>
      <c r="D3771" s="83"/>
      <c r="E3771" s="73"/>
      <c r="F3771" s="51"/>
      <c r="G3771" s="51"/>
      <c r="H3771" s="50"/>
    </row>
    <row r="3772" spans="1:8" s="47" customFormat="1" ht="12.75">
      <c r="A3772" s="50"/>
      <c r="B3772" s="78"/>
      <c r="C3772" s="50"/>
      <c r="D3772" s="83"/>
      <c r="E3772" s="73"/>
      <c r="F3772" s="51"/>
      <c r="G3772" s="51"/>
      <c r="H3772" s="50"/>
    </row>
    <row r="3773" spans="1:8" s="47" customFormat="1" ht="12.75">
      <c r="A3773" s="50"/>
      <c r="B3773" s="78"/>
      <c r="C3773" s="50"/>
      <c r="D3773" s="83"/>
      <c r="E3773" s="73"/>
      <c r="F3773" s="51"/>
      <c r="G3773" s="51"/>
      <c r="H3773" s="50"/>
    </row>
    <row r="3774" spans="1:8" s="47" customFormat="1" ht="12.75">
      <c r="A3774" s="50"/>
      <c r="B3774" s="78"/>
      <c r="C3774" s="50"/>
      <c r="D3774" s="83"/>
      <c r="E3774" s="73"/>
      <c r="F3774" s="51"/>
      <c r="G3774" s="51"/>
      <c r="H3774" s="50"/>
    </row>
    <row r="3775" spans="1:8" s="47" customFormat="1" ht="12.75">
      <c r="A3775" s="50"/>
      <c r="B3775" s="78"/>
      <c r="C3775" s="50"/>
      <c r="D3775" s="83"/>
      <c r="E3775" s="73"/>
      <c r="F3775" s="51"/>
      <c r="G3775" s="51"/>
      <c r="H3775" s="50"/>
    </row>
    <row r="3776" spans="1:8" s="47" customFormat="1" ht="12.75">
      <c r="A3776" s="50"/>
      <c r="B3776" s="78"/>
      <c r="C3776" s="50"/>
      <c r="D3776" s="83"/>
      <c r="E3776" s="73"/>
      <c r="F3776" s="51"/>
      <c r="G3776" s="51"/>
      <c r="H3776" s="50"/>
    </row>
    <row r="3777" spans="1:8" s="47" customFormat="1" ht="12.75">
      <c r="A3777" s="50"/>
      <c r="B3777" s="78"/>
      <c r="C3777" s="50"/>
      <c r="D3777" s="83"/>
      <c r="E3777" s="73"/>
      <c r="F3777" s="51"/>
      <c r="G3777" s="51"/>
      <c r="H3777" s="50"/>
    </row>
    <row r="3778" spans="1:8" s="47" customFormat="1" ht="12.75">
      <c r="A3778" s="50"/>
      <c r="B3778" s="78"/>
      <c r="C3778" s="50"/>
      <c r="D3778" s="83"/>
      <c r="E3778" s="73"/>
      <c r="F3778" s="51"/>
      <c r="G3778" s="51"/>
      <c r="H3778" s="50"/>
    </row>
    <row r="3779" spans="1:8" s="47" customFormat="1" ht="12.75">
      <c r="A3779" s="50"/>
      <c r="B3779" s="78"/>
      <c r="C3779" s="50"/>
      <c r="D3779" s="83"/>
      <c r="E3779" s="73"/>
      <c r="F3779" s="51"/>
      <c r="G3779" s="51"/>
      <c r="H3779" s="50"/>
    </row>
    <row r="3780" spans="1:8" s="47" customFormat="1" ht="12.75">
      <c r="A3780" s="50"/>
      <c r="B3780" s="78"/>
      <c r="C3780" s="50"/>
      <c r="D3780" s="83"/>
      <c r="E3780" s="73"/>
      <c r="F3780" s="51"/>
      <c r="G3780" s="51"/>
      <c r="H3780" s="50"/>
    </row>
    <row r="3781" spans="1:8" s="47" customFormat="1" ht="12.75">
      <c r="A3781" s="50"/>
      <c r="B3781" s="78"/>
      <c r="C3781" s="50"/>
      <c r="D3781" s="83"/>
      <c r="E3781" s="73"/>
      <c r="F3781" s="51"/>
      <c r="G3781" s="51"/>
      <c r="H3781" s="50"/>
    </row>
    <row r="3782" spans="1:8" s="47" customFormat="1" ht="12.75">
      <c r="A3782" s="50"/>
      <c r="B3782" s="78"/>
      <c r="C3782" s="50"/>
      <c r="D3782" s="83"/>
      <c r="E3782" s="73"/>
      <c r="F3782" s="51"/>
      <c r="G3782" s="51"/>
      <c r="H3782" s="50"/>
    </row>
    <row r="3783" spans="1:8" s="47" customFormat="1" ht="12.75">
      <c r="A3783" s="50"/>
      <c r="B3783" s="78"/>
      <c r="C3783" s="50"/>
      <c r="D3783" s="83"/>
      <c r="E3783" s="73"/>
      <c r="F3783" s="51"/>
      <c r="G3783" s="51"/>
      <c r="H3783" s="50"/>
    </row>
    <row r="3784" spans="1:8" s="47" customFormat="1" ht="12.75">
      <c r="A3784" s="50"/>
      <c r="B3784" s="78"/>
      <c r="C3784" s="50"/>
      <c r="D3784" s="83"/>
      <c r="E3784" s="73"/>
      <c r="F3784" s="51"/>
      <c r="G3784" s="51"/>
      <c r="H3784" s="50"/>
    </row>
    <row r="3785" spans="1:8" s="47" customFormat="1" ht="12.75">
      <c r="A3785" s="50"/>
      <c r="B3785" s="78"/>
      <c r="C3785" s="50"/>
      <c r="D3785" s="83"/>
      <c r="E3785" s="73"/>
      <c r="F3785" s="51"/>
      <c r="G3785" s="51"/>
      <c r="H3785" s="50"/>
    </row>
    <row r="3786" spans="1:8" s="47" customFormat="1" ht="12.75">
      <c r="A3786" s="50"/>
      <c r="B3786" s="78"/>
      <c r="C3786" s="50"/>
      <c r="D3786" s="83"/>
      <c r="E3786" s="73"/>
      <c r="F3786" s="51"/>
      <c r="G3786" s="51"/>
      <c r="H3786" s="50"/>
    </row>
    <row r="3787" spans="1:8" s="47" customFormat="1" ht="12.75">
      <c r="A3787" s="50"/>
      <c r="B3787" s="78"/>
      <c r="C3787" s="50"/>
      <c r="D3787" s="83"/>
      <c r="E3787" s="73"/>
      <c r="F3787" s="51"/>
      <c r="G3787" s="51"/>
      <c r="H3787" s="50"/>
    </row>
    <row r="3788" spans="1:8" s="47" customFormat="1" ht="12.75">
      <c r="A3788" s="50"/>
      <c r="B3788" s="78"/>
      <c r="C3788" s="50"/>
      <c r="D3788" s="83"/>
      <c r="E3788" s="73"/>
      <c r="F3788" s="51"/>
      <c r="G3788" s="51"/>
      <c r="H3788" s="50"/>
    </row>
    <row r="3789" spans="1:8" s="47" customFormat="1" ht="12.75">
      <c r="A3789" s="50"/>
      <c r="B3789" s="78"/>
      <c r="C3789" s="50"/>
      <c r="D3789" s="83"/>
      <c r="E3789" s="73"/>
      <c r="F3789" s="51"/>
      <c r="G3789" s="51"/>
      <c r="H3789" s="50"/>
    </row>
    <row r="3790" spans="1:8" s="47" customFormat="1" ht="12.75">
      <c r="A3790" s="50"/>
      <c r="B3790" s="78"/>
      <c r="C3790" s="50"/>
      <c r="D3790" s="83"/>
      <c r="E3790" s="73"/>
      <c r="F3790" s="51"/>
      <c r="G3790" s="51"/>
      <c r="H3790" s="50"/>
    </row>
    <row r="3791" spans="1:8" s="47" customFormat="1" ht="12.75">
      <c r="A3791" s="50"/>
      <c r="B3791" s="78"/>
      <c r="C3791" s="50"/>
      <c r="D3791" s="83"/>
      <c r="E3791" s="73"/>
      <c r="F3791" s="51"/>
      <c r="G3791" s="51"/>
      <c r="H3791" s="50"/>
    </row>
    <row r="3792" spans="1:8" s="47" customFormat="1" ht="12.75">
      <c r="A3792" s="50"/>
      <c r="B3792" s="78"/>
      <c r="C3792" s="50"/>
      <c r="D3792" s="83"/>
      <c r="E3792" s="73"/>
      <c r="F3792" s="51"/>
      <c r="G3792" s="51"/>
      <c r="H3792" s="50"/>
    </row>
    <row r="3793" spans="1:8" s="47" customFormat="1" ht="12.75">
      <c r="A3793" s="50"/>
      <c r="B3793" s="78"/>
      <c r="C3793" s="50"/>
      <c r="D3793" s="83"/>
      <c r="E3793" s="73"/>
      <c r="F3793" s="51"/>
      <c r="G3793" s="51"/>
      <c r="H3793" s="50"/>
    </row>
    <row r="3794" spans="1:8" s="47" customFormat="1" ht="12.75">
      <c r="A3794" s="50"/>
      <c r="B3794" s="78"/>
      <c r="C3794" s="50"/>
      <c r="D3794" s="83"/>
      <c r="E3794" s="73"/>
      <c r="F3794" s="51"/>
      <c r="G3794" s="51"/>
      <c r="H3794" s="50"/>
    </row>
    <row r="3795" spans="1:8" s="47" customFormat="1" ht="12.75">
      <c r="A3795" s="50"/>
      <c r="B3795" s="78"/>
      <c r="C3795" s="50"/>
      <c r="D3795" s="83"/>
      <c r="E3795" s="73"/>
      <c r="F3795" s="51"/>
      <c r="G3795" s="51"/>
      <c r="H3795" s="50"/>
    </row>
    <row r="3796" spans="1:8" s="47" customFormat="1" ht="12.75">
      <c r="A3796" s="50"/>
      <c r="B3796" s="78"/>
      <c r="C3796" s="50"/>
      <c r="D3796" s="83"/>
      <c r="E3796" s="73"/>
      <c r="F3796" s="51"/>
      <c r="G3796" s="51"/>
      <c r="H3796" s="50"/>
    </row>
    <row r="3797" spans="1:8" s="47" customFormat="1" ht="12.75">
      <c r="A3797" s="50"/>
      <c r="B3797" s="78"/>
      <c r="C3797" s="50"/>
      <c r="D3797" s="83"/>
      <c r="E3797" s="73"/>
      <c r="F3797" s="51"/>
      <c r="G3797" s="51"/>
      <c r="H3797" s="50"/>
    </row>
    <row r="3798" spans="1:8" s="47" customFormat="1" ht="12.75">
      <c r="A3798" s="50"/>
      <c r="B3798" s="78"/>
      <c r="C3798" s="50"/>
      <c r="D3798" s="83"/>
      <c r="E3798" s="73"/>
      <c r="F3798" s="51"/>
      <c r="G3798" s="51"/>
      <c r="H3798" s="50"/>
    </row>
    <row r="3799" spans="1:8" s="47" customFormat="1" ht="12.75">
      <c r="A3799" s="50"/>
      <c r="B3799" s="78"/>
      <c r="C3799" s="50"/>
      <c r="D3799" s="83"/>
      <c r="E3799" s="73"/>
      <c r="F3799" s="51"/>
      <c r="G3799" s="51"/>
      <c r="H3799" s="50"/>
    </row>
    <row r="3800" spans="1:8" s="47" customFormat="1" ht="12.75">
      <c r="A3800" s="50"/>
      <c r="B3800" s="78"/>
      <c r="C3800" s="50"/>
      <c r="D3800" s="83"/>
      <c r="E3800" s="73"/>
      <c r="F3800" s="51"/>
      <c r="G3800" s="51"/>
      <c r="H3800" s="50"/>
    </row>
    <row r="3801" spans="1:8" s="47" customFormat="1" ht="12.75">
      <c r="A3801" s="50"/>
      <c r="B3801" s="78"/>
      <c r="C3801" s="50"/>
      <c r="D3801" s="83"/>
      <c r="E3801" s="73"/>
      <c r="F3801" s="51"/>
      <c r="G3801" s="51"/>
      <c r="H3801" s="50"/>
    </row>
    <row r="3802" spans="1:8" s="47" customFormat="1" ht="12.75">
      <c r="A3802" s="50"/>
      <c r="B3802" s="78"/>
      <c r="C3802" s="50"/>
      <c r="D3802" s="83"/>
      <c r="E3802" s="73"/>
      <c r="F3802" s="51"/>
      <c r="G3802" s="51"/>
      <c r="H3802" s="50"/>
    </row>
    <row r="3803" spans="1:8" s="47" customFormat="1" ht="12.75">
      <c r="A3803" s="50"/>
      <c r="B3803" s="78"/>
      <c r="C3803" s="50"/>
      <c r="D3803" s="83"/>
      <c r="E3803" s="73"/>
      <c r="F3803" s="51"/>
      <c r="G3803" s="51"/>
      <c r="H3803" s="50"/>
    </row>
    <row r="3804" spans="1:8" s="47" customFormat="1" ht="12.75">
      <c r="A3804" s="50"/>
      <c r="B3804" s="78"/>
      <c r="C3804" s="50"/>
      <c r="D3804" s="83"/>
      <c r="E3804" s="73"/>
      <c r="F3804" s="51"/>
      <c r="G3804" s="51"/>
      <c r="H3804" s="50"/>
    </row>
    <row r="3805" spans="1:8" s="47" customFormat="1" ht="12.75">
      <c r="A3805" s="50"/>
      <c r="B3805" s="78"/>
      <c r="C3805" s="50"/>
      <c r="D3805" s="83"/>
      <c r="E3805" s="73"/>
      <c r="F3805" s="51"/>
      <c r="G3805" s="51"/>
      <c r="H3805" s="50"/>
    </row>
    <row r="3806" spans="1:8" s="47" customFormat="1" ht="12.75">
      <c r="A3806" s="50"/>
      <c r="B3806" s="78"/>
      <c r="C3806" s="50"/>
      <c r="D3806" s="83"/>
      <c r="E3806" s="73"/>
      <c r="F3806" s="51"/>
      <c r="G3806" s="51"/>
      <c r="H3806" s="50"/>
    </row>
    <row r="3807" spans="1:8" s="47" customFormat="1" ht="12.75">
      <c r="A3807" s="50"/>
      <c r="B3807" s="78"/>
      <c r="C3807" s="50"/>
      <c r="D3807" s="83"/>
      <c r="E3807" s="73"/>
      <c r="F3807" s="51"/>
      <c r="G3807" s="51"/>
      <c r="H3807" s="50"/>
    </row>
    <row r="3808" spans="1:8" s="47" customFormat="1" ht="12.75">
      <c r="A3808" s="50"/>
      <c r="B3808" s="78"/>
      <c r="C3808" s="50"/>
      <c r="D3808" s="83"/>
      <c r="E3808" s="73"/>
      <c r="F3808" s="51"/>
      <c r="G3808" s="51"/>
      <c r="H3808" s="50"/>
    </row>
    <row r="3809" spans="1:8" s="47" customFormat="1" ht="12.75">
      <c r="A3809" s="50"/>
      <c r="B3809" s="78"/>
      <c r="C3809" s="50"/>
      <c r="D3809" s="83"/>
      <c r="E3809" s="73"/>
      <c r="F3809" s="51"/>
      <c r="G3809" s="51"/>
      <c r="H3809" s="50"/>
    </row>
    <row r="3810" spans="1:8" s="47" customFormat="1" ht="12.75">
      <c r="A3810" s="50"/>
      <c r="B3810" s="78"/>
      <c r="C3810" s="50"/>
      <c r="D3810" s="83"/>
      <c r="E3810" s="73"/>
      <c r="F3810" s="51"/>
      <c r="G3810" s="51"/>
      <c r="H3810" s="50"/>
    </row>
    <row r="3811" spans="1:8" s="47" customFormat="1" ht="12.75">
      <c r="A3811" s="50"/>
      <c r="B3811" s="78"/>
      <c r="C3811" s="50"/>
      <c r="D3811" s="83"/>
      <c r="E3811" s="73"/>
      <c r="F3811" s="51"/>
      <c r="G3811" s="51"/>
      <c r="H3811" s="50"/>
    </row>
    <row r="3812" spans="1:8" s="47" customFormat="1" ht="12.75">
      <c r="A3812" s="50"/>
      <c r="B3812" s="78"/>
      <c r="C3812" s="50"/>
      <c r="D3812" s="83"/>
      <c r="E3812" s="73"/>
      <c r="F3812" s="51"/>
      <c r="G3812" s="51"/>
      <c r="H3812" s="50"/>
    </row>
    <row r="3813" spans="1:8" s="47" customFormat="1" ht="12.75">
      <c r="A3813" s="50"/>
      <c r="B3813" s="78"/>
      <c r="C3813" s="50"/>
      <c r="D3813" s="83"/>
      <c r="E3813" s="73"/>
      <c r="F3813" s="51"/>
      <c r="G3813" s="51"/>
      <c r="H3813" s="50"/>
    </row>
    <row r="3814" spans="1:8" s="47" customFormat="1" ht="12.75">
      <c r="A3814" s="50"/>
      <c r="B3814" s="78"/>
      <c r="C3814" s="50"/>
      <c r="D3814" s="83"/>
      <c r="E3814" s="73"/>
      <c r="F3814" s="51"/>
      <c r="G3814" s="51"/>
      <c r="H3814" s="50"/>
    </row>
    <row r="3815" spans="1:8" s="47" customFormat="1" ht="12.75">
      <c r="A3815" s="50"/>
      <c r="B3815" s="78"/>
      <c r="C3815" s="50"/>
      <c r="D3815" s="83"/>
      <c r="E3815" s="73"/>
      <c r="F3815" s="51"/>
      <c r="G3815" s="51"/>
      <c r="H3815" s="50"/>
    </row>
    <row r="3816" spans="1:8" s="47" customFormat="1" ht="12.75">
      <c r="A3816" s="50"/>
      <c r="B3816" s="78"/>
      <c r="C3816" s="50"/>
      <c r="D3816" s="83"/>
      <c r="E3816" s="73"/>
      <c r="F3816" s="51"/>
      <c r="G3816" s="51"/>
      <c r="H3816" s="50"/>
    </row>
    <row r="3817" spans="1:8" s="47" customFormat="1" ht="12.75">
      <c r="A3817" s="50"/>
      <c r="B3817" s="78"/>
      <c r="C3817" s="50"/>
      <c r="D3817" s="83"/>
      <c r="E3817" s="73"/>
      <c r="F3817" s="51"/>
      <c r="G3817" s="51"/>
      <c r="H3817" s="50"/>
    </row>
    <row r="3818" spans="1:8" s="47" customFormat="1" ht="12.75">
      <c r="A3818" s="50"/>
      <c r="B3818" s="78"/>
      <c r="C3818" s="50"/>
      <c r="D3818" s="83"/>
      <c r="E3818" s="73"/>
      <c r="F3818" s="51"/>
      <c r="G3818" s="51"/>
      <c r="H3818" s="50"/>
    </row>
    <row r="3819" spans="1:8" s="47" customFormat="1" ht="12.75">
      <c r="A3819" s="50"/>
      <c r="B3819" s="78"/>
      <c r="C3819" s="50"/>
      <c r="D3819" s="83"/>
      <c r="E3819" s="73"/>
      <c r="F3819" s="51"/>
      <c r="G3819" s="51"/>
      <c r="H3819" s="50"/>
    </row>
    <row r="3820" spans="1:8" s="47" customFormat="1" ht="12.75">
      <c r="A3820" s="50"/>
      <c r="B3820" s="78"/>
      <c r="C3820" s="50"/>
      <c r="D3820" s="83"/>
      <c r="E3820" s="73"/>
      <c r="F3820" s="51"/>
      <c r="G3820" s="51"/>
      <c r="H3820" s="50"/>
    </row>
    <row r="3821" spans="1:8" s="47" customFormat="1" ht="12.75">
      <c r="A3821" s="50"/>
      <c r="B3821" s="78"/>
      <c r="C3821" s="50"/>
      <c r="D3821" s="83"/>
      <c r="E3821" s="73"/>
      <c r="F3821" s="51"/>
      <c r="G3821" s="51"/>
      <c r="H3821" s="50"/>
    </row>
    <row r="3822" spans="1:8" s="47" customFormat="1" ht="12.75">
      <c r="A3822" s="50"/>
      <c r="B3822" s="78"/>
      <c r="C3822" s="50"/>
      <c r="D3822" s="83"/>
      <c r="E3822" s="73"/>
      <c r="F3822" s="51"/>
      <c r="G3822" s="51"/>
      <c r="H3822" s="50"/>
    </row>
    <row r="3823" spans="1:8" s="47" customFormat="1" ht="12.75">
      <c r="A3823" s="50"/>
      <c r="B3823" s="78"/>
      <c r="C3823" s="50"/>
      <c r="D3823" s="83"/>
      <c r="E3823" s="73"/>
      <c r="F3823" s="51"/>
      <c r="G3823" s="51"/>
      <c r="H3823" s="50"/>
    </row>
    <row r="3824" spans="1:8" s="47" customFormat="1" ht="12.75">
      <c r="A3824" s="50"/>
      <c r="B3824" s="78"/>
      <c r="C3824" s="50"/>
      <c r="D3824" s="83"/>
      <c r="E3824" s="73"/>
      <c r="F3824" s="51"/>
      <c r="G3824" s="51"/>
      <c r="H3824" s="50"/>
    </row>
    <row r="3825" spans="1:8" s="47" customFormat="1" ht="12.75">
      <c r="A3825" s="50"/>
      <c r="B3825" s="78"/>
      <c r="C3825" s="50"/>
      <c r="D3825" s="83"/>
      <c r="E3825" s="73"/>
      <c r="F3825" s="51"/>
      <c r="G3825" s="51"/>
      <c r="H3825" s="50"/>
    </row>
    <row r="3826" spans="1:8" s="47" customFormat="1" ht="12.75">
      <c r="A3826" s="50"/>
      <c r="B3826" s="78"/>
      <c r="C3826" s="50"/>
      <c r="D3826" s="83"/>
      <c r="E3826" s="73"/>
      <c r="F3826" s="51"/>
      <c r="G3826" s="51"/>
      <c r="H3826" s="50"/>
    </row>
    <row r="3827" spans="1:8" s="47" customFormat="1" ht="12.75">
      <c r="A3827" s="50"/>
      <c r="B3827" s="78"/>
      <c r="C3827" s="50"/>
      <c r="D3827" s="83"/>
      <c r="E3827" s="73"/>
      <c r="F3827" s="51"/>
      <c r="G3827" s="51"/>
      <c r="H3827" s="50"/>
    </row>
    <row r="3828" spans="1:8" s="47" customFormat="1" ht="12.75">
      <c r="A3828" s="50"/>
      <c r="B3828" s="78"/>
      <c r="C3828" s="50"/>
      <c r="D3828" s="83"/>
      <c r="E3828" s="73"/>
      <c r="F3828" s="51"/>
      <c r="G3828" s="51"/>
      <c r="H3828" s="50"/>
    </row>
    <row r="3829" spans="1:8" s="47" customFormat="1" ht="12.75">
      <c r="A3829" s="50"/>
      <c r="B3829" s="78"/>
      <c r="C3829" s="50"/>
      <c r="D3829" s="83"/>
      <c r="E3829" s="73"/>
      <c r="F3829" s="51"/>
      <c r="G3829" s="51"/>
      <c r="H3829" s="50"/>
    </row>
    <row r="3830" spans="1:8" s="47" customFormat="1" ht="12.75">
      <c r="A3830" s="50"/>
      <c r="B3830" s="78"/>
      <c r="C3830" s="50"/>
      <c r="D3830" s="83"/>
      <c r="E3830" s="73"/>
      <c r="F3830" s="51"/>
      <c r="G3830" s="51"/>
      <c r="H3830" s="50"/>
    </row>
    <row r="3831" spans="1:8" s="47" customFormat="1" ht="12.75">
      <c r="A3831" s="50"/>
      <c r="B3831" s="78"/>
      <c r="C3831" s="50"/>
      <c r="D3831" s="83"/>
      <c r="E3831" s="73"/>
      <c r="F3831" s="51"/>
      <c r="G3831" s="51"/>
      <c r="H3831" s="50"/>
    </row>
    <row r="3832" spans="1:8" s="47" customFormat="1" ht="12.75">
      <c r="A3832" s="50"/>
      <c r="B3832" s="78"/>
      <c r="C3832" s="50"/>
      <c r="D3832" s="83"/>
      <c r="E3832" s="73"/>
      <c r="F3832" s="51"/>
      <c r="G3832" s="51"/>
      <c r="H3832" s="50"/>
    </row>
    <row r="3833" spans="1:8" s="47" customFormat="1" ht="12.75">
      <c r="A3833" s="50"/>
      <c r="B3833" s="78"/>
      <c r="C3833" s="50"/>
      <c r="D3833" s="83"/>
      <c r="E3833" s="73"/>
      <c r="F3833" s="51"/>
      <c r="G3833" s="51"/>
      <c r="H3833" s="50"/>
    </row>
    <row r="3834" spans="1:8" s="47" customFormat="1" ht="12.75">
      <c r="A3834" s="50"/>
      <c r="B3834" s="78"/>
      <c r="C3834" s="50"/>
      <c r="D3834" s="83"/>
      <c r="E3834" s="73"/>
      <c r="F3834" s="51"/>
      <c r="G3834" s="51"/>
      <c r="H3834" s="50"/>
    </row>
    <row r="3835" spans="1:8" s="47" customFormat="1" ht="12.75">
      <c r="A3835" s="50"/>
      <c r="B3835" s="78"/>
      <c r="C3835" s="50"/>
      <c r="D3835" s="83"/>
      <c r="E3835" s="73"/>
      <c r="F3835" s="51"/>
      <c r="G3835" s="51"/>
      <c r="H3835" s="50"/>
    </row>
    <row r="3836" spans="1:8" s="47" customFormat="1" ht="12.75">
      <c r="A3836" s="50"/>
      <c r="B3836" s="78"/>
      <c r="C3836" s="50"/>
      <c r="D3836" s="83"/>
      <c r="E3836" s="73"/>
      <c r="F3836" s="51"/>
      <c r="G3836" s="51"/>
      <c r="H3836" s="50"/>
    </row>
    <row r="3837" spans="1:8" s="47" customFormat="1" ht="12.75">
      <c r="A3837" s="50"/>
      <c r="B3837" s="78"/>
      <c r="C3837" s="50"/>
      <c r="D3837" s="83"/>
      <c r="E3837" s="73"/>
      <c r="F3837" s="51"/>
      <c r="G3837" s="51"/>
      <c r="H3837" s="50"/>
    </row>
    <row r="3838" spans="1:8" s="47" customFormat="1" ht="12.75">
      <c r="A3838" s="50"/>
      <c r="B3838" s="78"/>
      <c r="C3838" s="50"/>
      <c r="D3838" s="83"/>
      <c r="E3838" s="73"/>
      <c r="F3838" s="51"/>
      <c r="G3838" s="51"/>
      <c r="H3838" s="50"/>
    </row>
    <row r="3839" spans="1:8" s="47" customFormat="1" ht="12.75">
      <c r="A3839" s="50"/>
      <c r="B3839" s="78"/>
      <c r="C3839" s="50"/>
      <c r="D3839" s="83"/>
      <c r="E3839" s="73"/>
      <c r="F3839" s="51"/>
      <c r="G3839" s="51"/>
      <c r="H3839" s="50"/>
    </row>
    <row r="3840" spans="1:8" s="47" customFormat="1" ht="12.75">
      <c r="A3840" s="50"/>
      <c r="B3840" s="78"/>
      <c r="C3840" s="50"/>
      <c r="D3840" s="83"/>
      <c r="E3840" s="73"/>
      <c r="F3840" s="51"/>
      <c r="G3840" s="51"/>
      <c r="H3840" s="50"/>
    </row>
    <row r="3841" spans="1:8" s="47" customFormat="1" ht="12.75">
      <c r="A3841" s="50"/>
      <c r="B3841" s="78"/>
      <c r="C3841" s="50"/>
      <c r="D3841" s="83"/>
      <c r="E3841" s="73"/>
      <c r="F3841" s="51"/>
      <c r="G3841" s="51"/>
      <c r="H3841" s="50"/>
    </row>
    <row r="3842" spans="1:8" s="47" customFormat="1" ht="12.75">
      <c r="A3842" s="50"/>
      <c r="B3842" s="78"/>
      <c r="C3842" s="50"/>
      <c r="D3842" s="83"/>
      <c r="E3842" s="73"/>
      <c r="F3842" s="51"/>
      <c r="G3842" s="51"/>
      <c r="H3842" s="50"/>
    </row>
    <row r="3843" spans="1:8" s="47" customFormat="1" ht="12.75">
      <c r="A3843" s="50"/>
      <c r="B3843" s="78"/>
      <c r="C3843" s="50"/>
      <c r="D3843" s="83"/>
      <c r="E3843" s="73"/>
      <c r="F3843" s="51"/>
      <c r="G3843" s="51"/>
      <c r="H3843" s="50"/>
    </row>
    <row r="3844" spans="1:8" s="47" customFormat="1" ht="12.75">
      <c r="A3844" s="50"/>
      <c r="B3844" s="78"/>
      <c r="C3844" s="50"/>
      <c r="D3844" s="83"/>
      <c r="E3844" s="73"/>
      <c r="F3844" s="51"/>
      <c r="G3844" s="51"/>
      <c r="H3844" s="50"/>
    </row>
    <row r="3845" spans="1:8" s="47" customFormat="1" ht="12.75">
      <c r="A3845" s="50"/>
      <c r="B3845" s="78"/>
      <c r="C3845" s="50"/>
      <c r="D3845" s="83"/>
      <c r="E3845" s="73"/>
      <c r="F3845" s="51"/>
      <c r="G3845" s="51"/>
      <c r="H3845" s="50"/>
    </row>
    <row r="3846" spans="1:8" s="47" customFormat="1" ht="12.75">
      <c r="A3846" s="50"/>
      <c r="B3846" s="78"/>
      <c r="C3846" s="50"/>
      <c r="D3846" s="83"/>
      <c r="E3846" s="73"/>
      <c r="F3846" s="51"/>
      <c r="G3846" s="51"/>
      <c r="H3846" s="50"/>
    </row>
    <row r="3847" spans="1:8" s="47" customFormat="1" ht="12.75">
      <c r="A3847" s="50"/>
      <c r="B3847" s="78"/>
      <c r="C3847" s="50"/>
      <c r="D3847" s="83"/>
      <c r="E3847" s="73"/>
      <c r="F3847" s="51"/>
      <c r="G3847" s="51"/>
      <c r="H3847" s="50"/>
    </row>
    <row r="3848" spans="1:8" s="47" customFormat="1" ht="12.75">
      <c r="A3848" s="50"/>
      <c r="B3848" s="78"/>
      <c r="C3848" s="50"/>
      <c r="D3848" s="83"/>
      <c r="E3848" s="73"/>
      <c r="F3848" s="51"/>
      <c r="G3848" s="51"/>
      <c r="H3848" s="50"/>
    </row>
    <row r="3849" spans="1:8" s="47" customFormat="1" ht="12.75">
      <c r="A3849" s="50"/>
      <c r="B3849" s="78"/>
      <c r="C3849" s="50"/>
      <c r="D3849" s="83"/>
      <c r="E3849" s="73"/>
      <c r="F3849" s="51"/>
      <c r="G3849" s="51"/>
      <c r="H3849" s="50"/>
    </row>
    <row r="3850" spans="1:8" s="47" customFormat="1" ht="12.75">
      <c r="A3850" s="50"/>
      <c r="B3850" s="78"/>
      <c r="C3850" s="50"/>
      <c r="D3850" s="83"/>
      <c r="E3850" s="73"/>
      <c r="F3850" s="51"/>
      <c r="G3850" s="51"/>
      <c r="H3850" s="50"/>
    </row>
    <row r="3851" spans="1:8" s="47" customFormat="1" ht="12.75">
      <c r="A3851" s="50"/>
      <c r="B3851" s="78"/>
      <c r="C3851" s="50"/>
      <c r="D3851" s="83"/>
      <c r="E3851" s="73"/>
      <c r="F3851" s="51"/>
      <c r="G3851" s="51"/>
      <c r="H3851" s="50"/>
    </row>
    <row r="3852" spans="1:8" s="47" customFormat="1" ht="12.75">
      <c r="A3852" s="50"/>
      <c r="B3852" s="78"/>
      <c r="C3852" s="50"/>
      <c r="D3852" s="83"/>
      <c r="E3852" s="73"/>
      <c r="F3852" s="51"/>
      <c r="G3852" s="51"/>
      <c r="H3852" s="50"/>
    </row>
    <row r="3853" spans="1:8" s="47" customFormat="1" ht="12.75">
      <c r="A3853" s="50"/>
      <c r="B3853" s="78"/>
      <c r="C3853" s="50"/>
      <c r="D3853" s="83"/>
      <c r="E3853" s="73"/>
      <c r="F3853" s="51"/>
      <c r="G3853" s="51"/>
      <c r="H3853" s="50"/>
    </row>
    <row r="3854" spans="1:8" s="47" customFormat="1" ht="12.75">
      <c r="A3854" s="50"/>
      <c r="B3854" s="78"/>
      <c r="C3854" s="50"/>
      <c r="D3854" s="83"/>
      <c r="E3854" s="73"/>
      <c r="F3854" s="51"/>
      <c r="G3854" s="51"/>
      <c r="H3854" s="50"/>
    </row>
    <row r="3855" spans="1:8" s="47" customFormat="1" ht="12.75">
      <c r="A3855" s="50"/>
      <c r="B3855" s="78"/>
      <c r="C3855" s="50"/>
      <c r="D3855" s="83"/>
      <c r="E3855" s="73"/>
      <c r="F3855" s="51"/>
      <c r="G3855" s="51"/>
      <c r="H3855" s="50"/>
    </row>
    <row r="3856" spans="1:8" s="47" customFormat="1" ht="12.75">
      <c r="A3856" s="50"/>
      <c r="B3856" s="78"/>
      <c r="C3856" s="50"/>
      <c r="D3856" s="83"/>
      <c r="E3856" s="73"/>
      <c r="F3856" s="51"/>
      <c r="G3856" s="51"/>
      <c r="H3856" s="50"/>
    </row>
    <row r="3857" spans="1:8" s="47" customFormat="1" ht="12.75">
      <c r="A3857" s="50"/>
      <c r="B3857" s="78"/>
      <c r="C3857" s="50"/>
      <c r="D3857" s="83"/>
      <c r="E3857" s="73"/>
      <c r="F3857" s="51"/>
      <c r="G3857" s="51"/>
      <c r="H3857" s="50"/>
    </row>
    <row r="3858" spans="1:8" s="47" customFormat="1" ht="12.75">
      <c r="A3858" s="50"/>
      <c r="B3858" s="78"/>
      <c r="C3858" s="50"/>
      <c r="D3858" s="83"/>
      <c r="E3858" s="73"/>
      <c r="F3858" s="51"/>
      <c r="G3858" s="51"/>
      <c r="H3858" s="50"/>
    </row>
    <row r="3859" spans="1:8" s="47" customFormat="1" ht="12.75">
      <c r="A3859" s="50"/>
      <c r="B3859" s="78"/>
      <c r="C3859" s="50"/>
      <c r="D3859" s="83"/>
      <c r="E3859" s="73"/>
      <c r="F3859" s="51"/>
      <c r="G3859" s="51"/>
      <c r="H3859" s="50"/>
    </row>
    <row r="3860" spans="1:8" s="47" customFormat="1" ht="12.75">
      <c r="A3860" s="50"/>
      <c r="B3860" s="78"/>
      <c r="C3860" s="50"/>
      <c r="D3860" s="83"/>
      <c r="E3860" s="73"/>
      <c r="F3860" s="51"/>
      <c r="G3860" s="51"/>
      <c r="H3860" s="50"/>
    </row>
    <row r="3861" spans="1:8" s="47" customFormat="1" ht="12.75">
      <c r="A3861" s="50"/>
      <c r="B3861" s="78"/>
      <c r="C3861" s="50"/>
      <c r="D3861" s="83"/>
      <c r="E3861" s="73"/>
      <c r="F3861" s="51"/>
      <c r="G3861" s="51"/>
      <c r="H3861" s="50"/>
    </row>
    <row r="3862" spans="1:8" s="47" customFormat="1" ht="12.75">
      <c r="A3862" s="50"/>
      <c r="B3862" s="78"/>
      <c r="C3862" s="50"/>
      <c r="D3862" s="83"/>
      <c r="E3862" s="73"/>
      <c r="F3862" s="51"/>
      <c r="G3862" s="51"/>
      <c r="H3862" s="50"/>
    </row>
    <row r="3863" spans="1:8" s="47" customFormat="1" ht="12.75">
      <c r="A3863" s="50"/>
      <c r="B3863" s="78"/>
      <c r="C3863" s="50"/>
      <c r="D3863" s="83"/>
      <c r="E3863" s="73"/>
      <c r="F3863" s="51"/>
      <c r="G3863" s="51"/>
      <c r="H3863" s="50"/>
    </row>
    <row r="3864" spans="1:8" s="47" customFormat="1" ht="12.75">
      <c r="A3864" s="50"/>
      <c r="B3864" s="78"/>
      <c r="C3864" s="50"/>
      <c r="D3864" s="83"/>
      <c r="E3864" s="73"/>
      <c r="F3864" s="51"/>
      <c r="G3864" s="51"/>
      <c r="H3864" s="50"/>
    </row>
    <row r="3865" spans="1:8" s="47" customFormat="1" ht="12.75">
      <c r="A3865" s="50"/>
      <c r="B3865" s="78"/>
      <c r="C3865" s="50"/>
      <c r="D3865" s="83"/>
      <c r="E3865" s="73"/>
      <c r="F3865" s="51"/>
      <c r="G3865" s="51"/>
      <c r="H3865" s="50"/>
    </row>
    <row r="3866" spans="1:8" s="47" customFormat="1" ht="12.75">
      <c r="A3866" s="50"/>
      <c r="B3866" s="78"/>
      <c r="C3866" s="50"/>
      <c r="D3866" s="83"/>
      <c r="E3866" s="73"/>
      <c r="F3866" s="51"/>
      <c r="G3866" s="51"/>
      <c r="H3866" s="50"/>
    </row>
    <row r="3867" spans="1:8" s="47" customFormat="1" ht="12.75">
      <c r="A3867" s="50"/>
      <c r="B3867" s="78"/>
      <c r="C3867" s="50"/>
      <c r="D3867" s="83"/>
      <c r="E3867" s="73"/>
      <c r="F3867" s="51"/>
      <c r="G3867" s="51"/>
      <c r="H3867" s="50"/>
    </row>
    <row r="3868" spans="1:8" s="47" customFormat="1" ht="12.75">
      <c r="A3868" s="50"/>
      <c r="B3868" s="78"/>
      <c r="C3868" s="50"/>
      <c r="D3868" s="83"/>
      <c r="E3868" s="73"/>
      <c r="F3868" s="51"/>
      <c r="G3868" s="51"/>
      <c r="H3868" s="50"/>
    </row>
    <row r="3869" spans="1:8" s="47" customFormat="1" ht="12.75">
      <c r="A3869" s="50"/>
      <c r="B3869" s="78"/>
      <c r="C3869" s="50"/>
      <c r="D3869" s="83"/>
      <c r="E3869" s="73"/>
      <c r="F3869" s="51"/>
      <c r="G3869" s="51"/>
      <c r="H3869" s="50"/>
    </row>
    <row r="3870" spans="1:8" s="47" customFormat="1" ht="12.75">
      <c r="A3870" s="50"/>
      <c r="B3870" s="78"/>
      <c r="C3870" s="50"/>
      <c r="D3870" s="83"/>
      <c r="E3870" s="73"/>
      <c r="F3870" s="51"/>
      <c r="G3870" s="51"/>
      <c r="H3870" s="50"/>
    </row>
    <row r="3871" spans="1:8" s="47" customFormat="1" ht="12.75">
      <c r="A3871" s="50"/>
      <c r="B3871" s="78"/>
      <c r="C3871" s="50"/>
      <c r="D3871" s="83"/>
      <c r="E3871" s="73"/>
      <c r="F3871" s="51"/>
      <c r="G3871" s="51"/>
      <c r="H3871" s="50"/>
    </row>
    <row r="3872" spans="1:8" s="47" customFormat="1" ht="12.75">
      <c r="A3872" s="50"/>
      <c r="B3872" s="78"/>
      <c r="C3872" s="50"/>
      <c r="D3872" s="83"/>
      <c r="E3872" s="73"/>
      <c r="F3872" s="51"/>
      <c r="G3872" s="51"/>
      <c r="H3872" s="50"/>
    </row>
    <row r="3873" spans="1:8" s="47" customFormat="1" ht="12.75">
      <c r="A3873" s="50"/>
      <c r="B3873" s="78"/>
      <c r="C3873" s="50"/>
      <c r="D3873" s="83"/>
      <c r="E3873" s="73"/>
      <c r="F3873" s="51"/>
      <c r="G3873" s="51"/>
      <c r="H3873" s="50"/>
    </row>
    <row r="3874" spans="1:8" s="47" customFormat="1" ht="12.75">
      <c r="A3874" s="50"/>
      <c r="B3874" s="78"/>
      <c r="C3874" s="50"/>
      <c r="D3874" s="83"/>
      <c r="E3874" s="73"/>
      <c r="F3874" s="51"/>
      <c r="G3874" s="51"/>
      <c r="H3874" s="50"/>
    </row>
    <row r="3875" spans="1:8" s="47" customFormat="1" ht="12.75">
      <c r="A3875" s="50"/>
      <c r="B3875" s="78"/>
      <c r="C3875" s="50"/>
      <c r="D3875" s="83"/>
      <c r="E3875" s="73"/>
      <c r="F3875" s="51"/>
      <c r="G3875" s="51"/>
      <c r="H3875" s="50"/>
    </row>
    <row r="3876" spans="1:8" s="47" customFormat="1" ht="12.75">
      <c r="A3876" s="50"/>
      <c r="B3876" s="78"/>
      <c r="C3876" s="50"/>
      <c r="D3876" s="83"/>
      <c r="E3876" s="73"/>
      <c r="F3876" s="51"/>
      <c r="G3876" s="51"/>
      <c r="H3876" s="50"/>
    </row>
    <row r="3877" spans="1:8" s="47" customFormat="1" ht="12.75">
      <c r="A3877" s="50"/>
      <c r="B3877" s="78"/>
      <c r="C3877" s="50"/>
      <c r="D3877" s="83"/>
      <c r="E3877" s="73"/>
      <c r="F3877" s="51"/>
      <c r="G3877" s="51"/>
      <c r="H3877" s="50"/>
    </row>
    <row r="3878" spans="1:8" s="47" customFormat="1" ht="12.75">
      <c r="A3878" s="50"/>
      <c r="B3878" s="78"/>
      <c r="C3878" s="50"/>
      <c r="D3878" s="83"/>
      <c r="E3878" s="73"/>
      <c r="F3878" s="51"/>
      <c r="G3878" s="51"/>
      <c r="H3878" s="50"/>
    </row>
    <row r="3879" spans="1:8" s="47" customFormat="1" ht="12.75">
      <c r="A3879" s="50"/>
      <c r="B3879" s="78"/>
      <c r="C3879" s="50"/>
      <c r="D3879" s="83"/>
      <c r="E3879" s="73"/>
      <c r="F3879" s="51"/>
      <c r="G3879" s="51"/>
      <c r="H3879" s="50"/>
    </row>
    <row r="3880" spans="1:8" s="47" customFormat="1" ht="12.75">
      <c r="A3880" s="50"/>
      <c r="B3880" s="78"/>
      <c r="C3880" s="50"/>
      <c r="D3880" s="83"/>
      <c r="E3880" s="73"/>
      <c r="F3880" s="51"/>
      <c r="G3880" s="51"/>
      <c r="H3880" s="50"/>
    </row>
    <row r="3881" spans="1:8" s="47" customFormat="1" ht="12.75">
      <c r="A3881" s="50"/>
      <c r="B3881" s="78"/>
      <c r="C3881" s="50"/>
      <c r="D3881" s="83"/>
      <c r="E3881" s="73"/>
      <c r="F3881" s="51"/>
      <c r="G3881" s="51"/>
      <c r="H3881" s="50"/>
    </row>
    <row r="3882" spans="1:8" s="47" customFormat="1" ht="12.75">
      <c r="A3882" s="50"/>
      <c r="B3882" s="78"/>
      <c r="C3882" s="50"/>
      <c r="D3882" s="83"/>
      <c r="E3882" s="73"/>
      <c r="F3882" s="51"/>
      <c r="G3882" s="51"/>
      <c r="H3882" s="50"/>
    </row>
    <row r="3883" spans="1:8" s="47" customFormat="1" ht="12.75">
      <c r="A3883" s="50"/>
      <c r="B3883" s="78"/>
      <c r="C3883" s="50"/>
      <c r="D3883" s="83"/>
      <c r="E3883" s="73"/>
      <c r="F3883" s="51"/>
      <c r="G3883" s="51"/>
      <c r="H3883" s="50"/>
    </row>
    <row r="3884" spans="1:8" s="47" customFormat="1" ht="12.75">
      <c r="A3884" s="50"/>
      <c r="B3884" s="78"/>
      <c r="C3884" s="50"/>
      <c r="D3884" s="83"/>
      <c r="E3884" s="73"/>
      <c r="F3884" s="51"/>
      <c r="G3884" s="51"/>
      <c r="H3884" s="50"/>
    </row>
    <row r="3885" spans="1:8" s="47" customFormat="1" ht="12.75">
      <c r="A3885" s="50"/>
      <c r="B3885" s="78"/>
      <c r="C3885" s="50"/>
      <c r="D3885" s="83"/>
      <c r="E3885" s="73"/>
      <c r="F3885" s="51"/>
      <c r="G3885" s="51"/>
      <c r="H3885" s="50"/>
    </row>
    <row r="3886" spans="1:8" s="47" customFormat="1" ht="12.75">
      <c r="A3886" s="50"/>
      <c r="B3886" s="78"/>
      <c r="C3886" s="50"/>
      <c r="D3886" s="83"/>
      <c r="E3886" s="73"/>
      <c r="F3886" s="51"/>
      <c r="G3886" s="51"/>
      <c r="H3886" s="50"/>
    </row>
    <row r="3887" spans="1:8" s="47" customFormat="1" ht="12.75">
      <c r="A3887" s="50"/>
      <c r="B3887" s="78"/>
      <c r="C3887" s="50"/>
      <c r="D3887" s="83"/>
      <c r="E3887" s="73"/>
      <c r="F3887" s="51"/>
      <c r="G3887" s="51"/>
      <c r="H3887" s="50"/>
    </row>
    <row r="3888" spans="1:8" s="47" customFormat="1" ht="12.75">
      <c r="A3888" s="50"/>
      <c r="B3888" s="78"/>
      <c r="C3888" s="50"/>
      <c r="D3888" s="83"/>
      <c r="E3888" s="73"/>
      <c r="F3888" s="51"/>
      <c r="G3888" s="51"/>
      <c r="H3888" s="50"/>
    </row>
    <row r="3889" spans="1:8" s="47" customFormat="1" ht="12.75">
      <c r="A3889" s="50"/>
      <c r="B3889" s="78"/>
      <c r="C3889" s="50"/>
      <c r="D3889" s="83"/>
      <c r="E3889" s="73"/>
      <c r="F3889" s="51"/>
      <c r="G3889" s="51"/>
      <c r="H3889" s="50"/>
    </row>
    <row r="3890" spans="1:8" s="47" customFormat="1" ht="12.75">
      <c r="A3890" s="50"/>
      <c r="B3890" s="78"/>
      <c r="C3890" s="50"/>
      <c r="D3890" s="83"/>
      <c r="E3890" s="73"/>
      <c r="F3890" s="51"/>
      <c r="G3890" s="51"/>
      <c r="H3890" s="50"/>
    </row>
    <row r="3891" spans="1:8" s="47" customFormat="1" ht="12.75">
      <c r="A3891" s="50"/>
      <c r="B3891" s="78"/>
      <c r="C3891" s="50"/>
      <c r="D3891" s="83"/>
      <c r="E3891" s="73"/>
      <c r="F3891" s="51"/>
      <c r="G3891" s="51"/>
      <c r="H3891" s="50"/>
    </row>
    <row r="3892" spans="1:8" s="47" customFormat="1" ht="12.75">
      <c r="A3892" s="50"/>
      <c r="B3892" s="78"/>
      <c r="C3892" s="50"/>
      <c r="D3892" s="83"/>
      <c r="E3892" s="73"/>
      <c r="F3892" s="51"/>
      <c r="G3892" s="51"/>
      <c r="H3892" s="50"/>
    </row>
    <row r="3893" spans="1:8" s="47" customFormat="1" ht="12.75">
      <c r="A3893" s="50"/>
      <c r="B3893" s="78"/>
      <c r="C3893" s="50"/>
      <c r="D3893" s="83"/>
      <c r="E3893" s="73"/>
      <c r="F3893" s="51"/>
      <c r="G3893" s="51"/>
      <c r="H3893" s="50"/>
    </row>
    <row r="3894" spans="1:8" s="47" customFormat="1" ht="12.75">
      <c r="A3894" s="50"/>
      <c r="B3894" s="78"/>
      <c r="C3894" s="50"/>
      <c r="D3894" s="83"/>
      <c r="E3894" s="73"/>
      <c r="F3894" s="51"/>
      <c r="G3894" s="51"/>
      <c r="H3894" s="50"/>
    </row>
    <row r="3895" spans="1:8" s="47" customFormat="1" ht="12.75">
      <c r="A3895" s="50"/>
      <c r="B3895" s="78"/>
      <c r="C3895" s="50"/>
      <c r="D3895" s="83"/>
      <c r="E3895" s="73"/>
      <c r="F3895" s="51"/>
      <c r="G3895" s="51"/>
      <c r="H3895" s="50"/>
    </row>
    <row r="3896" spans="1:8" s="47" customFormat="1" ht="12.75">
      <c r="A3896" s="50"/>
      <c r="B3896" s="78"/>
      <c r="C3896" s="50"/>
      <c r="D3896" s="83"/>
      <c r="E3896" s="73"/>
      <c r="F3896" s="51"/>
      <c r="G3896" s="51"/>
      <c r="H3896" s="50"/>
    </row>
    <row r="3897" spans="1:8" s="47" customFormat="1" ht="12.75">
      <c r="A3897" s="50"/>
      <c r="B3897" s="78"/>
      <c r="C3897" s="50"/>
      <c r="D3897" s="83"/>
      <c r="E3897" s="73"/>
      <c r="F3897" s="51"/>
      <c r="G3897" s="51"/>
      <c r="H3897" s="50"/>
    </row>
    <row r="3898" spans="1:8" s="47" customFormat="1" ht="12.75">
      <c r="A3898" s="50"/>
      <c r="B3898" s="78"/>
      <c r="C3898" s="50"/>
      <c r="D3898" s="83"/>
      <c r="E3898" s="73"/>
      <c r="F3898" s="51"/>
      <c r="G3898" s="51"/>
      <c r="H3898" s="50"/>
    </row>
    <row r="3899" spans="1:8" s="47" customFormat="1" ht="12.75">
      <c r="A3899" s="50"/>
      <c r="B3899" s="78"/>
      <c r="C3899" s="50"/>
      <c r="D3899" s="83"/>
      <c r="E3899" s="73"/>
      <c r="F3899" s="51"/>
      <c r="G3899" s="51"/>
      <c r="H3899" s="50"/>
    </row>
    <row r="3900" spans="1:8" s="47" customFormat="1" ht="12.75">
      <c r="A3900" s="50"/>
      <c r="B3900" s="78"/>
      <c r="C3900" s="50"/>
      <c r="D3900" s="83"/>
      <c r="E3900" s="73"/>
      <c r="F3900" s="51"/>
      <c r="G3900" s="51"/>
      <c r="H3900" s="50"/>
    </row>
  </sheetData>
  <sheetProtection password="886D" sheet="1" objects="1" scenarios="1"/>
  <mergeCells count="3">
    <mergeCell ref="A12:B12"/>
    <mergeCell ref="A1:D1"/>
    <mergeCell ref="A11:E11"/>
  </mergeCells>
  <printOptions gridLines="1"/>
  <pageMargins left="0.75" right="0.75" top="1" bottom="1" header="0.5" footer="0.5"/>
  <pageSetup horizontalDpi="600" verticalDpi="600" orientation="landscape" r:id="rId1"/>
  <headerFooter alignWithMargins="0">
    <oddHeader>&amp;L&amp;"Arial,Bold"&amp;12Document Register&amp;C&amp;"Arial,Bold"&amp;12Comments &amp;R&amp;"Arial,Bold"&amp;12NOSB Materials Database</oddHeader>
    <oddFooter>&amp;L&amp;"Garamond,Regular"&amp;9&amp;F  &amp;A&amp;C&amp;"Arial,Bold"Page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NOSB-Votes 6-2001</dc:title>
  <dc:subject/>
  <dc:creator>ebr</dc:creator>
  <cp:keywords/>
  <dc:description/>
  <cp:lastModifiedBy>Government User</cp:lastModifiedBy>
  <cp:lastPrinted>2001-06-12T21:36:58Z</cp:lastPrinted>
  <dcterms:created xsi:type="dcterms:W3CDTF">2000-11-03T06:37:05Z</dcterms:created>
  <dcterms:modified xsi:type="dcterms:W3CDTF">2008-04-07T20:36:19Z</dcterms:modified>
  <cp:category/>
  <cp:version/>
  <cp:contentType/>
  <cp:contentStatus/>
</cp:coreProperties>
</file>