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4115" windowHeight="8025" activeTab="0"/>
  </bookViews>
  <sheets>
    <sheet name="Cover" sheetId="1" r:id="rId1"/>
    <sheet name="1. Data" sheetId="2" r:id="rId2"/>
    <sheet name="2. MML - AUTO" sheetId="3" r:id="rId3"/>
    <sheet name="3. 1SACKS_H" sheetId="4" r:id="rId4"/>
    <sheet name="4. 1SCAN" sheetId="5" r:id="rId5"/>
    <sheet name="5. 1EEQMT" sheetId="6" r:id="rId6"/>
    <sheet name="6. LD48 OTH" sheetId="7" r:id="rId7"/>
    <sheet name="7. LD_ADM" sheetId="8" r:id="rId8"/>
    <sheet name="8. LD48_SSV" sheetId="9" r:id="rId9"/>
    <sheet name="9. NON MODS MISC" sheetId="10" r:id="rId10"/>
    <sheet name="10. NON MODS REGISTRY" sheetId="11" r:id="rId11"/>
    <sheet name="11. NONMODS ALL" sheetId="12" r:id="rId12"/>
    <sheet name="12. MODS MANF" sheetId="13" r:id="rId13"/>
    <sheet name="13. 1DISPATCH" sheetId="14" r:id="rId14"/>
    <sheet name="14. 1OPTRANS" sheetId="15" r:id="rId15"/>
    <sheet name="15. 1SACKS_M " sheetId="16" r:id="rId16"/>
  </sheets>
  <definedNames/>
  <calcPr fullCalcOnLoad="1"/>
</workbook>
</file>

<file path=xl/sharedStrings.xml><?xml version="1.0" encoding="utf-8"?>
<sst xmlns="http://schemas.openxmlformats.org/spreadsheetml/2006/main" count="365" uniqueCount="115">
  <si>
    <t>Cost Pools</t>
  </si>
  <si>
    <t>Cost Pool Abbreviation</t>
  </si>
  <si>
    <t>MODS</t>
  </si>
  <si>
    <t>FSM/</t>
  </si>
  <si>
    <t>MECPARC</t>
  </si>
  <si>
    <t>SPBS OTH</t>
  </si>
  <si>
    <t>SPBSPRIO</t>
  </si>
  <si>
    <t>1SACKS M</t>
  </si>
  <si>
    <t>MANF</t>
  </si>
  <si>
    <t>MANP</t>
  </si>
  <si>
    <t>PRIORITY</t>
  </si>
  <si>
    <t>1SACKS H</t>
  </si>
  <si>
    <t>1SCAN</t>
  </si>
  <si>
    <t>BUSREPLY</t>
  </si>
  <si>
    <t>EXPRESS</t>
  </si>
  <si>
    <t>MAILGRAM</t>
  </si>
  <si>
    <t>REGISTRY</t>
  </si>
  <si>
    <t>REWRAP</t>
  </si>
  <si>
    <t>1EEQMT</t>
  </si>
  <si>
    <t>INTL</t>
  </si>
  <si>
    <t>LD48 EXP</t>
  </si>
  <si>
    <t>LD48 SSV</t>
  </si>
  <si>
    <t>LD48 Oth</t>
  </si>
  <si>
    <t>LD48 Adm</t>
  </si>
  <si>
    <t>NONMODS</t>
  </si>
  <si>
    <t>All</t>
  </si>
  <si>
    <t>MODS 12</t>
  </si>
  <si>
    <t>FSM/1000</t>
  </si>
  <si>
    <t>MODS 13</t>
  </si>
  <si>
    <t>1SACKS_M</t>
  </si>
  <si>
    <t>MODS 14</t>
  </si>
  <si>
    <t>MODS 17</t>
  </si>
  <si>
    <t>1SACKS_H</t>
  </si>
  <si>
    <t>MODS 18</t>
  </si>
  <si>
    <t>MODS 19</t>
  </si>
  <si>
    <t>MODS 48</t>
  </si>
  <si>
    <t>LD48 OTH</t>
  </si>
  <si>
    <t>LD48_ADM</t>
  </si>
  <si>
    <t>LD48_SSV</t>
  </si>
  <si>
    <t>NON MODS</t>
  </si>
  <si>
    <t>MISC</t>
  </si>
  <si>
    <t>FSM 100</t>
  </si>
  <si>
    <t>1TRAYSRT</t>
  </si>
  <si>
    <t>1DISPATCH</t>
  </si>
  <si>
    <t>1FLATPRP</t>
  </si>
  <si>
    <t>1OPTRANS</t>
  </si>
  <si>
    <t>INTL ISC</t>
  </si>
  <si>
    <t>LD_ADM</t>
  </si>
  <si>
    <t>BY 2000</t>
  </si>
  <si>
    <t>BY 1998</t>
  </si>
  <si>
    <t>BY 1999</t>
  </si>
  <si>
    <t>BY 2004</t>
  </si>
  <si>
    <t>BY 2005</t>
  </si>
  <si>
    <t>BY 98</t>
  </si>
  <si>
    <t>BY 99</t>
  </si>
  <si>
    <t>BY 05</t>
  </si>
  <si>
    <t>BY 04</t>
  </si>
  <si>
    <t>BY 00</t>
  </si>
  <si>
    <t>Total</t>
  </si>
  <si>
    <t>MML Non Worksharing related</t>
  </si>
  <si>
    <t>Automation Non Worksharing related</t>
  </si>
  <si>
    <t>MML - Automation</t>
  </si>
  <si>
    <t xml:space="preserve">MML Fixed </t>
  </si>
  <si>
    <t xml:space="preserve">Auto Fixed </t>
  </si>
  <si>
    <t>Base Year</t>
  </si>
  <si>
    <t>MODS  FSM/</t>
  </si>
  <si>
    <t>MODS FSM 100</t>
  </si>
  <si>
    <t>MODS FSM/1000</t>
  </si>
  <si>
    <t>MODS 13 SPBS OTH</t>
  </si>
  <si>
    <t>MODS 13 SPBSPRIO</t>
  </si>
  <si>
    <t>MODS 13 1SACKS_M</t>
  </si>
  <si>
    <t>MODS 13 1TRAYSRT</t>
  </si>
  <si>
    <t>MODS 14 MANF</t>
  </si>
  <si>
    <t>MODS 14 MANP</t>
  </si>
  <si>
    <t>MODS 14 PRIORITY</t>
  </si>
  <si>
    <t>MODS 17 1DISPATCH</t>
  </si>
  <si>
    <t>MODS 17 1FLATPRP</t>
  </si>
  <si>
    <t>MODS 17 1OPTRANS</t>
  </si>
  <si>
    <t>MODS 17 1SACKS_H</t>
  </si>
  <si>
    <t>MODS 17 1SCAN</t>
  </si>
  <si>
    <t>MODS 18 BUSREPLY</t>
  </si>
  <si>
    <t>MODS 18 EXPRESS</t>
  </si>
  <si>
    <t>MODS 18 MAILGRAM</t>
  </si>
  <si>
    <t>MODS 18 REGISTRY</t>
  </si>
  <si>
    <t>MODS 18 REWRAP</t>
  </si>
  <si>
    <t>MODS 18 1EEQMT</t>
  </si>
  <si>
    <t>MODS 19 INTL ISC</t>
  </si>
  <si>
    <t>MODS 48 LD48 OTH</t>
  </si>
  <si>
    <t>MODS 48 LD_ADM</t>
  </si>
  <si>
    <t>MODS 48 LD48_SSV</t>
  </si>
  <si>
    <t>NON MODS MANF</t>
  </si>
  <si>
    <t>NON MODS MANP</t>
  </si>
  <si>
    <t>NON MODS MISC</t>
  </si>
  <si>
    <t>NON MODS REGISTRY</t>
  </si>
  <si>
    <t>NON MODS ALL</t>
  </si>
  <si>
    <t>Comparison of Individual Cost Pool Differences Over Time</t>
  </si>
  <si>
    <t>(MML - AUTO)</t>
  </si>
  <si>
    <t>Unit Costs For Selected Cost Pools Classified By USPS As Unrelated To Worksharing</t>
  </si>
  <si>
    <t xml:space="preserve">Source:  </t>
  </si>
  <si>
    <t>USPS LR-I-137 MPSSHA-1, "Letters (4)"</t>
  </si>
  <si>
    <t>USPS-LR-I-482, FY1999, "Letters (4)"</t>
  </si>
  <si>
    <t>Source:</t>
  </si>
  <si>
    <t>USPS-LR-J-84, BYPRC, "Letters (4)"</t>
  </si>
  <si>
    <t>USPS-LR-K-99, shp04PRC, "Letters (4)"</t>
  </si>
  <si>
    <t>USPS-LR-L-99, shp05prc, "Letters (4)"</t>
  </si>
  <si>
    <t>(PRC Attributable Cost Methodology)</t>
  </si>
  <si>
    <t>MMA WP-1</t>
  </si>
  <si>
    <t>Comparison of Nonworkshared-Related Fixed Cost Pools Since BY 1998</t>
  </si>
  <si>
    <t xml:space="preserve">This analysis compares the unit cost pool amounts for Metered Metered Letters (MML) and for </t>
  </si>
  <si>
    <t>Automation letters for Base Years 1998, 1999, 2000, 2004, and 2005.  The Postal Service has</t>
  </si>
  <si>
    <t>postulated that such costs are unrelated to worksharing.  If this were true, then the difference</t>
  </si>
  <si>
    <t>in the cost pool unit costs between MML and Automation letters should be close to zero.  Since</t>
  </si>
  <si>
    <t>this difference is almost always positive, I conclude that worksharing does impact these cost pools</t>
  </si>
  <si>
    <t>and in a positive way.  MML costs are always higher.</t>
  </si>
  <si>
    <t>Source:  Page 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</si>
</sst>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.000_);_(* \(#,##0.000\);_(* &quot;-&quot;??_);_(@_)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"/>
    <numFmt numFmtId="174" formatCode="0.000000"/>
    <numFmt numFmtId="175" formatCode="0.000000000"/>
    <numFmt numFmtId="176" formatCode="0.0000000000"/>
    <numFmt numFmtId="177" formatCode="0.00000000"/>
    <numFmt numFmtId="178" formatCode="_(* #,##0.000_);_(* \(#,##0.000\);_(* &quot;-&quot;?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wrapText="1"/>
    </xf>
    <xf numFmtId="166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166" fontId="0" fillId="0" borderId="0" xfId="0" applyNumberFormat="1" applyFill="1" applyAlignment="1">
      <alignment/>
    </xf>
    <xf numFmtId="166" fontId="0" fillId="0" borderId="2" xfId="15" applyNumberForma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2" xfId="15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 wrapText="1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166" fontId="0" fillId="0" borderId="6" xfId="15" applyNumberFormat="1" applyFill="1" applyBorder="1" applyAlignment="1">
      <alignment/>
    </xf>
    <xf numFmtId="0" fontId="0" fillId="0" borderId="2" xfId="0" applyFill="1" applyBorder="1" applyAlignment="1">
      <alignment/>
    </xf>
    <xf numFmtId="166" fontId="0" fillId="0" borderId="7" xfId="15" applyNumberFormat="1" applyFont="1" applyFill="1" applyBorder="1" applyAlignment="1">
      <alignment/>
    </xf>
    <xf numFmtId="166" fontId="0" fillId="0" borderId="1" xfId="15" applyNumberFormat="1" applyFill="1" applyBorder="1" applyAlignment="1">
      <alignment/>
    </xf>
    <xf numFmtId="166" fontId="0" fillId="0" borderId="8" xfId="15" applyNumberFormat="1" applyFill="1" applyBorder="1" applyAlignment="1">
      <alignment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Continuous" wrapText="1"/>
    </xf>
    <xf numFmtId="166" fontId="0" fillId="0" borderId="11" xfId="15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166" fontId="1" fillId="0" borderId="7" xfId="15" applyNumberFormat="1" applyFont="1" applyFill="1" applyBorder="1" applyAlignment="1">
      <alignment/>
    </xf>
    <xf numFmtId="166" fontId="1" fillId="0" borderId="4" xfId="15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2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4" fontId="0" fillId="0" borderId="0" xfId="15" applyNumberFormat="1" applyFill="1" applyBorder="1" applyAlignment="1">
      <alignment/>
    </xf>
    <xf numFmtId="164" fontId="0" fillId="0" borderId="2" xfId="15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6" fontId="0" fillId="0" borderId="18" xfId="0" applyNumberFormat="1" applyFill="1" applyBorder="1" applyAlignment="1">
      <alignment/>
    </xf>
    <xf numFmtId="166" fontId="0" fillId="0" borderId="17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164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1" xfId="15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1" xfId="0" applyNumberFormat="1" applyFill="1" applyBorder="1" applyAlignment="1">
      <alignment/>
    </xf>
    <xf numFmtId="164" fontId="0" fillId="2" borderId="22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MODS 17 1SACKS-H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AUTO'!$A$13:$A$17</c:f>
              <c:strCache>
                <c:ptCount val="5"/>
                <c:pt idx="0">
                  <c:v>BY 1998</c:v>
                </c:pt>
                <c:pt idx="1">
                  <c:v>BY 1999</c:v>
                </c:pt>
                <c:pt idx="2">
                  <c:v>BY 2000</c:v>
                </c:pt>
                <c:pt idx="3">
                  <c:v>BY 2004</c:v>
                </c:pt>
                <c:pt idx="4">
                  <c:v>BY 2005</c:v>
                </c:pt>
              </c:strCache>
            </c:strRef>
          </c:cat>
          <c:val>
            <c:numRef>
              <c:f>'2. MML - AUTO'!$E$13:$E$17</c:f>
              <c:numCache>
                <c:ptCount val="5"/>
                <c:pt idx="0">
                  <c:v>0.011218490415458231</c:v>
                </c:pt>
                <c:pt idx="1">
                  <c:v>0.0204756855998038</c:v>
                </c:pt>
                <c:pt idx="2">
                  <c:v>0.01703928439488645</c:v>
                </c:pt>
                <c:pt idx="3">
                  <c:v>0.03594247643895945</c:v>
                </c:pt>
                <c:pt idx="4">
                  <c:v>0.0318887426087891</c:v>
                </c:pt>
              </c:numCache>
            </c:numRef>
          </c:val>
          <c:smooth val="0"/>
        </c:ser>
        <c:marker val="1"/>
        <c:axId val="42209706"/>
        <c:axId val="44343035"/>
      </c:lineChart>
      <c:catAx>
        <c:axId val="4220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43035"/>
        <c:crosses val="autoZero"/>
        <c:auto val="1"/>
        <c:lblOffset val="100"/>
        <c:noMultiLvlLbl val="0"/>
      </c:catAx>
      <c:valAx>
        <c:axId val="44343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09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MODS 14 MANF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AUTO'!$A$5:$A$9</c:f>
              <c:strCache>
                <c:ptCount val="5"/>
                <c:pt idx="0">
                  <c:v>BY 1998</c:v>
                </c:pt>
                <c:pt idx="1">
                  <c:v>BY 1999</c:v>
                </c:pt>
                <c:pt idx="2">
                  <c:v>BY 2000</c:v>
                </c:pt>
                <c:pt idx="3">
                  <c:v>BY 2004</c:v>
                </c:pt>
                <c:pt idx="4">
                  <c:v>BY 2005</c:v>
                </c:pt>
              </c:strCache>
            </c:strRef>
          </c:cat>
          <c:val>
            <c:numRef>
              <c:f>'2. MML - AUTO'!$I$5:$I$9</c:f>
              <c:numCache>
                <c:ptCount val="5"/>
                <c:pt idx="0">
                  <c:v>0.026399706107849103</c:v>
                </c:pt>
                <c:pt idx="1">
                  <c:v>0.013274403475718859</c:v>
                </c:pt>
                <c:pt idx="2">
                  <c:v>0.03253582840596721</c:v>
                </c:pt>
                <c:pt idx="3">
                  <c:v>0.023512792088982555</c:v>
                </c:pt>
                <c:pt idx="4">
                  <c:v>0.02041872110103753</c:v>
                </c:pt>
              </c:numCache>
            </c:numRef>
          </c:val>
          <c:smooth val="0"/>
        </c:ser>
        <c:marker val="1"/>
        <c:axId val="3678372"/>
        <c:axId val="33105349"/>
      </c:lineChart>
      <c:catAx>
        <c:axId val="3678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05349"/>
        <c:crosses val="autoZero"/>
        <c:auto val="1"/>
        <c:lblOffset val="100"/>
        <c:noMultiLvlLbl val="0"/>
      </c:catAx>
      <c:valAx>
        <c:axId val="33105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MODS 1DISPATCH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AUTO'!$A$16:$A$17</c:f>
              <c:strCache>
                <c:ptCount val="2"/>
                <c:pt idx="0">
                  <c:v>BY 2004</c:v>
                </c:pt>
                <c:pt idx="1">
                  <c:v>BY 2005</c:v>
                </c:pt>
              </c:strCache>
            </c:strRef>
          </c:cat>
          <c:val>
            <c:numRef>
              <c:f>'2. MML - AUTO'!$B$16:$B$17</c:f>
              <c:numCache>
                <c:ptCount val="2"/>
                <c:pt idx="0">
                  <c:v>0.1156051890623801</c:v>
                </c:pt>
                <c:pt idx="1">
                  <c:v>0.14281966821258751</c:v>
                </c:pt>
              </c:numCache>
            </c:numRef>
          </c:val>
          <c:smooth val="0"/>
        </c:ser>
        <c:marker val="1"/>
        <c:axId val="29512686"/>
        <c:axId val="64287583"/>
      </c:lineChart>
      <c:catAx>
        <c:axId val="2951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7583"/>
        <c:crosses val="autoZero"/>
        <c:auto val="1"/>
        <c:lblOffset val="100"/>
        <c:noMultiLvlLbl val="0"/>
      </c:catAx>
      <c:valAx>
        <c:axId val="6428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12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MODS 17 OPTRANS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AUTO'!$A$16:$A$17</c:f>
              <c:strCache>
                <c:ptCount val="2"/>
                <c:pt idx="0">
                  <c:v>BY 2004</c:v>
                </c:pt>
                <c:pt idx="1">
                  <c:v>BY 2005</c:v>
                </c:pt>
              </c:strCache>
            </c:strRef>
          </c:cat>
          <c:val>
            <c:numRef>
              <c:f>'2. MML - AUTO'!$D$16:$D$17</c:f>
              <c:numCache>
                <c:ptCount val="2"/>
                <c:pt idx="0">
                  <c:v>0.08103678580682297</c:v>
                </c:pt>
                <c:pt idx="1">
                  <c:v>0.0738747664296624</c:v>
                </c:pt>
              </c:numCache>
            </c:numRef>
          </c:val>
          <c:smooth val="0"/>
        </c:ser>
        <c:marker val="1"/>
        <c:axId val="41717336"/>
        <c:axId val="39911705"/>
      </c:lineChart>
      <c:catAx>
        <c:axId val="41717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11705"/>
        <c:crosses val="autoZero"/>
        <c:auto val="1"/>
        <c:lblOffset val="100"/>
        <c:noMultiLvlLbl val="0"/>
      </c:catAx>
      <c:valAx>
        <c:axId val="39911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17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MODS 13 1SACKS_M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AUTO'!$A$5:$A$9</c:f>
              <c:strCache>
                <c:ptCount val="5"/>
                <c:pt idx="0">
                  <c:v>BY 1998</c:v>
                </c:pt>
                <c:pt idx="1">
                  <c:v>BY 1999</c:v>
                </c:pt>
                <c:pt idx="2">
                  <c:v>BY 2000</c:v>
                </c:pt>
                <c:pt idx="3">
                  <c:v>BY 2004</c:v>
                </c:pt>
                <c:pt idx="4">
                  <c:v>BY 2005</c:v>
                </c:pt>
              </c:strCache>
            </c:strRef>
          </c:cat>
          <c:val>
            <c:numRef>
              <c:f>'2. MML - AUTO'!$G$5:$G$9</c:f>
              <c:numCache>
                <c:ptCount val="5"/>
                <c:pt idx="0">
                  <c:v>0.04263910163138785</c:v>
                </c:pt>
                <c:pt idx="1">
                  <c:v>0.0624063582613135</c:v>
                </c:pt>
                <c:pt idx="2">
                  <c:v>0.05879872729573605</c:v>
                </c:pt>
                <c:pt idx="3">
                  <c:v>0.005662150283669095</c:v>
                </c:pt>
                <c:pt idx="4">
                  <c:v>0.006823089158592446</c:v>
                </c:pt>
              </c:numCache>
            </c:numRef>
          </c:val>
          <c:smooth val="0"/>
        </c:ser>
        <c:marker val="1"/>
        <c:axId val="23661026"/>
        <c:axId val="11622643"/>
      </c:lineChart>
      <c:catAx>
        <c:axId val="2366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22643"/>
        <c:crosses val="autoZero"/>
        <c:auto val="1"/>
        <c:lblOffset val="100"/>
        <c:noMultiLvlLbl val="0"/>
      </c:catAx>
      <c:valAx>
        <c:axId val="11622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61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MODS 17 1SCAN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AUTO'!$A$13:$A$17</c:f>
              <c:strCache>
                <c:ptCount val="5"/>
                <c:pt idx="0">
                  <c:v>BY 1998</c:v>
                </c:pt>
                <c:pt idx="1">
                  <c:v>BY 1999</c:v>
                </c:pt>
                <c:pt idx="2">
                  <c:v>BY 2000</c:v>
                </c:pt>
                <c:pt idx="3">
                  <c:v>BY 2004</c:v>
                </c:pt>
                <c:pt idx="4">
                  <c:v>BY 2005</c:v>
                </c:pt>
              </c:strCache>
            </c:strRef>
          </c:cat>
          <c:val>
            <c:numRef>
              <c:f>'2. MML - AUTO'!$F$13:$F$17</c:f>
              <c:numCache>
                <c:ptCount val="5"/>
                <c:pt idx="0">
                  <c:v>0.01969625281803838</c:v>
                </c:pt>
                <c:pt idx="1">
                  <c:v>0.015910805209300972</c:v>
                </c:pt>
                <c:pt idx="2">
                  <c:v>0.014491692759377273</c:v>
                </c:pt>
                <c:pt idx="3">
                  <c:v>0.03127471535204134</c:v>
                </c:pt>
                <c:pt idx="4">
                  <c:v>0.038754083074694204</c:v>
                </c:pt>
              </c:numCache>
            </c:numRef>
          </c:val>
          <c:smooth val="0"/>
        </c:ser>
        <c:marker val="1"/>
        <c:axId val="63542996"/>
        <c:axId val="35016053"/>
      </c:lineChart>
      <c:catAx>
        <c:axId val="635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16053"/>
        <c:crosses val="autoZero"/>
        <c:auto val="1"/>
        <c:lblOffset val="100"/>
        <c:noMultiLvlLbl val="0"/>
      </c:catAx>
      <c:valAx>
        <c:axId val="35016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42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MODS 18 1EEQMT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AUTO'!$A$21:$A$25</c:f>
              <c:strCache>
                <c:ptCount val="5"/>
                <c:pt idx="0">
                  <c:v>BY 1998</c:v>
                </c:pt>
                <c:pt idx="1">
                  <c:v>BY 1999</c:v>
                </c:pt>
                <c:pt idx="2">
                  <c:v>BY 2000</c:v>
                </c:pt>
                <c:pt idx="3">
                  <c:v>BY 2004</c:v>
                </c:pt>
                <c:pt idx="4">
                  <c:v>BY 2005</c:v>
                </c:pt>
              </c:strCache>
            </c:strRef>
          </c:cat>
          <c:val>
            <c:numRef>
              <c:f>'2. MML - AUTO'!$B$21:$B$25</c:f>
              <c:numCache>
                <c:ptCount val="5"/>
                <c:pt idx="0">
                  <c:v>0.01714764070482299</c:v>
                </c:pt>
                <c:pt idx="1">
                  <c:v>0.014234343033262733</c:v>
                </c:pt>
                <c:pt idx="2">
                  <c:v>0.020302051721369327</c:v>
                </c:pt>
                <c:pt idx="3">
                  <c:v>0.017808932094652154</c:v>
                </c:pt>
                <c:pt idx="4">
                  <c:v>0.031776280554134076</c:v>
                </c:pt>
              </c:numCache>
            </c:numRef>
          </c:val>
          <c:smooth val="0"/>
        </c:ser>
        <c:marker val="1"/>
        <c:axId val="46709022"/>
        <c:axId val="17728015"/>
      </c:lineChart>
      <c:catAx>
        <c:axId val="4670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28015"/>
        <c:crosses val="autoZero"/>
        <c:auto val="1"/>
        <c:lblOffset val="100"/>
        <c:noMultiLvlLbl val="0"/>
      </c:catAx>
      <c:valAx>
        <c:axId val="1772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0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MODS 48 LD48 OTH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AUTO'!$A$21:$A$25</c:f>
              <c:strCache>
                <c:ptCount val="5"/>
                <c:pt idx="0">
                  <c:v>BY 1998</c:v>
                </c:pt>
                <c:pt idx="1">
                  <c:v>BY 1999</c:v>
                </c:pt>
                <c:pt idx="2">
                  <c:v>BY 2000</c:v>
                </c:pt>
                <c:pt idx="3">
                  <c:v>BY 2004</c:v>
                </c:pt>
                <c:pt idx="4">
                  <c:v>BY 2005</c:v>
                </c:pt>
              </c:strCache>
            </c:strRef>
          </c:cat>
          <c:val>
            <c:numRef>
              <c:f>'2. MML - AUTO'!$D$21:$D$25</c:f>
              <c:numCache>
                <c:ptCount val="5"/>
                <c:pt idx="0">
                  <c:v>0.025299524478189967</c:v>
                </c:pt>
                <c:pt idx="1">
                  <c:v>0.030325948701630422</c:v>
                </c:pt>
                <c:pt idx="2">
                  <c:v>0.04109865611860379</c:v>
                </c:pt>
                <c:pt idx="3">
                  <c:v>0.06235231291587939</c:v>
                </c:pt>
                <c:pt idx="4">
                  <c:v>0.07799451910717169</c:v>
                </c:pt>
              </c:numCache>
            </c:numRef>
          </c:val>
          <c:smooth val="0"/>
        </c:ser>
        <c:marker val="1"/>
        <c:axId val="25334408"/>
        <c:axId val="26683081"/>
      </c:lineChart>
      <c:catAx>
        <c:axId val="25334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83081"/>
        <c:crosses val="autoZero"/>
        <c:auto val="1"/>
        <c:lblOffset val="100"/>
        <c:noMultiLvlLbl val="0"/>
      </c:catAx>
      <c:valAx>
        <c:axId val="2668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4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MODS 48 LD_ADM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AUTO'!$A$21:$A$25</c:f>
              <c:strCache>
                <c:ptCount val="5"/>
                <c:pt idx="0">
                  <c:v>BY 1998</c:v>
                </c:pt>
                <c:pt idx="1">
                  <c:v>BY 1999</c:v>
                </c:pt>
                <c:pt idx="2">
                  <c:v>BY 2000</c:v>
                </c:pt>
                <c:pt idx="3">
                  <c:v>BY 2004</c:v>
                </c:pt>
                <c:pt idx="4">
                  <c:v>BY 2005</c:v>
                </c:pt>
              </c:strCache>
            </c:strRef>
          </c:cat>
          <c:val>
            <c:numRef>
              <c:f>'2. MML - AUTO'!$E$21:$E$25</c:f>
              <c:numCache>
                <c:ptCount val="5"/>
                <c:pt idx="0">
                  <c:v>0.019506390314656126</c:v>
                </c:pt>
                <c:pt idx="1">
                  <c:v>0.022196484418656005</c:v>
                </c:pt>
                <c:pt idx="2">
                  <c:v>0.028304128137906427</c:v>
                </c:pt>
                <c:pt idx="3">
                  <c:v>0.04660635796265057</c:v>
                </c:pt>
                <c:pt idx="4">
                  <c:v>0.07594006247889276</c:v>
                </c:pt>
              </c:numCache>
            </c:numRef>
          </c:val>
          <c:smooth val="0"/>
        </c:ser>
        <c:marker val="1"/>
        <c:axId val="38821138"/>
        <c:axId val="13845923"/>
      </c:lineChart>
      <c:catAx>
        <c:axId val="388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45923"/>
        <c:crosses val="autoZero"/>
        <c:auto val="1"/>
        <c:lblOffset val="100"/>
        <c:noMultiLvlLbl val="0"/>
      </c:catAx>
      <c:valAx>
        <c:axId val="13845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MODS 48 LD48_SSV
(MML - AUTO)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AUTO'!$A$21:$A$25</c:f>
              <c:strCache>
                <c:ptCount val="5"/>
                <c:pt idx="0">
                  <c:v>BY 1998</c:v>
                </c:pt>
                <c:pt idx="1">
                  <c:v>BY 1999</c:v>
                </c:pt>
                <c:pt idx="2">
                  <c:v>BY 2000</c:v>
                </c:pt>
                <c:pt idx="3">
                  <c:v>BY 2004</c:v>
                </c:pt>
                <c:pt idx="4">
                  <c:v>BY 2005</c:v>
                </c:pt>
              </c:strCache>
            </c:strRef>
          </c:cat>
          <c:val>
            <c:numRef>
              <c:f>'2. MML - AUTO'!$F$21:$F$25</c:f>
              <c:numCache>
                <c:ptCount val="5"/>
                <c:pt idx="0">
                  <c:v>0.019426990190860752</c:v>
                </c:pt>
                <c:pt idx="1">
                  <c:v>0.018341442529806545</c:v>
                </c:pt>
                <c:pt idx="2">
                  <c:v>0.01749334039702913</c:v>
                </c:pt>
                <c:pt idx="3">
                  <c:v>0.015728104701150904</c:v>
                </c:pt>
                <c:pt idx="4">
                  <c:v>0.031192259621769407</c:v>
                </c:pt>
              </c:numCache>
            </c:numRef>
          </c:val>
          <c:smooth val="0"/>
        </c:ser>
        <c:marker val="1"/>
        <c:axId val="57504444"/>
        <c:axId val="47777949"/>
      </c:lineChart>
      <c:catAx>
        <c:axId val="57504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77949"/>
        <c:crosses val="autoZero"/>
        <c:auto val="1"/>
        <c:lblOffset val="100"/>
        <c:noMultiLvlLbl val="0"/>
      </c:catAx>
      <c:valAx>
        <c:axId val="47777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04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 MODS MISC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AUTO'!$A$23:$A$25</c:f>
              <c:strCache>
                <c:ptCount val="3"/>
                <c:pt idx="0">
                  <c:v>BY 2000</c:v>
                </c:pt>
                <c:pt idx="1">
                  <c:v>BY 2004</c:v>
                </c:pt>
                <c:pt idx="2">
                  <c:v>BY 2005</c:v>
                </c:pt>
              </c:strCache>
            </c:strRef>
          </c:cat>
          <c:val>
            <c:numRef>
              <c:f>'2. MML - AUTO'!$I$23:$I$25</c:f>
              <c:numCache>
                <c:ptCount val="3"/>
                <c:pt idx="0">
                  <c:v>0.10987394663583556</c:v>
                </c:pt>
                <c:pt idx="1">
                  <c:v>0.2809536080241541</c:v>
                </c:pt>
                <c:pt idx="2">
                  <c:v>0.1257348661592624</c:v>
                </c:pt>
              </c:numCache>
            </c:numRef>
          </c:val>
          <c:smooth val="0"/>
        </c:ser>
        <c:marker val="1"/>
        <c:axId val="27348358"/>
        <c:axId val="44808631"/>
      </c:lineChart>
      <c:catAx>
        <c:axId val="2734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8631"/>
        <c:crosses val="autoZero"/>
        <c:auto val="1"/>
        <c:lblOffset val="100"/>
        <c:noMultiLvlLbl val="0"/>
      </c:catAx>
      <c:valAx>
        <c:axId val="44808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48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 MODS REGISTRY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AUTO'!$A$23:$A$25</c:f>
              <c:strCache>
                <c:ptCount val="3"/>
                <c:pt idx="0">
                  <c:v>BY 2000</c:v>
                </c:pt>
                <c:pt idx="1">
                  <c:v>BY 2004</c:v>
                </c:pt>
                <c:pt idx="2">
                  <c:v>BY 2005</c:v>
                </c:pt>
              </c:strCache>
            </c:strRef>
          </c:cat>
          <c:val>
            <c:numRef>
              <c:f>'2. MML - AUTO'!$J$23:$J$25</c:f>
              <c:numCache>
                <c:ptCount val="3"/>
                <c:pt idx="0">
                  <c:v>0.01978631209127586</c:v>
                </c:pt>
                <c:pt idx="1">
                  <c:v>0.031366327958530796</c:v>
                </c:pt>
                <c:pt idx="2">
                  <c:v>0.10076067113269899</c:v>
                </c:pt>
              </c:numCache>
            </c:numRef>
          </c:val>
          <c:smooth val="0"/>
        </c:ser>
        <c:marker val="1"/>
        <c:axId val="624496"/>
        <c:axId val="5620465"/>
      </c:lineChart>
      <c:catAx>
        <c:axId val="62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0465"/>
        <c:crosses val="autoZero"/>
        <c:auto val="1"/>
        <c:lblOffset val="100"/>
        <c:noMultiLvlLbl val="0"/>
      </c:catAx>
      <c:valAx>
        <c:axId val="562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 MODS ALL 
(MML - AUTO)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MML - AUTO'!$A$21:$A$25</c:f>
              <c:strCache>
                <c:ptCount val="5"/>
                <c:pt idx="0">
                  <c:v>BY 1998</c:v>
                </c:pt>
                <c:pt idx="1">
                  <c:v>BY 1999</c:v>
                </c:pt>
                <c:pt idx="2">
                  <c:v>BY 2000</c:v>
                </c:pt>
                <c:pt idx="3">
                  <c:v>BY 2004</c:v>
                </c:pt>
                <c:pt idx="4">
                  <c:v>BY 2005</c:v>
                </c:pt>
              </c:strCache>
            </c:strRef>
          </c:cat>
          <c:val>
            <c:numRef>
              <c:f>'2. MML - AUTO'!$K$21:$K$25</c:f>
              <c:numCache>
                <c:ptCount val="5"/>
                <c:pt idx="0">
                  <c:v>0.23357438955581009</c:v>
                </c:pt>
                <c:pt idx="1">
                  <c:v>0.22427216057783617</c:v>
                </c:pt>
                <c:pt idx="2">
                  <c:v>0.13968261492565953</c:v>
                </c:pt>
                <c:pt idx="3">
                  <c:v>0.3291441142914195</c:v>
                </c:pt>
                <c:pt idx="4">
                  <c:v>0.24857822377166347</c:v>
                </c:pt>
              </c:numCache>
            </c:numRef>
          </c:val>
          <c:smooth val="0"/>
        </c:ser>
        <c:marker val="1"/>
        <c:axId val="50584186"/>
        <c:axId val="52604491"/>
      </c:lineChart>
      <c:catAx>
        <c:axId val="5058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04491"/>
        <c:crosses val="autoZero"/>
        <c:auto val="1"/>
        <c:lblOffset val="100"/>
        <c:noMultiLvlLbl val="0"/>
      </c:catAx>
      <c:valAx>
        <c:axId val="52604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 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84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3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12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13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14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15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4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5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6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7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8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9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10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headerFooter>
    <oddHeader>&amp;RMMA WP-1
Page 11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3" sqref="A3"/>
    </sheetView>
  </sheetViews>
  <sheetFormatPr defaultColWidth="9.140625" defaultRowHeight="12.75"/>
  <cols>
    <col min="1" max="1" width="82.140625" style="0" customWidth="1"/>
  </cols>
  <sheetData>
    <row r="1" ht="12.75">
      <c r="A1" t="s">
        <v>106</v>
      </c>
    </row>
    <row r="3" ht="12.75">
      <c r="A3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&amp;RMMA WP-1
Cover Sheet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workbookViewId="0" topLeftCell="A1">
      <selection activeCell="C20" sqref="C20"/>
    </sheetView>
  </sheetViews>
  <sheetFormatPr defaultColWidth="9.140625" defaultRowHeight="12.75"/>
  <cols>
    <col min="1" max="1" width="11.28125" style="3" customWidth="1"/>
    <col min="2" max="2" width="12.140625" style="3" customWidth="1"/>
    <col min="3" max="3" width="12.421875" style="3" customWidth="1"/>
    <col min="4" max="5" width="11.7109375" style="3" customWidth="1"/>
    <col min="6" max="6" width="26.8515625" style="3" customWidth="1"/>
    <col min="7" max="7" width="9.140625" style="3" customWidth="1"/>
    <col min="8" max="8" width="12.57421875" style="3" customWidth="1"/>
    <col min="9" max="9" width="12.421875" style="3" customWidth="1"/>
    <col min="10" max="11" width="11.421875" style="3" customWidth="1"/>
    <col min="12" max="12" width="29.140625" style="3" customWidth="1"/>
    <col min="13" max="13" width="10.7109375" style="3" customWidth="1"/>
    <col min="14" max="14" width="13.8515625" style="3" customWidth="1"/>
    <col min="15" max="15" width="12.28125" style="3" customWidth="1"/>
    <col min="16" max="17" width="11.7109375" style="3" customWidth="1"/>
    <col min="18" max="18" width="28.00390625" style="3" customWidth="1"/>
    <col min="19" max="20" width="11.421875" style="3" customWidth="1"/>
    <col min="21" max="21" width="12.28125" style="3" customWidth="1"/>
    <col min="22" max="23" width="11.8515625" style="3" customWidth="1"/>
    <col min="24" max="24" width="30.7109375" style="3" customWidth="1"/>
    <col min="25" max="25" width="11.7109375" style="3" customWidth="1"/>
    <col min="26" max="26" width="12.57421875" style="3" customWidth="1"/>
    <col min="27" max="28" width="11.57421875" style="3" bestFit="1" customWidth="1"/>
    <col min="29" max="29" width="10.7109375" style="3" customWidth="1"/>
    <col min="30" max="16384" width="9.140625" style="3" customWidth="1"/>
  </cols>
  <sheetData>
    <row r="1" ht="12.75">
      <c r="A1" s="3" t="s">
        <v>97</v>
      </c>
    </row>
    <row r="2" ht="12.75">
      <c r="C2" s="3" t="s">
        <v>105</v>
      </c>
    </row>
    <row r="4" spans="1:29" ht="13.5" thickBot="1">
      <c r="A4" s="73" t="s">
        <v>53</v>
      </c>
      <c r="B4" s="74"/>
      <c r="C4" s="74"/>
      <c r="D4" s="74"/>
      <c r="E4" s="74"/>
      <c r="F4" s="30"/>
      <c r="G4" s="73" t="s">
        <v>54</v>
      </c>
      <c r="H4" s="74"/>
      <c r="I4" s="74"/>
      <c r="J4" s="74"/>
      <c r="K4" s="74"/>
      <c r="L4" s="30"/>
      <c r="M4" s="73" t="s">
        <v>57</v>
      </c>
      <c r="N4" s="74"/>
      <c r="O4" s="74"/>
      <c r="P4" s="74"/>
      <c r="Q4" s="74"/>
      <c r="R4" s="29"/>
      <c r="S4" s="73" t="s">
        <v>56</v>
      </c>
      <c r="T4" s="74"/>
      <c r="U4" s="74"/>
      <c r="V4" s="74"/>
      <c r="W4" s="74"/>
      <c r="X4" s="30"/>
      <c r="Y4" s="73" t="s">
        <v>55</v>
      </c>
      <c r="Z4" s="74"/>
      <c r="AA4" s="74"/>
      <c r="AB4" s="74"/>
      <c r="AC4" s="74"/>
    </row>
    <row r="5" spans="1:29" s="4" customFormat="1" ht="51.75" thickBot="1">
      <c r="A5" s="9" t="s">
        <v>0</v>
      </c>
      <c r="B5" s="1" t="s">
        <v>1</v>
      </c>
      <c r="C5" s="31" t="s">
        <v>59</v>
      </c>
      <c r="D5" s="31" t="s">
        <v>60</v>
      </c>
      <c r="E5" s="32" t="s">
        <v>61</v>
      </c>
      <c r="F5" s="33"/>
      <c r="G5" s="19" t="s">
        <v>0</v>
      </c>
      <c r="H5" s="20" t="s">
        <v>1</v>
      </c>
      <c r="I5" s="34" t="s">
        <v>59</v>
      </c>
      <c r="J5" s="35" t="s">
        <v>60</v>
      </c>
      <c r="K5" s="36" t="s">
        <v>61</v>
      </c>
      <c r="L5" s="33"/>
      <c r="M5" s="19" t="s">
        <v>0</v>
      </c>
      <c r="N5" s="20" t="s">
        <v>1</v>
      </c>
      <c r="O5" s="34" t="s">
        <v>59</v>
      </c>
      <c r="P5" s="35" t="s">
        <v>60</v>
      </c>
      <c r="Q5" s="36" t="s">
        <v>61</v>
      </c>
      <c r="R5" s="33"/>
      <c r="S5" s="37" t="s">
        <v>0</v>
      </c>
      <c r="T5" s="38" t="s">
        <v>1</v>
      </c>
      <c r="U5" s="34" t="s">
        <v>59</v>
      </c>
      <c r="V5" s="35" t="s">
        <v>60</v>
      </c>
      <c r="W5" s="36" t="s">
        <v>61</v>
      </c>
      <c r="X5" s="33"/>
      <c r="Y5" s="19" t="s">
        <v>0</v>
      </c>
      <c r="Z5" s="20" t="s">
        <v>1</v>
      </c>
      <c r="AA5" s="34" t="s">
        <v>62</v>
      </c>
      <c r="AB5" s="35" t="s">
        <v>63</v>
      </c>
      <c r="AC5" s="36" t="s">
        <v>61</v>
      </c>
    </row>
    <row r="6" spans="1:30" ht="12.75">
      <c r="A6" s="16" t="s">
        <v>2</v>
      </c>
      <c r="B6" s="17" t="s">
        <v>18</v>
      </c>
      <c r="C6" s="21">
        <v>0.029081151337916136</v>
      </c>
      <c r="D6" s="17">
        <v>0.011933510633093145</v>
      </c>
      <c r="E6" s="18">
        <f>C6-D6</f>
        <v>0.01714764070482299</v>
      </c>
      <c r="F6" s="2"/>
      <c r="G6" s="10" t="s">
        <v>2</v>
      </c>
      <c r="H6" s="6" t="s">
        <v>18</v>
      </c>
      <c r="I6" s="2">
        <v>0.024087227489181184</v>
      </c>
      <c r="J6" s="6">
        <v>0.009852884455918452</v>
      </c>
      <c r="K6" s="11">
        <f>I6-J6</f>
        <v>0.014234343033262733</v>
      </c>
      <c r="L6" s="2"/>
      <c r="M6" s="10" t="s">
        <v>33</v>
      </c>
      <c r="N6" s="6" t="s">
        <v>18</v>
      </c>
      <c r="O6" s="2">
        <v>0.02517379212350178</v>
      </c>
      <c r="P6" s="6">
        <v>0.004871740402132451</v>
      </c>
      <c r="Q6" s="11">
        <f>O6-P6</f>
        <v>0.020302051721369327</v>
      </c>
      <c r="R6" s="2"/>
      <c r="S6" s="23" t="s">
        <v>33</v>
      </c>
      <c r="T6" s="17" t="s">
        <v>18</v>
      </c>
      <c r="U6" s="21">
        <v>0.026572669703235928</v>
      </c>
      <c r="V6" s="17">
        <v>0.008763737608583774</v>
      </c>
      <c r="W6" s="18">
        <f>U6-V6</f>
        <v>0.017808932094652154</v>
      </c>
      <c r="X6" s="2"/>
      <c r="Y6" s="10" t="s">
        <v>33</v>
      </c>
      <c r="Z6" s="6" t="s">
        <v>18</v>
      </c>
      <c r="AA6" s="2">
        <v>0.04385087113975288</v>
      </c>
      <c r="AB6" s="6">
        <v>0.012074590585618808</v>
      </c>
      <c r="AC6" s="11">
        <f>AA6-AB6</f>
        <v>0.031776280554134076</v>
      </c>
      <c r="AD6" s="5"/>
    </row>
    <row r="7" spans="1:30" ht="12.75">
      <c r="A7" s="10" t="s">
        <v>2</v>
      </c>
      <c r="B7" s="6" t="s">
        <v>11</v>
      </c>
      <c r="C7" s="2">
        <v>0.08893724418699414</v>
      </c>
      <c r="D7" s="6">
        <v>0.04629814255560629</v>
      </c>
      <c r="E7" s="11">
        <f aca="true" t="shared" si="0" ref="E7:E38">C7-D7</f>
        <v>0.04263910163138785</v>
      </c>
      <c r="F7" s="2"/>
      <c r="G7" s="10" t="s">
        <v>2</v>
      </c>
      <c r="H7" s="6" t="s">
        <v>11</v>
      </c>
      <c r="I7" s="2">
        <v>0.10911596473126807</v>
      </c>
      <c r="J7" s="6">
        <v>0.04670960646995457</v>
      </c>
      <c r="K7" s="11">
        <f aca="true" t="shared" si="1" ref="K7:K38">I7-J7</f>
        <v>0.0624063582613135</v>
      </c>
      <c r="L7" s="2"/>
      <c r="M7" s="10" t="s">
        <v>31</v>
      </c>
      <c r="N7" s="6" t="s">
        <v>32</v>
      </c>
      <c r="O7" s="2">
        <v>0.09869977535044738</v>
      </c>
      <c r="P7" s="6">
        <v>0.039901048054711334</v>
      </c>
      <c r="Q7" s="11">
        <f aca="true" t="shared" si="2" ref="Q7:Q37">O7-P7</f>
        <v>0.05879872729573605</v>
      </c>
      <c r="R7" s="2"/>
      <c r="S7" s="22" t="s">
        <v>28</v>
      </c>
      <c r="T7" s="6" t="s">
        <v>29</v>
      </c>
      <c r="U7" s="2">
        <v>0.016866702883896245</v>
      </c>
      <c r="V7" s="6">
        <v>0.01120455260022715</v>
      </c>
      <c r="W7" s="11">
        <f>U7-V7</f>
        <v>0.005662150283669095</v>
      </c>
      <c r="X7" s="2"/>
      <c r="Y7" s="10" t="s">
        <v>28</v>
      </c>
      <c r="Z7" s="6" t="s">
        <v>29</v>
      </c>
      <c r="AA7" s="2">
        <v>0.016494451773680804</v>
      </c>
      <c r="AB7" s="6">
        <v>0.009671362615088358</v>
      </c>
      <c r="AC7" s="11">
        <f>AA7-AB7</f>
        <v>0.006823089158592446</v>
      </c>
      <c r="AD7" s="5"/>
    </row>
    <row r="8" spans="1:30" ht="12.75">
      <c r="A8" s="10" t="s">
        <v>2</v>
      </c>
      <c r="B8" s="6" t="s">
        <v>7</v>
      </c>
      <c r="C8" s="2">
        <v>0.0291102830791338</v>
      </c>
      <c r="D8" s="6">
        <v>0.01789179266367557</v>
      </c>
      <c r="E8" s="11">
        <f t="shared" si="0"/>
        <v>0.011218490415458231</v>
      </c>
      <c r="F8" s="2"/>
      <c r="G8" s="10" t="s">
        <v>2</v>
      </c>
      <c r="H8" s="6" t="s">
        <v>7</v>
      </c>
      <c r="I8" s="2">
        <v>0.03208830819657337</v>
      </c>
      <c r="J8" s="6">
        <v>0.01161262259676957</v>
      </c>
      <c r="K8" s="11">
        <f t="shared" si="1"/>
        <v>0.0204756855998038</v>
      </c>
      <c r="L8" s="2"/>
      <c r="M8" s="10" t="s">
        <v>28</v>
      </c>
      <c r="N8" s="6" t="s">
        <v>29</v>
      </c>
      <c r="O8" s="2">
        <v>0.029595072947422543</v>
      </c>
      <c r="P8" s="6">
        <v>0.012555788552536092</v>
      </c>
      <c r="Q8" s="11">
        <f t="shared" si="2"/>
        <v>0.01703928439488645</v>
      </c>
      <c r="R8" s="2"/>
      <c r="S8" s="22" t="s">
        <v>31</v>
      </c>
      <c r="T8" s="6" t="s">
        <v>32</v>
      </c>
      <c r="U8" s="2">
        <v>0.05708054210593349</v>
      </c>
      <c r="V8" s="6">
        <v>0.021138065666974036</v>
      </c>
      <c r="W8" s="11">
        <f aca="true" t="shared" si="3" ref="W8:W37">U8-V8</f>
        <v>0.03594247643895945</v>
      </c>
      <c r="X8" s="2"/>
      <c r="Y8" s="10" t="s">
        <v>31</v>
      </c>
      <c r="Z8" s="6" t="s">
        <v>32</v>
      </c>
      <c r="AA8" s="2">
        <v>0.054453463417955525</v>
      </c>
      <c r="AB8" s="6">
        <v>0.022564720809166428</v>
      </c>
      <c r="AC8" s="11">
        <f aca="true" t="shared" si="4" ref="AC8:AC37">AA8-AB8</f>
        <v>0.0318887426087891</v>
      </c>
      <c r="AD8" s="5"/>
    </row>
    <row r="9" spans="1:30" ht="12.75">
      <c r="A9" s="10" t="s">
        <v>2</v>
      </c>
      <c r="B9" s="6" t="s">
        <v>12</v>
      </c>
      <c r="C9" s="2">
        <v>0.03590111075834463</v>
      </c>
      <c r="D9" s="6">
        <v>0.01620485794030625</v>
      </c>
      <c r="E9" s="11">
        <f t="shared" si="0"/>
        <v>0.01969625281803838</v>
      </c>
      <c r="F9" s="2"/>
      <c r="G9" s="10" t="s">
        <v>2</v>
      </c>
      <c r="H9" s="6" t="s">
        <v>12</v>
      </c>
      <c r="I9" s="2">
        <v>0.030603504696908083</v>
      </c>
      <c r="J9" s="6">
        <v>0.01469269948760711</v>
      </c>
      <c r="K9" s="11">
        <f t="shared" si="1"/>
        <v>0.015910805209300972</v>
      </c>
      <c r="L9" s="2"/>
      <c r="M9" s="10" t="s">
        <v>31</v>
      </c>
      <c r="N9" s="6" t="s">
        <v>12</v>
      </c>
      <c r="O9" s="2">
        <v>0.028090223390742294</v>
      </c>
      <c r="P9" s="6">
        <v>0.01359853063136502</v>
      </c>
      <c r="Q9" s="11">
        <f t="shared" si="2"/>
        <v>0.014491692759377273</v>
      </c>
      <c r="R9" s="2"/>
      <c r="S9" s="22" t="s">
        <v>31</v>
      </c>
      <c r="T9" s="6" t="s">
        <v>12</v>
      </c>
      <c r="U9" s="2">
        <v>0.06186420296557821</v>
      </c>
      <c r="V9" s="6">
        <v>0.030589487613536866</v>
      </c>
      <c r="W9" s="11">
        <f t="shared" si="3"/>
        <v>0.03127471535204134</v>
      </c>
      <c r="X9" s="2"/>
      <c r="Y9" s="10" t="s">
        <v>31</v>
      </c>
      <c r="Z9" s="6" t="s">
        <v>12</v>
      </c>
      <c r="AA9" s="2">
        <v>0.07102833386512418</v>
      </c>
      <c r="AB9" s="6">
        <v>0.032274250790429976</v>
      </c>
      <c r="AC9" s="11">
        <f t="shared" si="4"/>
        <v>0.038754083074694204</v>
      </c>
      <c r="AD9" s="5"/>
    </row>
    <row r="10" spans="1:30" ht="12.75">
      <c r="A10" s="10" t="s">
        <v>2</v>
      </c>
      <c r="B10" s="6" t="s">
        <v>13</v>
      </c>
      <c r="C10" s="2">
        <v>0.005126284309677141</v>
      </c>
      <c r="D10" s="6">
        <v>0.003000451012207845</v>
      </c>
      <c r="E10" s="11">
        <f t="shared" si="0"/>
        <v>0.002125833297469296</v>
      </c>
      <c r="F10" s="2"/>
      <c r="G10" s="10" t="s">
        <v>2</v>
      </c>
      <c r="H10" s="6" t="s">
        <v>13</v>
      </c>
      <c r="I10" s="2">
        <v>0.0079661927764187</v>
      </c>
      <c r="J10" s="6">
        <v>0.0033580467992769514</v>
      </c>
      <c r="K10" s="11">
        <f t="shared" si="1"/>
        <v>0.004608145977141749</v>
      </c>
      <c r="L10" s="2"/>
      <c r="M10" s="10" t="s">
        <v>33</v>
      </c>
      <c r="N10" s="6" t="s">
        <v>13</v>
      </c>
      <c r="O10" s="2">
        <v>0.0066052527052060835</v>
      </c>
      <c r="P10" s="6">
        <v>0.0006006009008143957</v>
      </c>
      <c r="Q10" s="11">
        <f t="shared" si="2"/>
        <v>0.0060046518043916875</v>
      </c>
      <c r="R10" s="2"/>
      <c r="S10" s="22" t="s">
        <v>33</v>
      </c>
      <c r="T10" s="6" t="s">
        <v>13</v>
      </c>
      <c r="U10" s="2">
        <v>0.010656136985599645</v>
      </c>
      <c r="V10" s="6">
        <v>0.002106407008085734</v>
      </c>
      <c r="W10" s="11">
        <f t="shared" si="3"/>
        <v>0.00854972997751391</v>
      </c>
      <c r="X10" s="2"/>
      <c r="Y10" s="10" t="s">
        <v>33</v>
      </c>
      <c r="Z10" s="6" t="s">
        <v>13</v>
      </c>
      <c r="AA10" s="2">
        <v>0.012797992364432317</v>
      </c>
      <c r="AB10" s="6">
        <v>0.003267778507214417</v>
      </c>
      <c r="AC10" s="11">
        <f t="shared" si="4"/>
        <v>0.0095302138572179</v>
      </c>
      <c r="AD10" s="5"/>
    </row>
    <row r="11" spans="1:30" ht="12.75">
      <c r="A11" s="10" t="s">
        <v>2</v>
      </c>
      <c r="B11" s="6" t="s">
        <v>14</v>
      </c>
      <c r="C11" s="2">
        <v>0.0021111903784250905</v>
      </c>
      <c r="D11" s="6">
        <v>0.00014904705163367476</v>
      </c>
      <c r="E11" s="11">
        <f t="shared" si="0"/>
        <v>0.001962143326791416</v>
      </c>
      <c r="F11" s="2"/>
      <c r="G11" s="10" t="s">
        <v>2</v>
      </c>
      <c r="H11" s="6" t="s">
        <v>14</v>
      </c>
      <c r="I11" s="2">
        <v>0.007852290809846247</v>
      </c>
      <c r="J11" s="6">
        <v>0.0013444054252350383</v>
      </c>
      <c r="K11" s="11">
        <f t="shared" si="1"/>
        <v>0.006507885384611209</v>
      </c>
      <c r="L11" s="2"/>
      <c r="M11" s="10" t="s">
        <v>33</v>
      </c>
      <c r="N11" s="6" t="s">
        <v>14</v>
      </c>
      <c r="O11" s="2">
        <v>0.00880975838531135</v>
      </c>
      <c r="P11" s="6">
        <v>0.0012520815677666767</v>
      </c>
      <c r="Q11" s="11">
        <f t="shared" si="2"/>
        <v>0.007557676817544673</v>
      </c>
      <c r="R11" s="2"/>
      <c r="S11" s="22" t="s">
        <v>33</v>
      </c>
      <c r="T11" s="6" t="s">
        <v>14</v>
      </c>
      <c r="U11" s="2">
        <v>0.00743849901344924</v>
      </c>
      <c r="V11" s="6">
        <v>0.0013834549343050566</v>
      </c>
      <c r="W11" s="11">
        <f t="shared" si="3"/>
        <v>0.006055044079144183</v>
      </c>
      <c r="X11" s="2"/>
      <c r="Y11" s="10" t="s">
        <v>33</v>
      </c>
      <c r="Z11" s="6" t="s">
        <v>14</v>
      </c>
      <c r="AA11" s="2">
        <v>0.005113069144988505</v>
      </c>
      <c r="AB11" s="6">
        <v>0.001175543599800461</v>
      </c>
      <c r="AC11" s="11">
        <f t="shared" si="4"/>
        <v>0.003937525545188044</v>
      </c>
      <c r="AD11" s="5"/>
    </row>
    <row r="12" spans="1:30" ht="12.75">
      <c r="A12" s="10" t="s">
        <v>2</v>
      </c>
      <c r="B12" s="6" t="s">
        <v>3</v>
      </c>
      <c r="C12" s="2">
        <v>0.036460265779553414</v>
      </c>
      <c r="D12" s="6">
        <v>0.008262261450775714</v>
      </c>
      <c r="E12" s="11">
        <f t="shared" si="0"/>
        <v>0.028198004328777698</v>
      </c>
      <c r="F12" s="2"/>
      <c r="G12" s="10" t="s">
        <v>2</v>
      </c>
      <c r="H12" s="6" t="s">
        <v>3</v>
      </c>
      <c r="I12" s="2">
        <v>0.05638417608275668</v>
      </c>
      <c r="J12" s="6">
        <v>0.0174372131355474</v>
      </c>
      <c r="K12" s="11">
        <f t="shared" si="1"/>
        <v>0.03894696294720928</v>
      </c>
      <c r="L12" s="2"/>
      <c r="M12" s="22" t="s">
        <v>26</v>
      </c>
      <c r="N12" s="6" t="s">
        <v>3</v>
      </c>
      <c r="O12" s="2">
        <v>0.03415083624848236</v>
      </c>
      <c r="P12" s="6">
        <v>0.007514285638017951</v>
      </c>
      <c r="Q12" s="11">
        <f t="shared" si="2"/>
        <v>0.026636550610464407</v>
      </c>
      <c r="R12" s="2"/>
      <c r="S12" s="22" t="s">
        <v>26</v>
      </c>
      <c r="T12" s="6" t="s">
        <v>41</v>
      </c>
      <c r="U12" s="2">
        <v>0.04072084947342015</v>
      </c>
      <c r="V12" s="6">
        <v>0.0031274821264281045</v>
      </c>
      <c r="W12" s="11">
        <f t="shared" si="3"/>
        <v>0.03759336734699204</v>
      </c>
      <c r="X12" s="2"/>
      <c r="Y12" s="10" t="s">
        <v>26</v>
      </c>
      <c r="Z12" s="6" t="s">
        <v>41</v>
      </c>
      <c r="AA12" s="2">
        <v>0.03818585588856856</v>
      </c>
      <c r="AB12" s="6">
        <v>0.009907904120362986</v>
      </c>
      <c r="AC12" s="11">
        <f t="shared" si="4"/>
        <v>0.02827795176820557</v>
      </c>
      <c r="AD12" s="5"/>
    </row>
    <row r="13" spans="1:30" ht="12.75">
      <c r="A13" s="10" t="s">
        <v>2</v>
      </c>
      <c r="B13" s="15"/>
      <c r="C13" s="12"/>
      <c r="D13" s="15"/>
      <c r="E13" s="11">
        <f t="shared" si="0"/>
        <v>0</v>
      </c>
      <c r="F13" s="2"/>
      <c r="G13" s="13"/>
      <c r="H13" s="15"/>
      <c r="I13" s="12"/>
      <c r="J13" s="15"/>
      <c r="K13" s="11">
        <f t="shared" si="1"/>
        <v>0</v>
      </c>
      <c r="L13" s="2"/>
      <c r="M13" s="10" t="s">
        <v>26</v>
      </c>
      <c r="N13" s="15" t="s">
        <v>27</v>
      </c>
      <c r="O13" s="25">
        <v>0.015877992210869475</v>
      </c>
      <c r="P13" s="26">
        <v>0.0020945006169031735</v>
      </c>
      <c r="Q13" s="11">
        <f t="shared" si="2"/>
        <v>0.013783491593966302</v>
      </c>
      <c r="R13" s="2"/>
      <c r="S13" s="10" t="s">
        <v>26</v>
      </c>
      <c r="T13" s="6" t="s">
        <v>27</v>
      </c>
      <c r="U13" s="2">
        <v>0.033694699124556436</v>
      </c>
      <c r="V13" s="6">
        <v>0.004713875900727662</v>
      </c>
      <c r="W13" s="11">
        <f t="shared" si="3"/>
        <v>0.028980823223828774</v>
      </c>
      <c r="X13" s="2"/>
      <c r="Y13" s="10" t="s">
        <v>26</v>
      </c>
      <c r="Z13" s="15" t="s">
        <v>27</v>
      </c>
      <c r="AA13" s="2">
        <v>0.023082160312784712</v>
      </c>
      <c r="AB13" s="6">
        <v>0.0077827201578669096</v>
      </c>
      <c r="AC13" s="11">
        <f t="shared" si="4"/>
        <v>0.015299440154917802</v>
      </c>
      <c r="AD13" s="5"/>
    </row>
    <row r="14" spans="1:30" ht="12.75">
      <c r="A14" s="10" t="s">
        <v>2</v>
      </c>
      <c r="B14" s="6" t="s">
        <v>19</v>
      </c>
      <c r="C14" s="2">
        <v>0.006461077805495853</v>
      </c>
      <c r="D14" s="6">
        <v>0.002058914744335354</v>
      </c>
      <c r="E14" s="11">
        <f t="shared" si="0"/>
        <v>0.004402163061160499</v>
      </c>
      <c r="F14" s="2"/>
      <c r="G14" s="10" t="s">
        <v>2</v>
      </c>
      <c r="H14" s="6" t="s">
        <v>19</v>
      </c>
      <c r="I14" s="2">
        <v>0.008189348340332232</v>
      </c>
      <c r="J14" s="6">
        <v>0.002126493814165708</v>
      </c>
      <c r="K14" s="11">
        <f t="shared" si="1"/>
        <v>0.006062854526166524</v>
      </c>
      <c r="L14" s="2"/>
      <c r="M14" s="10" t="s">
        <v>34</v>
      </c>
      <c r="N14" s="6" t="s">
        <v>19</v>
      </c>
      <c r="O14" s="2">
        <v>0.017256472598253057</v>
      </c>
      <c r="P14" s="6">
        <v>0.0036231815997737884</v>
      </c>
      <c r="Q14" s="11">
        <f t="shared" si="2"/>
        <v>0.013633290998479267</v>
      </c>
      <c r="R14" s="2"/>
      <c r="S14" s="22" t="s">
        <v>34</v>
      </c>
      <c r="T14" s="6" t="s">
        <v>46</v>
      </c>
      <c r="U14" s="2">
        <v>0.01784477286675575</v>
      </c>
      <c r="V14" s="6">
        <v>0.0011151618359819644</v>
      </c>
      <c r="W14" s="11">
        <f t="shared" si="3"/>
        <v>0.016729611030773785</v>
      </c>
      <c r="X14" s="2"/>
      <c r="Y14" s="10" t="s">
        <v>34</v>
      </c>
      <c r="Z14" s="6" t="s">
        <v>46</v>
      </c>
      <c r="AA14" s="2">
        <v>0.015944882184325954</v>
      </c>
      <c r="AB14" s="6">
        <v>0.005563067574881148</v>
      </c>
      <c r="AC14" s="11">
        <f t="shared" si="4"/>
        <v>0.010381814609444807</v>
      </c>
      <c r="AD14" s="5"/>
    </row>
    <row r="15" spans="1:30" ht="12.75">
      <c r="A15" s="10" t="s">
        <v>2</v>
      </c>
      <c r="B15" s="6" t="s">
        <v>23</v>
      </c>
      <c r="C15" s="2">
        <v>0.030861241810113713</v>
      </c>
      <c r="D15" s="6">
        <v>0.011354851495457586</v>
      </c>
      <c r="E15" s="11">
        <f t="shared" si="0"/>
        <v>0.019506390314656126</v>
      </c>
      <c r="F15" s="2"/>
      <c r="G15" s="10" t="s">
        <v>2</v>
      </c>
      <c r="H15" s="6" t="s">
        <v>23</v>
      </c>
      <c r="I15" s="2">
        <v>0.035870170938147955</v>
      </c>
      <c r="J15" s="6">
        <v>0.01367368651949195</v>
      </c>
      <c r="K15" s="11">
        <f t="shared" si="1"/>
        <v>0.022196484418656005</v>
      </c>
      <c r="L15" s="2"/>
      <c r="M15" s="10" t="s">
        <v>35</v>
      </c>
      <c r="N15" s="6" t="s">
        <v>37</v>
      </c>
      <c r="O15" s="2">
        <v>0.039573326033529914</v>
      </c>
      <c r="P15" s="6">
        <v>0.011269197895623488</v>
      </c>
      <c r="Q15" s="11">
        <f t="shared" si="2"/>
        <v>0.028304128137906427</v>
      </c>
      <c r="R15" s="2"/>
      <c r="S15" s="22" t="s">
        <v>35</v>
      </c>
      <c r="T15" s="6" t="s">
        <v>47</v>
      </c>
      <c r="U15" s="2">
        <v>0.06762426864015804</v>
      </c>
      <c r="V15" s="6">
        <v>0.021017910677507464</v>
      </c>
      <c r="W15" s="11">
        <f t="shared" si="3"/>
        <v>0.04660635796265057</v>
      </c>
      <c r="X15" s="2"/>
      <c r="Y15" s="10" t="s">
        <v>35</v>
      </c>
      <c r="Z15" s="6" t="s">
        <v>47</v>
      </c>
      <c r="AA15" s="2">
        <v>0.10258962532360168</v>
      </c>
      <c r="AB15" s="6">
        <v>0.026649562844708923</v>
      </c>
      <c r="AC15" s="11">
        <f t="shared" si="4"/>
        <v>0.07594006247889276</v>
      </c>
      <c r="AD15" s="5"/>
    </row>
    <row r="16" spans="1:30" ht="12.75">
      <c r="A16" s="10" t="s">
        <v>2</v>
      </c>
      <c r="B16" s="6" t="s">
        <v>20</v>
      </c>
      <c r="C16" s="2">
        <v>0</v>
      </c>
      <c r="D16" s="6">
        <v>0</v>
      </c>
      <c r="E16" s="11">
        <f t="shared" si="0"/>
        <v>0</v>
      </c>
      <c r="F16" s="2"/>
      <c r="G16" s="10" t="s">
        <v>2</v>
      </c>
      <c r="H16" s="6" t="s">
        <v>20</v>
      </c>
      <c r="I16" s="2">
        <v>0</v>
      </c>
      <c r="J16" s="6">
        <v>0.0004966198844269952</v>
      </c>
      <c r="K16" s="11">
        <f t="shared" si="1"/>
        <v>-0.0004966198844269952</v>
      </c>
      <c r="L16" s="2"/>
      <c r="M16" s="10" t="s">
        <v>35</v>
      </c>
      <c r="N16" s="6" t="s">
        <v>20</v>
      </c>
      <c r="O16" s="2">
        <v>0.00014218162750639565</v>
      </c>
      <c r="P16" s="6">
        <v>4.305384490579683E-05</v>
      </c>
      <c r="Q16" s="11">
        <f t="shared" si="2"/>
        <v>9.912778260059882E-05</v>
      </c>
      <c r="R16" s="2"/>
      <c r="S16" s="22" t="s">
        <v>35</v>
      </c>
      <c r="T16" s="6" t="s">
        <v>20</v>
      </c>
      <c r="U16" s="2">
        <v>0.0006147881196853696</v>
      </c>
      <c r="V16" s="6">
        <v>0.00023472495793846744</v>
      </c>
      <c r="W16" s="11">
        <f t="shared" si="3"/>
        <v>0.00038006316174690215</v>
      </c>
      <c r="X16" s="2"/>
      <c r="Y16" s="10" t="s">
        <v>35</v>
      </c>
      <c r="Z16" s="6" t="s">
        <v>20</v>
      </c>
      <c r="AA16" s="2">
        <v>0.007983090757010937</v>
      </c>
      <c r="AB16" s="6">
        <v>0.004441228613204451</v>
      </c>
      <c r="AC16" s="11">
        <f t="shared" si="4"/>
        <v>0.0035418621438064856</v>
      </c>
      <c r="AD16" s="5"/>
    </row>
    <row r="17" spans="1:30" ht="12.75">
      <c r="A17" s="10" t="s">
        <v>2</v>
      </c>
      <c r="B17" s="6" t="s">
        <v>22</v>
      </c>
      <c r="C17" s="2">
        <v>0.049903786446602726</v>
      </c>
      <c r="D17" s="6">
        <v>0.02460426196841276</v>
      </c>
      <c r="E17" s="11">
        <f t="shared" si="0"/>
        <v>0.025299524478189967</v>
      </c>
      <c r="F17" s="2"/>
      <c r="G17" s="10" t="s">
        <v>2</v>
      </c>
      <c r="H17" s="6" t="s">
        <v>22</v>
      </c>
      <c r="I17" s="2">
        <v>0.055679928788943706</v>
      </c>
      <c r="J17" s="6">
        <v>0.025353980087313283</v>
      </c>
      <c r="K17" s="11">
        <f t="shared" si="1"/>
        <v>0.030325948701630422</v>
      </c>
      <c r="L17" s="2"/>
      <c r="M17" s="10" t="s">
        <v>35</v>
      </c>
      <c r="N17" s="6" t="s">
        <v>36</v>
      </c>
      <c r="O17" s="2">
        <v>0.06354156277812324</v>
      </c>
      <c r="P17" s="6">
        <v>0.022442906659519448</v>
      </c>
      <c r="Q17" s="11">
        <f t="shared" si="2"/>
        <v>0.04109865611860379</v>
      </c>
      <c r="R17" s="2"/>
      <c r="S17" s="22" t="s">
        <v>35</v>
      </c>
      <c r="T17" s="6" t="s">
        <v>36</v>
      </c>
      <c r="U17" s="2">
        <v>0.08425451230083553</v>
      </c>
      <c r="V17" s="6">
        <v>0.021902199384956134</v>
      </c>
      <c r="W17" s="11">
        <f t="shared" si="3"/>
        <v>0.06235231291587939</v>
      </c>
      <c r="X17" s="2"/>
      <c r="Y17" s="10" t="s">
        <v>35</v>
      </c>
      <c r="Z17" s="6" t="s">
        <v>36</v>
      </c>
      <c r="AA17" s="2">
        <v>0.11798893283114191</v>
      </c>
      <c r="AB17" s="6">
        <v>0.039994413723970224</v>
      </c>
      <c r="AC17" s="11">
        <f t="shared" si="4"/>
        <v>0.07799451910717169</v>
      </c>
      <c r="AD17" s="5"/>
    </row>
    <row r="18" spans="1:30" ht="12.75">
      <c r="A18" s="10" t="s">
        <v>2</v>
      </c>
      <c r="B18" s="6" t="s">
        <v>21</v>
      </c>
      <c r="C18" s="2">
        <v>0.02921287691498277</v>
      </c>
      <c r="D18" s="6">
        <v>0.009785886724122016</v>
      </c>
      <c r="E18" s="11">
        <f t="shared" si="0"/>
        <v>0.019426990190860752</v>
      </c>
      <c r="F18" s="2"/>
      <c r="G18" s="10" t="s">
        <v>2</v>
      </c>
      <c r="H18" s="6" t="s">
        <v>21</v>
      </c>
      <c r="I18" s="2">
        <v>0.031753751771406345</v>
      </c>
      <c r="J18" s="6">
        <v>0.013412309241599802</v>
      </c>
      <c r="K18" s="11">
        <f t="shared" si="1"/>
        <v>0.018341442529806545</v>
      </c>
      <c r="L18" s="2"/>
      <c r="M18" s="10" t="s">
        <v>35</v>
      </c>
      <c r="N18" s="6" t="s">
        <v>38</v>
      </c>
      <c r="O18" s="2">
        <v>0.027345669232874292</v>
      </c>
      <c r="P18" s="6">
        <v>0.009852328835845161</v>
      </c>
      <c r="Q18" s="11">
        <f t="shared" si="2"/>
        <v>0.01749334039702913</v>
      </c>
      <c r="R18" s="2"/>
      <c r="S18" s="22" t="s">
        <v>35</v>
      </c>
      <c r="T18" s="6" t="s">
        <v>38</v>
      </c>
      <c r="U18" s="2">
        <v>0.02298402223586025</v>
      </c>
      <c r="V18" s="6">
        <v>0.007255917534709347</v>
      </c>
      <c r="W18" s="11">
        <f t="shared" si="3"/>
        <v>0.015728104701150904</v>
      </c>
      <c r="X18" s="2"/>
      <c r="Y18" s="10" t="s">
        <v>35</v>
      </c>
      <c r="Z18" s="6" t="s">
        <v>38</v>
      </c>
      <c r="AA18" s="2">
        <v>0.03885104330929056</v>
      </c>
      <c r="AB18" s="6">
        <v>0.007658783687521152</v>
      </c>
      <c r="AC18" s="11">
        <f t="shared" si="4"/>
        <v>0.031192259621769407</v>
      </c>
      <c r="AD18" s="5"/>
    </row>
    <row r="19" spans="1:30" ht="12.75">
      <c r="A19" s="10" t="s">
        <v>2</v>
      </c>
      <c r="B19" s="6" t="s">
        <v>8</v>
      </c>
      <c r="C19" s="2">
        <v>0.030235682944561946</v>
      </c>
      <c r="D19" s="6">
        <v>0.0038359768367128414</v>
      </c>
      <c r="E19" s="11">
        <f t="shared" si="0"/>
        <v>0.026399706107849103</v>
      </c>
      <c r="F19" s="2"/>
      <c r="G19" s="10" t="s">
        <v>2</v>
      </c>
      <c r="H19" s="6" t="s">
        <v>8</v>
      </c>
      <c r="I19" s="2">
        <v>0.018435480684758532</v>
      </c>
      <c r="J19" s="6">
        <v>0.005161077209039673</v>
      </c>
      <c r="K19" s="11">
        <f t="shared" si="1"/>
        <v>0.013274403475718859</v>
      </c>
      <c r="L19" s="2"/>
      <c r="M19" s="10" t="s">
        <v>30</v>
      </c>
      <c r="N19" s="6" t="s">
        <v>8</v>
      </c>
      <c r="O19" s="2">
        <v>0.037380063941639056</v>
      </c>
      <c r="P19" s="6">
        <v>0.004844235535671849</v>
      </c>
      <c r="Q19" s="11">
        <f t="shared" si="2"/>
        <v>0.03253582840596721</v>
      </c>
      <c r="R19" s="2"/>
      <c r="S19" s="22" t="s">
        <v>28</v>
      </c>
      <c r="T19" s="6" t="s">
        <v>8</v>
      </c>
      <c r="U19" s="2">
        <v>0.025863743550992226</v>
      </c>
      <c r="V19" s="6">
        <v>0.0023509514620096697</v>
      </c>
      <c r="W19" s="11">
        <f t="shared" si="3"/>
        <v>0.023512792088982555</v>
      </c>
      <c r="X19" s="2"/>
      <c r="Y19" s="10" t="s">
        <v>30</v>
      </c>
      <c r="Z19" s="6" t="s">
        <v>8</v>
      </c>
      <c r="AA19" s="2">
        <v>0.025794132070749078</v>
      </c>
      <c r="AB19" s="6">
        <v>0.005375410969711549</v>
      </c>
      <c r="AC19" s="11">
        <f t="shared" si="4"/>
        <v>0.02041872110103753</v>
      </c>
      <c r="AD19" s="5"/>
    </row>
    <row r="20" spans="1:30" ht="12.75">
      <c r="A20" s="13"/>
      <c r="B20" s="6" t="s">
        <v>9</v>
      </c>
      <c r="C20" s="2">
        <v>0.005416567023976549</v>
      </c>
      <c r="D20" s="6">
        <v>0.004224803820310732</v>
      </c>
      <c r="E20" s="11">
        <f t="shared" si="0"/>
        <v>0.001191763203665817</v>
      </c>
      <c r="F20" s="2"/>
      <c r="G20" s="10" t="s">
        <v>2</v>
      </c>
      <c r="H20" s="6" t="s">
        <v>9</v>
      </c>
      <c r="I20" s="2">
        <v>0.0029812336012048127</v>
      </c>
      <c r="J20" s="6">
        <v>0.002307873282372242</v>
      </c>
      <c r="K20" s="11">
        <f t="shared" si="1"/>
        <v>0.0006733603188325706</v>
      </c>
      <c r="L20" s="2"/>
      <c r="M20" s="10" t="s">
        <v>30</v>
      </c>
      <c r="N20" s="6" t="s">
        <v>9</v>
      </c>
      <c r="O20" s="2">
        <v>0.009658433571327271</v>
      </c>
      <c r="P20" s="6">
        <v>0.0021086397500874998</v>
      </c>
      <c r="Q20" s="11">
        <f t="shared" si="2"/>
        <v>0.0075497938212397715</v>
      </c>
      <c r="R20" s="2"/>
      <c r="S20" s="22" t="s">
        <v>28</v>
      </c>
      <c r="T20" s="6" t="s">
        <v>9</v>
      </c>
      <c r="U20" s="2">
        <v>0.01716414929804547</v>
      </c>
      <c r="V20" s="6">
        <v>0.005546416835161921</v>
      </c>
      <c r="W20" s="11">
        <f t="shared" si="3"/>
        <v>0.01161773246288355</v>
      </c>
      <c r="X20" s="2"/>
      <c r="Y20" s="10" t="s">
        <v>30</v>
      </c>
      <c r="Z20" s="6" t="s">
        <v>9</v>
      </c>
      <c r="AA20" s="2">
        <v>0.005038941808729453</v>
      </c>
      <c r="AB20" s="6">
        <v>0.005775427474125909</v>
      </c>
      <c r="AC20" s="11">
        <f t="shared" si="4"/>
        <v>-0.0007364856653964561</v>
      </c>
      <c r="AD20" s="5"/>
    </row>
    <row r="21" spans="1:30" ht="12.75">
      <c r="A21" s="10" t="s">
        <v>2</v>
      </c>
      <c r="B21" s="6" t="s">
        <v>4</v>
      </c>
      <c r="C21" s="2">
        <v>0.0007366636912484836</v>
      </c>
      <c r="D21" s="6">
        <v>6.087770363956048E-05</v>
      </c>
      <c r="E21" s="11">
        <f t="shared" si="0"/>
        <v>0.0006757859876089232</v>
      </c>
      <c r="F21" s="2"/>
      <c r="G21" s="10" t="s">
        <v>2</v>
      </c>
      <c r="H21" s="6" t="s">
        <v>4</v>
      </c>
      <c r="I21" s="2">
        <v>0.0009339860517507106</v>
      </c>
      <c r="J21" s="6">
        <v>4.676300373612594E-05</v>
      </c>
      <c r="K21" s="11">
        <f t="shared" si="1"/>
        <v>0.0008872230480145847</v>
      </c>
      <c r="L21" s="2"/>
      <c r="M21" s="10" t="s">
        <v>28</v>
      </c>
      <c r="N21" s="6" t="s">
        <v>4</v>
      </c>
      <c r="O21" s="2">
        <v>0.0011430008505172436</v>
      </c>
      <c r="P21" s="6">
        <v>0.0008665709166305519</v>
      </c>
      <c r="Q21" s="11">
        <f t="shared" si="2"/>
        <v>0.00027642993388669163</v>
      </c>
      <c r="R21" s="2"/>
      <c r="S21" s="22" t="s">
        <v>30</v>
      </c>
      <c r="T21" s="6" t="s">
        <v>4</v>
      </c>
      <c r="U21" s="2">
        <v>0.00020071298382458427</v>
      </c>
      <c r="V21" s="6">
        <v>0.00038171868470624094</v>
      </c>
      <c r="W21" s="11">
        <f t="shared" si="3"/>
        <v>-0.00018100570088165667</v>
      </c>
      <c r="X21" s="2"/>
      <c r="Y21" s="10" t="s">
        <v>28</v>
      </c>
      <c r="Z21" s="6" t="s">
        <v>4</v>
      </c>
      <c r="AA21" s="2">
        <v>6.8118843540657E-05</v>
      </c>
      <c r="AB21" s="6">
        <v>0.00039572223453877863</v>
      </c>
      <c r="AC21" s="11">
        <f t="shared" si="4"/>
        <v>-0.0003276033909981216</v>
      </c>
      <c r="AD21" s="5"/>
    </row>
    <row r="22" spans="1:30" ht="12.75">
      <c r="A22" s="10" t="s">
        <v>2</v>
      </c>
      <c r="B22" s="6" t="s">
        <v>10</v>
      </c>
      <c r="C22" s="2">
        <v>0.007169783936136977</v>
      </c>
      <c r="D22" s="6">
        <v>0.0016942883114566627</v>
      </c>
      <c r="E22" s="11">
        <f t="shared" si="0"/>
        <v>0.005475495624680314</v>
      </c>
      <c r="F22" s="2"/>
      <c r="G22" s="10" t="s">
        <v>2</v>
      </c>
      <c r="H22" s="6" t="s">
        <v>10</v>
      </c>
      <c r="I22" s="2">
        <v>0.009363693687992856</v>
      </c>
      <c r="J22" s="6">
        <v>0.0037398587925110906</v>
      </c>
      <c r="K22" s="11">
        <f t="shared" si="1"/>
        <v>0.005623834895481766</v>
      </c>
      <c r="L22" s="2"/>
      <c r="M22" s="10" t="s">
        <v>30</v>
      </c>
      <c r="N22" s="6" t="s">
        <v>10</v>
      </c>
      <c r="O22" s="2">
        <v>0.010366939723540192</v>
      </c>
      <c r="P22" s="6">
        <v>0.002564408859915355</v>
      </c>
      <c r="Q22" s="11">
        <f t="shared" si="2"/>
        <v>0.007802530863624837</v>
      </c>
      <c r="R22" s="2"/>
      <c r="S22" s="22" t="s">
        <v>28</v>
      </c>
      <c r="T22" s="6" t="s">
        <v>10</v>
      </c>
      <c r="U22" s="2">
        <v>0.006828996521566345</v>
      </c>
      <c r="V22" s="6">
        <v>0.00943507972342277</v>
      </c>
      <c r="W22" s="11">
        <f t="shared" si="3"/>
        <v>-0.002606083201856425</v>
      </c>
      <c r="X22" s="2"/>
      <c r="Y22" s="10" t="s">
        <v>30</v>
      </c>
      <c r="Z22" s="6" t="s">
        <v>10</v>
      </c>
      <c r="AA22" s="2">
        <v>0.009348255356873036</v>
      </c>
      <c r="AB22" s="6">
        <v>0.0019377301431157993</v>
      </c>
      <c r="AC22" s="11">
        <f t="shared" si="4"/>
        <v>0.007410525213757237</v>
      </c>
      <c r="AD22" s="5"/>
    </row>
    <row r="23" spans="1:30" ht="12.75">
      <c r="A23" s="10" t="s">
        <v>2</v>
      </c>
      <c r="B23" s="6" t="s">
        <v>16</v>
      </c>
      <c r="C23" s="2">
        <v>0.013737872551737196</v>
      </c>
      <c r="D23" s="6">
        <v>0.0008593765001002405</v>
      </c>
      <c r="E23" s="11">
        <f t="shared" si="0"/>
        <v>0.012878496051636955</v>
      </c>
      <c r="F23" s="2"/>
      <c r="G23" s="10" t="s">
        <v>2</v>
      </c>
      <c r="H23" s="6" t="s">
        <v>16</v>
      </c>
      <c r="I23" s="2">
        <v>0.01407986554636098</v>
      </c>
      <c r="J23" s="6">
        <v>0.0015813275893688718</v>
      </c>
      <c r="K23" s="11">
        <f t="shared" si="1"/>
        <v>0.012498537956992108</v>
      </c>
      <c r="L23" s="2"/>
      <c r="M23" s="10" t="s">
        <v>33</v>
      </c>
      <c r="N23" s="6" t="s">
        <v>16</v>
      </c>
      <c r="O23" s="2">
        <v>0.014478568336764404</v>
      </c>
      <c r="P23" s="6">
        <v>0.000892730198976641</v>
      </c>
      <c r="Q23" s="11">
        <f t="shared" si="2"/>
        <v>0.013585838137787763</v>
      </c>
      <c r="R23" s="2"/>
      <c r="S23" s="24" t="s">
        <v>33</v>
      </c>
      <c r="T23" s="6" t="s">
        <v>16</v>
      </c>
      <c r="U23" s="2">
        <v>0.014330638165487816</v>
      </c>
      <c r="V23" s="6">
        <v>0.001175772271050459</v>
      </c>
      <c r="W23" s="11">
        <f t="shared" si="3"/>
        <v>0.013154865894437357</v>
      </c>
      <c r="X23" s="2"/>
      <c r="Y23" s="10" t="s">
        <v>33</v>
      </c>
      <c r="Z23" s="6" t="s">
        <v>16</v>
      </c>
      <c r="AA23" s="2">
        <v>0.009476138597860879</v>
      </c>
      <c r="AB23" s="6">
        <v>0.0011223395968827186</v>
      </c>
      <c r="AC23" s="11">
        <f t="shared" si="4"/>
        <v>0.00835379900097816</v>
      </c>
      <c r="AD23" s="5"/>
    </row>
    <row r="24" spans="1:30" ht="12.75">
      <c r="A24" s="10" t="s">
        <v>2</v>
      </c>
      <c r="B24" s="6" t="s">
        <v>17</v>
      </c>
      <c r="C24" s="2">
        <v>0.0073146299109904745</v>
      </c>
      <c r="D24" s="6">
        <v>0.0027181505269434905</v>
      </c>
      <c r="E24" s="11">
        <f t="shared" si="0"/>
        <v>0.004596479384046984</v>
      </c>
      <c r="F24" s="2"/>
      <c r="G24" s="10" t="s">
        <v>2</v>
      </c>
      <c r="H24" s="6" t="s">
        <v>17</v>
      </c>
      <c r="I24" s="2">
        <v>0.010321046427570165</v>
      </c>
      <c r="J24" s="6">
        <v>0.0016903499641252348</v>
      </c>
      <c r="K24" s="11">
        <f t="shared" si="1"/>
        <v>0.00863069646344493</v>
      </c>
      <c r="L24" s="2"/>
      <c r="M24" s="10" t="s">
        <v>33</v>
      </c>
      <c r="N24" s="6" t="s">
        <v>17</v>
      </c>
      <c r="O24" s="2">
        <v>0.013055732962644616</v>
      </c>
      <c r="P24" s="6">
        <v>0.0016077357181093234</v>
      </c>
      <c r="Q24" s="11">
        <f t="shared" si="2"/>
        <v>0.011447997244535293</v>
      </c>
      <c r="R24" s="2"/>
      <c r="S24" s="24" t="s">
        <v>33</v>
      </c>
      <c r="T24" s="6" t="s">
        <v>17</v>
      </c>
      <c r="U24" s="2">
        <v>0.013761769596190049</v>
      </c>
      <c r="V24" s="6">
        <v>0.001049515301840157</v>
      </c>
      <c r="W24" s="11">
        <f t="shared" si="3"/>
        <v>0.012712254294349891</v>
      </c>
      <c r="X24" s="2"/>
      <c r="Y24" s="10" t="s">
        <v>33</v>
      </c>
      <c r="Z24" s="6" t="s">
        <v>17</v>
      </c>
      <c r="AA24" s="2">
        <v>0.01280069999652342</v>
      </c>
      <c r="AB24" s="6">
        <v>0.0028715063379218283</v>
      </c>
      <c r="AC24" s="11">
        <f t="shared" si="4"/>
        <v>0.009929193658601591</v>
      </c>
      <c r="AD24" s="5"/>
    </row>
    <row r="25" spans="1:30" ht="12.75">
      <c r="A25" s="10" t="s">
        <v>2</v>
      </c>
      <c r="B25" s="6" t="s">
        <v>5</v>
      </c>
      <c r="C25" s="2">
        <v>0.017637103342722133</v>
      </c>
      <c r="D25" s="6">
        <v>0.009502734793880174</v>
      </c>
      <c r="E25" s="11">
        <f t="shared" si="0"/>
        <v>0.00813436854884196</v>
      </c>
      <c r="F25" s="2"/>
      <c r="G25" s="10" t="s">
        <v>2</v>
      </c>
      <c r="H25" s="6" t="s">
        <v>5</v>
      </c>
      <c r="I25" s="2">
        <v>0.015653103371661294</v>
      </c>
      <c r="J25" s="6">
        <v>0.005407072327032476</v>
      </c>
      <c r="K25" s="11">
        <f t="shared" si="1"/>
        <v>0.010246031044628817</v>
      </c>
      <c r="L25" s="2"/>
      <c r="M25" s="10" t="s">
        <v>28</v>
      </c>
      <c r="N25" s="6" t="s">
        <v>5</v>
      </c>
      <c r="O25" s="2">
        <v>0.021103006353746342</v>
      </c>
      <c r="P25" s="6">
        <v>0.007189410999813947</v>
      </c>
      <c r="Q25" s="11">
        <f t="shared" si="2"/>
        <v>0.013913595353932395</v>
      </c>
      <c r="R25" s="2"/>
      <c r="S25" s="22" t="s">
        <v>26</v>
      </c>
      <c r="T25" s="6" t="s">
        <v>5</v>
      </c>
      <c r="U25" s="2">
        <v>0.03048679057484319</v>
      </c>
      <c r="V25" s="6">
        <v>0.001730419897860132</v>
      </c>
      <c r="W25" s="11">
        <f t="shared" si="3"/>
        <v>0.02875637067698306</v>
      </c>
      <c r="X25" s="2"/>
      <c r="Y25" s="10" t="s">
        <v>28</v>
      </c>
      <c r="Z25" s="6" t="s">
        <v>5</v>
      </c>
      <c r="AA25" s="2">
        <v>0.015180803804654211</v>
      </c>
      <c r="AB25" s="6">
        <v>0.0064270288572414675</v>
      </c>
      <c r="AC25" s="11">
        <f t="shared" si="4"/>
        <v>0.008753774947412744</v>
      </c>
      <c r="AD25" s="5"/>
    </row>
    <row r="26" spans="1:30" ht="12.75">
      <c r="A26" s="10" t="s">
        <v>2</v>
      </c>
      <c r="B26" s="6" t="s">
        <v>6</v>
      </c>
      <c r="C26" s="2">
        <v>0.00151881088843143</v>
      </c>
      <c r="D26" s="6">
        <v>0.00181634644981009</v>
      </c>
      <c r="E26" s="11">
        <f t="shared" si="0"/>
        <v>-0.00029753556137865995</v>
      </c>
      <c r="F26" s="2"/>
      <c r="G26" s="10" t="s">
        <v>2</v>
      </c>
      <c r="H26" s="6" t="s">
        <v>6</v>
      </c>
      <c r="I26" s="2">
        <v>0.0012835077464980215</v>
      </c>
      <c r="J26" s="6">
        <v>0.0012401949938605369</v>
      </c>
      <c r="K26" s="11">
        <f t="shared" si="1"/>
        <v>4.3312752637484665E-05</v>
      </c>
      <c r="L26" s="2"/>
      <c r="M26" s="10" t="s">
        <v>28</v>
      </c>
      <c r="N26" s="6" t="s">
        <v>6</v>
      </c>
      <c r="O26" s="2">
        <v>0.006725217591560527</v>
      </c>
      <c r="P26" s="6">
        <v>0.0023403374781564594</v>
      </c>
      <c r="Q26" s="11">
        <f t="shared" si="2"/>
        <v>0.004384880113404067</v>
      </c>
      <c r="R26" s="2"/>
      <c r="S26" s="22" t="s">
        <v>28</v>
      </c>
      <c r="T26" s="6" t="s">
        <v>6</v>
      </c>
      <c r="U26" s="2">
        <v>0.0020266305566871462</v>
      </c>
      <c r="V26" s="6">
        <v>0.0010386461526308856</v>
      </c>
      <c r="W26" s="11">
        <f t="shared" si="3"/>
        <v>0.0009879844040562606</v>
      </c>
      <c r="X26" s="2"/>
      <c r="Y26" s="10" t="s">
        <v>28</v>
      </c>
      <c r="Z26" s="6" t="s">
        <v>6</v>
      </c>
      <c r="AA26" s="2">
        <v>0.002839107663101168</v>
      </c>
      <c r="AB26" s="6">
        <v>0</v>
      </c>
      <c r="AC26" s="11">
        <f t="shared" si="4"/>
        <v>0.002839107663101168</v>
      </c>
      <c r="AD26" s="5"/>
    </row>
    <row r="27" spans="1:30" ht="12.75">
      <c r="A27" s="10"/>
      <c r="B27" s="15"/>
      <c r="C27" s="12"/>
      <c r="D27" s="15"/>
      <c r="E27" s="11">
        <f t="shared" si="0"/>
        <v>0</v>
      </c>
      <c r="F27" s="2"/>
      <c r="G27" s="13"/>
      <c r="H27" s="15"/>
      <c r="I27" s="12"/>
      <c r="J27" s="15"/>
      <c r="K27" s="11">
        <f t="shared" si="1"/>
        <v>0</v>
      </c>
      <c r="L27" s="2"/>
      <c r="M27" s="13"/>
      <c r="N27" s="15"/>
      <c r="O27" s="12"/>
      <c r="P27" s="15"/>
      <c r="Q27" s="11">
        <f t="shared" si="2"/>
        <v>0</v>
      </c>
      <c r="R27" s="2"/>
      <c r="S27" s="22" t="s">
        <v>30</v>
      </c>
      <c r="T27" s="6" t="s">
        <v>42</v>
      </c>
      <c r="U27" s="2">
        <v>0.1276332811528192</v>
      </c>
      <c r="V27" s="6">
        <v>0.08174199600309477</v>
      </c>
      <c r="W27" s="11">
        <f t="shared" si="3"/>
        <v>0.04589128514972442</v>
      </c>
      <c r="X27" s="2"/>
      <c r="Y27" s="13" t="s">
        <v>28</v>
      </c>
      <c r="Z27" s="15" t="s">
        <v>42</v>
      </c>
      <c r="AA27" s="27">
        <v>0.1467451716440105</v>
      </c>
      <c r="AB27" s="28">
        <v>0.097422180812995</v>
      </c>
      <c r="AC27" s="11">
        <f t="shared" si="4"/>
        <v>0.04932299083101549</v>
      </c>
      <c r="AD27" s="5"/>
    </row>
    <row r="28" spans="1:30" ht="12.75">
      <c r="A28" s="10"/>
      <c r="B28" s="15"/>
      <c r="C28" s="12"/>
      <c r="D28" s="15"/>
      <c r="E28" s="11">
        <f t="shared" si="0"/>
        <v>0</v>
      </c>
      <c r="F28" s="2"/>
      <c r="G28" s="13"/>
      <c r="H28" s="15"/>
      <c r="I28" s="12"/>
      <c r="J28" s="15"/>
      <c r="K28" s="11">
        <f t="shared" si="1"/>
        <v>0</v>
      </c>
      <c r="L28" s="2"/>
      <c r="M28" s="13"/>
      <c r="N28" s="15"/>
      <c r="O28" s="12"/>
      <c r="P28" s="15"/>
      <c r="Q28" s="11">
        <f t="shared" si="2"/>
        <v>0</v>
      </c>
      <c r="R28" s="2"/>
      <c r="S28" s="22" t="s">
        <v>30</v>
      </c>
      <c r="T28" s="6" t="s">
        <v>44</v>
      </c>
      <c r="U28" s="2">
        <v>0.052501098857869494</v>
      </c>
      <c r="V28" s="6">
        <v>0.014562870978481317</v>
      </c>
      <c r="W28" s="11">
        <f t="shared" si="3"/>
        <v>0.03793822787938818</v>
      </c>
      <c r="X28" s="2"/>
      <c r="Y28" s="13" t="s">
        <v>31</v>
      </c>
      <c r="Z28" s="15" t="s">
        <v>44</v>
      </c>
      <c r="AA28" s="27">
        <v>0.04754349874598715</v>
      </c>
      <c r="AB28" s="28">
        <v>0.01976030877750685</v>
      </c>
      <c r="AC28" s="11">
        <f t="shared" si="4"/>
        <v>0.0277831899684803</v>
      </c>
      <c r="AD28" s="5"/>
    </row>
    <row r="29" spans="1:30" ht="12.75">
      <c r="A29" s="10"/>
      <c r="B29" s="15"/>
      <c r="C29" s="12"/>
      <c r="D29" s="15"/>
      <c r="E29" s="11">
        <f t="shared" si="0"/>
        <v>0</v>
      </c>
      <c r="F29" s="2"/>
      <c r="G29" s="13"/>
      <c r="H29" s="15"/>
      <c r="I29" s="12"/>
      <c r="J29" s="15"/>
      <c r="K29" s="11">
        <f t="shared" si="1"/>
        <v>0</v>
      </c>
      <c r="L29" s="2"/>
      <c r="M29" s="13"/>
      <c r="N29" s="15"/>
      <c r="O29" s="12"/>
      <c r="P29" s="15"/>
      <c r="Q29" s="11">
        <f t="shared" si="2"/>
        <v>0</v>
      </c>
      <c r="R29" s="2"/>
      <c r="S29" s="22" t="s">
        <v>31</v>
      </c>
      <c r="T29" s="6" t="s">
        <v>45</v>
      </c>
      <c r="U29" s="2">
        <v>0.11112218630731023</v>
      </c>
      <c r="V29" s="6">
        <v>0.030085400500487258</v>
      </c>
      <c r="W29" s="11">
        <f t="shared" si="3"/>
        <v>0.08103678580682297</v>
      </c>
      <c r="X29" s="2"/>
      <c r="Y29" s="13" t="s">
        <v>31</v>
      </c>
      <c r="Z29" s="15" t="s">
        <v>45</v>
      </c>
      <c r="AA29" s="27">
        <v>0.10621940174641324</v>
      </c>
      <c r="AB29" s="28">
        <v>0.03234463531675084</v>
      </c>
      <c r="AC29" s="11">
        <f t="shared" si="4"/>
        <v>0.0738747664296624</v>
      </c>
      <c r="AD29" s="5"/>
    </row>
    <row r="30" spans="1:30" ht="12.75">
      <c r="A30" s="10"/>
      <c r="B30" s="15"/>
      <c r="C30" s="12"/>
      <c r="D30" s="15"/>
      <c r="E30" s="11">
        <f t="shared" si="0"/>
        <v>0</v>
      </c>
      <c r="F30" s="2"/>
      <c r="G30" s="13"/>
      <c r="H30" s="15"/>
      <c r="I30" s="12"/>
      <c r="J30" s="15"/>
      <c r="K30" s="11">
        <f t="shared" si="1"/>
        <v>0</v>
      </c>
      <c r="L30" s="2"/>
      <c r="M30" s="13"/>
      <c r="N30" s="15"/>
      <c r="O30" s="12"/>
      <c r="P30" s="15"/>
      <c r="Q30" s="11">
        <f t="shared" si="2"/>
        <v>0</v>
      </c>
      <c r="R30" s="2"/>
      <c r="S30" s="22" t="s">
        <v>31</v>
      </c>
      <c r="T30" s="6" t="s">
        <v>43</v>
      </c>
      <c r="U30" s="2">
        <v>0.18224157465383634</v>
      </c>
      <c r="V30" s="6">
        <v>0.06663638559145624</v>
      </c>
      <c r="W30" s="11">
        <f t="shared" si="3"/>
        <v>0.1156051890623801</v>
      </c>
      <c r="X30" s="2"/>
      <c r="Y30" s="13" t="s">
        <v>31</v>
      </c>
      <c r="Z30" s="15" t="s">
        <v>43</v>
      </c>
      <c r="AA30" s="27">
        <v>0.22385665332660715</v>
      </c>
      <c r="AB30" s="28">
        <v>0.08103698511401962</v>
      </c>
      <c r="AC30" s="11">
        <f t="shared" si="4"/>
        <v>0.14281966821258751</v>
      </c>
      <c r="AD30" s="5"/>
    </row>
    <row r="31" spans="1:30" ht="12.75">
      <c r="A31" s="10"/>
      <c r="B31" s="15"/>
      <c r="C31" s="12"/>
      <c r="D31" s="15"/>
      <c r="E31" s="11">
        <f t="shared" si="0"/>
        <v>0</v>
      </c>
      <c r="F31" s="2"/>
      <c r="G31" s="13"/>
      <c r="H31" s="15"/>
      <c r="I31" s="12"/>
      <c r="J31" s="15"/>
      <c r="K31" s="11">
        <f t="shared" si="1"/>
        <v>0</v>
      </c>
      <c r="L31" s="2"/>
      <c r="M31" s="13"/>
      <c r="N31" s="15"/>
      <c r="O31" s="12"/>
      <c r="P31" s="15"/>
      <c r="Q31" s="11">
        <f t="shared" si="2"/>
        <v>0</v>
      </c>
      <c r="R31" s="2"/>
      <c r="S31" s="22" t="s">
        <v>33</v>
      </c>
      <c r="T31" s="6" t="s">
        <v>15</v>
      </c>
      <c r="U31" s="2">
        <v>0.0019664615253324083</v>
      </c>
      <c r="V31" s="6">
        <v>0.0013716940841562262</v>
      </c>
      <c r="W31" s="11">
        <f t="shared" si="3"/>
        <v>0.0005947674411761821</v>
      </c>
      <c r="X31" s="2"/>
      <c r="Y31" s="13" t="s">
        <v>33</v>
      </c>
      <c r="Z31" s="15" t="s">
        <v>15</v>
      </c>
      <c r="AA31" s="27">
        <v>0.003251720855819494</v>
      </c>
      <c r="AB31" s="28">
        <v>0.000998900436886218</v>
      </c>
      <c r="AC31" s="11">
        <f t="shared" si="4"/>
        <v>0.002252820418933276</v>
      </c>
      <c r="AD31" s="5"/>
    </row>
    <row r="32" spans="1:30" ht="12.75">
      <c r="A32" s="10"/>
      <c r="B32" s="15"/>
      <c r="C32" s="12"/>
      <c r="D32" s="15"/>
      <c r="E32" s="11">
        <f t="shared" si="0"/>
        <v>0</v>
      </c>
      <c r="F32" s="2"/>
      <c r="G32" s="13"/>
      <c r="H32" s="15"/>
      <c r="I32" s="12"/>
      <c r="J32" s="15"/>
      <c r="K32" s="11">
        <f t="shared" si="1"/>
        <v>0</v>
      </c>
      <c r="L32" s="2"/>
      <c r="M32" s="13" t="s">
        <v>39</v>
      </c>
      <c r="N32" s="15" t="s">
        <v>8</v>
      </c>
      <c r="O32" s="27">
        <v>0.010944201544516247</v>
      </c>
      <c r="P32" s="28">
        <v>0.0026500359863406435</v>
      </c>
      <c r="Q32" s="11">
        <f t="shared" si="2"/>
        <v>0.008294165558175604</v>
      </c>
      <c r="R32" s="2"/>
      <c r="S32" s="22" t="s">
        <v>39</v>
      </c>
      <c r="T32" s="6" t="s">
        <v>8</v>
      </c>
      <c r="U32" s="2">
        <v>0.018305022679460905</v>
      </c>
      <c r="V32" s="6">
        <v>0.004843128940102535</v>
      </c>
      <c r="W32" s="11">
        <f t="shared" si="3"/>
        <v>0.013461893739358369</v>
      </c>
      <c r="X32" s="2"/>
      <c r="Y32" s="13" t="s">
        <v>39</v>
      </c>
      <c r="Z32" s="15" t="s">
        <v>8</v>
      </c>
      <c r="AA32" s="27">
        <v>0.021311702643457484</v>
      </c>
      <c r="AB32" s="28">
        <v>0</v>
      </c>
      <c r="AC32" s="11">
        <f t="shared" si="4"/>
        <v>0.021311702643457484</v>
      </c>
      <c r="AD32" s="5"/>
    </row>
    <row r="33" spans="1:30" ht="12.75">
      <c r="A33" s="10"/>
      <c r="B33" s="6"/>
      <c r="C33" s="2"/>
      <c r="D33" s="6"/>
      <c r="E33" s="11">
        <f t="shared" si="0"/>
        <v>0</v>
      </c>
      <c r="F33" s="2"/>
      <c r="G33" s="10"/>
      <c r="H33" s="6"/>
      <c r="I33" s="2"/>
      <c r="J33" s="6"/>
      <c r="K33" s="11">
        <f t="shared" si="1"/>
        <v>0</v>
      </c>
      <c r="L33" s="2"/>
      <c r="M33" s="13" t="s">
        <v>39</v>
      </c>
      <c r="N33" s="15" t="s">
        <v>9</v>
      </c>
      <c r="O33" s="39">
        <v>0.0024805259343596855</v>
      </c>
      <c r="P33" s="40">
        <v>0.0007523352939871782</v>
      </c>
      <c r="Q33" s="11">
        <f t="shared" si="2"/>
        <v>0.0017281906403725073</v>
      </c>
      <c r="R33" s="2"/>
      <c r="S33" s="22" t="s">
        <v>39</v>
      </c>
      <c r="T33" s="6" t="s">
        <v>9</v>
      </c>
      <c r="U33" s="2">
        <v>0.006608527129179705</v>
      </c>
      <c r="V33" s="6">
        <v>0.003246242559803502</v>
      </c>
      <c r="W33" s="11">
        <f t="shared" si="3"/>
        <v>0.0033622845693762025</v>
      </c>
      <c r="X33" s="2"/>
      <c r="Y33" s="13" t="s">
        <v>39</v>
      </c>
      <c r="Z33" s="15" t="s">
        <v>9</v>
      </c>
      <c r="AA33" s="39">
        <v>0.0024326787628335747</v>
      </c>
      <c r="AB33" s="40">
        <v>0.0016616949265889395</v>
      </c>
      <c r="AC33" s="11">
        <f t="shared" si="4"/>
        <v>0.0007709838362446352</v>
      </c>
      <c r="AD33" s="5"/>
    </row>
    <row r="34" spans="1:30" ht="12.75">
      <c r="A34" s="10"/>
      <c r="B34" s="15"/>
      <c r="C34" s="12"/>
      <c r="D34" s="15"/>
      <c r="E34" s="11">
        <f t="shared" si="0"/>
        <v>0</v>
      </c>
      <c r="F34" s="2"/>
      <c r="G34" s="13"/>
      <c r="H34" s="15"/>
      <c r="I34" s="12"/>
      <c r="J34" s="15"/>
      <c r="K34" s="11">
        <f t="shared" si="1"/>
        <v>0</v>
      </c>
      <c r="L34" s="2"/>
      <c r="M34" s="13" t="s">
        <v>39</v>
      </c>
      <c r="N34" s="15" t="s">
        <v>40</v>
      </c>
      <c r="O34" s="27">
        <v>0.19715213707612037</v>
      </c>
      <c r="P34" s="28">
        <v>0.0872781904402848</v>
      </c>
      <c r="Q34" s="11">
        <f t="shared" si="2"/>
        <v>0.10987394663583556</v>
      </c>
      <c r="R34" s="2"/>
      <c r="S34" s="22" t="s">
        <v>39</v>
      </c>
      <c r="T34" s="6" t="s">
        <v>40</v>
      </c>
      <c r="U34" s="2">
        <v>0.3684762015867142</v>
      </c>
      <c r="V34" s="6">
        <v>0.0875225935625601</v>
      </c>
      <c r="W34" s="11">
        <f t="shared" si="3"/>
        <v>0.2809536080241541</v>
      </c>
      <c r="X34" s="2"/>
      <c r="Y34" s="13" t="s">
        <v>39</v>
      </c>
      <c r="Z34" s="15" t="s">
        <v>40</v>
      </c>
      <c r="AA34" s="27">
        <v>0.30899353792312784</v>
      </c>
      <c r="AB34" s="28">
        <v>0.18325867176386543</v>
      </c>
      <c r="AC34" s="11">
        <f t="shared" si="4"/>
        <v>0.1257348661592624</v>
      </c>
      <c r="AD34" s="5"/>
    </row>
    <row r="35" spans="1:30" ht="12.75">
      <c r="A35" s="10"/>
      <c r="B35" s="15"/>
      <c r="C35" s="12"/>
      <c r="D35" s="15"/>
      <c r="E35" s="11">
        <f t="shared" si="0"/>
        <v>0</v>
      </c>
      <c r="F35" s="2"/>
      <c r="G35" s="13"/>
      <c r="H35" s="15"/>
      <c r="I35" s="12"/>
      <c r="J35" s="15"/>
      <c r="K35" s="11">
        <f t="shared" si="1"/>
        <v>0</v>
      </c>
      <c r="L35" s="2"/>
      <c r="M35" s="13" t="s">
        <v>39</v>
      </c>
      <c r="N35" s="15" t="s">
        <v>16</v>
      </c>
      <c r="O35" s="27">
        <v>0.02637537954753411</v>
      </c>
      <c r="P35" s="28">
        <v>0.006589067456258251</v>
      </c>
      <c r="Q35" s="11">
        <f t="shared" si="2"/>
        <v>0.01978631209127586</v>
      </c>
      <c r="R35" s="2"/>
      <c r="S35" s="22" t="s">
        <v>39</v>
      </c>
      <c r="T35" s="6" t="s">
        <v>16</v>
      </c>
      <c r="U35" s="2">
        <v>0.033481557365224845</v>
      </c>
      <c r="V35" s="6">
        <v>0.0021152294066940514</v>
      </c>
      <c r="W35" s="11">
        <f t="shared" si="3"/>
        <v>0.031366327958530796</v>
      </c>
      <c r="X35" s="2"/>
      <c r="Y35" s="13" t="s">
        <v>39</v>
      </c>
      <c r="Z35" s="15" t="s">
        <v>16</v>
      </c>
      <c r="AA35" s="27">
        <v>0.10325246800955219</v>
      </c>
      <c r="AB35" s="28">
        <v>0.0024917968768532095</v>
      </c>
      <c r="AC35" s="11">
        <f t="shared" si="4"/>
        <v>0.10076067113269899</v>
      </c>
      <c r="AD35" s="5"/>
    </row>
    <row r="36" spans="1:30" ht="12.75">
      <c r="A36" s="10" t="s">
        <v>24</v>
      </c>
      <c r="B36" s="8" t="s">
        <v>25</v>
      </c>
      <c r="C36" s="2">
        <v>0.3655390573992738</v>
      </c>
      <c r="D36" s="6">
        <v>0.1319646678434637</v>
      </c>
      <c r="E36" s="11">
        <f t="shared" si="0"/>
        <v>0.23357438955581009</v>
      </c>
      <c r="F36" s="2"/>
      <c r="G36" s="10" t="s">
        <v>24</v>
      </c>
      <c r="H36" s="8" t="s">
        <v>25</v>
      </c>
      <c r="I36" s="2">
        <v>0.4361340459334165</v>
      </c>
      <c r="J36" s="6">
        <v>0.21186188535558031</v>
      </c>
      <c r="K36" s="11">
        <f t="shared" si="1"/>
        <v>0.22427216057783617</v>
      </c>
      <c r="L36" s="2"/>
      <c r="M36" s="13" t="s">
        <v>39</v>
      </c>
      <c r="N36" s="8" t="s">
        <v>25</v>
      </c>
      <c r="O36" s="2">
        <f>SUM(O32:O35)</f>
        <v>0.2369522441025304</v>
      </c>
      <c r="P36" s="6">
        <f>SUM(P32:P35)</f>
        <v>0.09726962917687088</v>
      </c>
      <c r="Q36" s="11">
        <f t="shared" si="2"/>
        <v>0.13968261492565953</v>
      </c>
      <c r="R36" s="2"/>
      <c r="S36" s="10" t="s">
        <v>24</v>
      </c>
      <c r="T36" s="8" t="s">
        <v>25</v>
      </c>
      <c r="U36" s="41">
        <f>SUM(U32:U35)</f>
        <v>0.42687130876057966</v>
      </c>
      <c r="V36" s="42">
        <f>SUM(V32:V35)</f>
        <v>0.09772719446916019</v>
      </c>
      <c r="W36" s="11">
        <f t="shared" si="3"/>
        <v>0.3291441142914195</v>
      </c>
      <c r="X36" s="2"/>
      <c r="Y36" s="13" t="s">
        <v>39</v>
      </c>
      <c r="Z36" s="8" t="s">
        <v>25</v>
      </c>
      <c r="AA36" s="2">
        <f>SUM(AA32:AA35)</f>
        <v>0.43599038733897105</v>
      </c>
      <c r="AB36" s="6">
        <f>SUM(AB32:AB35)</f>
        <v>0.18741216356730758</v>
      </c>
      <c r="AC36" s="11">
        <f t="shared" si="4"/>
        <v>0.24857822377166347</v>
      </c>
      <c r="AD36" s="5"/>
    </row>
    <row r="37" spans="1:29" ht="12.75">
      <c r="A37" s="13"/>
      <c r="B37" s="15"/>
      <c r="C37" s="12"/>
      <c r="D37" s="15"/>
      <c r="E37" s="11">
        <f t="shared" si="0"/>
        <v>0</v>
      </c>
      <c r="F37" s="2"/>
      <c r="G37" s="13"/>
      <c r="H37" s="15"/>
      <c r="I37" s="12"/>
      <c r="J37" s="15"/>
      <c r="K37" s="11">
        <f t="shared" si="1"/>
        <v>0</v>
      </c>
      <c r="L37" s="2"/>
      <c r="M37" s="13"/>
      <c r="N37" s="15"/>
      <c r="O37" s="12"/>
      <c r="P37" s="15"/>
      <c r="Q37" s="11">
        <f t="shared" si="2"/>
        <v>0</v>
      </c>
      <c r="R37" s="2"/>
      <c r="S37" s="13"/>
      <c r="T37" s="15"/>
      <c r="U37" s="12"/>
      <c r="V37" s="15"/>
      <c r="W37" s="11">
        <f t="shared" si="3"/>
        <v>0</v>
      </c>
      <c r="X37" s="2"/>
      <c r="Y37" s="13"/>
      <c r="Z37" s="15"/>
      <c r="AA37" s="12"/>
      <c r="AB37" s="15"/>
      <c r="AC37" s="11">
        <f t="shared" si="4"/>
        <v>0</v>
      </c>
    </row>
    <row r="38" spans="1:30" s="12" customFormat="1" ht="13.5" thickBot="1">
      <c r="A38" s="43" t="s">
        <v>58</v>
      </c>
      <c r="B38" s="44"/>
      <c r="C38" s="45">
        <f>SUM(C6:C36)</f>
        <v>0.7924726844963184</v>
      </c>
      <c r="D38" s="46">
        <f>SUM(D6:D36)</f>
        <v>0.30822120102594364</v>
      </c>
      <c r="E38" s="14">
        <f t="shared" si="0"/>
        <v>0.4842514834703747</v>
      </c>
      <c r="F38" s="2"/>
      <c r="G38" s="43"/>
      <c r="H38" s="44"/>
      <c r="I38" s="47">
        <f>SUM(I6:I36)</f>
        <v>0.9087768276729964</v>
      </c>
      <c r="J38" s="47">
        <f>SUM(J6:J36)</f>
        <v>0.3931069704349334</v>
      </c>
      <c r="K38" s="14">
        <f t="shared" si="1"/>
        <v>0.5156698572380629</v>
      </c>
      <c r="L38" s="2"/>
      <c r="M38" s="43"/>
      <c r="N38" s="44"/>
      <c r="O38" s="47">
        <f>SUM(O36,O6:O26)</f>
        <v>0.7457251230665402</v>
      </c>
      <c r="P38" s="47">
        <f>SUM(P36,P6:P26)</f>
        <v>0.24930294383414728</v>
      </c>
      <c r="Q38" s="47">
        <f>SUM(Q36,Q6:Q26)</f>
        <v>0.49642217923239285</v>
      </c>
      <c r="R38" s="2"/>
      <c r="S38" s="43"/>
      <c r="T38" s="44"/>
      <c r="U38" s="47">
        <f>SUM(U36,U6:U31)</f>
        <v>1.4612160089243484</v>
      </c>
      <c r="V38" s="47">
        <f>SUM(V36,V6:V31)</f>
        <v>0.44938703980548</v>
      </c>
      <c r="W38" s="47">
        <f>SUM(W36,W6:W31)</f>
        <v>1.0118289691188684</v>
      </c>
      <c r="X38" s="2"/>
      <c r="Y38" s="43"/>
      <c r="Z38" s="44"/>
      <c r="AA38" s="47">
        <f>SUM(AA36,AA6:AA31)</f>
        <v>1.5925168041124993</v>
      </c>
      <c r="AB38" s="47">
        <f>SUM(AB36,AB6:AB31)</f>
        <v>0.6259062672688385</v>
      </c>
      <c r="AC38" s="47">
        <f>SUM(AC36,AC6:AC31)</f>
        <v>0.9666105368436606</v>
      </c>
      <c r="AD38" s="41"/>
    </row>
    <row r="39" spans="4:24" s="12" customFormat="1" ht="12.75">
      <c r="D39" s="2"/>
      <c r="E39" s="2"/>
      <c r="F39" s="2"/>
      <c r="G39" s="7"/>
      <c r="H39" s="2"/>
      <c r="I39" s="2"/>
      <c r="J39" s="2"/>
      <c r="K39" s="2"/>
      <c r="L39" s="2"/>
      <c r="Q39" s="41"/>
      <c r="R39" s="41"/>
      <c r="X39" s="2"/>
    </row>
    <row r="40" spans="1:30" s="12" customFormat="1" ht="12.75">
      <c r="A40" s="12" t="s">
        <v>98</v>
      </c>
      <c r="B40" s="60" t="s">
        <v>99</v>
      </c>
      <c r="D40" s="2"/>
      <c r="E40" s="2"/>
      <c r="F40" s="2"/>
      <c r="G40" s="7" t="s">
        <v>101</v>
      </c>
      <c r="H40" s="60" t="s">
        <v>100</v>
      </c>
      <c r="I40" s="2"/>
      <c r="J40" s="2"/>
      <c r="K40" s="2"/>
      <c r="L40" s="2"/>
      <c r="M40" s="12" t="s">
        <v>98</v>
      </c>
      <c r="N40" s="60" t="s">
        <v>102</v>
      </c>
      <c r="R40" s="41"/>
      <c r="S40" s="7" t="s">
        <v>101</v>
      </c>
      <c r="T40" s="61" t="s">
        <v>103</v>
      </c>
      <c r="Y40" s="7" t="s">
        <v>101</v>
      </c>
      <c r="Z40" s="61" t="s">
        <v>104</v>
      </c>
      <c r="AD40" s="48"/>
    </row>
    <row r="41" spans="4:28" s="12" customFormat="1" ht="12.75">
      <c r="D41" s="2"/>
      <c r="E41" s="2"/>
      <c r="F41" s="2"/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  <c r="T41" s="2"/>
      <c r="U41" s="2"/>
      <c r="V41" s="2"/>
      <c r="W41" s="2"/>
      <c r="Y41" s="2"/>
      <c r="Z41" s="2"/>
      <c r="AA41" s="2"/>
      <c r="AB41" s="2"/>
    </row>
    <row r="42" spans="4:28" s="12" customFormat="1" ht="12.75">
      <c r="D42" s="2"/>
      <c r="E42" s="2"/>
      <c r="F42" s="2"/>
      <c r="G42" s="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4:28" s="12" customFormat="1" ht="12.75">
      <c r="D43" s="2"/>
      <c r="E43" s="2"/>
      <c r="F43" s="2"/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4:28" s="12" customFormat="1" ht="12.75">
      <c r="D44" s="2"/>
      <c r="E44" s="2"/>
      <c r="F44" s="2"/>
      <c r="G44" s="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6:28" s="12" customFormat="1" ht="12.75">
      <c r="F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3:28" s="12" customFormat="1" ht="12.75"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8:24" s="12" customFormat="1" ht="12.75">
      <c r="R47" s="2"/>
      <c r="X47" s="2"/>
    </row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pans="1:29" s="12" customFormat="1" ht="12.75">
      <c r="A59" s="3"/>
      <c r="B59" s="3"/>
      <c r="C59" s="3"/>
      <c r="D59" s="3"/>
      <c r="E59" s="3"/>
      <c r="G59" s="3"/>
      <c r="H59" s="3"/>
      <c r="I59" s="3"/>
      <c r="J59" s="3"/>
      <c r="K59" s="3"/>
      <c r="M59" s="3"/>
      <c r="N59" s="3"/>
      <c r="O59" s="3"/>
      <c r="P59" s="3"/>
      <c r="Q59" s="3"/>
      <c r="S59" s="3"/>
      <c r="T59" s="3"/>
      <c r="U59" s="3"/>
      <c r="V59" s="3"/>
      <c r="W59" s="3"/>
      <c r="Y59" s="3"/>
      <c r="Z59" s="3"/>
      <c r="AA59" s="3"/>
      <c r="AB59" s="3"/>
      <c r="AC59" s="3"/>
    </row>
  </sheetData>
  <mergeCells count="5">
    <mergeCell ref="Y4:AC4"/>
    <mergeCell ref="A4:E4"/>
    <mergeCell ref="G4:K4"/>
    <mergeCell ref="M4:Q4"/>
    <mergeCell ref="S4:W4"/>
  </mergeCells>
  <printOptions/>
  <pageMargins left="0.75" right="0.75" top="1" bottom="1" header="0.5" footer="0.5"/>
  <pageSetup fitToWidth="5" fitToHeight="1" horizontalDpi="600" verticalDpi="600" orientation="portrait" r:id="rId1"/>
  <headerFooter alignWithMargins="0">
    <oddHeader>&amp;RMMA WP-1
Page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7">
      <selection activeCell="A29" sqref="A29"/>
    </sheetView>
  </sheetViews>
  <sheetFormatPr defaultColWidth="9.140625" defaultRowHeight="12.75"/>
  <cols>
    <col min="1" max="1" width="9.140625" style="3" customWidth="1"/>
    <col min="2" max="3" width="11.57421875" style="3" bestFit="1" customWidth="1"/>
    <col min="4" max="4" width="11.00390625" style="3" customWidth="1"/>
    <col min="5" max="5" width="11.140625" style="3" customWidth="1"/>
    <col min="6" max="6" width="11.00390625" style="3" customWidth="1"/>
    <col min="7" max="7" width="11.421875" style="3" customWidth="1"/>
    <col min="8" max="8" width="10.8515625" style="3" customWidth="1"/>
    <col min="9" max="9" width="11.57421875" style="3" bestFit="1" customWidth="1"/>
    <col min="10" max="11" width="12.140625" style="3" bestFit="1" customWidth="1"/>
    <col min="12" max="12" width="11.421875" style="3" customWidth="1"/>
    <col min="13" max="16384" width="9.140625" style="3" customWidth="1"/>
  </cols>
  <sheetData>
    <row r="1" ht="12.75">
      <c r="A1" s="3" t="s">
        <v>95</v>
      </c>
    </row>
    <row r="2" ht="12.75">
      <c r="B2" s="3" t="s">
        <v>96</v>
      </c>
    </row>
    <row r="3" ht="13.5" thickBot="1"/>
    <row r="4" spans="1:11" s="4" customFormat="1" ht="26.25" customHeight="1">
      <c r="A4" s="49" t="s">
        <v>64</v>
      </c>
      <c r="B4" s="50" t="s">
        <v>65</v>
      </c>
      <c r="C4" s="51" t="s">
        <v>66</v>
      </c>
      <c r="D4" s="31" t="s">
        <v>67</v>
      </c>
      <c r="E4" s="51" t="s">
        <v>68</v>
      </c>
      <c r="F4" s="31" t="s">
        <v>69</v>
      </c>
      <c r="G4" s="51" t="s">
        <v>70</v>
      </c>
      <c r="H4" s="31" t="s">
        <v>71</v>
      </c>
      <c r="I4" s="51" t="s">
        <v>72</v>
      </c>
      <c r="J4" s="31" t="s">
        <v>73</v>
      </c>
      <c r="K4" s="52" t="s">
        <v>74</v>
      </c>
    </row>
    <row r="5" spans="1:11" ht="12.75">
      <c r="A5" s="62" t="s">
        <v>49</v>
      </c>
      <c r="B5" s="63">
        <v>0.028198004328777698</v>
      </c>
      <c r="C5" s="64"/>
      <c r="D5" s="65"/>
      <c r="E5" s="64">
        <v>0.00813436854884196</v>
      </c>
      <c r="F5" s="65">
        <v>-0.00029753556137865995</v>
      </c>
      <c r="G5" s="64">
        <v>0.04263910163138785</v>
      </c>
      <c r="H5" s="65"/>
      <c r="I5" s="64">
        <v>0.026399706107849103</v>
      </c>
      <c r="J5" s="65">
        <v>0.001191763203665817</v>
      </c>
      <c r="K5" s="63">
        <v>0.005475495624680314</v>
      </c>
    </row>
    <row r="6" spans="1:11" ht="12.75">
      <c r="A6" s="66" t="s">
        <v>50</v>
      </c>
      <c r="B6" s="53">
        <v>0.03894696294720928</v>
      </c>
      <c r="C6" s="27"/>
      <c r="D6" s="28"/>
      <c r="E6" s="27">
        <v>0.010246031044628817</v>
      </c>
      <c r="F6" s="28">
        <v>4.3312752637484665E-05</v>
      </c>
      <c r="G6" s="27">
        <v>0.0624063582613135</v>
      </c>
      <c r="H6" s="28"/>
      <c r="I6" s="27">
        <v>0.013274403475718859</v>
      </c>
      <c r="J6" s="28">
        <v>0.0006733603188325706</v>
      </c>
      <c r="K6" s="53">
        <v>0.005623834895481766</v>
      </c>
    </row>
    <row r="7" spans="1:11" ht="12.75">
      <c r="A7" s="66" t="s">
        <v>48</v>
      </c>
      <c r="B7" s="53">
        <v>0.026636550610464407</v>
      </c>
      <c r="C7" s="27"/>
      <c r="D7" s="28">
        <v>0.013783491593966302</v>
      </c>
      <c r="E7" s="27">
        <v>0.013913595353932395</v>
      </c>
      <c r="F7" s="28">
        <v>0.004384880113404067</v>
      </c>
      <c r="G7" s="27">
        <v>0.05879872729573605</v>
      </c>
      <c r="H7" s="28"/>
      <c r="I7" s="27">
        <v>0.03253582840596721</v>
      </c>
      <c r="J7" s="28">
        <v>0.0075497938212397715</v>
      </c>
      <c r="K7" s="53">
        <v>0.007802530863624837</v>
      </c>
    </row>
    <row r="8" spans="1:11" ht="12.75">
      <c r="A8" s="66" t="s">
        <v>51</v>
      </c>
      <c r="B8" s="53"/>
      <c r="C8" s="39">
        <v>0.03759336734699204</v>
      </c>
      <c r="D8" s="28">
        <v>0.028980823223828774</v>
      </c>
      <c r="E8" s="27">
        <v>0.02875637067698306</v>
      </c>
      <c r="F8" s="28">
        <v>0.0009879844040562606</v>
      </c>
      <c r="G8" s="27">
        <v>0.005662150283669095</v>
      </c>
      <c r="H8" s="28">
        <v>0.04589128514972442</v>
      </c>
      <c r="I8" s="27">
        <v>0.023512792088982555</v>
      </c>
      <c r="J8" s="28">
        <v>0.01161773246288355</v>
      </c>
      <c r="K8" s="72">
        <v>-0.002606083201856425</v>
      </c>
    </row>
    <row r="9" spans="1:11" ht="12.75">
      <c r="A9" s="67" t="s">
        <v>52</v>
      </c>
      <c r="B9" s="68"/>
      <c r="C9" s="69">
        <v>0.02827795176820557</v>
      </c>
      <c r="D9" s="70">
        <v>0.015299440154917802</v>
      </c>
      <c r="E9" s="71">
        <v>0.008753774947412744</v>
      </c>
      <c r="F9" s="70">
        <v>0.002839107663101168</v>
      </c>
      <c r="G9" s="71">
        <v>0.006823089158592446</v>
      </c>
      <c r="H9" s="70">
        <v>0.04932299083101549</v>
      </c>
      <c r="I9" s="71">
        <v>0.02041872110103753</v>
      </c>
      <c r="J9" s="70">
        <v>-0.0007364856653964561</v>
      </c>
      <c r="K9" s="68">
        <v>0.007410525213757237</v>
      </c>
    </row>
    <row r="10" spans="1:11" ht="13.5" thickBot="1">
      <c r="A10" s="54" t="s">
        <v>58</v>
      </c>
      <c r="B10" s="55">
        <f>SUM(B5:B9)</f>
        <v>0.0937815178864514</v>
      </c>
      <c r="C10" s="56">
        <f aca="true" t="shared" si="0" ref="C10:K10">SUM(C5:C9)</f>
        <v>0.06587131911519761</v>
      </c>
      <c r="D10" s="57">
        <f t="shared" si="0"/>
        <v>0.05806375497271288</v>
      </c>
      <c r="E10" s="56">
        <f t="shared" si="0"/>
        <v>0.06980414057179898</v>
      </c>
      <c r="F10" s="57">
        <f t="shared" si="0"/>
        <v>0.007957749371820321</v>
      </c>
      <c r="G10" s="56">
        <f t="shared" si="0"/>
        <v>0.17632942663069895</v>
      </c>
      <c r="H10" s="57">
        <f t="shared" si="0"/>
        <v>0.09521427598073991</v>
      </c>
      <c r="I10" s="56">
        <f t="shared" si="0"/>
        <v>0.11614145117955525</v>
      </c>
      <c r="J10" s="57">
        <f t="shared" si="0"/>
        <v>0.020296164141225252</v>
      </c>
      <c r="K10" s="58">
        <f t="shared" si="0"/>
        <v>0.02370630339568773</v>
      </c>
    </row>
    <row r="11" ht="13.5" thickBot="1">
      <c r="C11" s="59"/>
    </row>
    <row r="12" spans="1:11" ht="29.25" customHeight="1">
      <c r="A12" s="49" t="s">
        <v>64</v>
      </c>
      <c r="B12" s="50" t="s">
        <v>75</v>
      </c>
      <c r="C12" s="51" t="s">
        <v>76</v>
      </c>
      <c r="D12" s="31" t="s">
        <v>77</v>
      </c>
      <c r="E12" s="51" t="s">
        <v>78</v>
      </c>
      <c r="F12" s="31" t="s">
        <v>79</v>
      </c>
      <c r="G12" s="51" t="s">
        <v>80</v>
      </c>
      <c r="H12" s="31" t="s">
        <v>81</v>
      </c>
      <c r="I12" s="51" t="s">
        <v>82</v>
      </c>
      <c r="J12" s="31" t="s">
        <v>83</v>
      </c>
      <c r="K12" s="52" t="s">
        <v>84</v>
      </c>
    </row>
    <row r="13" spans="1:11" ht="12.75">
      <c r="A13" s="62" t="s">
        <v>49</v>
      </c>
      <c r="B13" s="63"/>
      <c r="C13" s="64"/>
      <c r="D13" s="65"/>
      <c r="E13" s="64">
        <v>0.011218490415458231</v>
      </c>
      <c r="F13" s="65">
        <v>0.01969625281803838</v>
      </c>
      <c r="G13" s="64">
        <v>0.002125833297469296</v>
      </c>
      <c r="H13" s="65">
        <v>0.001962143326791416</v>
      </c>
      <c r="I13" s="64"/>
      <c r="J13" s="65">
        <v>0.012878496051636955</v>
      </c>
      <c r="K13" s="63">
        <v>0.004596479384046984</v>
      </c>
    </row>
    <row r="14" spans="1:11" ht="12.75">
      <c r="A14" s="66" t="s">
        <v>50</v>
      </c>
      <c r="B14" s="53"/>
      <c r="C14" s="27"/>
      <c r="D14" s="28"/>
      <c r="E14" s="27">
        <v>0.0204756855998038</v>
      </c>
      <c r="F14" s="28">
        <v>0.015910805209300972</v>
      </c>
      <c r="G14" s="27">
        <v>0.004608145977141749</v>
      </c>
      <c r="H14" s="28">
        <v>0.006507885384611209</v>
      </c>
      <c r="I14" s="27"/>
      <c r="J14" s="28">
        <v>0.012498537956992108</v>
      </c>
      <c r="K14" s="53">
        <v>0.00863069646344493</v>
      </c>
    </row>
    <row r="15" spans="1:11" ht="12.75">
      <c r="A15" s="66" t="s">
        <v>48</v>
      </c>
      <c r="B15" s="53"/>
      <c r="C15" s="27"/>
      <c r="D15" s="28"/>
      <c r="E15" s="27">
        <v>0.01703928439488645</v>
      </c>
      <c r="F15" s="28">
        <v>0.014491692759377273</v>
      </c>
      <c r="G15" s="27">
        <v>0.0060046518043916875</v>
      </c>
      <c r="H15" s="28">
        <v>0.007557676817544673</v>
      </c>
      <c r="I15" s="27"/>
      <c r="J15" s="28">
        <v>0.013585838137787763</v>
      </c>
      <c r="K15" s="53">
        <v>0.011447997244535293</v>
      </c>
    </row>
    <row r="16" spans="1:11" ht="12.75">
      <c r="A16" s="66" t="s">
        <v>51</v>
      </c>
      <c r="B16" s="53">
        <v>0.1156051890623801</v>
      </c>
      <c r="C16" s="39">
        <v>0.03793822787938818</v>
      </c>
      <c r="D16" s="28">
        <v>0.08103678580682297</v>
      </c>
      <c r="E16" s="27">
        <v>0.03594247643895945</v>
      </c>
      <c r="F16" s="28">
        <v>0.03127471535204134</v>
      </c>
      <c r="G16" s="27">
        <v>0.00854972997751391</v>
      </c>
      <c r="H16" s="28">
        <v>0.006055044079144183</v>
      </c>
      <c r="I16" s="27">
        <v>0.0005947674411761821</v>
      </c>
      <c r="J16" s="28">
        <v>0.013154865894437357</v>
      </c>
      <c r="K16" s="53">
        <v>0.012712254294349891</v>
      </c>
    </row>
    <row r="17" spans="1:11" ht="12.75">
      <c r="A17" s="67" t="s">
        <v>52</v>
      </c>
      <c r="B17" s="68">
        <v>0.14281966821258751</v>
      </c>
      <c r="C17" s="69">
        <v>0.0277831899684803</v>
      </c>
      <c r="D17" s="70">
        <v>0.0738747664296624</v>
      </c>
      <c r="E17" s="71">
        <v>0.0318887426087891</v>
      </c>
      <c r="F17" s="70">
        <v>0.038754083074694204</v>
      </c>
      <c r="G17" s="71">
        <v>0.0095302138572179</v>
      </c>
      <c r="H17" s="70">
        <v>0.003937525545188044</v>
      </c>
      <c r="I17" s="71">
        <v>0.002252820418933276</v>
      </c>
      <c r="J17" s="70">
        <v>0.00835379900097816</v>
      </c>
      <c r="K17" s="68">
        <v>0.009929193658601591</v>
      </c>
    </row>
    <row r="18" spans="1:11" ht="13.5" thickBot="1">
      <c r="A18" s="54" t="s">
        <v>58</v>
      </c>
      <c r="B18" s="55">
        <f aca="true" t="shared" si="1" ref="B18:K18">SUM(B13:B17)</f>
        <v>0.2584248572749676</v>
      </c>
      <c r="C18" s="56">
        <f t="shared" si="1"/>
        <v>0.06572141784786847</v>
      </c>
      <c r="D18" s="57">
        <f t="shared" si="1"/>
        <v>0.15491155223648537</v>
      </c>
      <c r="E18" s="56">
        <f t="shared" si="1"/>
        <v>0.11656467945789703</v>
      </c>
      <c r="F18" s="57">
        <f t="shared" si="1"/>
        <v>0.12012754921345216</v>
      </c>
      <c r="G18" s="56">
        <f t="shared" si="1"/>
        <v>0.030818574913734544</v>
      </c>
      <c r="H18" s="57">
        <f t="shared" si="1"/>
        <v>0.026020275153279527</v>
      </c>
      <c r="I18" s="56">
        <f t="shared" si="1"/>
        <v>0.002847587860109458</v>
      </c>
      <c r="J18" s="57">
        <f t="shared" si="1"/>
        <v>0.06047153704183235</v>
      </c>
      <c r="K18" s="58">
        <f t="shared" si="1"/>
        <v>0.04731662104497869</v>
      </c>
    </row>
    <row r="19" ht="13.5" thickBot="1"/>
    <row r="20" spans="1:11" ht="38.25">
      <c r="A20" s="49" t="s">
        <v>64</v>
      </c>
      <c r="B20" s="50" t="s">
        <v>85</v>
      </c>
      <c r="C20" s="51" t="s">
        <v>86</v>
      </c>
      <c r="D20" s="31" t="s">
        <v>87</v>
      </c>
      <c r="E20" s="51" t="s">
        <v>88</v>
      </c>
      <c r="F20" s="31" t="s">
        <v>89</v>
      </c>
      <c r="G20" s="51" t="s">
        <v>90</v>
      </c>
      <c r="H20" s="31" t="s">
        <v>91</v>
      </c>
      <c r="I20" s="51" t="s">
        <v>92</v>
      </c>
      <c r="J20" s="31" t="s">
        <v>93</v>
      </c>
      <c r="K20" s="52" t="s">
        <v>94</v>
      </c>
    </row>
    <row r="21" spans="1:11" ht="12.75">
      <c r="A21" s="62" t="s">
        <v>49</v>
      </c>
      <c r="B21" s="63">
        <v>0.01714764070482299</v>
      </c>
      <c r="C21" s="64">
        <v>0.004402163061160499</v>
      </c>
      <c r="D21" s="65">
        <v>0.025299524478189967</v>
      </c>
      <c r="E21" s="64">
        <v>0.019506390314656126</v>
      </c>
      <c r="F21" s="65">
        <v>0.019426990190860752</v>
      </c>
      <c r="G21" s="64"/>
      <c r="H21" s="65"/>
      <c r="I21" s="64"/>
      <c r="J21" s="65"/>
      <c r="K21" s="63">
        <v>0.23357438955581009</v>
      </c>
    </row>
    <row r="22" spans="1:11" ht="12.75">
      <c r="A22" s="66" t="s">
        <v>50</v>
      </c>
      <c r="B22" s="53">
        <v>0.014234343033262733</v>
      </c>
      <c r="C22" s="27">
        <v>0.006062854526166524</v>
      </c>
      <c r="D22" s="28">
        <v>0.030325948701630422</v>
      </c>
      <c r="E22" s="27">
        <v>0.022196484418656005</v>
      </c>
      <c r="F22" s="28">
        <v>0.018341442529806545</v>
      </c>
      <c r="G22" s="27"/>
      <c r="H22" s="28"/>
      <c r="I22" s="27"/>
      <c r="J22" s="28"/>
      <c r="K22" s="53">
        <v>0.22427216057783617</v>
      </c>
    </row>
    <row r="23" spans="1:11" ht="12.75">
      <c r="A23" s="66" t="s">
        <v>48</v>
      </c>
      <c r="B23" s="53">
        <v>0.020302051721369327</v>
      </c>
      <c r="C23" s="27">
        <v>0.013633290998479267</v>
      </c>
      <c r="D23" s="28">
        <v>0.04109865611860379</v>
      </c>
      <c r="E23" s="27">
        <v>0.028304128137906427</v>
      </c>
      <c r="F23" s="28">
        <v>0.01749334039702913</v>
      </c>
      <c r="G23" s="27">
        <v>0.008294165558175604</v>
      </c>
      <c r="H23" s="28">
        <v>0.0017281906403725073</v>
      </c>
      <c r="I23" s="27">
        <v>0.10987394663583556</v>
      </c>
      <c r="J23" s="28">
        <v>0.01978631209127586</v>
      </c>
      <c r="K23" s="53">
        <v>0.13968261492565953</v>
      </c>
    </row>
    <row r="24" spans="1:11" ht="12.75">
      <c r="A24" s="66" t="s">
        <v>51</v>
      </c>
      <c r="B24" s="53">
        <v>0.017808932094652154</v>
      </c>
      <c r="C24" s="39">
        <v>0.016729611030773785</v>
      </c>
      <c r="D24" s="28">
        <v>0.06235231291587939</v>
      </c>
      <c r="E24" s="27">
        <v>0.04660635796265057</v>
      </c>
      <c r="F24" s="28">
        <v>0.015728104701150904</v>
      </c>
      <c r="G24" s="27">
        <v>0.013461893739358369</v>
      </c>
      <c r="H24" s="28">
        <v>0.0033622845693762025</v>
      </c>
      <c r="I24" s="27">
        <v>0.2809536080241541</v>
      </c>
      <c r="J24" s="28">
        <v>0.031366327958530796</v>
      </c>
      <c r="K24" s="53">
        <v>0.3291441142914195</v>
      </c>
    </row>
    <row r="25" spans="1:11" ht="12.75">
      <c r="A25" s="67" t="s">
        <v>52</v>
      </c>
      <c r="B25" s="68">
        <v>0.031776280554134076</v>
      </c>
      <c r="C25" s="69">
        <v>0.010381814609444807</v>
      </c>
      <c r="D25" s="70">
        <v>0.07799451910717169</v>
      </c>
      <c r="E25" s="71">
        <v>0.07594006247889276</v>
      </c>
      <c r="F25" s="70">
        <v>0.031192259621769407</v>
      </c>
      <c r="G25" s="71">
        <v>0.021311702643457484</v>
      </c>
      <c r="H25" s="70">
        <v>0.0007709838362446352</v>
      </c>
      <c r="I25" s="71">
        <v>0.1257348661592624</v>
      </c>
      <c r="J25" s="70">
        <v>0.10076067113269899</v>
      </c>
      <c r="K25" s="68">
        <v>0.24857822377166347</v>
      </c>
    </row>
    <row r="26" spans="1:11" ht="13.5" thickBot="1">
      <c r="A26" s="54" t="s">
        <v>58</v>
      </c>
      <c r="B26" s="55">
        <f aca="true" t="shared" si="2" ref="B26:K26">SUM(B21:B25)</f>
        <v>0.10126924810824127</v>
      </c>
      <c r="C26" s="56">
        <f t="shared" si="2"/>
        <v>0.051209734226024886</v>
      </c>
      <c r="D26" s="57">
        <f t="shared" si="2"/>
        <v>0.23707096132147526</v>
      </c>
      <c r="E26" s="56">
        <f t="shared" si="2"/>
        <v>0.19255342331276187</v>
      </c>
      <c r="F26" s="57">
        <f t="shared" si="2"/>
        <v>0.10218213744061674</v>
      </c>
      <c r="G26" s="56">
        <f t="shared" si="2"/>
        <v>0.043067761940991454</v>
      </c>
      <c r="H26" s="57">
        <f t="shared" si="2"/>
        <v>0.005861459045993346</v>
      </c>
      <c r="I26" s="56">
        <f t="shared" si="2"/>
        <v>0.5165624208192521</v>
      </c>
      <c r="J26" s="57">
        <f t="shared" si="2"/>
        <v>0.15191331118250564</v>
      </c>
      <c r="K26" s="58">
        <f t="shared" si="2"/>
        <v>1.1752515031223887</v>
      </c>
    </row>
    <row r="28" spans="1:2" ht="12.75">
      <c r="A28" s="12" t="s">
        <v>114</v>
      </c>
      <c r="B28" s="59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&amp;RMMA WP-1
Page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 Hall</cp:lastModifiedBy>
  <cp:lastPrinted>2006-08-31T20:52:19Z</cp:lastPrinted>
  <dcterms:created xsi:type="dcterms:W3CDTF">2006-07-01T20:04:48Z</dcterms:created>
  <dcterms:modified xsi:type="dcterms:W3CDTF">2006-09-05T22:03:52Z</dcterms:modified>
  <cp:category/>
  <cp:version/>
  <cp:contentType/>
  <cp:contentStatus/>
</cp:coreProperties>
</file>