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055" windowHeight="2370" activeTab="0"/>
  </bookViews>
  <sheets>
    <sheet name="Fuel Cell" sheetId="1" r:id="rId1"/>
  </sheets>
  <definedNames/>
  <calcPr fullCalcOnLoad="1"/>
</workbook>
</file>

<file path=xl/sharedStrings.xml><?xml version="1.0" encoding="utf-8"?>
<sst xmlns="http://schemas.openxmlformats.org/spreadsheetml/2006/main" count="712" uniqueCount="389">
  <si>
    <t>Project</t>
  </si>
  <si>
    <t>Type</t>
  </si>
  <si>
    <t>Fuel</t>
  </si>
  <si>
    <t>Motor</t>
  </si>
  <si>
    <t>Power (kW)</t>
  </si>
  <si>
    <t>Bus</t>
  </si>
  <si>
    <t>Number</t>
  </si>
  <si>
    <t>Notes</t>
  </si>
  <si>
    <t>Siemens</t>
  </si>
  <si>
    <t>Make</t>
  </si>
  <si>
    <t>AC induction</t>
  </si>
  <si>
    <t>Generator</t>
  </si>
  <si>
    <t>Volts</t>
  </si>
  <si>
    <t>PEM fuel cell</t>
  </si>
  <si>
    <t>350 mile range</t>
  </si>
  <si>
    <t>China</t>
  </si>
  <si>
    <t>NiMH</t>
  </si>
  <si>
    <t>PEM</t>
  </si>
  <si>
    <t>Bus LF</t>
  </si>
  <si>
    <t>Maxwell</t>
  </si>
  <si>
    <t>Active</t>
  </si>
  <si>
    <t>Shuttle</t>
  </si>
  <si>
    <t>PAFC</t>
  </si>
  <si>
    <t>Demonstration</t>
  </si>
  <si>
    <t>fuelcellbus.georgetown.edu/</t>
  </si>
  <si>
    <t>DaimlerChrysler/Hermes Versand</t>
  </si>
  <si>
    <t>Van</t>
  </si>
  <si>
    <t>DaimlerChrysler(EvoBus) Citaro/CUTE project</t>
  </si>
  <si>
    <t>A blank cell indicates the information is unknown</t>
  </si>
  <si>
    <t>ISE/UTC (Van Hool)</t>
  </si>
  <si>
    <t>AC Transit, Oakland, CA</t>
  </si>
  <si>
    <t>F&amp;F 4/1/02, 5/27/02</t>
  </si>
  <si>
    <t>Tsinghua Univ., Beijing/Beijin Green Power Co.</t>
  </si>
  <si>
    <t>Gillig/Ballard</t>
  </si>
  <si>
    <t>Ballard Mark 902 PEM FC</t>
  </si>
  <si>
    <t>Ballard Press Release 8/29/02</t>
  </si>
  <si>
    <t>Class 8 truck</t>
  </si>
  <si>
    <t xml:space="preserve">Panasonic </t>
  </si>
  <si>
    <t>274 each</t>
  </si>
  <si>
    <t>80 each</t>
  </si>
  <si>
    <t>90 each</t>
  </si>
  <si>
    <t>Tokyo-Yokohama</t>
  </si>
  <si>
    <t>Synchronous AC</t>
  </si>
  <si>
    <t>Winnipeg Transit (first)</t>
  </si>
  <si>
    <t>Hydrogenics FC system integrated by ISE</t>
  </si>
  <si>
    <t>TC2700 Ultracaps</t>
  </si>
  <si>
    <t>Fuel Cell</t>
  </si>
  <si>
    <t>Manufacturer</t>
  </si>
  <si>
    <t>General System Description</t>
  </si>
  <si>
    <t>Ballard</t>
  </si>
  <si>
    <t>Hydrogenics</t>
  </si>
  <si>
    <t>Toyota</t>
  </si>
  <si>
    <t>Model</t>
  </si>
  <si>
    <t>Mark 902</t>
  </si>
  <si>
    <t>Ballard fuel cell system</t>
  </si>
  <si>
    <t>Hybrid FC system</t>
  </si>
  <si>
    <t>Hybrid FC system w/ Elfa drive system by Siemens</t>
  </si>
  <si>
    <t>Fuel Storage</t>
  </si>
  <si>
    <t>Pressure (psi)</t>
  </si>
  <si>
    <t>Quantity</t>
  </si>
  <si>
    <t>Cylinders</t>
  </si>
  <si>
    <t>Dynetek</t>
  </si>
  <si>
    <t>Mid-2003</t>
  </si>
  <si>
    <t>DCX Environmental report 2002</t>
  </si>
  <si>
    <t>Sep-01</t>
  </si>
  <si>
    <t>Development</t>
  </si>
  <si>
    <t>Planning</t>
  </si>
  <si>
    <t>HyPM-LP2</t>
  </si>
  <si>
    <t>mid - late 2004</t>
  </si>
  <si>
    <t>ISE PR www.isecorp.com, eyeforfuelcells.com; H&amp;FCL Jan 2003</t>
  </si>
  <si>
    <t>Irisbus - City Class</t>
  </si>
  <si>
    <t>Jan-01</t>
  </si>
  <si>
    <t>160 max</t>
  </si>
  <si>
    <t>Demo 2003</t>
  </si>
  <si>
    <t>Information Sources</t>
  </si>
  <si>
    <t>Clean Fuels Report 3/2000, fuelcellbus.georgetown.edu/, F&amp;F Feb 17, 2003</t>
  </si>
  <si>
    <t>AEI Apr 03</t>
  </si>
  <si>
    <t>FC with reformer for aux loads and electrical power in field</t>
  </si>
  <si>
    <t>Introduced 2003 SAE World Congress</t>
  </si>
  <si>
    <t>Georgetown/Novabus/UTC (Gen II)</t>
  </si>
  <si>
    <t>UTC FC w/methanol reformer - hybrid</t>
  </si>
  <si>
    <t>Ballard FC w/methanol reformer- hybrid</t>
  </si>
  <si>
    <t>Dec-01</t>
  </si>
  <si>
    <t>Georgetown/Novabus/Ballard (Gen II)</t>
  </si>
  <si>
    <t>lead acid</t>
  </si>
  <si>
    <t>Optima (blue top)</t>
  </si>
  <si>
    <t>in development</t>
  </si>
  <si>
    <t>Natural Resources Canada/Hydrogenics/New Flyer</t>
  </si>
  <si>
    <t>De Nora</t>
  </si>
  <si>
    <t>Sustainable Transport Energy for Perth (STEP)</t>
  </si>
  <si>
    <t xml:space="preserve">21 / 56 </t>
  </si>
  <si>
    <t>200 bar</t>
  </si>
  <si>
    <t>MAN/Ballard</t>
  </si>
  <si>
    <t>Munich Airport</t>
  </si>
  <si>
    <t>350 bar</t>
  </si>
  <si>
    <t>HCNG ICE</t>
  </si>
  <si>
    <t>ICE using HCNG blend</t>
  </si>
  <si>
    <t>Cummins Westport</t>
  </si>
  <si>
    <t>For updated versions of this file see:</t>
  </si>
  <si>
    <t>Mark 902 (2)</t>
  </si>
  <si>
    <t>150 each</t>
  </si>
  <si>
    <t>42kg</t>
  </si>
  <si>
    <t>DCX PR 3/20/01, DCX Special Report www.daimlerchrysler.com/index_e.htm, Presentation at Sustainable Energy Systems conference Brussels, July 2003 (http://www.cordis.lu/sustdev/energy/h2.htm)</t>
  </si>
  <si>
    <t>Government will operate buses in Tokyo - Trial begins late Aug 2003, gov. will provide operational data to Hino/Toyota.</t>
  </si>
  <si>
    <t>US Army NAC/Ballard/Freightliner/U AL Tuscaloosa</t>
  </si>
  <si>
    <t>Cheung Kong Infrastructure Holdings, Ltd./ Stuart Energy</t>
  </si>
  <si>
    <t>Hong Kong</t>
  </si>
  <si>
    <t>H2 ICE hybrid</t>
  </si>
  <si>
    <t>Late 2003</t>
  </si>
  <si>
    <t>hybrid system w/H2 powered modified Ford 2.3L ICE</t>
  </si>
  <si>
    <t>Fuel Cells Today 7/16/03, H&amp;FCL Aug 2003</t>
  </si>
  <si>
    <t>simple hybrid w/ no regen</t>
  </si>
  <si>
    <t>HyPM</t>
  </si>
  <si>
    <t>Enova</t>
  </si>
  <si>
    <t>Methanol</t>
  </si>
  <si>
    <t>H2 ICE</t>
  </si>
  <si>
    <t>Shuttle Bus</t>
  </si>
  <si>
    <t>non-hybrid H2 powered Ford 2.3L ICE</t>
  </si>
  <si>
    <t>Apr-04</t>
  </si>
  <si>
    <t>Hydrogen/CNG blend</t>
  </si>
  <si>
    <t>Saminco</t>
  </si>
  <si>
    <t>CUTE website: www.fuel-cell-bus-club.com/index.html</t>
  </si>
  <si>
    <t>Netherlands, Barcelona, Hamburg, Stuttgart, London, Luxembourg, Madrid, Porto (Portugal), Stockholm</t>
  </si>
  <si>
    <t>Dec-03</t>
  </si>
  <si>
    <t>Battery dominant FC hybrid using Enova Drive system</t>
  </si>
  <si>
    <t>Electric Vehicles Today 7/28/03, F&amp;F 8/11/03, H&amp;EVT 12/15/03</t>
  </si>
  <si>
    <t>30-foot El Dorado chassis, regen braking</t>
  </si>
  <si>
    <t>Georgetown FCB website</t>
  </si>
  <si>
    <t>DOE evaluation site: www.eere.energy.gov/hydrogenandfuelcells/fuelcells/fcbus_eval.html, VTA FCB site: www.vta.org/projects/ZEBs.html</t>
  </si>
  <si>
    <t>Hino/Toyota FCHV-BUS2 (JHFC Project)</t>
  </si>
  <si>
    <t>2 TMC FC stacks - hybrid system</t>
  </si>
  <si>
    <t>H&amp;FCL Dec 2002, www.hino.co.jp, Fuel Cells Today 8/11/03, Presentation at International FCB Workshop Nov 2003</t>
  </si>
  <si>
    <t>DOE Evaluation site: www.eere.energy.gov/hydrogenandfuelcells/fuelcells/fcbus_eval.html, ACT FCB site: www.actransit.org/onthehorizon/fuelcell.wu</t>
  </si>
  <si>
    <t>DOE Evaluation site: www.eere.energy.gov/hydrogenandfuelcells/fuelcells/fcbus_eval.html</t>
  </si>
  <si>
    <t>FCT 1/5/04</t>
  </si>
  <si>
    <t>Website: www.transport.wa.gov.au/fuelcells</t>
  </si>
  <si>
    <t>Tsinghua Univ/Shanghai Shen-Li High-Tech Co.</t>
  </si>
  <si>
    <t>Beijing (2008 Olympics)</t>
  </si>
  <si>
    <t>FCT 11/25/03</t>
  </si>
  <si>
    <t>Specific project site: www.chinafcb.org</t>
  </si>
  <si>
    <t>UNDP-GEF  Brazil</t>
  </si>
  <si>
    <t>Entire project funds approved - $12M</t>
  </si>
  <si>
    <t>Prototype</t>
  </si>
  <si>
    <t>DaimlerChrysler(EvoBus) Citaro/ECTOS project</t>
  </si>
  <si>
    <t>DCX PR 3/20/01, DCX Special Report www.daimlerchrysler.com/index_e.htm</t>
  </si>
  <si>
    <t>ECTOS website: www.newenergy.is/static.aspx?page=ectos&amp;english=1</t>
  </si>
  <si>
    <t>Project Website</t>
  </si>
  <si>
    <t>Heavy-Duty Fuel Cell/Hydrogen Vehicle Projects</t>
  </si>
  <si>
    <t xml:space="preserve">Last update: </t>
  </si>
  <si>
    <t>National Automotive Center/ SunLine/ SwRI</t>
  </si>
  <si>
    <t>Nexa (2)</t>
  </si>
  <si>
    <t>1.2 each</t>
  </si>
  <si>
    <t>SwRI Project Brief</t>
  </si>
  <si>
    <t>Overall goal is to demonstrate diesel furl reformer/fuel cell/hybrid electric drivetrain on a Class 8 tractor</t>
  </si>
  <si>
    <t>Penn State/Collier Technologies</t>
  </si>
  <si>
    <t>fall 2004</t>
  </si>
  <si>
    <t>HCNG</t>
  </si>
  <si>
    <t>ICE modified to operate on blend of up to 50% hydrogen</t>
  </si>
  <si>
    <t>F&amp;F 2/16/04</t>
  </si>
  <si>
    <t>Purolator Courier/Azure Dynamics/Hydrogenics</t>
  </si>
  <si>
    <t>Delivery van</t>
  </si>
  <si>
    <t xml:space="preserve">Fuel cell hybrid </t>
  </si>
  <si>
    <t>US Air Force/Enova/Hydrogenics/HTDC</t>
  </si>
  <si>
    <t xml:space="preserve">Sustainable Development Technology Canada </t>
  </si>
  <si>
    <t>H/CNG ICE</t>
  </si>
  <si>
    <t>up to 5</t>
  </si>
  <si>
    <t>Upgraded Cummins-Westport C Gas Plus NG engine</t>
  </si>
  <si>
    <t>Fuel Cell Works Newsletter June 20, F&amp;F 6/21/04</t>
  </si>
  <si>
    <t>Jul/Aug 2004</t>
  </si>
  <si>
    <t>H&amp;FCV July 2002, CUTE conference presentation</t>
  </si>
  <si>
    <t>900L</t>
  </si>
  <si>
    <t>UNDP-GEF   China  (Citaro)</t>
  </si>
  <si>
    <t>Evobus/Ballard Citaro (same as CUTE buses)</t>
  </si>
  <si>
    <t>H&amp;FCL Feb 01, Nov 01, Presentation at International FCB Workshop Nov 2003, May 2004 Program update (http://www.undp.org/gef/undp-gef_focal_areas_of_action/sub_undp-gef_focal_areas_of_action_documents/C.23.Inf17_UNDP_Fuel_Bus_FINAL.pdf)</t>
  </si>
  <si>
    <t>1st prototype Sep 2005</t>
  </si>
  <si>
    <t>Created for the U.S. Department of Energy's Advanced Vehicle Testing Activity by the National Renewable Energy Lab</t>
  </si>
  <si>
    <t>Leslie Eudy, 303-275-4412, leslie_eudy@nrel.gov</t>
  </si>
  <si>
    <t>Energy Storage</t>
  </si>
  <si>
    <t>Agency/Organization</t>
  </si>
  <si>
    <t>City</t>
  </si>
  <si>
    <t>State</t>
  </si>
  <si>
    <t>Country</t>
  </si>
  <si>
    <t>Vehicle Type</t>
  </si>
  <si>
    <t>Project Start Date</t>
  </si>
  <si>
    <t>No. in Project</t>
  </si>
  <si>
    <t>Status of Project</t>
  </si>
  <si>
    <t>Length (ft)</t>
  </si>
  <si>
    <t>Length (meters)</t>
  </si>
  <si>
    <t>No. Pass. seated/standing</t>
  </si>
  <si>
    <t>Curb weight (kg)</t>
  </si>
  <si>
    <t>Curb weight (lb)</t>
  </si>
  <si>
    <t>GVW (kg)</t>
  </si>
  <si>
    <t>GVW (lb)</t>
  </si>
  <si>
    <t>Number of cells</t>
  </si>
  <si>
    <t>Total Cap. (kWh)</t>
  </si>
  <si>
    <t>Total Cap. (Ah)</t>
  </si>
  <si>
    <t># of Motors</t>
  </si>
  <si>
    <t>Total Power (kW)</t>
  </si>
  <si>
    <t>AutoTram - Fraunhofer Institute for Transportation and Infrastructure Systems</t>
  </si>
  <si>
    <t>Dresden</t>
  </si>
  <si>
    <t>Germany</t>
  </si>
  <si>
    <t>Artic bus</t>
  </si>
  <si>
    <t>FC/Flywheel system</t>
  </si>
  <si>
    <t>CCM Nuenen</t>
  </si>
  <si>
    <t>Flywheel</t>
  </si>
  <si>
    <t>600 L</t>
  </si>
  <si>
    <t>electric motor to power each axel</t>
  </si>
  <si>
    <t>45 ea</t>
  </si>
  <si>
    <t>H&amp;FCL May 2005</t>
  </si>
  <si>
    <t>Automatic guidance system</t>
  </si>
  <si>
    <t>SunLine</t>
  </si>
  <si>
    <t>Thousand Palms</t>
  </si>
  <si>
    <t>CA</t>
  </si>
  <si>
    <t>U.S.</t>
  </si>
  <si>
    <t>DaimlerChrysler</t>
  </si>
  <si>
    <t>UPS fleet</t>
  </si>
  <si>
    <t>LA, Sacramento, Ann Arbor</t>
  </si>
  <si>
    <t>CA, MI</t>
  </si>
  <si>
    <t>Sprinter Van</t>
  </si>
  <si>
    <t>FC System by Ballard</t>
  </si>
  <si>
    <t>H&amp;FCL Sep 04</t>
  </si>
  <si>
    <t>Various Transit Agencies</t>
  </si>
  <si>
    <t>Various</t>
  </si>
  <si>
    <t>Europe</t>
  </si>
  <si>
    <t>Icelandic New Energy</t>
  </si>
  <si>
    <t>Reykjavik</t>
  </si>
  <si>
    <t>Iceland</t>
  </si>
  <si>
    <t>Stuttgart and Hamburg</t>
  </si>
  <si>
    <t>Ford</t>
  </si>
  <si>
    <t>H2ICE</t>
  </si>
  <si>
    <t>E-450 Shuttle Bus</t>
  </si>
  <si>
    <t>Hydrogen</t>
  </si>
  <si>
    <t>Ford E-450 chassis, 6.8L Triton V-10 H2ICE</t>
  </si>
  <si>
    <t>26-gallon</t>
  </si>
  <si>
    <t>FL</t>
  </si>
  <si>
    <t>WMATA</t>
  </si>
  <si>
    <t>Washington</t>
  </si>
  <si>
    <t>DC</t>
  </si>
  <si>
    <t>Santa Clara VTA</t>
  </si>
  <si>
    <t>San Jose</t>
  </si>
  <si>
    <t>Buses went into service Feb 2005</t>
  </si>
  <si>
    <t>Japan</t>
  </si>
  <si>
    <t>Turin</t>
  </si>
  <si>
    <t>Italy</t>
  </si>
  <si>
    <t>www.hydrogen.org, www.irisbus.com; FC Vehicles World Survey 2003</t>
  </si>
  <si>
    <t>ISE Research</t>
  </si>
  <si>
    <t>H2 ICE ELFA hybrid w/Ford Triton V10</t>
  </si>
  <si>
    <t>N/A</t>
  </si>
  <si>
    <t>PM synchronous</t>
  </si>
  <si>
    <t>Ultracaps</t>
  </si>
  <si>
    <t>Cylinders (Type 3 or 4)</t>
  </si>
  <si>
    <t>Structural Composites</t>
  </si>
  <si>
    <t>AC Induction</t>
  </si>
  <si>
    <t>F&amp;F 8/23/04; www.isecorp.com/ise_news/ev_bulletins/dec-04-hhice-rollout-sunline-transit.php; www.isecorp.com/ise_products_services/hydrogen_ice_drive_systems/system-specifications.php</t>
  </si>
  <si>
    <t>New Flyer chassis</t>
  </si>
  <si>
    <t>Oakland</t>
  </si>
  <si>
    <t>MAN</t>
  </si>
  <si>
    <t>Berlin, Copenhagen, Lisbon</t>
  </si>
  <si>
    <t>Germany, Denmark, Portugal</t>
  </si>
  <si>
    <t>Liquid Hydrogen</t>
  </si>
  <si>
    <t>FC hybrid w/ Supercaps</t>
  </si>
  <si>
    <t>3 stacks</t>
  </si>
  <si>
    <t>40kW each</t>
  </si>
  <si>
    <t>Messer Gresheim</t>
  </si>
  <si>
    <t>700L</t>
  </si>
  <si>
    <t>Fuel Cell Vehicle World Survey 2003, Hyweb</t>
  </si>
  <si>
    <t>MAN website: www.man.de, Hyweb; Clean Energy Partnership Berlin (http://cep-berlin.de/index_eng.html)</t>
  </si>
  <si>
    <t>Peterbilt 385 w/Ballard FCs for auxiliary loads</t>
  </si>
  <si>
    <t>Winnipeg</t>
  </si>
  <si>
    <t>Canada</t>
  </si>
  <si>
    <t>Centre Area Transportation Authority</t>
  </si>
  <si>
    <t>State College</t>
  </si>
  <si>
    <t>PA</t>
  </si>
  <si>
    <t>up to 3</t>
  </si>
  <si>
    <t>Purolator Courier</t>
  </si>
  <si>
    <t>Toronto</t>
  </si>
  <si>
    <t>Hydrogenics PR, www.purolator.com/dbwp/press_releases/apr_01_04.html</t>
  </si>
  <si>
    <t>Vancouver</t>
  </si>
  <si>
    <t>BC</t>
  </si>
  <si>
    <t>Perth Central Area Transit</t>
  </si>
  <si>
    <t>Perth</t>
  </si>
  <si>
    <t>WA</t>
  </si>
  <si>
    <t>Australia</t>
  </si>
  <si>
    <t>Tasman Resources</t>
  </si>
  <si>
    <t>Beijing</t>
  </si>
  <si>
    <t>Hythane</t>
  </si>
  <si>
    <t>Alternative Trans Fuels Today 10/29/04</t>
  </si>
  <si>
    <t>6-mon evaluation of 25 buses with variety of engine types; Phase 2 converting 2000 buses to Hythane</t>
  </si>
  <si>
    <t>Shanghai, Beijing</t>
  </si>
  <si>
    <t>Phase one approved, have 3 buses on order for Beijing, still hope to add more for Shanghai (want hybrid next gen system).</t>
  </si>
  <si>
    <t>Sao Paulo</t>
  </si>
  <si>
    <t>Brazil</t>
  </si>
  <si>
    <t xml:space="preserve">US Air Force/Enova/High Technology Development Corp. </t>
  </si>
  <si>
    <t>Hickam Air Force Base</t>
  </si>
  <si>
    <t>Honolulu</t>
  </si>
  <si>
    <t>HI</t>
  </si>
  <si>
    <t>Fuel cell hybrid</t>
  </si>
  <si>
    <t>Tuscaloosa</t>
  </si>
  <si>
    <t>AL</t>
  </si>
  <si>
    <t>UTC/Thor/ISE Research (30-foot)</t>
  </si>
  <si>
    <t>AC Transit</t>
  </si>
  <si>
    <t>Complete</t>
  </si>
  <si>
    <t>Panasonic</t>
  </si>
  <si>
    <t>absorbed glass mat PbA</t>
  </si>
  <si>
    <t>12 ea</t>
  </si>
  <si>
    <t>Quantum</t>
  </si>
  <si>
    <t>water-cooled drive motor</t>
  </si>
  <si>
    <t>H&amp;FCL Aug 2000,isecorp.com, F&amp;F 4/23/01 &amp; 4/1/02, Calstart BRT newslane vol 1, #7</t>
  </si>
  <si>
    <t>DOE/NREL evaluation report: www.eere.energy.gov/hydrogenandfuelcells/fuelcells/pdfs/sunline_report.pdf</t>
  </si>
  <si>
    <t>200 mi range, regen braking, early results show 7 - 11 mpeg fuel economy</t>
  </si>
  <si>
    <t>Volvo/Proton Motor</t>
  </si>
  <si>
    <t>Berlin</t>
  </si>
  <si>
    <t>Double decker bus</t>
  </si>
  <si>
    <t>120-130</t>
  </si>
  <si>
    <t>FC system</t>
  </si>
  <si>
    <t>Proton Motor</t>
  </si>
  <si>
    <t>www.dw-world.de; Fuel Cells Today 8/25/04</t>
  </si>
  <si>
    <t>Presentation at EDTA 2005 conference</t>
  </si>
  <si>
    <t>In early stage of development and funding</t>
  </si>
  <si>
    <t>BC Transit</t>
  </si>
  <si>
    <t>Whistler</t>
  </si>
  <si>
    <t>FC hybrid</t>
  </si>
  <si>
    <t>begin 3/08</t>
  </si>
  <si>
    <t>FC hybrid system</t>
  </si>
  <si>
    <t>Path to Purchase: Moving to FCB Fleets: BC Transit publication</t>
  </si>
  <si>
    <t>Plan to have in service for the 2010 Olympics, RFP for buses expected to be out in March 2006</t>
  </si>
  <si>
    <t>5000 psi</t>
  </si>
  <si>
    <t>Stage 1 complete</t>
  </si>
  <si>
    <t>Various - in negotiations</t>
  </si>
  <si>
    <t>Orlando, and others</t>
  </si>
  <si>
    <t>20-30 total</t>
  </si>
  <si>
    <t>none</t>
  </si>
  <si>
    <t>H2ICE Symposium, Feb 22, 2006, San Diego, CA</t>
  </si>
  <si>
    <t>Seeking gov'ts or private companies to test buses. Estimate placing 20 to 30 total buses in several geographically diverse locations.</t>
  </si>
  <si>
    <t>Georgetown/EPRI (Gen III)</t>
  </si>
  <si>
    <t>Hybrid fuel cell system by NuCellSys</t>
  </si>
  <si>
    <t>60 net</t>
  </si>
  <si>
    <t>Will use a low-temp steam reformer on-board</t>
  </si>
  <si>
    <t>UTC Power</t>
  </si>
  <si>
    <t>Hydrogenics/Tecnobus</t>
  </si>
  <si>
    <t>Midi bus</t>
  </si>
  <si>
    <t>HyPM 10</t>
  </si>
  <si>
    <t>12 max</t>
  </si>
  <si>
    <t>Alkaline</t>
  </si>
  <si>
    <t>5.8 kg</t>
  </si>
  <si>
    <t>Hydrogenics PR</t>
  </si>
  <si>
    <t>HyFLEET CUTE (DaimlerChrysler)</t>
  </si>
  <si>
    <t>7 cities in Europe</t>
  </si>
  <si>
    <t>Evobus/Ballard Citaro non-hybrid FCB</t>
  </si>
  <si>
    <t>150 ea</t>
  </si>
  <si>
    <t>Presentation at Int'l FCB Workshop 2005</t>
  </si>
  <si>
    <t>Received funding from EU to continue operating FC Citaro buses for an additional year. Cities: Amsterdam, Barcelona, London, Luxemburg, Madrid, Reykjavik (3 each),and Hamburg (9 buses)</t>
  </si>
  <si>
    <t>HyFLEET CUTE (MAN)</t>
  </si>
  <si>
    <t>two configurations of H2ICE and one hybrid H2ICE bus</t>
  </si>
  <si>
    <t>EU funds to develop 2 H2ICE configurations and one hybrid H2ICE</t>
  </si>
  <si>
    <t>Oct-05</t>
  </si>
  <si>
    <t>Zebra</t>
  </si>
  <si>
    <t>50 kg</t>
  </si>
  <si>
    <t>Nov-05</t>
  </si>
  <si>
    <t>London Hydrogen Partnership</t>
  </si>
  <si>
    <t>London</t>
  </si>
  <si>
    <t>England</t>
  </si>
  <si>
    <t>Fuel cell</t>
  </si>
  <si>
    <t>www.LHP.org.uk</t>
  </si>
  <si>
    <t>Announced plans to add 10 FCB in near term with 60 more to follow.</t>
  </si>
  <si>
    <t>Munich</t>
  </si>
  <si>
    <t>MES/Hydrogenics</t>
  </si>
  <si>
    <t>Greater New Haven Transit District</t>
  </si>
  <si>
    <t>New Haven</t>
  </si>
  <si>
    <t>CT</t>
  </si>
  <si>
    <t xml:space="preserve">U. S. </t>
  </si>
  <si>
    <t>PEM &amp; H2ICE</t>
  </si>
  <si>
    <t>Hybrid system: one with FC another with H2ICE</t>
  </si>
  <si>
    <t>FCT 9/23/05</t>
  </si>
  <si>
    <t>65 kW each</t>
  </si>
  <si>
    <t>Design will feature ~3 separate FC stacks located throughout the bus.</t>
  </si>
  <si>
    <t>H&amp;FCL Feb 01, Nov 01, Presentation at International FCB Workshop Nov 2003, May 2004 Program update (http://www.undp.org/gef/undp-gef_focal_areas_of_action/sub_undp-gef_focal_areas_of_action_documents/C.23.Inf17_UNDP_Fuel_Bus_FINAL.pdf), Ballard PR 11/23/05</t>
  </si>
  <si>
    <t xml:space="preserve">Fuel Cell Hybrid </t>
  </si>
  <si>
    <t>Specific project site (Portuguese): www.emtu.sp.gov.br</t>
  </si>
  <si>
    <t>Methanol/water mix</t>
  </si>
  <si>
    <t>3600 psi</t>
  </si>
  <si>
    <t>Van Hool/UTC/ISE</t>
  </si>
  <si>
    <t>DeLijn</t>
  </si>
  <si>
    <t>Belgium</t>
  </si>
  <si>
    <t>PureMotion 120</t>
  </si>
  <si>
    <t>FCT 3/16/06</t>
  </si>
  <si>
    <t>Similar to AC Transit buses, will be demonstrated for 6 month prior to leasing to other transit agencies in Europe.</t>
  </si>
  <si>
    <t xml:space="preserve">            Contact for updates or corrections:</t>
  </si>
  <si>
    <t>www1.eere.energy.gov/vehiclesandfuels/avta/overview.html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</si>
</sst>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0.000000"/>
    <numFmt numFmtId="170" formatCode="0.00000"/>
    <numFmt numFmtId="171" formatCode="mm/dd/yy"/>
  </numFmts>
  <fonts count="8">
    <font>
      <sz val="10"/>
      <name val="Arial"/>
      <family val="0"/>
    </font>
    <font>
      <b/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u val="single"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168" fontId="2" fillId="0" borderId="1" xfId="15" applyNumberFormat="1" applyFont="1" applyBorder="1" applyAlignment="1">
      <alignment/>
    </xf>
    <xf numFmtId="1" fontId="2" fillId="0" borderId="1" xfId="0" applyNumberFormat="1" applyFont="1" applyBorder="1" applyAlignment="1">
      <alignment/>
    </xf>
    <xf numFmtId="0" fontId="2" fillId="0" borderId="1" xfId="0" applyFont="1" applyBorder="1" applyAlignment="1" quotePrefix="1">
      <alignment/>
    </xf>
    <xf numFmtId="0" fontId="2" fillId="0" borderId="2" xfId="0" applyFont="1" applyBorder="1" applyAlignment="1">
      <alignment/>
    </xf>
    <xf numFmtId="17" fontId="2" fillId="0" borderId="1" xfId="0" applyNumberFormat="1" applyFont="1" applyBorder="1" applyAlignment="1" quotePrefix="1">
      <alignment/>
    </xf>
    <xf numFmtId="0" fontId="2" fillId="0" borderId="0" xfId="0" applyFont="1" applyAlignment="1">
      <alignment horizontal="right"/>
    </xf>
    <xf numFmtId="16" fontId="2" fillId="0" borderId="1" xfId="0" applyNumberFormat="1" applyFont="1" applyBorder="1" applyAlignment="1" quotePrefix="1">
      <alignment/>
    </xf>
    <xf numFmtId="0" fontId="2" fillId="0" borderId="0" xfId="0" applyFont="1" applyAlignment="1">
      <alignment/>
    </xf>
    <xf numFmtId="0" fontId="2" fillId="2" borderId="3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7" fillId="0" borderId="0" xfId="20" applyFont="1" applyAlignment="1">
      <alignment/>
    </xf>
    <xf numFmtId="14" fontId="2" fillId="0" borderId="0" xfId="0" applyNumberFormat="1" applyFont="1" applyAlignment="1">
      <alignment horizontal="left"/>
    </xf>
    <xf numFmtId="0" fontId="3" fillId="2" borderId="5" xfId="0" applyFont="1" applyFill="1" applyBorder="1" applyAlignment="1">
      <alignment wrapText="1"/>
    </xf>
    <xf numFmtId="2" fontId="2" fillId="0" borderId="1" xfId="0" applyNumberFormat="1" applyFont="1" applyBorder="1" applyAlignment="1">
      <alignment/>
    </xf>
    <xf numFmtId="0" fontId="3" fillId="2" borderId="6" xfId="0" applyFont="1" applyFill="1" applyBorder="1" applyAlignment="1">
      <alignment wrapText="1"/>
    </xf>
    <xf numFmtId="0" fontId="3" fillId="2" borderId="7" xfId="0" applyFont="1" applyFill="1" applyBorder="1" applyAlignment="1">
      <alignment wrapText="1"/>
    </xf>
    <xf numFmtId="0" fontId="3" fillId="2" borderId="5" xfId="0" applyFont="1" applyFill="1" applyBorder="1" applyAlignment="1">
      <alignment horizontal="center" wrapText="1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9" xfId="0" applyFont="1" applyBorder="1" applyAlignment="1" quotePrefix="1">
      <alignment/>
    </xf>
    <xf numFmtId="168" fontId="2" fillId="0" borderId="9" xfId="15" applyNumberFormat="1" applyFont="1" applyBorder="1" applyAlignment="1">
      <alignment/>
    </xf>
    <xf numFmtId="1" fontId="2" fillId="0" borderId="9" xfId="0" applyNumberFormat="1" applyFont="1" applyBorder="1" applyAlignment="1">
      <alignment/>
    </xf>
    <xf numFmtId="49" fontId="2" fillId="0" borderId="1" xfId="15" applyNumberFormat="1" applyFont="1" applyBorder="1" applyAlignment="1">
      <alignment/>
    </xf>
    <xf numFmtId="168" fontId="2" fillId="0" borderId="1" xfId="15" applyNumberFormat="1" applyFont="1" applyBorder="1" applyAlignment="1" quotePrefix="1">
      <alignment/>
    </xf>
    <xf numFmtId="17" fontId="2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7" fillId="0" borderId="0" xfId="20" applyFont="1" applyAlignment="1">
      <alignment/>
    </xf>
    <xf numFmtId="0" fontId="3" fillId="2" borderId="3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ere.energy.gov/vehiclesandfuels/avta/overview.s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49"/>
  <sheetViews>
    <sheetView tabSelected="1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3" sqref="A3"/>
    </sheetView>
  </sheetViews>
  <sheetFormatPr defaultColWidth="9.140625" defaultRowHeight="12.75"/>
  <cols>
    <col min="1" max="1" width="4.57421875" style="0" customWidth="1"/>
    <col min="2" max="2" width="26.140625" style="0" customWidth="1"/>
    <col min="3" max="3" width="22.140625" style="0" customWidth="1"/>
    <col min="4" max="4" width="16.421875" style="0" customWidth="1"/>
    <col min="5" max="5" width="6.28125" style="0" customWidth="1"/>
    <col min="6" max="7" width="7.8515625" style="0" customWidth="1"/>
    <col min="8" max="8" width="6.8515625" style="0" customWidth="1"/>
    <col min="9" max="9" width="10.7109375" style="0" customWidth="1"/>
    <col min="10" max="10" width="7.57421875" style="0" customWidth="1"/>
    <col min="11" max="11" width="11.28125" style="0" customWidth="1"/>
    <col min="12" max="12" width="7.28125" style="0" customWidth="1"/>
    <col min="13" max="13" width="6.7109375" style="0" customWidth="1"/>
    <col min="14" max="14" width="7.57421875" style="0" customWidth="1"/>
    <col min="15" max="15" width="7.421875" style="0" customWidth="1"/>
    <col min="19" max="19" width="8.57421875" style="0" customWidth="1"/>
    <col min="20" max="20" width="20.8515625" style="0" customWidth="1"/>
    <col min="21" max="21" width="10.421875" style="0" customWidth="1"/>
    <col min="22" max="22" width="14.421875" style="0" customWidth="1"/>
    <col min="23" max="23" width="8.140625" style="0" customWidth="1"/>
    <col min="24" max="24" width="7.8515625" style="0" customWidth="1"/>
    <col min="25" max="25" width="7.7109375" style="0" customWidth="1"/>
    <col min="26" max="26" width="6.57421875" style="0" customWidth="1"/>
    <col min="27" max="27" width="13.8515625" style="0" customWidth="1"/>
    <col min="31" max="31" width="11.28125" style="0" customWidth="1"/>
    <col min="34" max="34" width="8.57421875" style="0" customWidth="1"/>
    <col min="35" max="35" width="6.421875" style="0" customWidth="1"/>
    <col min="36" max="36" width="9.421875" style="0" customWidth="1"/>
    <col min="37" max="37" width="10.421875" style="0" customWidth="1"/>
    <col min="38" max="38" width="11.7109375" style="0" customWidth="1"/>
    <col min="39" max="39" width="12.28125" style="0" customWidth="1"/>
    <col min="40" max="40" width="7.28125" style="0" customWidth="1"/>
    <col min="41" max="41" width="6.57421875" style="0" customWidth="1"/>
    <col min="43" max="43" width="13.7109375" style="0" customWidth="1"/>
    <col min="44" max="44" width="10.57421875" style="0" customWidth="1"/>
    <col min="45" max="46" width="25.140625" style="0" customWidth="1"/>
    <col min="47" max="47" width="37.421875" style="0" customWidth="1"/>
  </cols>
  <sheetData>
    <row r="1" spans="1:10" ht="20.25">
      <c r="A1" s="1" t="s">
        <v>147</v>
      </c>
      <c r="J1" s="11" t="s">
        <v>28</v>
      </c>
    </row>
    <row r="2" spans="1:12" ht="12.75">
      <c r="A2" s="11" t="s">
        <v>175</v>
      </c>
      <c r="H2" s="11"/>
      <c r="I2" s="11" t="s">
        <v>387</v>
      </c>
      <c r="J2" s="11"/>
      <c r="L2" s="11" t="s">
        <v>176</v>
      </c>
    </row>
    <row r="3" spans="1:47" ht="13.5" thickBot="1">
      <c r="A3" s="2"/>
      <c r="B3" s="9" t="s">
        <v>148</v>
      </c>
      <c r="C3" s="16">
        <v>38827</v>
      </c>
      <c r="D3" s="11" t="s">
        <v>98</v>
      </c>
      <c r="E3" s="16"/>
      <c r="F3" s="16"/>
      <c r="G3" s="32" t="s">
        <v>388</v>
      </c>
      <c r="I3" s="11"/>
      <c r="J3" s="11"/>
      <c r="L3" s="11"/>
      <c r="M3" s="15"/>
      <c r="N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U3" s="2"/>
    </row>
    <row r="4" spans="1:47" ht="13.5" thickTop="1">
      <c r="A4" s="14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33" t="s">
        <v>48</v>
      </c>
      <c r="T4" s="33"/>
      <c r="U4" s="33"/>
      <c r="V4" s="33" t="s">
        <v>46</v>
      </c>
      <c r="W4" s="33"/>
      <c r="X4" s="33"/>
      <c r="Y4" s="35"/>
      <c r="Z4" s="35"/>
      <c r="AA4" s="33" t="s">
        <v>11</v>
      </c>
      <c r="AB4" s="33"/>
      <c r="AC4" s="33"/>
      <c r="AD4" s="33" t="s">
        <v>177</v>
      </c>
      <c r="AE4" s="33"/>
      <c r="AF4" s="33"/>
      <c r="AG4" s="33"/>
      <c r="AH4" s="33"/>
      <c r="AI4" s="33"/>
      <c r="AJ4" s="33" t="s">
        <v>57</v>
      </c>
      <c r="AK4" s="34"/>
      <c r="AL4" s="34"/>
      <c r="AM4" s="34"/>
      <c r="AN4" s="34"/>
      <c r="AO4" s="33" t="s">
        <v>3</v>
      </c>
      <c r="AP4" s="33"/>
      <c r="AQ4" s="33"/>
      <c r="AR4" s="33"/>
      <c r="AS4" s="12"/>
      <c r="AT4" s="12"/>
      <c r="AU4" s="12"/>
    </row>
    <row r="5" spans="1:47" ht="57" thickBot="1">
      <c r="A5" s="19"/>
      <c r="B5" s="17" t="s">
        <v>0</v>
      </c>
      <c r="C5" s="20" t="s">
        <v>178</v>
      </c>
      <c r="D5" s="20" t="s">
        <v>179</v>
      </c>
      <c r="E5" s="20" t="s">
        <v>180</v>
      </c>
      <c r="F5" s="20" t="s">
        <v>181</v>
      </c>
      <c r="G5" s="17" t="s">
        <v>1</v>
      </c>
      <c r="H5" s="17" t="s">
        <v>182</v>
      </c>
      <c r="I5" s="17" t="s">
        <v>183</v>
      </c>
      <c r="J5" s="17" t="s">
        <v>184</v>
      </c>
      <c r="K5" s="17" t="s">
        <v>185</v>
      </c>
      <c r="L5" s="17" t="s">
        <v>186</v>
      </c>
      <c r="M5" s="17" t="s">
        <v>187</v>
      </c>
      <c r="N5" s="17" t="s">
        <v>188</v>
      </c>
      <c r="O5" s="17" t="s">
        <v>189</v>
      </c>
      <c r="P5" s="17" t="s">
        <v>190</v>
      </c>
      <c r="Q5" s="17" t="s">
        <v>191</v>
      </c>
      <c r="R5" s="17" t="s">
        <v>192</v>
      </c>
      <c r="S5" s="17" t="s">
        <v>2</v>
      </c>
      <c r="T5" s="17" t="s">
        <v>1</v>
      </c>
      <c r="U5" s="17" t="s">
        <v>4</v>
      </c>
      <c r="V5" s="17" t="s">
        <v>47</v>
      </c>
      <c r="W5" s="17" t="s">
        <v>52</v>
      </c>
      <c r="X5" s="17" t="s">
        <v>1</v>
      </c>
      <c r="Y5" s="17" t="s">
        <v>193</v>
      </c>
      <c r="Z5" s="17" t="s">
        <v>4</v>
      </c>
      <c r="AA5" s="17" t="s">
        <v>9</v>
      </c>
      <c r="AB5" s="17" t="s">
        <v>1</v>
      </c>
      <c r="AC5" s="17" t="s">
        <v>4</v>
      </c>
      <c r="AD5" s="17" t="s">
        <v>9</v>
      </c>
      <c r="AE5" s="17" t="s">
        <v>1</v>
      </c>
      <c r="AF5" s="17" t="s">
        <v>6</v>
      </c>
      <c r="AG5" s="17" t="s">
        <v>194</v>
      </c>
      <c r="AH5" s="17" t="s">
        <v>195</v>
      </c>
      <c r="AI5" s="17" t="s">
        <v>12</v>
      </c>
      <c r="AJ5" s="21" t="s">
        <v>1</v>
      </c>
      <c r="AK5" s="21" t="s">
        <v>9</v>
      </c>
      <c r="AL5" s="21" t="s">
        <v>6</v>
      </c>
      <c r="AM5" s="21" t="s">
        <v>58</v>
      </c>
      <c r="AN5" s="21" t="s">
        <v>59</v>
      </c>
      <c r="AO5" s="17" t="s">
        <v>196</v>
      </c>
      <c r="AP5" s="17" t="s">
        <v>9</v>
      </c>
      <c r="AQ5" s="17" t="s">
        <v>1</v>
      </c>
      <c r="AR5" s="17" t="s">
        <v>197</v>
      </c>
      <c r="AS5" s="17" t="s">
        <v>74</v>
      </c>
      <c r="AT5" s="17" t="s">
        <v>146</v>
      </c>
      <c r="AU5" s="17" t="s">
        <v>7</v>
      </c>
    </row>
    <row r="6" spans="1:47" ht="13.5" thickTop="1">
      <c r="A6" s="22">
        <v>1</v>
      </c>
      <c r="B6" s="23" t="s">
        <v>282</v>
      </c>
      <c r="C6" s="23" t="s">
        <v>222</v>
      </c>
      <c r="D6" s="23"/>
      <c r="E6" s="23"/>
      <c r="F6" s="23" t="s">
        <v>282</v>
      </c>
      <c r="G6" s="23"/>
      <c r="H6" s="23"/>
      <c r="I6" s="24"/>
      <c r="J6" s="23">
        <v>90</v>
      </c>
      <c r="K6" s="23" t="s">
        <v>66</v>
      </c>
      <c r="L6" s="23"/>
      <c r="M6" s="23"/>
      <c r="N6" s="25"/>
      <c r="O6" s="25"/>
      <c r="P6" s="25"/>
      <c r="Q6" s="25"/>
      <c r="R6" s="25"/>
      <c r="S6" s="23" t="s">
        <v>231</v>
      </c>
      <c r="T6" s="23"/>
      <c r="U6" s="26"/>
      <c r="V6" s="26"/>
      <c r="W6" s="26"/>
      <c r="X6" s="26"/>
      <c r="Y6" s="26"/>
      <c r="Z6" s="26"/>
      <c r="AA6" s="26"/>
      <c r="AB6" s="26"/>
      <c r="AC6" s="26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6"/>
      <c r="AS6" s="23" t="s">
        <v>317</v>
      </c>
      <c r="AT6" s="23"/>
      <c r="AU6" s="23" t="s">
        <v>318</v>
      </c>
    </row>
    <row r="7" spans="1:47" ht="12.75">
      <c r="A7" s="7">
        <v>2</v>
      </c>
      <c r="B7" s="3" t="s">
        <v>198</v>
      </c>
      <c r="C7" s="3"/>
      <c r="D7" s="3" t="s">
        <v>199</v>
      </c>
      <c r="E7" s="3"/>
      <c r="F7" s="3" t="s">
        <v>200</v>
      </c>
      <c r="G7" s="3" t="s">
        <v>17</v>
      </c>
      <c r="H7" s="3" t="s">
        <v>201</v>
      </c>
      <c r="I7" s="6">
        <v>2005</v>
      </c>
      <c r="J7" s="3">
        <v>1</v>
      </c>
      <c r="K7" s="3" t="s">
        <v>142</v>
      </c>
      <c r="L7" s="3"/>
      <c r="M7" s="3">
        <v>18</v>
      </c>
      <c r="N7" s="4"/>
      <c r="O7" s="4"/>
      <c r="P7" s="4"/>
      <c r="Q7" s="4"/>
      <c r="R7" s="4"/>
      <c r="S7" s="3"/>
      <c r="T7" s="3" t="s">
        <v>202</v>
      </c>
      <c r="U7" s="5"/>
      <c r="V7" s="5" t="s">
        <v>49</v>
      </c>
      <c r="W7" s="5"/>
      <c r="X7" s="5" t="s">
        <v>17</v>
      </c>
      <c r="Y7" s="5"/>
      <c r="Z7" s="5">
        <v>80</v>
      </c>
      <c r="AA7" s="5"/>
      <c r="AB7" s="5"/>
      <c r="AC7" s="5"/>
      <c r="AD7" s="3" t="s">
        <v>203</v>
      </c>
      <c r="AE7" s="3" t="s">
        <v>204</v>
      </c>
      <c r="AF7" s="3"/>
      <c r="AG7" s="3">
        <v>325</v>
      </c>
      <c r="AH7" s="3"/>
      <c r="AI7" s="3"/>
      <c r="AJ7" s="3" t="s">
        <v>60</v>
      </c>
      <c r="AK7" s="3"/>
      <c r="AL7" s="3">
        <v>4</v>
      </c>
      <c r="AM7" s="3" t="s">
        <v>91</v>
      </c>
      <c r="AN7" s="3" t="s">
        <v>205</v>
      </c>
      <c r="AO7" s="3"/>
      <c r="AP7" s="3"/>
      <c r="AQ7" s="3" t="s">
        <v>206</v>
      </c>
      <c r="AR7" s="5" t="s">
        <v>207</v>
      </c>
      <c r="AS7" s="3" t="s">
        <v>208</v>
      </c>
      <c r="AT7" s="3"/>
      <c r="AU7" s="3" t="s">
        <v>209</v>
      </c>
    </row>
    <row r="8" spans="1:47" ht="12.75">
      <c r="A8" s="7">
        <v>3</v>
      </c>
      <c r="B8" s="3" t="s">
        <v>319</v>
      </c>
      <c r="C8" s="3" t="s">
        <v>319</v>
      </c>
      <c r="D8" s="3" t="s">
        <v>320</v>
      </c>
      <c r="E8" s="3" t="s">
        <v>278</v>
      </c>
      <c r="F8" s="3" t="s">
        <v>269</v>
      </c>
      <c r="G8" s="3" t="s">
        <v>321</v>
      </c>
      <c r="H8" s="3" t="s">
        <v>18</v>
      </c>
      <c r="I8" s="3" t="s">
        <v>322</v>
      </c>
      <c r="J8" s="3">
        <v>20</v>
      </c>
      <c r="K8" s="3" t="s">
        <v>66</v>
      </c>
      <c r="L8" s="3">
        <v>40</v>
      </c>
      <c r="M8" s="3"/>
      <c r="N8" s="4">
        <v>39</v>
      </c>
      <c r="O8" s="4"/>
      <c r="P8" s="4"/>
      <c r="Q8" s="4"/>
      <c r="R8" s="4"/>
      <c r="S8" s="3" t="s">
        <v>231</v>
      </c>
      <c r="T8" s="3" t="s">
        <v>323</v>
      </c>
      <c r="U8" s="5"/>
      <c r="V8" s="5"/>
      <c r="W8" s="5"/>
      <c r="X8" s="5"/>
      <c r="Y8" s="5"/>
      <c r="Z8" s="5"/>
      <c r="AA8" s="5"/>
      <c r="AB8" s="5"/>
      <c r="AC8" s="5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5"/>
      <c r="AS8" s="3" t="s">
        <v>324</v>
      </c>
      <c r="AT8" s="3"/>
      <c r="AU8" s="3" t="s">
        <v>325</v>
      </c>
    </row>
    <row r="9" spans="1:47" ht="12.75">
      <c r="A9" s="7">
        <v>4</v>
      </c>
      <c r="B9" s="3" t="s">
        <v>105</v>
      </c>
      <c r="C9" s="3" t="s">
        <v>106</v>
      </c>
      <c r="D9" s="3"/>
      <c r="E9" s="3"/>
      <c r="F9" s="3"/>
      <c r="G9" s="3" t="s">
        <v>107</v>
      </c>
      <c r="H9" s="3" t="s">
        <v>5</v>
      </c>
      <c r="I9" s="3" t="s">
        <v>108</v>
      </c>
      <c r="J9" s="3">
        <v>1</v>
      </c>
      <c r="K9" s="3" t="s">
        <v>66</v>
      </c>
      <c r="L9" s="3"/>
      <c r="M9" s="3"/>
      <c r="N9" s="4">
        <v>45</v>
      </c>
      <c r="O9" s="4"/>
      <c r="P9" s="4"/>
      <c r="Q9" s="4"/>
      <c r="R9" s="4"/>
      <c r="S9" s="3" t="s">
        <v>231</v>
      </c>
      <c r="T9" s="3" t="s">
        <v>109</v>
      </c>
      <c r="U9" s="5"/>
      <c r="V9" s="5"/>
      <c r="W9" s="5"/>
      <c r="X9" s="5"/>
      <c r="Y9" s="5"/>
      <c r="Z9" s="5"/>
      <c r="AA9" s="5"/>
      <c r="AB9" s="5"/>
      <c r="AC9" s="5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5"/>
      <c r="AS9" s="3" t="s">
        <v>110</v>
      </c>
      <c r="AT9" s="3"/>
      <c r="AU9" s="3" t="s">
        <v>111</v>
      </c>
    </row>
    <row r="10" spans="1:47" ht="12.75">
      <c r="A10" s="7">
        <v>5</v>
      </c>
      <c r="B10" s="3" t="s">
        <v>105</v>
      </c>
      <c r="C10" s="3" t="s">
        <v>106</v>
      </c>
      <c r="D10" s="3"/>
      <c r="E10" s="3"/>
      <c r="F10" s="3"/>
      <c r="G10" s="3" t="s">
        <v>115</v>
      </c>
      <c r="H10" s="3" t="s">
        <v>116</v>
      </c>
      <c r="I10" s="8">
        <v>37926</v>
      </c>
      <c r="J10" s="3">
        <v>1</v>
      </c>
      <c r="K10" s="3" t="s">
        <v>66</v>
      </c>
      <c r="L10" s="3"/>
      <c r="M10" s="3"/>
      <c r="N10" s="4"/>
      <c r="O10" s="4"/>
      <c r="P10" s="4"/>
      <c r="Q10" s="4"/>
      <c r="R10" s="4"/>
      <c r="S10" s="3" t="s">
        <v>231</v>
      </c>
      <c r="T10" s="3" t="s">
        <v>117</v>
      </c>
      <c r="U10" s="5"/>
      <c r="V10" s="5"/>
      <c r="W10" s="5"/>
      <c r="X10" s="5"/>
      <c r="Y10" s="5"/>
      <c r="Z10" s="5"/>
      <c r="AA10" s="5"/>
      <c r="AB10" s="5"/>
      <c r="AC10" s="5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5"/>
      <c r="AS10" s="3"/>
      <c r="AT10" s="3"/>
      <c r="AU10" s="3"/>
    </row>
    <row r="11" spans="1:47" ht="12.75">
      <c r="A11" s="7">
        <v>6</v>
      </c>
      <c r="B11" s="3" t="s">
        <v>97</v>
      </c>
      <c r="C11" s="3" t="s">
        <v>210</v>
      </c>
      <c r="D11" s="3" t="s">
        <v>211</v>
      </c>
      <c r="E11" s="3" t="s">
        <v>212</v>
      </c>
      <c r="F11" s="3" t="s">
        <v>213</v>
      </c>
      <c r="G11" s="3" t="s">
        <v>95</v>
      </c>
      <c r="H11" s="3" t="s">
        <v>5</v>
      </c>
      <c r="I11" s="6">
        <v>2003</v>
      </c>
      <c r="J11" s="3">
        <v>2</v>
      </c>
      <c r="K11" s="3" t="s">
        <v>23</v>
      </c>
      <c r="L11" s="3">
        <v>40</v>
      </c>
      <c r="M11" s="3"/>
      <c r="N11" s="4"/>
      <c r="O11" s="4"/>
      <c r="P11" s="4"/>
      <c r="Q11" s="4"/>
      <c r="R11" s="4"/>
      <c r="S11" s="3" t="s">
        <v>119</v>
      </c>
      <c r="T11" s="3" t="s">
        <v>96</v>
      </c>
      <c r="U11" s="5"/>
      <c r="V11" s="5"/>
      <c r="W11" s="5"/>
      <c r="X11" s="5"/>
      <c r="Y11" s="5"/>
      <c r="Z11" s="5"/>
      <c r="AA11" s="5"/>
      <c r="AB11" s="5"/>
      <c r="AC11" s="5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5"/>
      <c r="AS11" s="3"/>
      <c r="AT11" s="3"/>
      <c r="AU11" s="3"/>
    </row>
    <row r="12" spans="1:47" ht="12.75">
      <c r="A12" s="7">
        <v>7</v>
      </c>
      <c r="B12" s="3" t="s">
        <v>214</v>
      </c>
      <c r="C12" s="3" t="s">
        <v>215</v>
      </c>
      <c r="D12" s="3" t="s">
        <v>216</v>
      </c>
      <c r="E12" s="3" t="s">
        <v>217</v>
      </c>
      <c r="F12" s="3" t="s">
        <v>213</v>
      </c>
      <c r="G12" s="3" t="s">
        <v>17</v>
      </c>
      <c r="H12" s="3" t="s">
        <v>218</v>
      </c>
      <c r="I12" s="8">
        <v>38200</v>
      </c>
      <c r="J12" s="3">
        <v>3</v>
      </c>
      <c r="K12" s="3" t="s">
        <v>23</v>
      </c>
      <c r="L12" s="3"/>
      <c r="M12" s="3"/>
      <c r="N12" s="4"/>
      <c r="O12" s="4"/>
      <c r="P12" s="4"/>
      <c r="Q12" s="4"/>
      <c r="R12" s="4"/>
      <c r="S12" s="3" t="s">
        <v>231</v>
      </c>
      <c r="T12" s="3" t="s">
        <v>219</v>
      </c>
      <c r="U12" s="5"/>
      <c r="V12" s="5" t="s">
        <v>49</v>
      </c>
      <c r="W12" s="5"/>
      <c r="X12" s="5" t="s">
        <v>17</v>
      </c>
      <c r="Y12" s="5"/>
      <c r="Z12" s="5"/>
      <c r="AA12" s="5"/>
      <c r="AB12" s="5"/>
      <c r="AC12" s="5"/>
      <c r="AD12" s="3"/>
      <c r="AE12" s="3"/>
      <c r="AF12" s="3"/>
      <c r="AG12" s="3"/>
      <c r="AH12" s="3"/>
      <c r="AI12" s="3"/>
      <c r="AJ12" s="3" t="s">
        <v>60</v>
      </c>
      <c r="AK12" s="3"/>
      <c r="AL12" s="3"/>
      <c r="AM12" s="3" t="s">
        <v>326</v>
      </c>
      <c r="AN12" s="3"/>
      <c r="AO12" s="3"/>
      <c r="AP12" s="3"/>
      <c r="AQ12" s="3"/>
      <c r="AR12" s="5"/>
      <c r="AS12" s="3" t="s">
        <v>220</v>
      </c>
      <c r="AT12" s="3"/>
      <c r="AU12" s="3"/>
    </row>
    <row r="13" spans="1:47" ht="12.75">
      <c r="A13" s="7">
        <v>8</v>
      </c>
      <c r="B13" s="3" t="s">
        <v>27</v>
      </c>
      <c r="C13" s="3" t="s">
        <v>221</v>
      </c>
      <c r="D13" s="3" t="s">
        <v>222</v>
      </c>
      <c r="E13" s="3"/>
      <c r="F13" s="3" t="s">
        <v>223</v>
      </c>
      <c r="G13" s="3" t="s">
        <v>17</v>
      </c>
      <c r="H13" s="3" t="s">
        <v>18</v>
      </c>
      <c r="I13" s="3" t="s">
        <v>62</v>
      </c>
      <c r="J13" s="3">
        <v>27</v>
      </c>
      <c r="K13" s="3" t="s">
        <v>327</v>
      </c>
      <c r="L13" s="3">
        <v>39</v>
      </c>
      <c r="M13" s="3"/>
      <c r="N13" s="4">
        <v>70</v>
      </c>
      <c r="O13" s="4"/>
      <c r="P13" s="4"/>
      <c r="Q13" s="4"/>
      <c r="R13" s="4"/>
      <c r="S13" s="3" t="s">
        <v>231</v>
      </c>
      <c r="T13" s="3" t="s">
        <v>54</v>
      </c>
      <c r="U13" s="5">
        <v>205</v>
      </c>
      <c r="V13" s="5" t="s">
        <v>49</v>
      </c>
      <c r="W13" s="5" t="s">
        <v>99</v>
      </c>
      <c r="X13" s="5" t="s">
        <v>17</v>
      </c>
      <c r="Y13" s="5"/>
      <c r="Z13" s="5" t="s">
        <v>100</v>
      </c>
      <c r="AA13" s="5"/>
      <c r="AB13" s="5"/>
      <c r="AC13" s="5"/>
      <c r="AD13" s="3"/>
      <c r="AE13" s="3"/>
      <c r="AF13" s="3"/>
      <c r="AG13" s="3"/>
      <c r="AH13" s="3"/>
      <c r="AI13" s="3"/>
      <c r="AJ13" s="3" t="s">
        <v>60</v>
      </c>
      <c r="AK13" s="3" t="s">
        <v>61</v>
      </c>
      <c r="AL13" s="3"/>
      <c r="AM13" s="3" t="s">
        <v>326</v>
      </c>
      <c r="AN13" s="3" t="s">
        <v>101</v>
      </c>
      <c r="AO13" s="3"/>
      <c r="AP13" s="3" t="s">
        <v>120</v>
      </c>
      <c r="AQ13" s="3"/>
      <c r="AR13" s="5">
        <v>200</v>
      </c>
      <c r="AS13" s="3" t="s">
        <v>102</v>
      </c>
      <c r="AT13" s="3" t="s">
        <v>121</v>
      </c>
      <c r="AU13" s="3" t="s">
        <v>122</v>
      </c>
    </row>
    <row r="14" spans="1:47" ht="12.75">
      <c r="A14" s="7">
        <v>9</v>
      </c>
      <c r="B14" s="3" t="s">
        <v>143</v>
      </c>
      <c r="C14" s="3" t="s">
        <v>224</v>
      </c>
      <c r="D14" s="3" t="s">
        <v>225</v>
      </c>
      <c r="E14" s="3"/>
      <c r="F14" s="3" t="s">
        <v>226</v>
      </c>
      <c r="G14" s="3" t="s">
        <v>17</v>
      </c>
      <c r="H14" s="3" t="s">
        <v>18</v>
      </c>
      <c r="I14" s="3" t="s">
        <v>62</v>
      </c>
      <c r="J14" s="3">
        <v>3</v>
      </c>
      <c r="K14" s="3" t="s">
        <v>327</v>
      </c>
      <c r="L14" s="3">
        <v>39</v>
      </c>
      <c r="M14" s="3"/>
      <c r="N14" s="4">
        <v>70</v>
      </c>
      <c r="O14" s="4"/>
      <c r="P14" s="4"/>
      <c r="Q14" s="4"/>
      <c r="R14" s="4"/>
      <c r="S14" s="3" t="s">
        <v>231</v>
      </c>
      <c r="T14" s="3" t="s">
        <v>54</v>
      </c>
      <c r="U14" s="5">
        <v>205</v>
      </c>
      <c r="V14" s="5" t="s">
        <v>49</v>
      </c>
      <c r="W14" s="5" t="s">
        <v>99</v>
      </c>
      <c r="X14" s="5" t="s">
        <v>17</v>
      </c>
      <c r="Y14" s="5"/>
      <c r="Z14" s="5" t="s">
        <v>100</v>
      </c>
      <c r="AA14" s="5"/>
      <c r="AB14" s="5"/>
      <c r="AC14" s="5"/>
      <c r="AD14" s="3"/>
      <c r="AE14" s="3"/>
      <c r="AF14" s="3"/>
      <c r="AG14" s="3"/>
      <c r="AH14" s="3"/>
      <c r="AI14" s="3"/>
      <c r="AJ14" s="3" t="s">
        <v>60</v>
      </c>
      <c r="AK14" s="3" t="s">
        <v>61</v>
      </c>
      <c r="AL14" s="3"/>
      <c r="AM14" s="3" t="s">
        <v>326</v>
      </c>
      <c r="AN14" s="3" t="s">
        <v>101</v>
      </c>
      <c r="AO14" s="3"/>
      <c r="AP14" s="3" t="s">
        <v>120</v>
      </c>
      <c r="AQ14" s="3"/>
      <c r="AR14" s="5">
        <v>200</v>
      </c>
      <c r="AS14" s="3" t="s">
        <v>144</v>
      </c>
      <c r="AT14" s="3" t="s">
        <v>145</v>
      </c>
      <c r="AU14" s="3"/>
    </row>
    <row r="15" spans="1:47" ht="12.75">
      <c r="A15" s="7">
        <v>10</v>
      </c>
      <c r="B15" s="3" t="s">
        <v>25</v>
      </c>
      <c r="C15" s="3"/>
      <c r="D15" s="3" t="s">
        <v>227</v>
      </c>
      <c r="E15" s="3"/>
      <c r="F15" s="3" t="s">
        <v>200</v>
      </c>
      <c r="G15" s="3" t="s">
        <v>17</v>
      </c>
      <c r="H15" s="3" t="s">
        <v>26</v>
      </c>
      <c r="I15" s="10" t="s">
        <v>64</v>
      </c>
      <c r="J15" s="3">
        <v>1</v>
      </c>
      <c r="K15" s="3" t="s">
        <v>20</v>
      </c>
      <c r="L15" s="3"/>
      <c r="M15" s="3"/>
      <c r="N15" s="4"/>
      <c r="O15" s="4"/>
      <c r="P15" s="4"/>
      <c r="Q15" s="4"/>
      <c r="R15" s="4"/>
      <c r="S15" s="3" t="s">
        <v>231</v>
      </c>
      <c r="T15" s="3" t="s">
        <v>54</v>
      </c>
      <c r="U15" s="5">
        <v>55</v>
      </c>
      <c r="V15" s="5" t="s">
        <v>49</v>
      </c>
      <c r="W15" s="5"/>
      <c r="X15" s="5" t="s">
        <v>17</v>
      </c>
      <c r="Y15" s="5"/>
      <c r="Z15" s="5">
        <v>55</v>
      </c>
      <c r="AA15" s="5"/>
      <c r="AB15" s="5"/>
      <c r="AC15" s="5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5">
        <v>75</v>
      </c>
      <c r="AS15" s="3" t="s">
        <v>63</v>
      </c>
      <c r="AT15" s="3"/>
      <c r="AU15" s="3"/>
    </row>
    <row r="16" spans="1:47" ht="12.75">
      <c r="A16" s="7">
        <v>11</v>
      </c>
      <c r="B16" s="3" t="s">
        <v>228</v>
      </c>
      <c r="C16" s="3" t="s">
        <v>328</v>
      </c>
      <c r="D16" s="3" t="s">
        <v>329</v>
      </c>
      <c r="E16" s="3" t="s">
        <v>234</v>
      </c>
      <c r="F16" s="3" t="s">
        <v>213</v>
      </c>
      <c r="G16" s="3" t="s">
        <v>229</v>
      </c>
      <c r="H16" s="3" t="s">
        <v>230</v>
      </c>
      <c r="I16" s="10"/>
      <c r="J16" s="3" t="s">
        <v>330</v>
      </c>
      <c r="K16" s="3" t="s">
        <v>65</v>
      </c>
      <c r="L16" s="3"/>
      <c r="M16" s="3"/>
      <c r="N16" s="4">
        <v>12</v>
      </c>
      <c r="O16" s="4"/>
      <c r="P16" s="4"/>
      <c r="Q16" s="4"/>
      <c r="R16" s="4"/>
      <c r="S16" s="3" t="s">
        <v>231</v>
      </c>
      <c r="T16" s="3" t="s">
        <v>232</v>
      </c>
      <c r="U16" s="5"/>
      <c r="V16" s="5" t="s">
        <v>331</v>
      </c>
      <c r="W16" s="5"/>
      <c r="X16" s="5"/>
      <c r="Y16" s="5"/>
      <c r="Z16" s="5"/>
      <c r="AA16" s="5"/>
      <c r="AB16" s="5"/>
      <c r="AC16" s="5"/>
      <c r="AD16" s="3"/>
      <c r="AE16" s="3"/>
      <c r="AF16" s="3"/>
      <c r="AG16" s="3"/>
      <c r="AH16" s="3"/>
      <c r="AI16" s="3"/>
      <c r="AJ16" s="3" t="s">
        <v>60</v>
      </c>
      <c r="AK16" s="3" t="s">
        <v>61</v>
      </c>
      <c r="AL16" s="3"/>
      <c r="AM16" s="3" t="s">
        <v>326</v>
      </c>
      <c r="AN16" s="3" t="s">
        <v>233</v>
      </c>
      <c r="AO16" s="3"/>
      <c r="AP16" s="3"/>
      <c r="AQ16" s="3"/>
      <c r="AR16" s="5"/>
      <c r="AS16" s="3" t="s">
        <v>332</v>
      </c>
      <c r="AT16" s="3"/>
      <c r="AU16" s="3" t="s">
        <v>333</v>
      </c>
    </row>
    <row r="17" spans="1:47" ht="12.75">
      <c r="A17" s="7">
        <v>12</v>
      </c>
      <c r="B17" s="3" t="s">
        <v>334</v>
      </c>
      <c r="C17" s="3" t="s">
        <v>86</v>
      </c>
      <c r="D17" s="3"/>
      <c r="E17" s="3"/>
      <c r="F17" s="3" t="s">
        <v>213</v>
      </c>
      <c r="G17" s="3" t="s">
        <v>17</v>
      </c>
      <c r="H17" s="3" t="s">
        <v>5</v>
      </c>
      <c r="I17" s="3"/>
      <c r="J17" s="3">
        <v>3</v>
      </c>
      <c r="K17" s="3" t="s">
        <v>65</v>
      </c>
      <c r="L17" s="3">
        <v>30</v>
      </c>
      <c r="M17" s="3"/>
      <c r="N17" s="4"/>
      <c r="O17" s="4"/>
      <c r="P17" s="4"/>
      <c r="Q17" s="4"/>
      <c r="R17" s="4"/>
      <c r="S17" s="3" t="s">
        <v>114</v>
      </c>
      <c r="T17" s="3" t="s">
        <v>335</v>
      </c>
      <c r="U17" s="5"/>
      <c r="V17" s="5"/>
      <c r="W17" s="5"/>
      <c r="X17" s="5" t="s">
        <v>17</v>
      </c>
      <c r="Y17" s="5"/>
      <c r="Z17" s="5" t="s">
        <v>336</v>
      </c>
      <c r="AA17" s="5"/>
      <c r="AB17" s="5"/>
      <c r="AC17" s="5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5"/>
      <c r="AS17" s="3" t="s">
        <v>127</v>
      </c>
      <c r="AT17" s="3" t="s">
        <v>24</v>
      </c>
      <c r="AU17" s="3" t="s">
        <v>337</v>
      </c>
    </row>
    <row r="18" spans="1:47" ht="12.75">
      <c r="A18" s="7">
        <v>13</v>
      </c>
      <c r="B18" s="3" t="s">
        <v>83</v>
      </c>
      <c r="C18" s="3" t="s">
        <v>210</v>
      </c>
      <c r="D18" s="3" t="s">
        <v>211</v>
      </c>
      <c r="E18" s="3" t="s">
        <v>212</v>
      </c>
      <c r="F18" s="3" t="s">
        <v>213</v>
      </c>
      <c r="G18" s="3" t="s">
        <v>17</v>
      </c>
      <c r="H18" s="3" t="s">
        <v>5</v>
      </c>
      <c r="I18" s="6" t="s">
        <v>82</v>
      </c>
      <c r="J18" s="3">
        <v>1</v>
      </c>
      <c r="K18" s="3" t="s">
        <v>20</v>
      </c>
      <c r="L18" s="3">
        <v>40</v>
      </c>
      <c r="M18" s="3"/>
      <c r="N18" s="4">
        <v>40</v>
      </c>
      <c r="O18" s="4"/>
      <c r="P18" s="4">
        <v>39500</v>
      </c>
      <c r="Q18" s="4"/>
      <c r="R18" s="4"/>
      <c r="S18" s="3" t="s">
        <v>114</v>
      </c>
      <c r="T18" s="3" t="s">
        <v>81</v>
      </c>
      <c r="U18" s="5">
        <v>100</v>
      </c>
      <c r="V18" s="5" t="s">
        <v>49</v>
      </c>
      <c r="W18" s="5"/>
      <c r="X18" s="5" t="s">
        <v>17</v>
      </c>
      <c r="Y18" s="5"/>
      <c r="Z18" s="5">
        <v>100</v>
      </c>
      <c r="AA18" s="5"/>
      <c r="AB18" s="5"/>
      <c r="AC18" s="5"/>
      <c r="AD18" s="3" t="s">
        <v>85</v>
      </c>
      <c r="AE18" s="3" t="s">
        <v>84</v>
      </c>
      <c r="AF18" s="3">
        <v>46</v>
      </c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 t="s">
        <v>10</v>
      </c>
      <c r="AR18" s="5">
        <v>186.5</v>
      </c>
      <c r="AS18" s="3" t="s">
        <v>75</v>
      </c>
      <c r="AT18" s="3" t="s">
        <v>24</v>
      </c>
      <c r="AU18" s="3" t="s">
        <v>14</v>
      </c>
    </row>
    <row r="19" spans="1:47" ht="12.75">
      <c r="A19" s="7">
        <v>14</v>
      </c>
      <c r="B19" s="3" t="s">
        <v>79</v>
      </c>
      <c r="C19" s="3" t="s">
        <v>235</v>
      </c>
      <c r="D19" s="3" t="s">
        <v>236</v>
      </c>
      <c r="E19" s="3" t="s">
        <v>237</v>
      </c>
      <c r="F19" s="3" t="s">
        <v>213</v>
      </c>
      <c r="G19" s="3" t="s">
        <v>22</v>
      </c>
      <c r="H19" s="3" t="s">
        <v>5</v>
      </c>
      <c r="I19" s="3">
        <v>1998</v>
      </c>
      <c r="J19" s="3">
        <v>1</v>
      </c>
      <c r="K19" s="3" t="s">
        <v>20</v>
      </c>
      <c r="L19" s="3">
        <v>40</v>
      </c>
      <c r="M19" s="3"/>
      <c r="N19" s="4">
        <v>40</v>
      </c>
      <c r="O19" s="4"/>
      <c r="P19" s="4">
        <v>39500</v>
      </c>
      <c r="Q19" s="4"/>
      <c r="R19" s="4"/>
      <c r="S19" s="3" t="s">
        <v>114</v>
      </c>
      <c r="T19" s="3" t="s">
        <v>80</v>
      </c>
      <c r="U19" s="5">
        <v>100</v>
      </c>
      <c r="V19" s="5" t="s">
        <v>338</v>
      </c>
      <c r="W19" s="5"/>
      <c r="X19" s="5" t="s">
        <v>22</v>
      </c>
      <c r="Y19" s="5"/>
      <c r="Z19" s="5">
        <v>100</v>
      </c>
      <c r="AA19" s="5"/>
      <c r="AB19" s="5"/>
      <c r="AC19" s="5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>
        <v>2</v>
      </c>
      <c r="AP19" s="3"/>
      <c r="AQ19" s="3" t="s">
        <v>10</v>
      </c>
      <c r="AR19" s="5">
        <v>186.5</v>
      </c>
      <c r="AS19" s="3" t="s">
        <v>75</v>
      </c>
      <c r="AT19" s="3" t="s">
        <v>24</v>
      </c>
      <c r="AU19" s="3" t="s">
        <v>14</v>
      </c>
    </row>
    <row r="20" spans="1:47" ht="12.75">
      <c r="A20" s="7">
        <v>15</v>
      </c>
      <c r="B20" s="3" t="s">
        <v>33</v>
      </c>
      <c r="C20" s="3" t="s">
        <v>238</v>
      </c>
      <c r="D20" s="3" t="s">
        <v>239</v>
      </c>
      <c r="E20" s="3" t="s">
        <v>212</v>
      </c>
      <c r="F20" s="3" t="s">
        <v>213</v>
      </c>
      <c r="G20" s="3" t="s">
        <v>17</v>
      </c>
      <c r="H20" s="3" t="s">
        <v>5</v>
      </c>
      <c r="I20" s="10" t="s">
        <v>118</v>
      </c>
      <c r="J20" s="3">
        <v>3</v>
      </c>
      <c r="K20" s="3" t="s">
        <v>20</v>
      </c>
      <c r="L20" s="3">
        <v>40</v>
      </c>
      <c r="M20" s="3"/>
      <c r="N20" s="4"/>
      <c r="O20" s="4"/>
      <c r="P20" s="4"/>
      <c r="Q20" s="4"/>
      <c r="R20" s="4"/>
      <c r="S20" s="3" t="s">
        <v>231</v>
      </c>
      <c r="T20" s="3" t="s">
        <v>34</v>
      </c>
      <c r="U20" s="5">
        <v>205</v>
      </c>
      <c r="V20" s="5" t="s">
        <v>49</v>
      </c>
      <c r="W20" s="5" t="s">
        <v>53</v>
      </c>
      <c r="X20" s="5" t="s">
        <v>17</v>
      </c>
      <c r="Y20" s="5"/>
      <c r="Z20" s="5">
        <v>205</v>
      </c>
      <c r="AA20" s="5"/>
      <c r="AB20" s="5"/>
      <c r="AC20" s="5"/>
      <c r="AD20" s="3"/>
      <c r="AE20" s="3"/>
      <c r="AF20" s="3"/>
      <c r="AG20" s="3"/>
      <c r="AH20" s="3"/>
      <c r="AI20" s="3"/>
      <c r="AJ20" s="3" t="s">
        <v>60</v>
      </c>
      <c r="AK20" s="3"/>
      <c r="AL20" s="3"/>
      <c r="AM20" s="3"/>
      <c r="AN20" s="3"/>
      <c r="AO20" s="3"/>
      <c r="AP20" s="3"/>
      <c r="AQ20" s="3"/>
      <c r="AR20" s="5"/>
      <c r="AS20" s="3" t="s">
        <v>35</v>
      </c>
      <c r="AT20" s="3" t="s">
        <v>128</v>
      </c>
      <c r="AU20" s="3" t="s">
        <v>240</v>
      </c>
    </row>
    <row r="21" spans="1:47" ht="12.75">
      <c r="A21" s="7">
        <v>16</v>
      </c>
      <c r="B21" s="3" t="s">
        <v>129</v>
      </c>
      <c r="C21" s="3" t="s">
        <v>51</v>
      </c>
      <c r="D21" s="3" t="s">
        <v>41</v>
      </c>
      <c r="E21" s="3"/>
      <c r="F21" s="3" t="s">
        <v>241</v>
      </c>
      <c r="G21" s="3" t="s">
        <v>17</v>
      </c>
      <c r="H21" s="3" t="s">
        <v>18</v>
      </c>
      <c r="I21" s="3" t="s">
        <v>73</v>
      </c>
      <c r="J21" s="3">
        <v>5</v>
      </c>
      <c r="K21" s="3" t="s">
        <v>20</v>
      </c>
      <c r="L21" s="18">
        <f>M21*3.2808399</f>
        <v>34.44881895</v>
      </c>
      <c r="M21" s="3">
        <v>10.5</v>
      </c>
      <c r="N21" s="4">
        <v>65</v>
      </c>
      <c r="O21" s="4"/>
      <c r="P21" s="4"/>
      <c r="Q21" s="4"/>
      <c r="R21" s="4"/>
      <c r="S21" s="3" t="s">
        <v>231</v>
      </c>
      <c r="T21" s="3" t="s">
        <v>130</v>
      </c>
      <c r="U21" s="5" t="s">
        <v>40</v>
      </c>
      <c r="V21" s="5" t="s">
        <v>51</v>
      </c>
      <c r="W21" s="5"/>
      <c r="X21" s="5" t="s">
        <v>17</v>
      </c>
      <c r="Y21" s="5"/>
      <c r="Z21" s="5" t="s">
        <v>40</v>
      </c>
      <c r="AA21" s="5"/>
      <c r="AB21" s="5"/>
      <c r="AC21" s="5"/>
      <c r="AD21" s="3" t="s">
        <v>37</v>
      </c>
      <c r="AE21" s="3" t="s">
        <v>16</v>
      </c>
      <c r="AF21" s="3">
        <v>4</v>
      </c>
      <c r="AG21" s="3"/>
      <c r="AH21" s="3"/>
      <c r="AI21" s="3" t="s">
        <v>38</v>
      </c>
      <c r="AJ21" s="3" t="s">
        <v>60</v>
      </c>
      <c r="AK21" s="3"/>
      <c r="AL21" s="3">
        <v>5</v>
      </c>
      <c r="AM21" s="3" t="s">
        <v>94</v>
      </c>
      <c r="AN21" s="3"/>
      <c r="AO21" s="3">
        <v>2</v>
      </c>
      <c r="AP21" s="3" t="s">
        <v>51</v>
      </c>
      <c r="AQ21" s="3" t="s">
        <v>42</v>
      </c>
      <c r="AR21" s="5" t="s">
        <v>39</v>
      </c>
      <c r="AS21" s="3" t="s">
        <v>131</v>
      </c>
      <c r="AT21" s="3"/>
      <c r="AU21" s="3" t="s">
        <v>103</v>
      </c>
    </row>
    <row r="22" spans="1:47" ht="12.75">
      <c r="A22" s="7">
        <v>17</v>
      </c>
      <c r="B22" s="3" t="s">
        <v>339</v>
      </c>
      <c r="C22" s="3"/>
      <c r="D22" s="3"/>
      <c r="E22" s="3"/>
      <c r="F22" s="3" t="s">
        <v>200</v>
      </c>
      <c r="G22" s="3"/>
      <c r="H22" s="3" t="s">
        <v>340</v>
      </c>
      <c r="I22" s="6"/>
      <c r="J22" s="3">
        <v>1</v>
      </c>
      <c r="K22" s="3" t="s">
        <v>142</v>
      </c>
      <c r="L22" s="18">
        <f>M22*3.2808399</f>
        <v>17.38845147</v>
      </c>
      <c r="M22" s="3">
        <v>5.3</v>
      </c>
      <c r="N22" s="4">
        <v>22</v>
      </c>
      <c r="O22" s="4">
        <v>3700</v>
      </c>
      <c r="P22" s="4"/>
      <c r="Q22" s="4">
        <v>6045</v>
      </c>
      <c r="R22" s="4"/>
      <c r="S22" s="3" t="s">
        <v>231</v>
      </c>
      <c r="T22" s="3" t="s">
        <v>55</v>
      </c>
      <c r="U22" s="5">
        <v>25</v>
      </c>
      <c r="V22" s="5" t="s">
        <v>50</v>
      </c>
      <c r="W22" s="5" t="s">
        <v>341</v>
      </c>
      <c r="X22" s="5" t="s">
        <v>17</v>
      </c>
      <c r="Y22" s="5"/>
      <c r="Z22" s="5" t="s">
        <v>342</v>
      </c>
      <c r="AA22" s="5"/>
      <c r="AB22" s="5"/>
      <c r="AC22" s="5"/>
      <c r="AD22" s="3"/>
      <c r="AE22" s="3" t="s">
        <v>343</v>
      </c>
      <c r="AF22" s="3"/>
      <c r="AG22" s="3"/>
      <c r="AH22" s="3"/>
      <c r="AI22" s="3"/>
      <c r="AJ22" s="3" t="s">
        <v>60</v>
      </c>
      <c r="AK22" s="3"/>
      <c r="AL22" s="3">
        <v>2</v>
      </c>
      <c r="AM22" s="3"/>
      <c r="AN22" s="3" t="s">
        <v>344</v>
      </c>
      <c r="AO22" s="3"/>
      <c r="AP22" s="3"/>
      <c r="AQ22" s="3"/>
      <c r="AR22" s="5"/>
      <c r="AS22" s="3" t="s">
        <v>345</v>
      </c>
      <c r="AT22" s="3"/>
      <c r="AU22" s="3"/>
    </row>
    <row r="23" spans="1:47" ht="12.75">
      <c r="A23" s="7">
        <v>18</v>
      </c>
      <c r="B23" s="3" t="s">
        <v>346</v>
      </c>
      <c r="C23" s="3" t="s">
        <v>347</v>
      </c>
      <c r="D23" s="3"/>
      <c r="E23" s="3"/>
      <c r="F23" s="3"/>
      <c r="G23" s="3" t="s">
        <v>17</v>
      </c>
      <c r="H23" s="3" t="s">
        <v>5</v>
      </c>
      <c r="I23" s="6"/>
      <c r="J23" s="3">
        <v>30</v>
      </c>
      <c r="K23" s="3" t="s">
        <v>20</v>
      </c>
      <c r="L23" s="3"/>
      <c r="M23" s="3"/>
      <c r="N23" s="4"/>
      <c r="O23" s="4"/>
      <c r="P23" s="4"/>
      <c r="Q23" s="4"/>
      <c r="R23" s="4"/>
      <c r="S23" s="3" t="s">
        <v>231</v>
      </c>
      <c r="T23" s="3" t="s">
        <v>348</v>
      </c>
      <c r="U23" s="5"/>
      <c r="V23" s="5" t="s">
        <v>49</v>
      </c>
      <c r="W23" s="5"/>
      <c r="X23" s="5" t="s">
        <v>17</v>
      </c>
      <c r="Y23" s="5"/>
      <c r="Z23" s="5" t="s">
        <v>349</v>
      </c>
      <c r="AA23" s="5"/>
      <c r="AB23" s="5"/>
      <c r="AC23" s="5"/>
      <c r="AD23" s="3"/>
      <c r="AE23" s="3"/>
      <c r="AF23" s="3"/>
      <c r="AG23" s="3"/>
      <c r="AH23" s="3"/>
      <c r="AI23" s="3"/>
      <c r="AJ23" s="3" t="s">
        <v>60</v>
      </c>
      <c r="AK23" s="3" t="s">
        <v>61</v>
      </c>
      <c r="AL23" s="3"/>
      <c r="AM23" s="3" t="s">
        <v>326</v>
      </c>
      <c r="AN23" s="3" t="s">
        <v>101</v>
      </c>
      <c r="AO23" s="3"/>
      <c r="AP23" s="3" t="s">
        <v>120</v>
      </c>
      <c r="AQ23" s="3"/>
      <c r="AR23" s="5">
        <v>200</v>
      </c>
      <c r="AS23" s="3" t="s">
        <v>350</v>
      </c>
      <c r="AT23" s="3"/>
      <c r="AU23" s="3" t="s">
        <v>351</v>
      </c>
    </row>
    <row r="24" spans="1:47" ht="12.75">
      <c r="A24" s="7">
        <v>19</v>
      </c>
      <c r="B24" s="3" t="s">
        <v>352</v>
      </c>
      <c r="C24" s="3"/>
      <c r="D24" s="3" t="s">
        <v>311</v>
      </c>
      <c r="E24" s="3"/>
      <c r="F24" s="3" t="s">
        <v>200</v>
      </c>
      <c r="G24" s="3" t="s">
        <v>229</v>
      </c>
      <c r="H24" s="3" t="s">
        <v>5</v>
      </c>
      <c r="I24" s="6"/>
      <c r="J24" s="3">
        <v>14</v>
      </c>
      <c r="K24" s="3" t="s">
        <v>66</v>
      </c>
      <c r="L24" s="3"/>
      <c r="M24" s="3"/>
      <c r="N24" s="4"/>
      <c r="O24" s="4"/>
      <c r="P24" s="4"/>
      <c r="Q24" s="4"/>
      <c r="R24" s="4"/>
      <c r="S24" s="3" t="s">
        <v>231</v>
      </c>
      <c r="T24" s="3" t="s">
        <v>353</v>
      </c>
      <c r="U24" s="5"/>
      <c r="V24" s="5" t="s">
        <v>331</v>
      </c>
      <c r="W24" s="5"/>
      <c r="X24" s="5"/>
      <c r="Y24" s="5"/>
      <c r="Z24" s="5"/>
      <c r="AA24" s="5"/>
      <c r="AB24" s="5"/>
      <c r="AC24" s="5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5"/>
      <c r="AS24" s="3" t="s">
        <v>350</v>
      </c>
      <c r="AT24" s="3"/>
      <c r="AU24" s="3" t="s">
        <v>354</v>
      </c>
    </row>
    <row r="25" spans="1:47" ht="12.75">
      <c r="A25" s="7">
        <v>20</v>
      </c>
      <c r="B25" s="3" t="s">
        <v>70</v>
      </c>
      <c r="C25" s="3"/>
      <c r="D25" s="3" t="s">
        <v>242</v>
      </c>
      <c r="E25" s="3"/>
      <c r="F25" s="3" t="s">
        <v>243</v>
      </c>
      <c r="G25" s="3" t="s">
        <v>17</v>
      </c>
      <c r="H25" s="3" t="s">
        <v>5</v>
      </c>
      <c r="I25" s="6" t="s">
        <v>71</v>
      </c>
      <c r="J25" s="3">
        <v>1</v>
      </c>
      <c r="K25" s="3" t="s">
        <v>23</v>
      </c>
      <c r="L25" s="18">
        <f>M25*3.2808399</f>
        <v>39.3700788</v>
      </c>
      <c r="M25" s="3">
        <v>12</v>
      </c>
      <c r="N25" s="27" t="s">
        <v>90</v>
      </c>
      <c r="O25" s="4"/>
      <c r="P25" s="4"/>
      <c r="Q25" s="4"/>
      <c r="R25" s="4"/>
      <c r="S25" s="3" t="s">
        <v>231</v>
      </c>
      <c r="T25" s="3" t="s">
        <v>55</v>
      </c>
      <c r="U25" s="5"/>
      <c r="V25" s="5" t="s">
        <v>338</v>
      </c>
      <c r="W25" s="5"/>
      <c r="X25" s="5" t="s">
        <v>17</v>
      </c>
      <c r="Y25" s="5"/>
      <c r="Z25" s="5">
        <v>60</v>
      </c>
      <c r="AA25" s="5"/>
      <c r="AB25" s="5"/>
      <c r="AC25" s="5"/>
      <c r="AD25" s="3"/>
      <c r="AE25" s="3" t="s">
        <v>84</v>
      </c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5" t="s">
        <v>72</v>
      </c>
      <c r="AS25" s="3" t="s">
        <v>244</v>
      </c>
      <c r="AT25" s="3"/>
      <c r="AU25" s="3"/>
    </row>
    <row r="26" spans="1:47" ht="12.75">
      <c r="A26" s="7">
        <v>21</v>
      </c>
      <c r="B26" s="3" t="s">
        <v>245</v>
      </c>
      <c r="C26" s="3" t="s">
        <v>210</v>
      </c>
      <c r="D26" s="3" t="s">
        <v>211</v>
      </c>
      <c r="E26" s="3" t="s">
        <v>212</v>
      </c>
      <c r="F26" s="3" t="s">
        <v>213</v>
      </c>
      <c r="G26" s="3" t="s">
        <v>115</v>
      </c>
      <c r="H26" s="3" t="s">
        <v>5</v>
      </c>
      <c r="I26" s="8">
        <v>38702</v>
      </c>
      <c r="J26" s="3">
        <v>1</v>
      </c>
      <c r="K26" s="3" t="s">
        <v>20</v>
      </c>
      <c r="L26" s="3">
        <v>40</v>
      </c>
      <c r="M26" s="3"/>
      <c r="N26" s="4"/>
      <c r="O26" s="4"/>
      <c r="P26" s="4"/>
      <c r="Q26" s="4"/>
      <c r="R26" s="4"/>
      <c r="S26" s="3" t="s">
        <v>231</v>
      </c>
      <c r="T26" s="3" t="s">
        <v>246</v>
      </c>
      <c r="U26" s="5"/>
      <c r="V26" s="5" t="s">
        <v>247</v>
      </c>
      <c r="W26" s="5"/>
      <c r="X26" s="5"/>
      <c r="Y26" s="5"/>
      <c r="Z26" s="5"/>
      <c r="AA26" s="5" t="s">
        <v>8</v>
      </c>
      <c r="AB26" s="5" t="s">
        <v>248</v>
      </c>
      <c r="AC26" s="5">
        <v>150</v>
      </c>
      <c r="AD26" s="3" t="s">
        <v>19</v>
      </c>
      <c r="AE26" s="3" t="s">
        <v>249</v>
      </c>
      <c r="AF26" s="3">
        <v>144</v>
      </c>
      <c r="AG26" s="3"/>
      <c r="AH26" s="3"/>
      <c r="AI26" s="3"/>
      <c r="AJ26" s="3" t="s">
        <v>250</v>
      </c>
      <c r="AK26" s="3" t="s">
        <v>251</v>
      </c>
      <c r="AL26" s="3">
        <v>8</v>
      </c>
      <c r="AM26" s="3" t="s">
        <v>326</v>
      </c>
      <c r="AN26" s="3"/>
      <c r="AO26" s="3">
        <v>2</v>
      </c>
      <c r="AP26" s="3"/>
      <c r="AQ26" s="3" t="s">
        <v>252</v>
      </c>
      <c r="AR26" s="5">
        <v>85</v>
      </c>
      <c r="AS26" s="3" t="s">
        <v>253</v>
      </c>
      <c r="AT26" s="3"/>
      <c r="AU26" s="3" t="s">
        <v>254</v>
      </c>
    </row>
    <row r="27" spans="1:47" ht="12.75">
      <c r="A27" s="7">
        <v>22</v>
      </c>
      <c r="B27" s="3" t="s">
        <v>29</v>
      </c>
      <c r="C27" s="3" t="s">
        <v>30</v>
      </c>
      <c r="D27" s="3" t="s">
        <v>255</v>
      </c>
      <c r="E27" s="3" t="s">
        <v>212</v>
      </c>
      <c r="F27" s="3" t="s">
        <v>213</v>
      </c>
      <c r="G27" s="3" t="s">
        <v>17</v>
      </c>
      <c r="H27" s="3" t="s">
        <v>5</v>
      </c>
      <c r="I27" s="6" t="s">
        <v>355</v>
      </c>
      <c r="J27" s="3">
        <v>3</v>
      </c>
      <c r="K27" s="3" t="s">
        <v>20</v>
      </c>
      <c r="L27" s="3">
        <v>40</v>
      </c>
      <c r="M27" s="3"/>
      <c r="N27" s="28"/>
      <c r="O27" s="4"/>
      <c r="P27" s="4"/>
      <c r="Q27" s="4"/>
      <c r="R27" s="4"/>
      <c r="S27" s="3" t="s">
        <v>231</v>
      </c>
      <c r="T27" s="3" t="s">
        <v>56</v>
      </c>
      <c r="U27" s="5"/>
      <c r="V27" s="5" t="s">
        <v>338</v>
      </c>
      <c r="W27" s="5"/>
      <c r="X27" s="5" t="s">
        <v>17</v>
      </c>
      <c r="Y27" s="5"/>
      <c r="Z27" s="5">
        <v>120</v>
      </c>
      <c r="AA27" s="5"/>
      <c r="AB27" s="5"/>
      <c r="AC27" s="5"/>
      <c r="AD27" s="3" t="s">
        <v>356</v>
      </c>
      <c r="AE27" s="3"/>
      <c r="AF27" s="3"/>
      <c r="AG27" s="3"/>
      <c r="AH27" s="3"/>
      <c r="AI27" s="3"/>
      <c r="AJ27" s="3" t="s">
        <v>60</v>
      </c>
      <c r="AK27" s="3" t="s">
        <v>251</v>
      </c>
      <c r="AL27" s="3">
        <v>8</v>
      </c>
      <c r="AM27" s="3" t="s">
        <v>326</v>
      </c>
      <c r="AN27" s="3" t="s">
        <v>357</v>
      </c>
      <c r="AO27" s="3"/>
      <c r="AP27" s="3"/>
      <c r="AQ27" s="3"/>
      <c r="AR27" s="5"/>
      <c r="AS27" s="3" t="s">
        <v>31</v>
      </c>
      <c r="AT27" s="3" t="s">
        <v>132</v>
      </c>
      <c r="AU27" s="3"/>
    </row>
    <row r="28" spans="1:47" ht="12.75">
      <c r="A28" s="7">
        <v>23</v>
      </c>
      <c r="B28" s="3" t="s">
        <v>29</v>
      </c>
      <c r="C28" s="3" t="s">
        <v>210</v>
      </c>
      <c r="D28" s="3" t="s">
        <v>211</v>
      </c>
      <c r="E28" s="3" t="s">
        <v>212</v>
      </c>
      <c r="F28" s="3" t="s">
        <v>213</v>
      </c>
      <c r="G28" s="3" t="s">
        <v>17</v>
      </c>
      <c r="H28" s="3" t="s">
        <v>5</v>
      </c>
      <c r="I28" s="6" t="s">
        <v>358</v>
      </c>
      <c r="J28" s="3">
        <v>1</v>
      </c>
      <c r="K28" s="3" t="s">
        <v>20</v>
      </c>
      <c r="L28" s="3">
        <v>40</v>
      </c>
      <c r="M28" s="3"/>
      <c r="N28" s="28"/>
      <c r="O28" s="4"/>
      <c r="P28" s="4"/>
      <c r="Q28" s="4"/>
      <c r="R28" s="4"/>
      <c r="S28" s="3" t="s">
        <v>231</v>
      </c>
      <c r="T28" s="3" t="s">
        <v>56</v>
      </c>
      <c r="U28" s="5"/>
      <c r="V28" s="5" t="s">
        <v>338</v>
      </c>
      <c r="W28" s="5"/>
      <c r="X28" s="5" t="s">
        <v>17</v>
      </c>
      <c r="Y28" s="5"/>
      <c r="Z28" s="5">
        <v>120</v>
      </c>
      <c r="AA28" s="5"/>
      <c r="AB28" s="5"/>
      <c r="AC28" s="5"/>
      <c r="AD28" s="3"/>
      <c r="AE28" s="3"/>
      <c r="AF28" s="3"/>
      <c r="AG28" s="3"/>
      <c r="AH28" s="3"/>
      <c r="AI28" s="3"/>
      <c r="AJ28" s="3" t="s">
        <v>60</v>
      </c>
      <c r="AK28" s="3" t="s">
        <v>251</v>
      </c>
      <c r="AL28" s="3">
        <v>8</v>
      </c>
      <c r="AM28" s="3" t="s">
        <v>326</v>
      </c>
      <c r="AN28" s="3" t="s">
        <v>357</v>
      </c>
      <c r="AO28" s="3"/>
      <c r="AP28" s="3"/>
      <c r="AQ28" s="3"/>
      <c r="AR28" s="5"/>
      <c r="AS28" s="3" t="s">
        <v>31</v>
      </c>
      <c r="AT28" s="3" t="s">
        <v>133</v>
      </c>
      <c r="AU28" s="3"/>
    </row>
    <row r="29" spans="1:47" ht="12.75">
      <c r="A29" s="7">
        <v>24</v>
      </c>
      <c r="B29" s="3" t="s">
        <v>359</v>
      </c>
      <c r="C29" s="3"/>
      <c r="D29" s="3" t="s">
        <v>360</v>
      </c>
      <c r="E29" s="3"/>
      <c r="F29" s="3" t="s">
        <v>361</v>
      </c>
      <c r="G29" s="3" t="s">
        <v>362</v>
      </c>
      <c r="H29" s="3" t="s">
        <v>5</v>
      </c>
      <c r="I29" s="6"/>
      <c r="J29" s="3">
        <v>70</v>
      </c>
      <c r="K29" s="3" t="s">
        <v>66</v>
      </c>
      <c r="L29" s="3"/>
      <c r="M29" s="3"/>
      <c r="N29" s="4"/>
      <c r="O29" s="4"/>
      <c r="P29" s="4"/>
      <c r="Q29" s="4"/>
      <c r="R29" s="4"/>
      <c r="S29" s="3"/>
      <c r="T29" s="3"/>
      <c r="U29" s="5"/>
      <c r="V29" s="5"/>
      <c r="W29" s="5"/>
      <c r="X29" s="5"/>
      <c r="Y29" s="5"/>
      <c r="Z29" s="5"/>
      <c r="AA29" s="5"/>
      <c r="AB29" s="5"/>
      <c r="AC29" s="5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5"/>
      <c r="AS29" s="3"/>
      <c r="AT29" s="31" t="s">
        <v>363</v>
      </c>
      <c r="AU29" s="3" t="s">
        <v>364</v>
      </c>
    </row>
    <row r="30" spans="1:47" ht="12.75">
      <c r="A30" s="7">
        <v>25</v>
      </c>
      <c r="B30" s="3" t="s">
        <v>256</v>
      </c>
      <c r="C30" s="3" t="s">
        <v>257</v>
      </c>
      <c r="D30" s="3" t="s">
        <v>257</v>
      </c>
      <c r="E30" s="3"/>
      <c r="F30" s="3" t="s">
        <v>258</v>
      </c>
      <c r="G30" s="3" t="s">
        <v>17</v>
      </c>
      <c r="H30" s="3" t="s">
        <v>18</v>
      </c>
      <c r="I30" s="6">
        <v>2004</v>
      </c>
      <c r="J30" s="3"/>
      <c r="K30" s="3" t="s">
        <v>20</v>
      </c>
      <c r="L30" s="18">
        <f>M30*3.2808399</f>
        <v>39.3700788</v>
      </c>
      <c r="M30" s="3">
        <v>12</v>
      </c>
      <c r="N30" s="4">
        <v>70</v>
      </c>
      <c r="O30" s="4"/>
      <c r="P30" s="4"/>
      <c r="Q30" s="4"/>
      <c r="R30" s="4"/>
      <c r="S30" s="3" t="s">
        <v>259</v>
      </c>
      <c r="T30" s="3" t="s">
        <v>260</v>
      </c>
      <c r="U30" s="5"/>
      <c r="V30" s="5" t="s">
        <v>88</v>
      </c>
      <c r="W30" s="5"/>
      <c r="X30" s="5" t="s">
        <v>17</v>
      </c>
      <c r="Y30" s="5" t="s">
        <v>261</v>
      </c>
      <c r="Z30" s="5" t="s">
        <v>262</v>
      </c>
      <c r="AA30" s="5"/>
      <c r="AB30" s="5"/>
      <c r="AC30" s="5"/>
      <c r="AD30" s="3"/>
      <c r="AE30" s="3"/>
      <c r="AF30" s="3"/>
      <c r="AG30" s="3"/>
      <c r="AH30" s="3"/>
      <c r="AI30" s="3"/>
      <c r="AJ30" s="3" t="s">
        <v>60</v>
      </c>
      <c r="AK30" s="3" t="s">
        <v>263</v>
      </c>
      <c r="AL30" s="3">
        <v>2</v>
      </c>
      <c r="AM30" s="3" t="s">
        <v>94</v>
      </c>
      <c r="AN30" s="3" t="s">
        <v>264</v>
      </c>
      <c r="AO30" s="3">
        <v>2</v>
      </c>
      <c r="AP30" s="3" t="s">
        <v>8</v>
      </c>
      <c r="AQ30" s="3"/>
      <c r="AR30" s="5"/>
      <c r="AS30" s="3" t="s">
        <v>265</v>
      </c>
      <c r="AT30" s="3"/>
      <c r="AU30" s="3"/>
    </row>
    <row r="31" spans="1:47" ht="12.75">
      <c r="A31" s="7">
        <v>26</v>
      </c>
      <c r="B31" s="3" t="s">
        <v>92</v>
      </c>
      <c r="C31" s="3" t="s">
        <v>93</v>
      </c>
      <c r="D31" s="3" t="s">
        <v>365</v>
      </c>
      <c r="E31" s="3"/>
      <c r="F31" s="3" t="s">
        <v>200</v>
      </c>
      <c r="G31" s="3" t="s">
        <v>17</v>
      </c>
      <c r="H31" s="3" t="s">
        <v>18</v>
      </c>
      <c r="I31" s="3">
        <v>2004</v>
      </c>
      <c r="J31" s="3">
        <v>1</v>
      </c>
      <c r="K31" s="3" t="s">
        <v>20</v>
      </c>
      <c r="L31" s="18">
        <f>M31*3.2808399</f>
        <v>39.3700788</v>
      </c>
      <c r="M31" s="3">
        <v>12</v>
      </c>
      <c r="N31" s="4"/>
      <c r="O31" s="4"/>
      <c r="P31" s="4"/>
      <c r="Q31" s="4"/>
      <c r="R31" s="4"/>
      <c r="S31" s="3" t="s">
        <v>231</v>
      </c>
      <c r="T31" s="3" t="s">
        <v>55</v>
      </c>
      <c r="U31" s="5">
        <v>65</v>
      </c>
      <c r="V31" s="5"/>
      <c r="W31" s="5"/>
      <c r="X31" s="5"/>
      <c r="Y31" s="5"/>
      <c r="Z31" s="5">
        <v>65</v>
      </c>
      <c r="AA31" s="5"/>
      <c r="AB31" s="5"/>
      <c r="AC31" s="5"/>
      <c r="AD31" s="3"/>
      <c r="AE31" s="3"/>
      <c r="AF31" s="3"/>
      <c r="AG31" s="3"/>
      <c r="AH31" s="3"/>
      <c r="AI31" s="3"/>
      <c r="AJ31" s="3" t="s">
        <v>60</v>
      </c>
      <c r="AK31" s="3" t="s">
        <v>61</v>
      </c>
      <c r="AL31" s="3"/>
      <c r="AM31" s="3" t="s">
        <v>94</v>
      </c>
      <c r="AN31" s="3"/>
      <c r="AO31" s="3"/>
      <c r="AP31" s="3"/>
      <c r="AQ31" s="3"/>
      <c r="AR31" s="5"/>
      <c r="AS31" s="3" t="s">
        <v>266</v>
      </c>
      <c r="AT31" s="3"/>
      <c r="AU31" s="3"/>
    </row>
    <row r="32" spans="1:47" ht="12.75">
      <c r="A32" s="7">
        <v>27</v>
      </c>
      <c r="B32" s="3" t="s">
        <v>366</v>
      </c>
      <c r="C32" s="3" t="s">
        <v>367</v>
      </c>
      <c r="D32" s="3" t="s">
        <v>368</v>
      </c>
      <c r="E32" s="3" t="s">
        <v>369</v>
      </c>
      <c r="F32" s="3" t="s">
        <v>370</v>
      </c>
      <c r="G32" s="3" t="s">
        <v>371</v>
      </c>
      <c r="H32" s="3" t="s">
        <v>5</v>
      </c>
      <c r="I32" s="6"/>
      <c r="J32" s="3">
        <v>2</v>
      </c>
      <c r="K32" s="3" t="s">
        <v>66</v>
      </c>
      <c r="L32" s="3"/>
      <c r="M32" s="3"/>
      <c r="N32" s="4"/>
      <c r="O32" s="4"/>
      <c r="P32" s="4"/>
      <c r="Q32" s="4"/>
      <c r="R32" s="4"/>
      <c r="S32" s="3" t="s">
        <v>231</v>
      </c>
      <c r="T32" s="3" t="s">
        <v>372</v>
      </c>
      <c r="U32" s="5"/>
      <c r="V32" s="5" t="s">
        <v>50</v>
      </c>
      <c r="W32" s="5"/>
      <c r="X32" s="5" t="s">
        <v>17</v>
      </c>
      <c r="Y32" s="5"/>
      <c r="Z32" s="5"/>
      <c r="AA32" s="5"/>
      <c r="AB32" s="5"/>
      <c r="AC32" s="5"/>
      <c r="AD32" s="3"/>
      <c r="AE32" s="3"/>
      <c r="AF32" s="3"/>
      <c r="AG32" s="3"/>
      <c r="AH32" s="3"/>
      <c r="AI32" s="3"/>
      <c r="AJ32" s="3" t="s">
        <v>60</v>
      </c>
      <c r="AK32" s="3"/>
      <c r="AL32" s="3"/>
      <c r="AM32" s="3"/>
      <c r="AN32" s="3"/>
      <c r="AO32" s="3"/>
      <c r="AP32" s="3"/>
      <c r="AQ32" s="3"/>
      <c r="AR32" s="5"/>
      <c r="AS32" s="3" t="s">
        <v>373</v>
      </c>
      <c r="AT32" s="3"/>
      <c r="AU32" s="3"/>
    </row>
    <row r="33" spans="1:47" ht="12.75">
      <c r="A33" s="7">
        <v>28</v>
      </c>
      <c r="B33" s="3" t="s">
        <v>149</v>
      </c>
      <c r="C33" s="3" t="s">
        <v>210</v>
      </c>
      <c r="D33" s="3" t="s">
        <v>211</v>
      </c>
      <c r="E33" s="3" t="s">
        <v>212</v>
      </c>
      <c r="F33" s="3" t="s">
        <v>213</v>
      </c>
      <c r="G33" s="3" t="s">
        <v>17</v>
      </c>
      <c r="H33" s="3" t="s">
        <v>36</v>
      </c>
      <c r="I33" s="6"/>
      <c r="J33" s="3"/>
      <c r="K33" s="3" t="s">
        <v>20</v>
      </c>
      <c r="L33" s="3"/>
      <c r="M33" s="3"/>
      <c r="N33" s="4"/>
      <c r="O33" s="4"/>
      <c r="P33" s="4"/>
      <c r="Q33" s="4"/>
      <c r="R33" s="4"/>
      <c r="S33" s="3"/>
      <c r="T33" s="3" t="s">
        <v>267</v>
      </c>
      <c r="U33" s="5"/>
      <c r="V33" s="5" t="s">
        <v>49</v>
      </c>
      <c r="W33" s="5" t="s">
        <v>150</v>
      </c>
      <c r="X33" s="5" t="s">
        <v>17</v>
      </c>
      <c r="Y33" s="5"/>
      <c r="Z33" s="5" t="s">
        <v>151</v>
      </c>
      <c r="AA33" s="5"/>
      <c r="AB33" s="5"/>
      <c r="AC33" s="5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5"/>
      <c r="AS33" s="3" t="s">
        <v>152</v>
      </c>
      <c r="AT33" s="3"/>
      <c r="AU33" s="3" t="s">
        <v>153</v>
      </c>
    </row>
    <row r="34" spans="1:47" ht="12.75">
      <c r="A34" s="7">
        <v>29</v>
      </c>
      <c r="B34" s="3" t="s">
        <v>87</v>
      </c>
      <c r="C34" s="3" t="s">
        <v>43</v>
      </c>
      <c r="D34" s="3" t="s">
        <v>268</v>
      </c>
      <c r="E34" s="3"/>
      <c r="F34" s="3" t="s">
        <v>269</v>
      </c>
      <c r="G34" s="3" t="s">
        <v>17</v>
      </c>
      <c r="H34" s="3" t="s">
        <v>5</v>
      </c>
      <c r="I34" s="3" t="s">
        <v>68</v>
      </c>
      <c r="J34" s="3">
        <v>1</v>
      </c>
      <c r="K34" s="3" t="s">
        <v>66</v>
      </c>
      <c r="L34" s="3">
        <v>40</v>
      </c>
      <c r="M34" s="3"/>
      <c r="N34" s="28"/>
      <c r="O34" s="4"/>
      <c r="P34" s="4"/>
      <c r="Q34" s="4"/>
      <c r="R34" s="4"/>
      <c r="S34" s="3" t="s">
        <v>231</v>
      </c>
      <c r="T34" s="3" t="s">
        <v>44</v>
      </c>
      <c r="U34" s="5"/>
      <c r="V34" s="5" t="s">
        <v>50</v>
      </c>
      <c r="W34" s="5" t="s">
        <v>67</v>
      </c>
      <c r="X34" s="5" t="s">
        <v>17</v>
      </c>
      <c r="Y34" s="5" t="s">
        <v>261</v>
      </c>
      <c r="Z34" s="5" t="s">
        <v>374</v>
      </c>
      <c r="AA34" s="5"/>
      <c r="AB34" s="5"/>
      <c r="AC34" s="5"/>
      <c r="AD34" s="3" t="s">
        <v>19</v>
      </c>
      <c r="AE34" s="3" t="s">
        <v>45</v>
      </c>
      <c r="AF34" s="3"/>
      <c r="AG34" s="3"/>
      <c r="AH34" s="3"/>
      <c r="AI34" s="3"/>
      <c r="AJ34" s="3" t="s">
        <v>60</v>
      </c>
      <c r="AK34" s="3" t="s">
        <v>61</v>
      </c>
      <c r="AL34" s="3"/>
      <c r="AM34" s="3"/>
      <c r="AN34" s="3"/>
      <c r="AO34" s="3"/>
      <c r="AP34" s="3" t="s">
        <v>8</v>
      </c>
      <c r="AQ34" s="3"/>
      <c r="AR34" s="5"/>
      <c r="AS34" s="3" t="s">
        <v>69</v>
      </c>
      <c r="AT34" s="3"/>
      <c r="AU34" s="3" t="s">
        <v>375</v>
      </c>
    </row>
    <row r="35" spans="1:47" ht="12.75">
      <c r="A35" s="7">
        <v>30</v>
      </c>
      <c r="B35" s="3" t="s">
        <v>154</v>
      </c>
      <c r="C35" s="3" t="s">
        <v>270</v>
      </c>
      <c r="D35" s="3" t="s">
        <v>271</v>
      </c>
      <c r="E35" s="3" t="s">
        <v>272</v>
      </c>
      <c r="F35" s="3" t="s">
        <v>213</v>
      </c>
      <c r="G35" s="3" t="s">
        <v>95</v>
      </c>
      <c r="H35" s="3" t="s">
        <v>5</v>
      </c>
      <c r="I35" s="3" t="s">
        <v>155</v>
      </c>
      <c r="J35" s="3" t="s">
        <v>273</v>
      </c>
      <c r="K35" s="3" t="s">
        <v>66</v>
      </c>
      <c r="L35" s="3"/>
      <c r="M35" s="3"/>
      <c r="N35" s="4"/>
      <c r="O35" s="4"/>
      <c r="P35" s="4"/>
      <c r="Q35" s="4"/>
      <c r="R35" s="4"/>
      <c r="S35" s="3" t="s">
        <v>156</v>
      </c>
      <c r="T35" s="3" t="s">
        <v>157</v>
      </c>
      <c r="U35" s="5"/>
      <c r="V35" s="5"/>
      <c r="W35" s="5"/>
      <c r="X35" s="5"/>
      <c r="Y35" s="5"/>
      <c r="Z35" s="5"/>
      <c r="AA35" s="5"/>
      <c r="AB35" s="5"/>
      <c r="AC35" s="5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5"/>
      <c r="AS35" s="3" t="s">
        <v>158</v>
      </c>
      <c r="AT35" s="3"/>
      <c r="AU35" s="3"/>
    </row>
    <row r="36" spans="1:47" ht="12.75">
      <c r="A36" s="7">
        <v>31</v>
      </c>
      <c r="B36" s="3" t="s">
        <v>159</v>
      </c>
      <c r="C36" s="3" t="s">
        <v>274</v>
      </c>
      <c r="D36" s="3" t="s">
        <v>275</v>
      </c>
      <c r="E36" s="3"/>
      <c r="F36" s="3" t="s">
        <v>269</v>
      </c>
      <c r="G36" s="3" t="s">
        <v>17</v>
      </c>
      <c r="H36" s="3" t="s">
        <v>160</v>
      </c>
      <c r="I36" s="8">
        <v>38501</v>
      </c>
      <c r="J36" s="3">
        <v>1</v>
      </c>
      <c r="K36" s="3" t="s">
        <v>20</v>
      </c>
      <c r="L36" s="3"/>
      <c r="M36" s="3"/>
      <c r="N36" s="4"/>
      <c r="O36" s="4"/>
      <c r="P36" s="4"/>
      <c r="Q36" s="4"/>
      <c r="R36" s="4"/>
      <c r="S36" s="3" t="s">
        <v>231</v>
      </c>
      <c r="T36" s="3" t="s">
        <v>161</v>
      </c>
      <c r="U36" s="5"/>
      <c r="V36" s="5" t="s">
        <v>50</v>
      </c>
      <c r="W36" s="5"/>
      <c r="X36" s="5"/>
      <c r="Y36" s="5"/>
      <c r="Z36" s="5"/>
      <c r="AA36" s="5"/>
      <c r="AB36" s="5"/>
      <c r="AC36" s="5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5"/>
      <c r="AS36" s="3" t="s">
        <v>276</v>
      </c>
      <c r="AT36" s="3"/>
      <c r="AU36" s="3"/>
    </row>
    <row r="37" spans="1:47" ht="12.75">
      <c r="A37" s="7">
        <v>32</v>
      </c>
      <c r="B37" s="3" t="s">
        <v>163</v>
      </c>
      <c r="C37" s="3"/>
      <c r="D37" s="3" t="s">
        <v>277</v>
      </c>
      <c r="E37" s="3" t="s">
        <v>278</v>
      </c>
      <c r="F37" s="3" t="s">
        <v>269</v>
      </c>
      <c r="G37" s="3" t="s">
        <v>164</v>
      </c>
      <c r="H37" s="3" t="s">
        <v>5</v>
      </c>
      <c r="I37" s="6"/>
      <c r="J37" s="3" t="s">
        <v>165</v>
      </c>
      <c r="K37" s="3" t="s">
        <v>66</v>
      </c>
      <c r="L37" s="3"/>
      <c r="M37" s="3"/>
      <c r="N37" s="4"/>
      <c r="O37" s="4"/>
      <c r="P37" s="4"/>
      <c r="Q37" s="4"/>
      <c r="R37" s="4"/>
      <c r="S37" s="3" t="s">
        <v>119</v>
      </c>
      <c r="T37" s="3" t="s">
        <v>166</v>
      </c>
      <c r="U37" s="5"/>
      <c r="V37" s="5"/>
      <c r="W37" s="5"/>
      <c r="X37" s="5"/>
      <c r="Y37" s="5"/>
      <c r="Z37" s="5"/>
      <c r="AA37" s="5"/>
      <c r="AB37" s="5"/>
      <c r="AC37" s="5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5"/>
      <c r="AS37" s="3" t="s">
        <v>167</v>
      </c>
      <c r="AT37" s="3"/>
      <c r="AU37" s="3"/>
    </row>
    <row r="38" spans="1:47" ht="12.75">
      <c r="A38" s="7">
        <v>33</v>
      </c>
      <c r="B38" s="3" t="s">
        <v>89</v>
      </c>
      <c r="C38" s="3" t="s">
        <v>279</v>
      </c>
      <c r="D38" s="3" t="s">
        <v>280</v>
      </c>
      <c r="E38" s="3" t="s">
        <v>281</v>
      </c>
      <c r="F38" s="3" t="s">
        <v>282</v>
      </c>
      <c r="G38" s="3" t="s">
        <v>17</v>
      </c>
      <c r="H38" s="3" t="s">
        <v>5</v>
      </c>
      <c r="I38" s="3" t="s">
        <v>168</v>
      </c>
      <c r="J38" s="3">
        <v>3</v>
      </c>
      <c r="K38" s="3" t="s">
        <v>20</v>
      </c>
      <c r="L38" s="3">
        <v>39</v>
      </c>
      <c r="M38" s="3"/>
      <c r="N38" s="4"/>
      <c r="O38" s="4"/>
      <c r="P38" s="4"/>
      <c r="Q38" s="4"/>
      <c r="R38" s="4"/>
      <c r="S38" s="3" t="s">
        <v>231</v>
      </c>
      <c r="T38" s="3" t="s">
        <v>54</v>
      </c>
      <c r="U38" s="5">
        <v>205</v>
      </c>
      <c r="V38" s="5" t="s">
        <v>49</v>
      </c>
      <c r="W38" s="5" t="s">
        <v>99</v>
      </c>
      <c r="X38" s="5" t="s">
        <v>17</v>
      </c>
      <c r="Y38" s="5"/>
      <c r="Z38" s="5" t="s">
        <v>100</v>
      </c>
      <c r="AA38" s="5"/>
      <c r="AB38" s="5"/>
      <c r="AC38" s="5"/>
      <c r="AD38" s="3"/>
      <c r="AE38" s="3"/>
      <c r="AF38" s="3"/>
      <c r="AG38" s="3"/>
      <c r="AH38" s="3"/>
      <c r="AI38" s="3"/>
      <c r="AJ38" s="3" t="s">
        <v>60</v>
      </c>
      <c r="AK38" s="3" t="s">
        <v>61</v>
      </c>
      <c r="AL38" s="3"/>
      <c r="AM38" s="3" t="s">
        <v>326</v>
      </c>
      <c r="AN38" s="3" t="s">
        <v>101</v>
      </c>
      <c r="AO38" s="3"/>
      <c r="AP38" s="3" t="s">
        <v>120</v>
      </c>
      <c r="AQ38" s="3"/>
      <c r="AR38" s="5">
        <v>200</v>
      </c>
      <c r="AS38" s="3" t="s">
        <v>134</v>
      </c>
      <c r="AT38" s="3" t="s">
        <v>135</v>
      </c>
      <c r="AU38" s="3"/>
    </row>
    <row r="39" spans="1:47" ht="12.75">
      <c r="A39" s="7">
        <v>34</v>
      </c>
      <c r="B39" s="3" t="s">
        <v>283</v>
      </c>
      <c r="C39" s="3" t="s">
        <v>137</v>
      </c>
      <c r="D39" s="3" t="s">
        <v>284</v>
      </c>
      <c r="E39" s="3"/>
      <c r="F39" s="3" t="s">
        <v>15</v>
      </c>
      <c r="G39" s="3" t="s">
        <v>285</v>
      </c>
      <c r="H39" s="3" t="s">
        <v>5</v>
      </c>
      <c r="I39" s="8">
        <v>38353</v>
      </c>
      <c r="J39" s="3">
        <v>2000</v>
      </c>
      <c r="K39" s="3" t="s">
        <v>20</v>
      </c>
      <c r="L39" s="3"/>
      <c r="M39" s="3"/>
      <c r="N39" s="4"/>
      <c r="O39" s="4"/>
      <c r="P39" s="4"/>
      <c r="Q39" s="4"/>
      <c r="R39" s="4"/>
      <c r="S39" s="3" t="s">
        <v>285</v>
      </c>
      <c r="T39" s="3"/>
      <c r="U39" s="5"/>
      <c r="V39" s="5"/>
      <c r="W39" s="5"/>
      <c r="X39" s="5"/>
      <c r="Y39" s="5"/>
      <c r="Z39" s="5"/>
      <c r="AA39" s="5"/>
      <c r="AB39" s="5"/>
      <c r="AC39" s="5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5"/>
      <c r="AS39" s="3" t="s">
        <v>286</v>
      </c>
      <c r="AT39" s="3"/>
      <c r="AU39" s="3" t="s">
        <v>287</v>
      </c>
    </row>
    <row r="40" spans="1:47" ht="12.75">
      <c r="A40" s="7">
        <v>35</v>
      </c>
      <c r="B40" s="3" t="s">
        <v>32</v>
      </c>
      <c r="C40" s="3"/>
      <c r="D40" s="3"/>
      <c r="E40" s="3"/>
      <c r="F40" s="3" t="s">
        <v>15</v>
      </c>
      <c r="G40" s="3" t="s">
        <v>17</v>
      </c>
      <c r="H40" s="3" t="s">
        <v>21</v>
      </c>
      <c r="I40" s="3"/>
      <c r="J40" s="3"/>
      <c r="K40" s="3" t="s">
        <v>20</v>
      </c>
      <c r="L40" s="18">
        <f>M40*3.2808399</f>
        <v>39.3700788</v>
      </c>
      <c r="M40" s="3">
        <v>12</v>
      </c>
      <c r="N40" s="28"/>
      <c r="O40" s="4"/>
      <c r="P40" s="4"/>
      <c r="Q40" s="4"/>
      <c r="R40" s="4"/>
      <c r="S40" s="3" t="s">
        <v>231</v>
      </c>
      <c r="T40" s="3" t="s">
        <v>13</v>
      </c>
      <c r="U40" s="5"/>
      <c r="V40" s="5"/>
      <c r="W40" s="5"/>
      <c r="X40" s="5" t="s">
        <v>17</v>
      </c>
      <c r="Y40" s="5"/>
      <c r="Z40" s="5"/>
      <c r="AA40" s="5"/>
      <c r="AB40" s="5"/>
      <c r="AC40" s="5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5"/>
      <c r="AS40" s="3" t="s">
        <v>169</v>
      </c>
      <c r="AT40" s="3"/>
      <c r="AU40" s="3"/>
    </row>
    <row r="41" spans="1:47" ht="12.75">
      <c r="A41" s="7">
        <v>36</v>
      </c>
      <c r="B41" s="3" t="s">
        <v>136</v>
      </c>
      <c r="C41" s="3" t="s">
        <v>137</v>
      </c>
      <c r="D41" s="3" t="s">
        <v>284</v>
      </c>
      <c r="E41" s="3"/>
      <c r="F41" s="3" t="s">
        <v>15</v>
      </c>
      <c r="G41" s="3"/>
      <c r="H41" s="3" t="s">
        <v>5</v>
      </c>
      <c r="I41" s="8"/>
      <c r="J41" s="3"/>
      <c r="K41" s="3" t="s">
        <v>66</v>
      </c>
      <c r="L41" s="3"/>
      <c r="M41" s="3"/>
      <c r="N41" s="4"/>
      <c r="O41" s="4"/>
      <c r="P41" s="4"/>
      <c r="Q41" s="4"/>
      <c r="R41" s="4"/>
      <c r="S41" s="3"/>
      <c r="T41" s="3"/>
      <c r="U41" s="5"/>
      <c r="V41" s="5"/>
      <c r="W41" s="5"/>
      <c r="X41" s="5"/>
      <c r="Y41" s="5"/>
      <c r="Z41" s="5"/>
      <c r="AA41" s="5"/>
      <c r="AB41" s="5"/>
      <c r="AC41" s="5"/>
      <c r="AD41" s="3"/>
      <c r="AE41" s="3"/>
      <c r="AF41" s="3"/>
      <c r="AG41" s="3"/>
      <c r="AH41" s="3"/>
      <c r="AI41" s="3"/>
      <c r="AJ41" s="3"/>
      <c r="AK41" s="3"/>
      <c r="AL41" s="3"/>
      <c r="AM41" s="3">
        <v>2176</v>
      </c>
      <c r="AN41" s="3" t="s">
        <v>170</v>
      </c>
      <c r="AO41" s="3"/>
      <c r="AP41" s="3" t="s">
        <v>113</v>
      </c>
      <c r="AQ41" s="3"/>
      <c r="AR41" s="5">
        <v>120</v>
      </c>
      <c r="AS41" s="3" t="s">
        <v>138</v>
      </c>
      <c r="AT41" s="3"/>
      <c r="AU41" s="3"/>
    </row>
    <row r="42" spans="1:47" ht="12.75">
      <c r="A42" s="7">
        <v>37</v>
      </c>
      <c r="B42" s="3" t="s">
        <v>171</v>
      </c>
      <c r="C42" s="3"/>
      <c r="D42" s="3" t="s">
        <v>288</v>
      </c>
      <c r="E42" s="3"/>
      <c r="F42" s="3" t="s">
        <v>15</v>
      </c>
      <c r="G42" s="3" t="s">
        <v>17</v>
      </c>
      <c r="H42" s="3" t="s">
        <v>18</v>
      </c>
      <c r="I42" s="8">
        <v>38596</v>
      </c>
      <c r="J42" s="3">
        <v>3</v>
      </c>
      <c r="K42" s="3" t="s">
        <v>20</v>
      </c>
      <c r="L42" s="18">
        <f>M42*3.2808399</f>
        <v>34.44881895</v>
      </c>
      <c r="M42" s="3">
        <v>10.5</v>
      </c>
      <c r="N42" s="4"/>
      <c r="O42" s="4"/>
      <c r="P42" s="4"/>
      <c r="Q42" s="4"/>
      <c r="R42" s="4"/>
      <c r="S42" s="3" t="s">
        <v>231</v>
      </c>
      <c r="T42" s="3" t="s">
        <v>172</v>
      </c>
      <c r="U42" s="5">
        <v>205</v>
      </c>
      <c r="V42" s="5" t="s">
        <v>49</v>
      </c>
      <c r="W42" s="5" t="s">
        <v>99</v>
      </c>
      <c r="X42" s="5" t="s">
        <v>17</v>
      </c>
      <c r="Y42" s="5"/>
      <c r="Z42" s="5" t="s">
        <v>100</v>
      </c>
      <c r="AA42" s="5"/>
      <c r="AB42" s="5"/>
      <c r="AC42" s="5"/>
      <c r="AD42" s="3"/>
      <c r="AE42" s="3"/>
      <c r="AF42" s="3"/>
      <c r="AG42" s="3"/>
      <c r="AH42" s="3"/>
      <c r="AI42" s="3"/>
      <c r="AJ42" s="3" t="s">
        <v>60</v>
      </c>
      <c r="AK42" s="3" t="s">
        <v>61</v>
      </c>
      <c r="AL42" s="3"/>
      <c r="AM42" s="3" t="s">
        <v>326</v>
      </c>
      <c r="AN42" s="3" t="s">
        <v>101</v>
      </c>
      <c r="AO42" s="3"/>
      <c r="AP42" s="3" t="s">
        <v>120</v>
      </c>
      <c r="AQ42" s="3"/>
      <c r="AR42" s="5">
        <v>200</v>
      </c>
      <c r="AS42" s="3" t="s">
        <v>376</v>
      </c>
      <c r="AT42" s="3" t="s">
        <v>139</v>
      </c>
      <c r="AU42" s="3" t="s">
        <v>289</v>
      </c>
    </row>
    <row r="43" spans="1:47" ht="12.75">
      <c r="A43" s="7">
        <v>38</v>
      </c>
      <c r="B43" s="3" t="s">
        <v>140</v>
      </c>
      <c r="C43" s="3"/>
      <c r="D43" s="3" t="s">
        <v>290</v>
      </c>
      <c r="E43" s="3"/>
      <c r="F43" s="3" t="s">
        <v>291</v>
      </c>
      <c r="G43" s="3"/>
      <c r="H43" s="3" t="s">
        <v>5</v>
      </c>
      <c r="I43" s="3" t="s">
        <v>174</v>
      </c>
      <c r="J43" s="3">
        <v>10</v>
      </c>
      <c r="K43" s="3" t="s">
        <v>66</v>
      </c>
      <c r="L43" s="3"/>
      <c r="M43" s="3"/>
      <c r="N43" s="4"/>
      <c r="O43" s="4"/>
      <c r="P43" s="4"/>
      <c r="Q43" s="4"/>
      <c r="R43" s="4"/>
      <c r="S43" s="3" t="s">
        <v>231</v>
      </c>
      <c r="T43" s="3" t="s">
        <v>377</v>
      </c>
      <c r="U43" s="5"/>
      <c r="V43" s="5"/>
      <c r="W43" s="5"/>
      <c r="X43" s="5"/>
      <c r="Y43" s="5"/>
      <c r="Z43" s="5"/>
      <c r="AA43" s="5"/>
      <c r="AB43" s="5"/>
      <c r="AC43" s="5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5"/>
      <c r="AS43" s="3" t="s">
        <v>173</v>
      </c>
      <c r="AT43" s="3" t="s">
        <v>378</v>
      </c>
      <c r="AU43" s="3" t="s">
        <v>141</v>
      </c>
    </row>
    <row r="44" spans="1:47" ht="12.75">
      <c r="A44" s="7">
        <v>39</v>
      </c>
      <c r="B44" s="3" t="s">
        <v>292</v>
      </c>
      <c r="C44" s="3" t="s">
        <v>293</v>
      </c>
      <c r="D44" s="3" t="s">
        <v>294</v>
      </c>
      <c r="E44" s="3" t="s">
        <v>295</v>
      </c>
      <c r="F44" s="3" t="s">
        <v>213</v>
      </c>
      <c r="G44" s="3" t="s">
        <v>17</v>
      </c>
      <c r="H44" s="3" t="s">
        <v>5</v>
      </c>
      <c r="I44" s="10" t="s">
        <v>123</v>
      </c>
      <c r="J44" s="3">
        <v>1</v>
      </c>
      <c r="K44" s="3" t="s">
        <v>20</v>
      </c>
      <c r="L44" s="3">
        <v>30</v>
      </c>
      <c r="M44" s="3"/>
      <c r="N44" s="4"/>
      <c r="O44" s="4"/>
      <c r="P44" s="4"/>
      <c r="Q44" s="4"/>
      <c r="R44" s="4"/>
      <c r="S44" s="3" t="s">
        <v>231</v>
      </c>
      <c r="T44" s="3" t="s">
        <v>124</v>
      </c>
      <c r="U44" s="5"/>
      <c r="V44" s="5" t="s">
        <v>50</v>
      </c>
      <c r="W44" s="5" t="s">
        <v>112</v>
      </c>
      <c r="X44" s="5"/>
      <c r="Y44" s="5"/>
      <c r="Z44" s="5">
        <v>20</v>
      </c>
      <c r="AA44" s="5"/>
      <c r="AB44" s="5"/>
      <c r="AC44" s="5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 t="s">
        <v>113</v>
      </c>
      <c r="AQ44" s="3"/>
      <c r="AR44" s="5"/>
      <c r="AS44" s="3" t="s">
        <v>125</v>
      </c>
      <c r="AT44" s="3"/>
      <c r="AU44" s="3" t="s">
        <v>126</v>
      </c>
    </row>
    <row r="45" spans="1:47" ht="12.75">
      <c r="A45" s="7">
        <v>40</v>
      </c>
      <c r="B45" s="3" t="s">
        <v>162</v>
      </c>
      <c r="C45" s="3" t="s">
        <v>293</v>
      </c>
      <c r="D45" s="3" t="s">
        <v>294</v>
      </c>
      <c r="E45" s="3" t="s">
        <v>295</v>
      </c>
      <c r="F45" s="3" t="s">
        <v>213</v>
      </c>
      <c r="G45" s="3" t="s">
        <v>17</v>
      </c>
      <c r="H45" s="3" t="s">
        <v>26</v>
      </c>
      <c r="I45" s="8">
        <v>38036</v>
      </c>
      <c r="J45" s="3">
        <v>1</v>
      </c>
      <c r="K45" s="3" t="s">
        <v>20</v>
      </c>
      <c r="L45" s="3"/>
      <c r="M45" s="3"/>
      <c r="N45" s="4">
        <v>24</v>
      </c>
      <c r="O45" s="4"/>
      <c r="P45" s="4"/>
      <c r="Q45" s="4"/>
      <c r="R45" s="4"/>
      <c r="S45" s="3" t="s">
        <v>231</v>
      </c>
      <c r="T45" s="3" t="s">
        <v>296</v>
      </c>
      <c r="U45" s="5"/>
      <c r="V45" s="5" t="s">
        <v>50</v>
      </c>
      <c r="W45" s="5"/>
      <c r="X45" s="5" t="s">
        <v>17</v>
      </c>
      <c r="Y45" s="5"/>
      <c r="Z45" s="5">
        <v>65</v>
      </c>
      <c r="AA45" s="5"/>
      <c r="AB45" s="5"/>
      <c r="AC45" s="5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5"/>
      <c r="AS45" s="3"/>
      <c r="AT45" s="3"/>
      <c r="AU45" s="3"/>
    </row>
    <row r="46" spans="1:47" ht="12.75">
      <c r="A46" s="7">
        <v>41</v>
      </c>
      <c r="B46" s="3" t="s">
        <v>104</v>
      </c>
      <c r="C46" s="3"/>
      <c r="D46" s="3" t="s">
        <v>297</v>
      </c>
      <c r="E46" s="3" t="s">
        <v>298</v>
      </c>
      <c r="F46" s="3" t="s">
        <v>213</v>
      </c>
      <c r="G46" s="3"/>
      <c r="H46" s="3" t="s">
        <v>36</v>
      </c>
      <c r="I46" s="6"/>
      <c r="J46" s="3">
        <v>1</v>
      </c>
      <c r="K46" s="3" t="s">
        <v>142</v>
      </c>
      <c r="L46" s="3"/>
      <c r="M46" s="3"/>
      <c r="N46" s="4"/>
      <c r="O46" s="4"/>
      <c r="P46" s="4"/>
      <c r="Q46" s="4"/>
      <c r="R46" s="4"/>
      <c r="S46" s="3" t="s">
        <v>379</v>
      </c>
      <c r="T46" s="3" t="s">
        <v>77</v>
      </c>
      <c r="U46" s="5"/>
      <c r="V46" s="5" t="s">
        <v>49</v>
      </c>
      <c r="W46" s="5"/>
      <c r="X46" s="5"/>
      <c r="Y46" s="5"/>
      <c r="Z46" s="5">
        <v>5</v>
      </c>
      <c r="AA46" s="5"/>
      <c r="AB46" s="5"/>
      <c r="AC46" s="5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5"/>
      <c r="AS46" s="3" t="s">
        <v>76</v>
      </c>
      <c r="AT46" s="3"/>
      <c r="AU46" s="3" t="s">
        <v>78</v>
      </c>
    </row>
    <row r="47" spans="1:47" ht="12.75">
      <c r="A47" s="7">
        <v>42</v>
      </c>
      <c r="B47" s="3" t="s">
        <v>299</v>
      </c>
      <c r="C47" s="3" t="s">
        <v>300</v>
      </c>
      <c r="D47" s="3" t="s">
        <v>255</v>
      </c>
      <c r="E47" s="3" t="s">
        <v>212</v>
      </c>
      <c r="F47" s="3" t="s">
        <v>213</v>
      </c>
      <c r="G47" s="3" t="s">
        <v>17</v>
      </c>
      <c r="H47" s="3" t="s">
        <v>18</v>
      </c>
      <c r="I47" s="29">
        <v>37469</v>
      </c>
      <c r="J47" s="3">
        <v>1</v>
      </c>
      <c r="K47" s="3" t="s">
        <v>301</v>
      </c>
      <c r="L47" s="3">
        <v>30</v>
      </c>
      <c r="M47" s="3"/>
      <c r="N47" s="4"/>
      <c r="O47" s="4"/>
      <c r="P47" s="4"/>
      <c r="Q47" s="4"/>
      <c r="R47" s="4">
        <v>35000</v>
      </c>
      <c r="S47" s="3" t="s">
        <v>231</v>
      </c>
      <c r="T47" s="3" t="s">
        <v>56</v>
      </c>
      <c r="U47" s="5">
        <v>75</v>
      </c>
      <c r="V47" s="5" t="s">
        <v>338</v>
      </c>
      <c r="W47" s="5"/>
      <c r="X47" s="5" t="s">
        <v>17</v>
      </c>
      <c r="Y47" s="5"/>
      <c r="Z47" s="5">
        <v>60</v>
      </c>
      <c r="AA47" s="5"/>
      <c r="AB47" s="5"/>
      <c r="AC47" s="5"/>
      <c r="AD47" s="3" t="s">
        <v>302</v>
      </c>
      <c r="AE47" s="3" t="s">
        <v>303</v>
      </c>
      <c r="AF47" s="3">
        <v>48</v>
      </c>
      <c r="AG47" s="3"/>
      <c r="AH47" s="3"/>
      <c r="AI47" s="3" t="s">
        <v>304</v>
      </c>
      <c r="AJ47" s="3" t="s">
        <v>60</v>
      </c>
      <c r="AK47" s="3" t="s">
        <v>305</v>
      </c>
      <c r="AL47" s="3"/>
      <c r="AM47" s="3" t="s">
        <v>380</v>
      </c>
      <c r="AN47" s="3"/>
      <c r="AO47" s="3">
        <v>2</v>
      </c>
      <c r="AP47" s="3" t="s">
        <v>8</v>
      </c>
      <c r="AQ47" s="3" t="s">
        <v>306</v>
      </c>
      <c r="AR47" s="5">
        <v>85</v>
      </c>
      <c r="AS47" s="3" t="s">
        <v>307</v>
      </c>
      <c r="AT47" s="3" t="s">
        <v>308</v>
      </c>
      <c r="AU47" s="3" t="s">
        <v>309</v>
      </c>
    </row>
    <row r="48" spans="1:47" ht="12.75">
      <c r="A48" s="7">
        <v>43</v>
      </c>
      <c r="B48" s="3" t="s">
        <v>381</v>
      </c>
      <c r="C48" s="3" t="s">
        <v>382</v>
      </c>
      <c r="D48" s="3"/>
      <c r="E48" s="3"/>
      <c r="F48" s="3" t="s">
        <v>383</v>
      </c>
      <c r="G48" s="3"/>
      <c r="H48" s="3" t="s">
        <v>5</v>
      </c>
      <c r="I48" s="10"/>
      <c r="J48" s="3">
        <v>1</v>
      </c>
      <c r="K48" s="3" t="s">
        <v>23</v>
      </c>
      <c r="L48" s="3">
        <v>40</v>
      </c>
      <c r="M48" s="3"/>
      <c r="N48" s="4"/>
      <c r="O48" s="4"/>
      <c r="P48" s="4"/>
      <c r="Q48" s="4"/>
      <c r="R48" s="4"/>
      <c r="S48" s="3" t="s">
        <v>231</v>
      </c>
      <c r="T48" s="3" t="s">
        <v>55</v>
      </c>
      <c r="U48" s="5"/>
      <c r="V48" s="5" t="s">
        <v>338</v>
      </c>
      <c r="W48" s="5" t="s">
        <v>384</v>
      </c>
      <c r="X48" s="5" t="s">
        <v>17</v>
      </c>
      <c r="Y48" s="5"/>
      <c r="Z48" s="5">
        <v>120</v>
      </c>
      <c r="AA48" s="5"/>
      <c r="AB48" s="5"/>
      <c r="AC48" s="5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5"/>
      <c r="AS48" s="3" t="s">
        <v>385</v>
      </c>
      <c r="AT48" s="3"/>
      <c r="AU48" s="3" t="s">
        <v>386</v>
      </c>
    </row>
    <row r="49" spans="1:47" ht="12.75">
      <c r="A49" s="7">
        <v>44</v>
      </c>
      <c r="B49" s="3" t="s">
        <v>310</v>
      </c>
      <c r="C49" s="3"/>
      <c r="D49" s="3" t="s">
        <v>311</v>
      </c>
      <c r="E49" s="30"/>
      <c r="F49" s="3" t="s">
        <v>200</v>
      </c>
      <c r="G49" s="3" t="s">
        <v>17</v>
      </c>
      <c r="H49" s="3" t="s">
        <v>312</v>
      </c>
      <c r="I49" s="6"/>
      <c r="J49" s="3">
        <v>2</v>
      </c>
      <c r="K49" s="3" t="s">
        <v>66</v>
      </c>
      <c r="L49" s="3">
        <f>M49*3.3</f>
        <v>50.49</v>
      </c>
      <c r="M49" s="3">
        <f>13.5+1.8</f>
        <v>15.3</v>
      </c>
      <c r="N49" s="4" t="s">
        <v>313</v>
      </c>
      <c r="O49" s="4"/>
      <c r="P49" s="4"/>
      <c r="Q49" s="4"/>
      <c r="R49" s="4"/>
      <c r="S49" s="3" t="s">
        <v>231</v>
      </c>
      <c r="T49" s="3" t="s">
        <v>314</v>
      </c>
      <c r="U49" s="5"/>
      <c r="V49" s="5" t="s">
        <v>315</v>
      </c>
      <c r="W49" s="5"/>
      <c r="X49" s="5"/>
      <c r="Y49" s="5"/>
      <c r="Z49" s="5"/>
      <c r="AA49" s="5"/>
      <c r="AB49" s="5"/>
      <c r="AC49" s="5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5"/>
      <c r="AS49" s="3" t="s">
        <v>316</v>
      </c>
      <c r="AT49" s="2"/>
      <c r="AU49" s="3"/>
    </row>
  </sheetData>
  <mergeCells count="6">
    <mergeCell ref="AJ4:AN4"/>
    <mergeCell ref="AO4:AR4"/>
    <mergeCell ref="S4:U4"/>
    <mergeCell ref="V4:Z4"/>
    <mergeCell ref="AA4:AC4"/>
    <mergeCell ref="AD4:AI4"/>
  </mergeCells>
  <hyperlinks>
    <hyperlink ref="G3" r:id="rId1" display="www1.eere.energy.gov/vehiclesandfuels/avta/overview.html"/>
  </hyperlinks>
  <printOptions/>
  <pageMargins left="0.75" right="0.75" top="1" bottom="1" header="0.5" footer="0.5"/>
  <pageSetup fitToWidth="3" fitToHeight="1" horizontalDpi="300" verticalDpi="30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Heavy-Duty Fuel Cell/Hydrogen Vehicle Projects</dc:title>
  <dc:subject>Listing in alphabetical order of heavy-duty fuel cell/hydrogen vehicle projects</dc:subject>
  <dc:creator/>
  <cp:keywords/>
  <dc:description/>
  <cp:lastModifiedBy>vskonicki</cp:lastModifiedBy>
  <cp:lastPrinted>2003-03-13T18:58:31Z</cp:lastPrinted>
  <dcterms:created xsi:type="dcterms:W3CDTF">1999-05-18T19:32:48Z</dcterms:created>
  <dcterms:modified xsi:type="dcterms:W3CDTF">2006-04-20T13:46:56Z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