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055" windowHeight="11640" activeTab="0"/>
  </bookViews>
  <sheets>
    <sheet name="Fuel Cell" sheetId="1" r:id="rId1"/>
    <sheet name="Acronyms" sheetId="2" r:id="rId2"/>
    <sheet name="Sources" sheetId="3" r:id="rId3"/>
  </sheets>
  <definedNames/>
  <calcPr fullCalcOnLoad="1"/>
</workbook>
</file>

<file path=xl/sharedStrings.xml><?xml version="1.0" encoding="utf-8"?>
<sst xmlns="http://schemas.openxmlformats.org/spreadsheetml/2006/main" count="1502" uniqueCount="832">
  <si>
    <t>electric motor to power each axel</t>
  </si>
  <si>
    <t>Automatic guidance system</t>
  </si>
  <si>
    <t>E-450 Shuttle Bus</t>
  </si>
  <si>
    <t>CCM Nuenen</t>
  </si>
  <si>
    <t>Development</t>
  </si>
  <si>
    <t>F&amp;F 2/16/04</t>
  </si>
  <si>
    <t>Penn State/Collier Technologies</t>
  </si>
  <si>
    <t>HCNG</t>
  </si>
  <si>
    <t>Planning</t>
  </si>
  <si>
    <t>HyPM-LP2</t>
  </si>
  <si>
    <t>ISE PR www.isecorp.com, eyeforfuelcells.com; H&amp;FCL Jan 2003</t>
  </si>
  <si>
    <t>160 max</t>
  </si>
  <si>
    <t>UTC Fuel Cells</t>
  </si>
  <si>
    <t>Information Sources</t>
  </si>
  <si>
    <t>900L</t>
  </si>
  <si>
    <t>Clean Fuels Report 3/2000, fuelcellbus.georgetown.edu/, F&amp;F Feb 17, 2003</t>
  </si>
  <si>
    <t>Georgetown/Novabus/UTC (Gen II)</t>
  </si>
  <si>
    <t>UTC FC w/methanol reformer - hybrid</t>
  </si>
  <si>
    <t>Ballard FC w/methanol reformer- hybrid</t>
  </si>
  <si>
    <t>Dec-01</t>
  </si>
  <si>
    <t>Georgetown/Novabus/Ballard (Gen II)</t>
  </si>
  <si>
    <t>lead acid</t>
  </si>
  <si>
    <t>Optima (blue top)</t>
  </si>
  <si>
    <t>in development</t>
  </si>
  <si>
    <t>Natural Resources Canada/Hydrogenics/New Flyer</t>
  </si>
  <si>
    <t>Berlin, Copenhagen, Lisbon</t>
  </si>
  <si>
    <t>Liquid Hydrogen</t>
  </si>
  <si>
    <t>FC hybrid w/ Supercaps</t>
  </si>
  <si>
    <t>700L</t>
  </si>
  <si>
    <t>Length (ft)</t>
  </si>
  <si>
    <t>Curb weight (kg)</t>
  </si>
  <si>
    <t>Curb weight (lb)</t>
  </si>
  <si>
    <t>Total Cap. (kWh)</t>
  </si>
  <si>
    <t>Total Cap. (Ah)</t>
  </si>
  <si>
    <t>Country</t>
  </si>
  <si>
    <t>Thousand Palms</t>
  </si>
  <si>
    <t>Oakland</t>
  </si>
  <si>
    <t>Canada</t>
  </si>
  <si>
    <t>SunLine</t>
  </si>
  <si>
    <t>Various</t>
  </si>
  <si>
    <t>Europe</t>
  </si>
  <si>
    <t>Various Transit Agencies</t>
  </si>
  <si>
    <t>Reykjavik</t>
  </si>
  <si>
    <t>Iceland</t>
  </si>
  <si>
    <t>Hickam Air Force Base</t>
  </si>
  <si>
    <t>San Jose</t>
  </si>
  <si>
    <t>Santa Clara VTA</t>
  </si>
  <si>
    <t>Winnipeg</t>
  </si>
  <si>
    <t>State College</t>
  </si>
  <si>
    <t>Centre Area Transportation Authority</t>
  </si>
  <si>
    <t>Vancouver</t>
  </si>
  <si>
    <t>Australia</t>
  </si>
  <si>
    <t>Perth</t>
  </si>
  <si>
    <t>Perth Central Area Transit</t>
  </si>
  <si>
    <t>Brazil</t>
  </si>
  <si>
    <t>AC Transit</t>
  </si>
  <si>
    <t>Germany, Denmark, Portugal</t>
  </si>
  <si>
    <t>Shanghai, Beijing</t>
  </si>
  <si>
    <t>Beijing</t>
  </si>
  <si>
    <t>Munich</t>
  </si>
  <si>
    <t>Turin</t>
  </si>
  <si>
    <t>Icelandic New Energy</t>
  </si>
  <si>
    <t>De Nora</t>
  </si>
  <si>
    <t xml:space="preserve">Last update: </t>
  </si>
  <si>
    <t>Sustainable Transport Energy for Perth (STEP)</t>
  </si>
  <si>
    <t xml:space="preserve">21 / 56 </t>
  </si>
  <si>
    <t>200 bar</t>
  </si>
  <si>
    <t>Munich Airport</t>
  </si>
  <si>
    <t>350 bar</t>
  </si>
  <si>
    <t>Messer Gresheim</t>
  </si>
  <si>
    <t>H&amp;FCL May 2005</t>
  </si>
  <si>
    <t>HCNG ICE</t>
  </si>
  <si>
    <t>Volvo/Proton Motor</t>
  </si>
  <si>
    <t>Double decker bus</t>
  </si>
  <si>
    <t>FC system</t>
  </si>
  <si>
    <t>Sao Paulo</t>
  </si>
  <si>
    <t>avail</t>
  </si>
  <si>
    <t>Vehicle Type</t>
  </si>
  <si>
    <t>Project Start Date</t>
  </si>
  <si>
    <t xml:space="preserve">articulated bus </t>
  </si>
  <si>
    <t>aux</t>
  </si>
  <si>
    <t>auxillary</t>
  </si>
  <si>
    <t>AEI</t>
  </si>
  <si>
    <t>BRT</t>
  </si>
  <si>
    <t>Bus rapid transit</t>
  </si>
  <si>
    <t>FINEP</t>
  </si>
  <si>
    <t>Coppe</t>
  </si>
  <si>
    <t>AC</t>
  </si>
  <si>
    <t>alternating current</t>
  </si>
  <si>
    <t>EDTA</t>
  </si>
  <si>
    <t>FCB</t>
  </si>
  <si>
    <t>fuel cell bus</t>
  </si>
  <si>
    <t>H&amp;FCV</t>
  </si>
  <si>
    <t>Hybrid &amp; Electric Vehicles Today Newsletter published by EIN Publishing</t>
  </si>
  <si>
    <t>HTDC</t>
  </si>
  <si>
    <t>High Technology Development Corporation</t>
  </si>
  <si>
    <t>H/CNG</t>
  </si>
  <si>
    <t>Hydrogen &amp; CNG blended fuel (usually 20% H2, 80% CNG)</t>
  </si>
  <si>
    <t>ISE</t>
  </si>
  <si>
    <t>HyWeb</t>
  </si>
  <si>
    <t>Hydrogen Web publication (Germany)</t>
  </si>
  <si>
    <t>kW</t>
  </si>
  <si>
    <t>kilowatt</t>
  </si>
  <si>
    <t>MES</t>
  </si>
  <si>
    <t>Moble Energy Solutions</t>
  </si>
  <si>
    <t>NAC</t>
  </si>
  <si>
    <t>NG</t>
  </si>
  <si>
    <t>natural gas</t>
  </si>
  <si>
    <t>MBTA</t>
  </si>
  <si>
    <t>Not applicable</t>
  </si>
  <si>
    <t>APTA</t>
  </si>
  <si>
    <t>PT</t>
  </si>
  <si>
    <t>Passenger Transport (APTA weekly Newspaper)</t>
  </si>
  <si>
    <t>Washington Metropolitan Area Transit Agency</t>
  </si>
  <si>
    <t>Santa Clara Valley Transportation Authority</t>
  </si>
  <si>
    <t>United Parcel Service</t>
  </si>
  <si>
    <t>UPS</t>
  </si>
  <si>
    <t>Automotive Engineering International</t>
  </si>
  <si>
    <t>Berlin Transport Utility</t>
  </si>
  <si>
    <t>EIN Publishing</t>
  </si>
  <si>
    <t>NREL Hydrogen Technology Validation</t>
  </si>
  <si>
    <t>www.chinafcb.org</t>
  </si>
  <si>
    <t>UNDP-GEF China</t>
  </si>
  <si>
    <t>www.man.de</t>
  </si>
  <si>
    <t>http://cep-berlin.de/index_eng.html</t>
  </si>
  <si>
    <t>IrisBus</t>
  </si>
  <si>
    <t>www.irisbus.com</t>
  </si>
  <si>
    <t>www.enovasystems.com/</t>
  </si>
  <si>
    <t xml:space="preserve">www.orionbus.com/orion </t>
  </si>
  <si>
    <t xml:space="preserve">www.novabus.com/ </t>
  </si>
  <si>
    <t>www.nabiusa.com/</t>
  </si>
  <si>
    <t>www.newflyer.com/</t>
  </si>
  <si>
    <t>www.isecorp.com/</t>
  </si>
  <si>
    <t>www.nrel.gov/hydrogen/proj_tech_validation.html</t>
  </si>
  <si>
    <t>www.atfcan.com/whoweare.htm</t>
  </si>
  <si>
    <t xml:space="preserve">www-cta.ornl.gov/data/Index.html </t>
  </si>
  <si>
    <t>www.navc.org/</t>
  </si>
  <si>
    <t>www.epa.gov/otaq/</t>
  </si>
  <si>
    <t>www.epa.gov/orcdizux/fetrends.htm</t>
  </si>
  <si>
    <t>www.epa.gov/ttn/chief/trends/index.html</t>
  </si>
  <si>
    <t xml:space="preserve">www.electricdrive.org/ </t>
  </si>
  <si>
    <t>www.eere.energy.gov</t>
  </si>
  <si>
    <t>www.eia.doe.gov/</t>
  </si>
  <si>
    <t>www.calstart.org/</t>
  </si>
  <si>
    <t>www.arb.ca.gov/homepage.htm</t>
  </si>
  <si>
    <t>www.cafcp.org/</t>
  </si>
  <si>
    <t>www.apta.com/</t>
  </si>
  <si>
    <t>www.ballard.com/</t>
  </si>
  <si>
    <t>www.fuelcells.org/</t>
  </si>
  <si>
    <t>www.fuelcelltoday.com/index/</t>
  </si>
  <si>
    <t>www.dwv-info.de/e/index.html</t>
  </si>
  <si>
    <t>www.hyweb.de/index-e.html</t>
  </si>
  <si>
    <t>www.hfcletter.com/</t>
  </si>
  <si>
    <t>www.hydrogenics.com</t>
  </si>
  <si>
    <t>www.nfcrc.uci.edu/</t>
  </si>
  <si>
    <t>www.nuvera.com/</t>
  </si>
  <si>
    <t>www.fuel-cell-bus-club.com/index.html</t>
  </si>
  <si>
    <t>www.actransit.org/environment/hyroad_main.wu</t>
  </si>
  <si>
    <t>www.sunline.org/</t>
  </si>
  <si>
    <t>www.vta.org/projects/ZEBs.html</t>
  </si>
  <si>
    <t>www.sanewsletters.com/</t>
  </si>
  <si>
    <t>www.evworld.com/</t>
  </si>
  <si>
    <t>www.enn.com/</t>
  </si>
  <si>
    <t>www.energy-futures.com/</t>
  </si>
  <si>
    <t>www.sae.org/automag/current.htm</t>
  </si>
  <si>
    <t>fleetsandfuels.com/</t>
  </si>
  <si>
    <t>HyWeb: Hydrogen and Fuel Cell Information</t>
  </si>
  <si>
    <t>www.utcpower.com/</t>
  </si>
  <si>
    <t>www.hydrogenassociation.org/</t>
  </si>
  <si>
    <t>www.proton-motor.de/</t>
  </si>
  <si>
    <t>www.dpi.wa.gov.au/ecobus/1206.asp</t>
  </si>
  <si>
    <t>Institute &amp; Graduate School in Engineering at the Federal University of Rio de Janeiro, Brazil</t>
  </si>
  <si>
    <t>Link</t>
  </si>
  <si>
    <t>Fuel Cell Manufacturer</t>
  </si>
  <si>
    <t>University</t>
  </si>
  <si>
    <t>Transit agency website</t>
  </si>
  <si>
    <t>State Government</t>
  </si>
  <si>
    <t>Federal Government</t>
  </si>
  <si>
    <t>National Laboratory</t>
  </si>
  <si>
    <t>Hybrid system manufacturer/integrator</t>
  </si>
  <si>
    <t>News Magazine</t>
  </si>
  <si>
    <t>News</t>
  </si>
  <si>
    <t>Demonstration Program site</t>
  </si>
  <si>
    <t>www.hydrogen.energy.gov/</t>
  </si>
  <si>
    <t>www.eintoday.com/</t>
  </si>
  <si>
    <t>U.S. DOE Hydrogen Program</t>
  </si>
  <si>
    <t>U.S. DOE's Energy Information Administration</t>
  </si>
  <si>
    <t xml:space="preserve">U.S. DOE's Office of Energy Efficiency and Renewable Energy </t>
  </si>
  <si>
    <t>U.S. EPA's Emissions Trends Site</t>
  </si>
  <si>
    <t>U.S. EPA's Fuel Economy Trends Site</t>
  </si>
  <si>
    <t>U.S. EPA's Office of Transportation and Air Quality</t>
  </si>
  <si>
    <t>AC Transit - HyRoad Program</t>
  </si>
  <si>
    <t>Association</t>
  </si>
  <si>
    <t>Public-private partnership</t>
  </si>
  <si>
    <t>U.S. Department of Transportation: Federal Transit Administration</t>
  </si>
  <si>
    <t>www.fta.dot.gov/</t>
  </si>
  <si>
    <t>Non-Profit</t>
  </si>
  <si>
    <t>Country (Based)</t>
  </si>
  <si>
    <t>Coppe: Hydrogen Laboratory (UFRJ)</t>
  </si>
  <si>
    <t>Clean Energy Partnership</t>
  </si>
  <si>
    <t>www.eis.na.baesystems.com/platform_solutions/products_and_services/hybridrive/</t>
  </si>
  <si>
    <t>No. in Project</t>
  </si>
  <si>
    <t>Status of Project</t>
  </si>
  <si>
    <t>GVW (kg)</t>
  </si>
  <si>
    <t>GVW (lb)</t>
  </si>
  <si>
    <t># of Motors</t>
  </si>
  <si>
    <t>Total Power (kW)</t>
  </si>
  <si>
    <t>42kg</t>
  </si>
  <si>
    <t>Mark 902 (2)</t>
  </si>
  <si>
    <t>DCX PR 3/20/01, DCX Special Report www.daimlerchrysler.com/index_e.htm, Presentation at Sustainable Energy Systems conference Brussels, July 2003 (http://www.cordis.lu/sustdev/energy/h2.htm)</t>
  </si>
  <si>
    <t>H2 ICE</t>
  </si>
  <si>
    <t>Late 2003</t>
  </si>
  <si>
    <t>HyPM</t>
  </si>
  <si>
    <t>FCT 1/5/04</t>
  </si>
  <si>
    <t>Prototype</t>
  </si>
  <si>
    <t>DaimlerChrysler(EvoBus) Citaro/ECTOS project</t>
  </si>
  <si>
    <t>DCX PR 3/20/01, DCX Special Report www.daimlerchrysler.com/index_e.htm</t>
  </si>
  <si>
    <t>Netherlands, Barcelona, Hamburg, Stuttgart, London, Luxembourg, Madrid, Porto (Portugal), Stockholm</t>
  </si>
  <si>
    <t>List of Acronyms &amp; abbreviations used in the tables</t>
  </si>
  <si>
    <t>F&amp;F</t>
  </si>
  <si>
    <t>Fleets and Fuels Bi weekly Newsletter</t>
  </si>
  <si>
    <t>Methanol</t>
  </si>
  <si>
    <t>Fuel Cells Today 7/16/03, H&amp;FCL Aug 2003</t>
  </si>
  <si>
    <t>Cheung Kong Infrastructure Holdings, Ltd./ Stuart Energy</t>
  </si>
  <si>
    <t>simple hybrid w/ no regen</t>
  </si>
  <si>
    <t>non-hybrid H2 powered Ford 2.3L ICE</t>
  </si>
  <si>
    <t>hybrid system w/H2 powered modified Ford 2.3L ICE</t>
  </si>
  <si>
    <t>Project</t>
  </si>
  <si>
    <t>Type</t>
  </si>
  <si>
    <t>APU</t>
  </si>
  <si>
    <t>Fuel</t>
  </si>
  <si>
    <t>Power (kW)</t>
  </si>
  <si>
    <t>Bus</t>
  </si>
  <si>
    <t>Number</t>
  </si>
  <si>
    <t>CNG</t>
  </si>
  <si>
    <t>Notes</t>
  </si>
  <si>
    <t>Siemens</t>
  </si>
  <si>
    <t>Make</t>
  </si>
  <si>
    <t>AC induction</t>
  </si>
  <si>
    <t>Oct-05</t>
  </si>
  <si>
    <t>Nov-05</t>
  </si>
  <si>
    <t>Zebra</t>
  </si>
  <si>
    <t>Design will feature ~3 separate FC stacks located throughout the bus.</t>
  </si>
  <si>
    <t>50 kg</t>
  </si>
  <si>
    <t>Pressure</t>
  </si>
  <si>
    <t>5000 psi</t>
  </si>
  <si>
    <t>3600 psi</t>
  </si>
  <si>
    <t>BC Transit</t>
  </si>
  <si>
    <t>FC hybrid system</t>
  </si>
  <si>
    <t>Path to Purchase: Moving to FCB Fleets: BC Transit publication</t>
  </si>
  <si>
    <t>FC hybrid</t>
  </si>
  <si>
    <t>begin 3/08</t>
  </si>
  <si>
    <t>RFP</t>
  </si>
  <si>
    <t>Request for Proposals</t>
  </si>
  <si>
    <t>Whistler</t>
  </si>
  <si>
    <t>Fuel Cells Czech H2-Bus (Skoda, Proton Motor)</t>
  </si>
  <si>
    <t>Prague</t>
  </si>
  <si>
    <t>Czech Republic</t>
  </si>
  <si>
    <t>Rio de Janero</t>
  </si>
  <si>
    <t>Coppe/FINEP/Petrobras (Electra, Caio)</t>
  </si>
  <si>
    <t>Fuel Cell hybrid</t>
  </si>
  <si>
    <t>Brochure COPPE</t>
  </si>
  <si>
    <t>www.labh2.coppe.ufrj.br</t>
  </si>
  <si>
    <t>PEM APU</t>
  </si>
  <si>
    <t>Diesel hybrid with FC APU</t>
  </si>
  <si>
    <t>CT Transit</t>
  </si>
  <si>
    <t>Van Hool/UTC</t>
  </si>
  <si>
    <t>Ottawa</t>
  </si>
  <si>
    <t>Received funding from EU to continue operating FC Citaro buses for an additional year. Cities: Amsterdam, Barcelona, London, Luxemburg, Madrid, Reykjavik (3 each), and Hamburg (9 buses)</t>
  </si>
  <si>
    <t>Public Transport in Seoul and Jeju Island</t>
  </si>
  <si>
    <t>De Lijn</t>
  </si>
  <si>
    <t>Auxillary power unit</t>
  </si>
  <si>
    <t>Electric Vehicles Today 7/28/03, F&amp;F 8/11/03, E&amp;HVT 12/15/03</t>
  </si>
  <si>
    <t>none</t>
  </si>
  <si>
    <t>In early stage of development and funding</t>
  </si>
  <si>
    <t>Presentation at EDTA 2005 conference</t>
  </si>
  <si>
    <t>Stage 1 complete</t>
  </si>
  <si>
    <t>HyFLEET CUTE (DaimlerChrysler)</t>
  </si>
  <si>
    <t>HyFLEET CUTE (MAN)</t>
  </si>
  <si>
    <t>Evobus/Ballard Citaro non-hybrid FCB</t>
  </si>
  <si>
    <t>two configurations of H2ICE and one hybrid H2ICE bus</t>
  </si>
  <si>
    <t>150 ea</t>
  </si>
  <si>
    <t>Hybrid fuel cell system by NuCellSys</t>
  </si>
  <si>
    <t>60 net</t>
  </si>
  <si>
    <t>Georgetown/EPRI (Gen III)</t>
  </si>
  <si>
    <t>Will use a low-temp steam reformer on-board</t>
  </si>
  <si>
    <t>Midi bus</t>
  </si>
  <si>
    <t>Hydrogenics/Tecnobus</t>
  </si>
  <si>
    <t>HyPM 10</t>
  </si>
  <si>
    <t>12 max</t>
  </si>
  <si>
    <t>Alkaline</t>
  </si>
  <si>
    <t>5.8 kg</t>
  </si>
  <si>
    <t>Presentation at Int'l FCB Workshop 2005</t>
  </si>
  <si>
    <t>Greater New Haven Transit District</t>
  </si>
  <si>
    <t>New Haven</t>
  </si>
  <si>
    <t>CT</t>
  </si>
  <si>
    <t>PEM &amp; H2ICE</t>
  </si>
  <si>
    <t>Hybrid system: one with FC another with H2ICE</t>
  </si>
  <si>
    <t>FCT 9/23/05</t>
  </si>
  <si>
    <t>Van Hool/UTC/ISE</t>
  </si>
  <si>
    <t>Belgium</t>
  </si>
  <si>
    <t>UTC Power</t>
  </si>
  <si>
    <t>PureMotion 120</t>
  </si>
  <si>
    <t>London Hydrogen Partnership</t>
  </si>
  <si>
    <t>London</t>
  </si>
  <si>
    <t>England</t>
  </si>
  <si>
    <t>www.LHP.org.uk</t>
  </si>
  <si>
    <t>Berlin Transport Utility (BVG)</t>
  </si>
  <si>
    <t>EMTU</t>
  </si>
  <si>
    <t>Specific project site (Portuguese): www.emtu.sp.gov.br, EcoAgencia</t>
  </si>
  <si>
    <t>Dusseldorf Public Transit</t>
  </si>
  <si>
    <t>Dusseldorf</t>
  </si>
  <si>
    <t>Hyundai Motor Co.</t>
  </si>
  <si>
    <t>supercapacitor</t>
  </si>
  <si>
    <t>1640 L</t>
  </si>
  <si>
    <t>H&amp;FCL Dec 2002, www.hino.co.jp, Fuel Cells Today 8/11/03, Presentation at International FCB Workshop Nov 2003; JHFC conference 3/2006</t>
  </si>
  <si>
    <t>ISE Research (New Flyer)</t>
  </si>
  <si>
    <t>King Long United Automotive</t>
  </si>
  <si>
    <t>Bus unveiled at Busworld Asia Mar 2006</t>
  </si>
  <si>
    <t>30-gallon</t>
  </si>
  <si>
    <t>E450 shuttle</t>
  </si>
  <si>
    <t>Senate Fleet</t>
  </si>
  <si>
    <t>http://h2canada.ca/index_e.php</t>
  </si>
  <si>
    <t>Fuelcellworks 11/16/06</t>
  </si>
  <si>
    <t>Hydrogen on the Hill</t>
  </si>
  <si>
    <t>UNDP-GEF  Brazil (Marcopolo)</t>
  </si>
  <si>
    <t>Fuel Cell Hybrid - NuCellSys system</t>
  </si>
  <si>
    <t>HD6 module</t>
  </si>
  <si>
    <t>Hybrid FC  system</t>
  </si>
  <si>
    <t>FTA, Ballard PR 10/23/06</t>
  </si>
  <si>
    <t>EU funds to develop 2 H2ICE configurations and one hybrid H2ICE, 4 buses delivered as of 10/06 - have in-line, 6 cylinder, naturally aspirated engines. 360,000 Euros</t>
  </si>
  <si>
    <t>Presentation at Int'l FCB Workshop 2005, German H2 Mirror, Fuelcellworks 11/5/06</t>
  </si>
  <si>
    <t>Proton Motors (Neoplan)</t>
  </si>
  <si>
    <t>Hoppeke</t>
  </si>
  <si>
    <t>Ostseebus</t>
  </si>
  <si>
    <t xml:space="preserve">Fuelcellworks, 9/17/06, Fuel Cell Today, HFC Letter Dec 06 </t>
  </si>
  <si>
    <t>Fuel consumption: 11.7 to 15.7 mpg</t>
  </si>
  <si>
    <t>Fuel Cell Works 7/23/06 &amp; 12/3/06</t>
  </si>
  <si>
    <t>Korea</t>
  </si>
  <si>
    <t>Seoul</t>
  </si>
  <si>
    <t xml:space="preserve">US Air Force/Enova/Hydrogenics/HTDC </t>
  </si>
  <si>
    <t>http://www.ivi.fraunhofer.de/frames/english/fields/index.html</t>
  </si>
  <si>
    <t>Decommissioned</t>
  </si>
  <si>
    <t>Georgetown</t>
  </si>
  <si>
    <t>Operational</t>
  </si>
  <si>
    <t>Used for demonstrations and public events</t>
  </si>
  <si>
    <t>H2ICE Symposium, Feb 22, 2006, San Diego, CA, Fuel cell works 6/11/06</t>
  </si>
  <si>
    <t>Shell Hydrogen/ MAN</t>
  </si>
  <si>
    <t xml:space="preserve">Connexxion </t>
  </si>
  <si>
    <t>Rotterdam</t>
  </si>
  <si>
    <t>Netherlands</t>
  </si>
  <si>
    <t>by 2009</t>
  </si>
  <si>
    <t>BVG/ Proton Motors</t>
  </si>
  <si>
    <t>Artic</t>
  </si>
  <si>
    <t>2007</t>
  </si>
  <si>
    <t>Estimated cost - $460,000 US$</t>
  </si>
  <si>
    <t>Hydrogenics PR, Hyweb 8/17/06</t>
  </si>
  <si>
    <t>BVG</t>
  </si>
  <si>
    <t>Barth</t>
  </si>
  <si>
    <t>Hyweb , 8/17/06</t>
  </si>
  <si>
    <t>Fall 2006 demo</t>
  </si>
  <si>
    <t>Proton Motors</t>
  </si>
  <si>
    <t>HyFLEET CUTE</t>
  </si>
  <si>
    <t>2008</t>
  </si>
  <si>
    <t>Hartford</t>
  </si>
  <si>
    <t>Spring 2007</t>
  </si>
  <si>
    <t>Hybrid FCB</t>
  </si>
  <si>
    <t>FTA grant for $2.9M to pay for bus and infrastructure</t>
  </si>
  <si>
    <t>APTA PT 9/18/06</t>
  </si>
  <si>
    <t>9 to 11</t>
  </si>
  <si>
    <t>Could be FC or H2ICE</t>
  </si>
  <si>
    <t>Request for proposal out for 9 to 11 hydrogen fueled buses</t>
  </si>
  <si>
    <t>Active (4)</t>
  </si>
  <si>
    <t>Demo 2006</t>
  </si>
  <si>
    <t>Nagoya (Centrair Airport)</t>
  </si>
  <si>
    <t>Toyota/ Chitanorial Company Ltd.</t>
  </si>
  <si>
    <t xml:space="preserve">Government will operate buses in Tokyo - First trial began late Aug 2003, gov. will provide operational data to Hino/Toyota. 3rd trial at Centrair Airport near Nagoya. </t>
  </si>
  <si>
    <t>10 cities in Europe, Iceland, China, and Australia</t>
  </si>
  <si>
    <t>Boston</t>
  </si>
  <si>
    <t>MA</t>
  </si>
  <si>
    <t>MBTA - Logan Airport</t>
  </si>
  <si>
    <t>HDL-82</t>
  </si>
  <si>
    <t>Battery-dominant, plug-in, hybrid FCB</t>
  </si>
  <si>
    <t>FTA National FCB Program awardee</t>
  </si>
  <si>
    <t>Dual Variable Output FCB - MES/Hydrogenics (FTA-CTE)</t>
  </si>
  <si>
    <t>Hybrid FC bus</t>
  </si>
  <si>
    <t>FTA National FCB Program awardee, upgraded UTC FC stack</t>
  </si>
  <si>
    <t>NY</t>
  </si>
  <si>
    <t>Li ion or Ultracaps</t>
  </si>
  <si>
    <t>Massachusetts H2 FC Powered Bus - Nuvera/ISE Corp./ Mass. Port Auth. (FTA-NAVC)</t>
  </si>
  <si>
    <t>Hybrid FC drive system (ISE)</t>
  </si>
  <si>
    <t>FTA National FCB Program awardee, using the newest Ballard automotive stack</t>
  </si>
  <si>
    <t xml:space="preserve">Advanced hybrid FCB </t>
  </si>
  <si>
    <t>American Advanced FCB Program - SunLine, ISE, UTC, New Flyer (FTA-WestStart)</t>
  </si>
  <si>
    <t>Compound FC Hybrid Bus for 2010 - BAE, Hydrogenics, Orion (FTA-WestStart)</t>
  </si>
  <si>
    <t>Diesel/Hydrogen</t>
  </si>
  <si>
    <t>San Francisco</t>
  </si>
  <si>
    <t>FTA National FCB Program awardee, includes electrically driven accessories and advanced energy storage</t>
  </si>
  <si>
    <t>Hybrid FCB (same as AC Transit)</t>
  </si>
  <si>
    <t>VTA</t>
  </si>
  <si>
    <t>AC Induction</t>
  </si>
  <si>
    <t>DC</t>
  </si>
  <si>
    <t>H2ICE</t>
  </si>
  <si>
    <t>Tasman Resources</t>
  </si>
  <si>
    <t>Hythane</t>
  </si>
  <si>
    <t>Alternative Trans Fuels Today 10/29/04</t>
  </si>
  <si>
    <t>6-mon evaluation of 25 buses with variety of engine types; Phase 2 converting 2000 buses to Hythane</t>
  </si>
  <si>
    <t>www.dw-world.de; Fuel Cells Today 8/25/04</t>
  </si>
  <si>
    <t>Ford E-450 chassis, 6.8L Triton V-10 H2ICE</t>
  </si>
  <si>
    <t>120-130</t>
  </si>
  <si>
    <t>Phase one approved, have 3 buses on order for Beijing, still hope to add more for Shanghai (want hybrid next gen system).</t>
  </si>
  <si>
    <t>Cylinders (Type 3 or 4)</t>
  </si>
  <si>
    <t>List of Sources</t>
  </si>
  <si>
    <t>Ballard Power Systems</t>
  </si>
  <si>
    <t>California Hydrogen Business Council</t>
  </si>
  <si>
    <t>Fuel Cells 2000</t>
  </si>
  <si>
    <t>Fuel Cell Today</t>
  </si>
  <si>
    <t>Georgetown University Fuel Cell Program</t>
  </si>
  <si>
    <t>German Hydrogen Association</t>
  </si>
  <si>
    <t>Hydrogen and Fuel Cell Letter</t>
  </si>
  <si>
    <t>National Fuel Cell Research Center</t>
  </si>
  <si>
    <t>National Hydrogen Association</t>
  </si>
  <si>
    <t>American Public Transportation Association</t>
  </si>
  <si>
    <t>California Fuel Cell Partnership</t>
  </si>
  <si>
    <t>CALSTART</t>
  </si>
  <si>
    <t>Electric Drive Transportation Association</t>
  </si>
  <si>
    <t>Northeast Advanced Vehicle Consortium</t>
  </si>
  <si>
    <t>Transportation Energy Data Book</t>
  </si>
  <si>
    <t>ISE Corporation</t>
  </si>
  <si>
    <t>New Flyer Bus</t>
  </si>
  <si>
    <t>NovaBUS</t>
  </si>
  <si>
    <t>Orion Bus Industries</t>
  </si>
  <si>
    <t>BAE Systems - Hybrid Drive Site</t>
  </si>
  <si>
    <t>Enova Systems</t>
  </si>
  <si>
    <t>SunLine Transit Agency</t>
  </si>
  <si>
    <t>Santa Clara VTA Zero Emission Bus Program</t>
  </si>
  <si>
    <t>Automotive Engineering International: SAE Publication</t>
  </si>
  <si>
    <t>Energy Futures, Hybrid Vehicles Newsletter, Clean Fuels Report</t>
  </si>
  <si>
    <t>Environmental News Network</t>
  </si>
  <si>
    <t>EV World</t>
  </si>
  <si>
    <t>Fleets &amp; Fuels Newsletter</t>
  </si>
  <si>
    <t>Fuel Cell Industry Report</t>
  </si>
  <si>
    <t>F&amp;F 8/23/04; www.isecorp.com/ise_news/ev_bulletins/dec-04-hhice-rollout-sunline-transit.php; www.isecorp.com/ise_products_services/hydrogen_ice_drive_systems/system-specifications.php</t>
  </si>
  <si>
    <t>www.hydrogen.org, www.irisbus.com; FC Vehicles World Survey 2003</t>
  </si>
  <si>
    <t>Fuel Cell Vehicle World Survey 2003, Hyweb</t>
  </si>
  <si>
    <t>MAN</t>
  </si>
  <si>
    <t>Italy</t>
  </si>
  <si>
    <t>Volts</t>
  </si>
  <si>
    <t>Shuttle Bus</t>
  </si>
  <si>
    <t>Germany</t>
  </si>
  <si>
    <t>H2</t>
  </si>
  <si>
    <t>PEM fuel cell</t>
  </si>
  <si>
    <t>NAVC</t>
  </si>
  <si>
    <t>hydrogen</t>
  </si>
  <si>
    <t>ICE</t>
  </si>
  <si>
    <t>NiCd</t>
  </si>
  <si>
    <t>Structural Composites</t>
  </si>
  <si>
    <t>N/A</t>
  </si>
  <si>
    <t>H2 ICE ELFA hybrid w/Ford Triton V10</t>
  </si>
  <si>
    <t>New Flyer chassis</t>
  </si>
  <si>
    <t>350 mile range</t>
  </si>
  <si>
    <t>Japan</t>
  </si>
  <si>
    <t>WMATA</t>
  </si>
  <si>
    <t xml:space="preserve">Sustainable Development Technology Canada </t>
  </si>
  <si>
    <t>H/CNG ICE</t>
  </si>
  <si>
    <t>up to 5</t>
  </si>
  <si>
    <t>Upgraded Cummins-Westport C Gas Plus NG engine</t>
  </si>
  <si>
    <t>Fuel Cell Works Newsletter June 20, F&amp;F 6/21/04</t>
  </si>
  <si>
    <t>Heavy-Duty Fuel Cell/Hydrogen Vehicle Projects</t>
  </si>
  <si>
    <t>China</t>
  </si>
  <si>
    <t>NiMH</t>
  </si>
  <si>
    <t>PEM</t>
  </si>
  <si>
    <t>Bus LF</t>
  </si>
  <si>
    <t>Jul/Aug 2004</t>
  </si>
  <si>
    <t>water-cooled drive motor</t>
  </si>
  <si>
    <t>Maxwell</t>
  </si>
  <si>
    <t>Ultracaps</t>
  </si>
  <si>
    <t>Active</t>
  </si>
  <si>
    <t>Shuttle</t>
  </si>
  <si>
    <t>City</t>
  </si>
  <si>
    <t>CA</t>
  </si>
  <si>
    <t>PA</t>
  </si>
  <si>
    <t>WA</t>
  </si>
  <si>
    <t>BC</t>
  </si>
  <si>
    <t>State</t>
  </si>
  <si>
    <t>FL</t>
  </si>
  <si>
    <t>HI</t>
  </si>
  <si>
    <t>Honolulu</t>
  </si>
  <si>
    <t>Agency/Organization</t>
  </si>
  <si>
    <t>Washington</t>
  </si>
  <si>
    <t>Hong Kong</t>
  </si>
  <si>
    <t>Leslie Eudy, 303-275-4412, leslie_eudy@nrel.gov</t>
  </si>
  <si>
    <t>E&amp;HVT</t>
  </si>
  <si>
    <t>Electric &amp; Hybrid Vehicles Today - Newsletter by EIN Publishing</t>
  </si>
  <si>
    <t>CUTE</t>
  </si>
  <si>
    <t>ECTOS</t>
  </si>
  <si>
    <t>STEP</t>
  </si>
  <si>
    <t>Clean Urban Transport for Europe - European Fuel Cell Bus demo</t>
  </si>
  <si>
    <t>Ecological City Transport System - Iceland Fuel Cell Bus Demo</t>
  </si>
  <si>
    <t>Sustainable Transport Energy Project Fuel Cell Bus Demon in Perth, Australia</t>
  </si>
  <si>
    <t>SwRI</t>
  </si>
  <si>
    <t>Southwest Research Institute</t>
  </si>
  <si>
    <t>Federal Transit Administration</t>
  </si>
  <si>
    <t>Electric Power Research Institute</t>
  </si>
  <si>
    <t>Apr-04</t>
  </si>
  <si>
    <t>SAE</t>
  </si>
  <si>
    <t>MUNI</t>
  </si>
  <si>
    <t>Department of Energy</t>
  </si>
  <si>
    <t>DOE</t>
  </si>
  <si>
    <t>North American Bus Industries</t>
  </si>
  <si>
    <t>Northeastern Advanced Vehicle Consortium</t>
  </si>
  <si>
    <t>Society of Automotive Engineers</t>
  </si>
  <si>
    <t>San Francisco Municipal Railway</t>
  </si>
  <si>
    <t>FTA</t>
  </si>
  <si>
    <t>LF</t>
  </si>
  <si>
    <t>FC</t>
  </si>
  <si>
    <t>PAFC</t>
  </si>
  <si>
    <t>asyn.</t>
  </si>
  <si>
    <t>regen</t>
  </si>
  <si>
    <t>H&amp;FCL</t>
  </si>
  <si>
    <t>Hydrogen &amp; Fuel Cell Letter</t>
  </si>
  <si>
    <t>Compressed natural gas</t>
  </si>
  <si>
    <t>NREL</t>
  </si>
  <si>
    <t>National Renewable Energy Laboratory</t>
  </si>
  <si>
    <t>Asyncronous</t>
  </si>
  <si>
    <t>Fuel cell</t>
  </si>
  <si>
    <t>Hydrogen</t>
  </si>
  <si>
    <t>Internal combustion engine</t>
  </si>
  <si>
    <t>Low-floor</t>
  </si>
  <si>
    <t>Regenerative</t>
  </si>
  <si>
    <t>Permanent magnet</t>
  </si>
  <si>
    <t>Proton electrolyte membrane</t>
  </si>
  <si>
    <t>Phosphoric acid fuel cell</t>
  </si>
  <si>
    <t>CARB</t>
  </si>
  <si>
    <t>California Air Resources Board</t>
  </si>
  <si>
    <t>Pm</t>
  </si>
  <si>
    <t>Project Website</t>
  </si>
  <si>
    <t>Specific project site: www.chinafcb.org</t>
  </si>
  <si>
    <t>Georgetown FCB website</t>
  </si>
  <si>
    <t>Website: www.transport.wa.gov.au/fuelcells</t>
  </si>
  <si>
    <t>DOE/NREL evaluation report: www.eere.energy.gov/hydrogenandfuelcells/fuelcells/pdfs/sunline_report.pdf</t>
  </si>
  <si>
    <t>EPRI</t>
  </si>
  <si>
    <t>Saminco</t>
  </si>
  <si>
    <t>DCX</t>
  </si>
  <si>
    <t>demo</t>
  </si>
  <si>
    <t>Buses went into service Feb 2005</t>
  </si>
  <si>
    <t>PR</t>
  </si>
  <si>
    <t>Available</t>
  </si>
  <si>
    <t>DaimlerChrysler</t>
  </si>
  <si>
    <t>Demonstration</t>
  </si>
  <si>
    <t>Press  Release</t>
  </si>
  <si>
    <t>fuelcellbus.georgetown.edu/</t>
  </si>
  <si>
    <t>UNDP-GEF   China  (Citaro)</t>
  </si>
  <si>
    <t>Evobus/Ballard Citaro (same as CUTE buses)</t>
  </si>
  <si>
    <t>H&amp;FCV July 2002, CUTE conference presentation</t>
  </si>
  <si>
    <t>Panasonic</t>
  </si>
  <si>
    <t>12 ea</t>
  </si>
  <si>
    <t>prototype</t>
  </si>
  <si>
    <t>FCT</t>
  </si>
  <si>
    <t>Fuel Cells Today Newsletter by EIN Publishing</t>
  </si>
  <si>
    <t>Hino/Toyota FCHV-BUS2 (JHFC Project)</t>
  </si>
  <si>
    <t>JHFC</t>
  </si>
  <si>
    <t>Japan Hydrogen &amp; Fuel Cell Demonstration Project</t>
  </si>
  <si>
    <t>UNDP-GEF</t>
  </si>
  <si>
    <t>United Nations Development Program-Global Environmental Facility</t>
  </si>
  <si>
    <t>2 TMC FC stacks - hybrid system</t>
  </si>
  <si>
    <t>Entire project funds approved - $12M</t>
  </si>
  <si>
    <t>SCAQMD</t>
  </si>
  <si>
    <t>South Coast Air Quality Management District.</t>
  </si>
  <si>
    <t>DaimlerChrysler(EvoBus) Citaro/CUTE project</t>
  </si>
  <si>
    <t>A blank cell indicates the information is unknown</t>
  </si>
  <si>
    <t>Berlin</t>
  </si>
  <si>
    <t>Artic bus</t>
  </si>
  <si>
    <t>ISE/UTC (Van Hool)</t>
  </si>
  <si>
    <t>AC Transit, Oakland, CA</t>
  </si>
  <si>
    <t>F&amp;F 4/1/02, 5/27/02</t>
  </si>
  <si>
    <t>Tsinghua Univ., Beijing/Beijin Green Power Co.</t>
  </si>
  <si>
    <t>Gillig/Ballard</t>
  </si>
  <si>
    <t>Ballard Mark 902 PEM FC</t>
  </si>
  <si>
    <t>Ballard Press Release 8/29/02</t>
  </si>
  <si>
    <t>UTC/Thor/ISE Research (30-foot)</t>
  </si>
  <si>
    <t>Battery dominant FC hybrid using Enova Drive system</t>
  </si>
  <si>
    <t>Tsinghua Univ/Shanghai Shen-Li High-Tech Co.</t>
  </si>
  <si>
    <t>Beijing (2008 Olympics)</t>
  </si>
  <si>
    <t>FCT 11/25/03</t>
  </si>
  <si>
    <t>Enova</t>
  </si>
  <si>
    <t xml:space="preserve">Panasonic </t>
  </si>
  <si>
    <t>80 each</t>
  </si>
  <si>
    <t>90 each</t>
  </si>
  <si>
    <t>Dec-03</t>
  </si>
  <si>
    <t>30-foot El Dorado chassis, regen braking</t>
  </si>
  <si>
    <t>Synchronous AC</t>
  </si>
  <si>
    <t>Hydrogenics FC system integrated by ISE</t>
  </si>
  <si>
    <t>TC2700 Ultracaps</t>
  </si>
  <si>
    <t>H&amp;FCL Aug 2000,isecorp.com, F&amp;F 4/23/01 &amp; 4/1/02, Calstart BRT newslane vol 1, #7</t>
  </si>
  <si>
    <t>Fuel Cell</t>
  </si>
  <si>
    <t>Manufacturer</t>
  </si>
  <si>
    <t>UTC</t>
  </si>
  <si>
    <t>General System Description</t>
  </si>
  <si>
    <t>Ballard</t>
  </si>
  <si>
    <t>Hydrogenics</t>
  </si>
  <si>
    <t>Nuvera</t>
  </si>
  <si>
    <t>Proton Motor</t>
  </si>
  <si>
    <t>Toyota</t>
  </si>
  <si>
    <t>Model</t>
  </si>
  <si>
    <t>Mark 902</t>
  </si>
  <si>
    <t>Ballard fuel cell system</t>
  </si>
  <si>
    <t>Hybrid FC system</t>
  </si>
  <si>
    <t>Hybrid FC system w/ Elfa drive system by Siemens</t>
  </si>
  <si>
    <t>Fuel Storage</t>
  </si>
  <si>
    <t>Quantity</t>
  </si>
  <si>
    <t>Cylinders</t>
  </si>
  <si>
    <t>Dynetek</t>
  </si>
  <si>
    <t>Quantum</t>
  </si>
  <si>
    <t>200 mi range, regen braking, early results show 7 - 11 mpeg fuel economy</t>
  </si>
  <si>
    <t>Complete</t>
  </si>
  <si>
    <t>Mid-2003</t>
  </si>
  <si>
    <t>AutoTram - Fraunhofer Institute for Transportation and Infrastructure Systems</t>
  </si>
  <si>
    <t>Dresden</t>
  </si>
  <si>
    <t>FC/Flywheel system</t>
  </si>
  <si>
    <t>Energy Storage</t>
  </si>
  <si>
    <t>Flywheel</t>
  </si>
  <si>
    <t>600 L</t>
  </si>
  <si>
    <t>45 ea</t>
  </si>
  <si>
    <t>www.californiahydrogen.org/</t>
  </si>
  <si>
    <t>CUTE - Fuel Cell Bus Club</t>
  </si>
  <si>
    <t>www.newenergy.is/en/projects/finished%5Fprojects/ectos/</t>
  </si>
  <si>
    <t>http://epa.gov/climatechange/index.html</t>
  </si>
  <si>
    <t>U.S. EPA's Climate Change Site</t>
  </si>
  <si>
    <t>United Kingdom</t>
  </si>
  <si>
    <t>France</t>
  </si>
  <si>
    <t>Partnership</t>
  </si>
  <si>
    <t>http://energywashington.com/</t>
  </si>
  <si>
    <t>Energy Washington</t>
  </si>
  <si>
    <t>www.marcopolo.com.br/novo_site/default.asp?idioma=english</t>
  </si>
  <si>
    <t>Marcopolo</t>
  </si>
  <si>
    <t>www.mesbus.com/</t>
  </si>
  <si>
    <t>Mobile Energy Solutions</t>
  </si>
  <si>
    <t>FINEP (Financiadora de Estudos e Projetos) Brazilian Innovation Agency</t>
  </si>
  <si>
    <t>U.S. Army National Automotive Center</t>
  </si>
  <si>
    <t>Massachusetts Bay Transportation Authority</t>
  </si>
  <si>
    <t xml:space="preserve">Empresas Metropolitanas de Transportes Urbanos </t>
  </si>
  <si>
    <t>ATFCAN - Clean Energy Works</t>
  </si>
  <si>
    <t>Nucellsys</t>
  </si>
  <si>
    <t>www.nucellsys.com</t>
  </si>
  <si>
    <t>www.global-hydrogen-bus-platform.com/</t>
  </si>
  <si>
    <t>Site</t>
  </si>
  <si>
    <t>Category</t>
  </si>
  <si>
    <t>www.nrel.gov/hydrogen/pdfs/hd_hydrogen.xls</t>
  </si>
  <si>
    <t>Created for the U.S. Department of Energy's Office of Hydrogen, Fuel Cells &amp; Infrastructure by the National Renewable Energy Laboratory</t>
  </si>
  <si>
    <t xml:space="preserve">For updated versions of this file see:  </t>
  </si>
  <si>
    <t xml:space="preserve">            Contact for updates or corrections:  </t>
  </si>
  <si>
    <t>Motor/ Generator</t>
  </si>
  <si>
    <t>#</t>
  </si>
  <si>
    <t>Length (m)</t>
  </si>
  <si>
    <t>No. Pass. seated/ standing</t>
  </si>
  <si>
    <t>Number of modules</t>
  </si>
  <si>
    <t>Date of last Modification</t>
  </si>
  <si>
    <t>Ford (Canada)</t>
  </si>
  <si>
    <t>Vancouver (2), &amp; others to be announced</t>
  </si>
  <si>
    <t>Not a hybrid</t>
  </si>
  <si>
    <t xml:space="preserve">A total of 10 buses will be demonstrated in Canada. </t>
  </si>
  <si>
    <t>Ford (USA)</t>
  </si>
  <si>
    <t>Orlando (8), Las Vegas (2), San Mateo (1), UMR (2) &amp; others</t>
  </si>
  <si>
    <t>USA</t>
  </si>
  <si>
    <t>late 2006</t>
  </si>
  <si>
    <t>~ 20</t>
  </si>
  <si>
    <t>Estimate placing 20 to 30 total buses in several geographically diverse locations in the USA and Canada.</t>
  </si>
  <si>
    <t>NREL evaluation reports posted: http://www.nrel.gov/hydrogen/proj_fc_bus_eval.htmll, VTA FCB site: www.vta.org/projects/ZEBs.html</t>
  </si>
  <si>
    <t>90 ea.</t>
  </si>
  <si>
    <t>274 ea.</t>
  </si>
  <si>
    <t>Hydrogen on the Hill (Industry Canada, NRC, Ford, ATFCAN)</t>
  </si>
  <si>
    <t>Hydrogenics FC APU on one bus</t>
  </si>
  <si>
    <t>Irisbus - CityCell</t>
  </si>
  <si>
    <t>Was showcased for 2006 Winter Olympics</t>
  </si>
  <si>
    <t>NREL evaluation reports posted: http://www.nrel.gov/hydrogen/proj_fc_bus_eval.html</t>
  </si>
  <si>
    <t>Mid-2007</t>
  </si>
  <si>
    <t>ICE modified to operate on blend of up to 30% hydrogen</t>
  </si>
  <si>
    <t xml:space="preserve">Project led by Penn State's Hybrid and Hydrogen Vehicle Research Lab. Collier Technologies HCNG engine. </t>
  </si>
  <si>
    <t>PM Basic A 50</t>
  </si>
  <si>
    <t>640L</t>
  </si>
  <si>
    <t>http://www.proton-motor.de/pm-hybridbus.html</t>
  </si>
  <si>
    <t>150 ea.</t>
  </si>
  <si>
    <t>H&amp;FCL Feb 01, Nov 01, Presentation at International FCB Workshop Nov 2003, May 2004 Program update, Ballard PR 11/23/05</t>
  </si>
  <si>
    <t>H&amp;FCL Feb 01, Nov 01, Presentation at International FCB Workshop Nov 2003, May 2004 Program update, Fuel Cell Works, 7/31/06, www.anba.com.br</t>
  </si>
  <si>
    <t>University of Delaware</t>
  </si>
  <si>
    <t>UD, Delaware Transit</t>
  </si>
  <si>
    <t>Newark</t>
  </si>
  <si>
    <t>DE</t>
  </si>
  <si>
    <t>Hybrid FCB with Ebus battery dominant system</t>
  </si>
  <si>
    <t>Mark 9</t>
  </si>
  <si>
    <t>16kg</t>
  </si>
  <si>
    <t>UD flyer</t>
  </si>
  <si>
    <t>www.me.udel.edu/research_groups/prasad/proj/fcbus.html</t>
  </si>
  <si>
    <t>Hawker</t>
  </si>
  <si>
    <t>Lead acid</t>
  </si>
  <si>
    <t>10 kg</t>
  </si>
  <si>
    <t>FCT 3/16/06, FuelCellWorks 5/07</t>
  </si>
  <si>
    <t>three-axel chassis</t>
  </si>
  <si>
    <t>sodium/nickel cloride</t>
  </si>
  <si>
    <t>Cylinders Type III composite</t>
  </si>
  <si>
    <t>www.chfcc.org/FuelCellBus/default.asp; NREL evaluation reports will be posted to: http://www.nrel.gov/hydrogen/proj_fc_bus_eval.html</t>
  </si>
  <si>
    <t>NREL evaluation reports will be posted to: http://www.nrel.gov/hydrogen/proj_fc_bus_eval.html</t>
  </si>
  <si>
    <t>Athens Hydrogen Minibus Project</t>
  </si>
  <si>
    <t>Athens</t>
  </si>
  <si>
    <t>Greece</t>
  </si>
  <si>
    <t>Mini Bus</t>
  </si>
  <si>
    <t>Advent Technologies</t>
  </si>
  <si>
    <t>FuelCellWorks 4/15/07</t>
  </si>
  <si>
    <t>BC Transit/New Flyer/ISE/ Ballard</t>
  </si>
  <si>
    <t>Ordered</t>
  </si>
  <si>
    <t>FC hybrid system - ISE hybrid w/Ballard FC</t>
  </si>
  <si>
    <t>HD6</t>
  </si>
  <si>
    <t>Cobasys</t>
  </si>
  <si>
    <t>Dynetek (Type 3)</t>
  </si>
  <si>
    <t>http://www.bctransit.com/fuelcell/</t>
  </si>
  <si>
    <t>Plan to have in service for the 2010 Olympics</t>
  </si>
  <si>
    <t>2006</t>
  </si>
  <si>
    <t>battery/ultracaps</t>
  </si>
  <si>
    <t>hub motors</t>
  </si>
  <si>
    <t>Fuelcellworks, 7/2/06, www.h2mobility.org</t>
  </si>
  <si>
    <t>Central Midlands RTA, Birmingham Jefferson Co. Transit, CT Transit</t>
  </si>
  <si>
    <t>Columbia, Birmingham, Hartford, New Haven</t>
  </si>
  <si>
    <t>SC, AL, CT</t>
  </si>
  <si>
    <t>Mid-2008</t>
  </si>
  <si>
    <t>Fuelcellworks 2/5/07, www.Science Direct.com - 4/5/07</t>
  </si>
  <si>
    <t>Funded by EC: Czech Nuclear Research Institute leads project</t>
  </si>
  <si>
    <t>GE Lightweight FC hybrid bus - GE, A123Systems (FTA-NAVC)</t>
  </si>
  <si>
    <t>http://fuelcellbus.georgetown.edu/</t>
  </si>
  <si>
    <t>New York Power Authority (FTA-NAVC)</t>
  </si>
  <si>
    <t>Niagara Frontier Transportation Authority</t>
  </si>
  <si>
    <t>Niagara</t>
  </si>
  <si>
    <t>FTA, F&amp;F 9/17/07</t>
  </si>
  <si>
    <t>Hydrogen/ CNG blend</t>
  </si>
  <si>
    <t>UTC Power FCB Demonstration (FTA-NAVC)</t>
  </si>
  <si>
    <t>Ballard (P4 bus)</t>
  </si>
  <si>
    <t xml:space="preserve">prototype </t>
  </si>
  <si>
    <t>H&amp;FCL Aug 2000</t>
  </si>
  <si>
    <t>Ballard/Newflyer/CTA (P3)</t>
  </si>
  <si>
    <t>CTA, BC Transit</t>
  </si>
  <si>
    <t>Chicago, Vancouver</t>
  </si>
  <si>
    <t>IL, BC</t>
  </si>
  <si>
    <t>USA, Canada</t>
  </si>
  <si>
    <t>Dec-97</t>
  </si>
  <si>
    <t>liquid hydrogen</t>
  </si>
  <si>
    <t>web National Hydrogen Assoc.</t>
  </si>
  <si>
    <t>Tanks mounted on roof - Air Products supplies H2</t>
  </si>
  <si>
    <t>www.newenergy.is/static.aspx?page=ectos&amp;english=1</t>
  </si>
  <si>
    <t>Georgetown Univ./ DOE/FTA/ (Gen I)</t>
  </si>
  <si>
    <t>Univ. Fla, Gainesville, Univ. of CA, Davis, Georgetown Univ., Washington, DC</t>
  </si>
  <si>
    <t>fuel cell</t>
  </si>
  <si>
    <t>R&amp;D testing 93</t>
  </si>
  <si>
    <t>methanol</t>
  </si>
  <si>
    <t>Fuel cell/ battery hybrid system</t>
  </si>
  <si>
    <t>Fugi Electric</t>
  </si>
  <si>
    <t>Saft</t>
  </si>
  <si>
    <t>flooded, NiCd</t>
  </si>
  <si>
    <t>GE</t>
  </si>
  <si>
    <t>Pm brushless DC</t>
  </si>
  <si>
    <t>Although the project is concluded, all 3 buses are operational.</t>
  </si>
  <si>
    <t>Hino/Toyota FCHV-BUS1</t>
  </si>
  <si>
    <t>Toyota FC stack</t>
  </si>
  <si>
    <t>Toyota Press release, EVWorld.com</t>
  </si>
  <si>
    <t>Introduced at 4th Toyota Environmental Forum Jun 01</t>
  </si>
  <si>
    <t>40 ea.</t>
  </si>
  <si>
    <t>MAN/Ballard (H2argemuc)</t>
  </si>
  <si>
    <t>Mid 2005 - 12/2006</t>
  </si>
  <si>
    <t>MAN website: www.man.de, Hyweb; Clean Energy Partnership Berlin (http://cep-berlin.de/index_eng.html), www.brennstoffzellenbus.de/BZ-BUS_PAPER.DOC</t>
  </si>
  <si>
    <t>www.fuelcellbus.com/</t>
  </si>
  <si>
    <t>www.fav.de/DOCS/CEF05_WS2_3_Niemeyer_MVV.pdf</t>
  </si>
  <si>
    <t>MAN/Siemens  Bavarian Fuel Cell Bus</t>
  </si>
  <si>
    <t>VAG Nuremberg</t>
  </si>
  <si>
    <t>Nuremberg &amp; Erlangen</t>
  </si>
  <si>
    <t>10/2000 - 4/2001</t>
  </si>
  <si>
    <t>Hybrid FC system (Siemens ELFA drive system)</t>
  </si>
  <si>
    <t>250 bar</t>
  </si>
  <si>
    <t>1548L</t>
  </si>
  <si>
    <t>asynchronous twin motors</t>
  </si>
  <si>
    <t>H&amp;FCL June 2000; www.fuelcells.org/fct/buses.pdf, MAN communication</t>
  </si>
  <si>
    <t>roof mounted tanks, 156 mile range</t>
  </si>
  <si>
    <t>Winnipeg Transit</t>
  </si>
  <si>
    <t>65 ea.</t>
  </si>
  <si>
    <t>Proton Motor/Neoplan   Bayern-Bus II</t>
  </si>
  <si>
    <t>introduced 5/00, Munich</t>
  </si>
  <si>
    <t>prototype 5/00</t>
  </si>
  <si>
    <t>33 seats</t>
  </si>
  <si>
    <t>Proton Motor PEM</t>
  </si>
  <si>
    <t>Hub mounted Traction</t>
  </si>
  <si>
    <t>H&amp;FCL June 2000</t>
  </si>
  <si>
    <t>156 mile range, 4 roof mounted 150-L tanks</t>
  </si>
  <si>
    <t>absorbed glass mat lead acid</t>
  </si>
  <si>
    <t>Acronym</t>
  </si>
  <si>
    <t>Definition</t>
  </si>
  <si>
    <t>CTE</t>
  </si>
  <si>
    <t>Center for Transportation and the Environment</t>
  </si>
  <si>
    <t>CTA</t>
  </si>
  <si>
    <t>Chicago Transit Authority</t>
  </si>
  <si>
    <t>ea.</t>
  </si>
  <si>
    <t>each</t>
  </si>
  <si>
    <t>FCHV</t>
  </si>
  <si>
    <t>fuel cell hybrid vehicle</t>
  </si>
  <si>
    <t>kg</t>
  </si>
  <si>
    <t>kilogram</t>
  </si>
  <si>
    <t>L</t>
  </si>
  <si>
    <t>liter</t>
  </si>
  <si>
    <t>Li ion</t>
  </si>
  <si>
    <t>Lithium ion</t>
  </si>
  <si>
    <t>mpeg</t>
  </si>
  <si>
    <t>milel per equivalent gallon</t>
  </si>
  <si>
    <t>NRC</t>
  </si>
  <si>
    <t>Natural Resources Canada</t>
  </si>
  <si>
    <t>Nickle Cadmium</t>
  </si>
  <si>
    <t>Nickle Metal Hydride</t>
  </si>
  <si>
    <t>psi</t>
  </si>
  <si>
    <t>pounds per square inch</t>
  </si>
  <si>
    <t>UD</t>
  </si>
  <si>
    <t>UMR</t>
  </si>
  <si>
    <t>University of Missouri - Rolla</t>
  </si>
  <si>
    <t>BC Transit Fuel Cell Bus Program website</t>
  </si>
  <si>
    <t>Empresas Metropolitanas de Transportes Urbanos (Portugese)</t>
  </si>
  <si>
    <t>www.emtu.sp.gov.br/</t>
  </si>
  <si>
    <t>www.coppe.ufrj.br/english/</t>
  </si>
  <si>
    <t>www.mbta.com</t>
  </si>
  <si>
    <t>www.sfmuni.com/home/home50.htm</t>
  </si>
  <si>
    <t>www.aqmd.gov/</t>
  </si>
  <si>
    <t xml:space="preserve">UNDP-GEF project update - May 2004 </t>
  </si>
  <si>
    <t>United Nations Organization</t>
  </si>
  <si>
    <t>Worldwide (USA headquarters)</t>
  </si>
  <si>
    <t>http://www.undp.org/gef/undp-gef_focal_areas_of_action/sub_undp-gef_focal_areas_of_action_documents/C.23.Inf17_UNDP_Fuel_Bus_FINAL.pdf</t>
  </si>
  <si>
    <t>University of Delaware Fuel Cell Bus Project site</t>
  </si>
  <si>
    <t>Multiple</t>
  </si>
  <si>
    <t>Amsterdam, Barcelona, Beijing, Hamburg, London, Luxembourg, Madrid, Perth, Reykjavik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</si>
</sst>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-409]dddd\,\ mmmm\ dd\,\ yyyy"/>
    <numFmt numFmtId="175" formatCode="[$-409]mmm\-yy;@"/>
    <numFmt numFmtId="176" formatCode="[$€-2]\ #,##0.00_);[Red]\([$€-2]\ #,##0.00\)"/>
  </numFmts>
  <fonts count="12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0" xfId="15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4" fontId="2" fillId="0" borderId="4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17" fontId="2" fillId="0" borderId="0" xfId="0" applyNumberFormat="1" applyFont="1" applyBorder="1" applyAlignment="1" quotePrefix="1">
      <alignment/>
    </xf>
    <xf numFmtId="168" fontId="2" fillId="0" borderId="0" xfId="15" applyNumberFormat="1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2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" fontId="2" fillId="0" borderId="7" xfId="0" applyNumberFormat="1" applyFont="1" applyBorder="1" applyAlignment="1">
      <alignment/>
    </xf>
    <xf numFmtId="14" fontId="2" fillId="0" borderId="8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7" fillId="0" borderId="0" xfId="2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20" applyFont="1" applyAlignment="1">
      <alignment horizontal="center"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4" xfId="0" applyFont="1" applyFill="1" applyBorder="1" applyAlignment="1">
      <alignment wrapText="1"/>
    </xf>
    <xf numFmtId="0" fontId="3" fillId="3" borderId="14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17" xfId="0" applyFont="1" applyFill="1" applyBorder="1" applyAlignment="1">
      <alignment/>
    </xf>
    <xf numFmtId="0" fontId="3" fillId="3" borderId="18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7" xfId="0" applyFont="1" applyBorder="1" applyAlignment="1">
      <alignment horizontal="center" wrapText="1"/>
    </xf>
    <xf numFmtId="17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7" xfId="15" applyNumberFormat="1" applyFont="1" applyBorder="1" applyAlignment="1">
      <alignment horizontal="center"/>
    </xf>
    <xf numFmtId="168" fontId="2" fillId="0" borderId="7" xfId="15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1" fontId="2" fillId="0" borderId="25" xfId="0" applyNumberFormat="1" applyFont="1" applyBorder="1" applyAlignment="1">
      <alignment/>
    </xf>
    <xf numFmtId="0" fontId="7" fillId="0" borderId="7" xfId="2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1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15" applyNumberFormat="1" applyFont="1" applyBorder="1" applyAlignment="1">
      <alignment horizontal="center"/>
    </xf>
    <xf numFmtId="168" fontId="2" fillId="0" borderId="1" xfId="15" applyNumberFormat="1" applyFont="1" applyBorder="1" applyAlignment="1">
      <alignment horizontal="center"/>
    </xf>
    <xf numFmtId="168" fontId="2" fillId="0" borderId="28" xfId="15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wrapText="1"/>
    </xf>
    <xf numFmtId="1" fontId="2" fillId="0" borderId="28" xfId="0" applyNumberFormat="1" applyFont="1" applyBorder="1" applyAlignment="1">
      <alignment/>
    </xf>
    <xf numFmtId="16" fontId="2" fillId="0" borderId="1" xfId="0" applyNumberFormat="1" applyFont="1" applyBorder="1" applyAlignment="1" quotePrefix="1">
      <alignment horizontal="center" wrapText="1"/>
    </xf>
    <xf numFmtId="166" fontId="2" fillId="0" borderId="1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 wrapText="1"/>
    </xf>
    <xf numFmtId="0" fontId="7" fillId="0" borderId="1" xfId="20" applyFont="1" applyBorder="1" applyAlignment="1">
      <alignment wrapText="1"/>
    </xf>
    <xf numFmtId="0" fontId="2" fillId="0" borderId="1" xfId="0" applyFont="1" applyBorder="1" applyAlignment="1" quotePrefix="1">
      <alignment horizontal="center" wrapText="1"/>
    </xf>
    <xf numFmtId="0" fontId="7" fillId="0" borderId="1" xfId="20" applyFont="1" applyBorder="1" applyAlignment="1">
      <alignment wrapText="1"/>
    </xf>
    <xf numFmtId="175" fontId="2" fillId="0" borderId="1" xfId="0" applyNumberFormat="1" applyFont="1" applyBorder="1" applyAlignment="1" quotePrefix="1">
      <alignment horizontal="center" wrapText="1"/>
    </xf>
    <xf numFmtId="17" fontId="2" fillId="0" borderId="1" xfId="0" applyNumberFormat="1" applyFont="1" applyBorder="1" applyAlignment="1" quotePrefix="1">
      <alignment horizontal="center" wrapText="1"/>
    </xf>
    <xf numFmtId="0" fontId="2" fillId="0" borderId="1" xfId="15" applyNumberFormat="1" applyFont="1" applyBorder="1" applyAlignment="1" quotePrefix="1">
      <alignment horizontal="center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 quotePrefix="1">
      <alignment horizontal="center"/>
    </xf>
    <xf numFmtId="0" fontId="2" fillId="0" borderId="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7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2" fillId="0" borderId="10" xfId="15" applyNumberFormat="1" applyFont="1" applyBorder="1" applyAlignment="1">
      <alignment horizontal="center"/>
    </xf>
    <xf numFmtId="168" fontId="2" fillId="0" borderId="10" xfId="15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1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0" fontId="2" fillId="0" borderId="10" xfId="15" applyNumberFormat="1" applyFont="1" applyBorder="1" applyAlignment="1" quotePrefix="1">
      <alignment horizontal="center"/>
    </xf>
    <xf numFmtId="0" fontId="11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3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20" applyFont="1" applyBorder="1" applyAlignment="1">
      <alignment vertical="top" wrapText="1"/>
    </xf>
    <xf numFmtId="0" fontId="0" fillId="0" borderId="1" xfId="2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7" fillId="0" borderId="1" xfId="20" applyFont="1" applyBorder="1" applyAlignment="1">
      <alignment horizontal="left" vertical="top" wrapText="1"/>
    </xf>
    <xf numFmtId="0" fontId="2" fillId="0" borderId="33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17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15" applyNumberFormat="1" applyFont="1" applyBorder="1" applyAlignment="1">
      <alignment horizontal="center"/>
    </xf>
    <xf numFmtId="168" fontId="2" fillId="0" borderId="2" xfId="15" applyNumberFormat="1" applyFont="1" applyBorder="1" applyAlignment="1">
      <alignment horizontal="center"/>
    </xf>
    <xf numFmtId="168" fontId="2" fillId="0" borderId="34" xfId="15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" fontId="2" fillId="0" borderId="34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wrapText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1" fontId="2" fillId="0" borderId="34" xfId="0" applyNumberFormat="1" applyFont="1" applyBorder="1" applyAlignment="1">
      <alignment/>
    </xf>
    <xf numFmtId="14" fontId="2" fillId="0" borderId="36" xfId="0" applyNumberFormat="1" applyFont="1" applyBorder="1" applyAlignment="1">
      <alignment/>
    </xf>
    <xf numFmtId="168" fontId="2" fillId="0" borderId="25" xfId="15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h2.coppe.ufrj.br/" TargetMode="External" /><Relationship Id="rId2" Type="http://schemas.openxmlformats.org/officeDocument/2006/relationships/hyperlink" Target="http://www.nrel.gov/hydrogen/pdfs/hd_hydrogen.xls" TargetMode="External" /><Relationship Id="rId3" Type="http://schemas.openxmlformats.org/officeDocument/2006/relationships/hyperlink" Target="http://www.ivi.fraunhofer.de/frames/english/fields/index.html" TargetMode="External" /><Relationship Id="rId4" Type="http://schemas.openxmlformats.org/officeDocument/2006/relationships/hyperlink" Target="http://www.bctransit.com/fuelcell/" TargetMode="External" /><Relationship Id="rId5" Type="http://schemas.openxmlformats.org/officeDocument/2006/relationships/hyperlink" Target="http://h2canada.ca/index_e.php" TargetMode="External" /><Relationship Id="rId6" Type="http://schemas.openxmlformats.org/officeDocument/2006/relationships/hyperlink" Target="http://www.me.udel.edu/research_groups/prasad/proj/fcbus.html" TargetMode="External" /><Relationship Id="rId7" Type="http://schemas.openxmlformats.org/officeDocument/2006/relationships/hyperlink" Target="http://www.fuelcellbus.com/" TargetMode="External" /><Relationship Id="rId8" Type="http://schemas.openxmlformats.org/officeDocument/2006/relationships/hyperlink" Target="http://www.fav.de/DOCS/CEF05_WS2_3_Niemeyer_MVV.pdf" TargetMode="External" /><Relationship Id="rId9" Type="http://schemas.openxmlformats.org/officeDocument/2006/relationships/hyperlink" Target="http://www.lhp.org.uk/" TargetMode="External" /><Relationship Id="rId10" Type="http://schemas.openxmlformats.org/officeDocument/2006/relationships/hyperlink" Target="http://fuelcellbus.georgetown.edu/" TargetMode="External" /><Relationship Id="rId11" Type="http://schemas.openxmlformats.org/officeDocument/2006/relationships/hyperlink" Target="http://fuelcellbus.georgetown.edu/" TargetMode="External" /><Relationship Id="rId12" Type="http://schemas.openxmlformats.org/officeDocument/2006/relationships/hyperlink" Target="http://fuelcellbus.georgetown.edu/" TargetMode="External" /><Relationship Id="rId13" Type="http://schemas.openxmlformats.org/officeDocument/2006/relationships/hyperlink" Target="http://www.newenergy.is/static.aspx?page=ectos&amp;english=1" TargetMode="External" /><Relationship Id="rId14" Type="http://schemas.openxmlformats.org/officeDocument/2006/relationships/hyperlink" Target="http://www.fuel-cell-bus-club.com/index.html" TargetMode="External" /><Relationship Id="rId15" Type="http://schemas.openxmlformats.org/officeDocument/2006/relationships/hyperlink" Target="http://www.global-hydrogen-bus-platform.com/" TargetMode="External" /><Relationship Id="rId16" Type="http://schemas.openxmlformats.org/officeDocument/2006/relationships/hyperlink" Target="http://www.global-hydrogen-bus-platform.com/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lard.com/" TargetMode="External" /><Relationship Id="rId2" Type="http://schemas.openxmlformats.org/officeDocument/2006/relationships/hyperlink" Target="http://www.fuelcells.org/" TargetMode="External" /><Relationship Id="rId3" Type="http://schemas.openxmlformats.org/officeDocument/2006/relationships/hyperlink" Target="http://www.fuel-cell-bus-club.com/index.html" TargetMode="External" /><Relationship Id="rId4" Type="http://schemas.openxmlformats.org/officeDocument/2006/relationships/hyperlink" Target="http://www.fuelcelltoday.com/index/" TargetMode="External" /><Relationship Id="rId5" Type="http://schemas.openxmlformats.org/officeDocument/2006/relationships/hyperlink" Target="http://fuelcellbus.georgetown.edu/" TargetMode="External" /><Relationship Id="rId6" Type="http://schemas.openxmlformats.org/officeDocument/2006/relationships/hyperlink" Target="http://www.hyweb.de/index-e.html" TargetMode="External" /><Relationship Id="rId7" Type="http://schemas.openxmlformats.org/officeDocument/2006/relationships/hyperlink" Target="http://www.hfcletter.com/" TargetMode="External" /><Relationship Id="rId8" Type="http://schemas.openxmlformats.org/officeDocument/2006/relationships/hyperlink" Target="http://www.utcpower.com/" TargetMode="External" /><Relationship Id="rId9" Type="http://schemas.openxmlformats.org/officeDocument/2006/relationships/hyperlink" Target="http://www.hydrogenics.com/" TargetMode="External" /><Relationship Id="rId10" Type="http://schemas.openxmlformats.org/officeDocument/2006/relationships/hyperlink" Target="http://www.nfcrc.uci.edu/" TargetMode="External" /><Relationship Id="rId11" Type="http://schemas.openxmlformats.org/officeDocument/2006/relationships/hyperlink" Target="http://www.nuvera.com/" TargetMode="External" /><Relationship Id="rId12" Type="http://schemas.openxmlformats.org/officeDocument/2006/relationships/hyperlink" Target="http://www.apta.com/" TargetMode="External" /><Relationship Id="rId13" Type="http://schemas.openxmlformats.org/officeDocument/2006/relationships/hyperlink" Target="http://www.cafcp.org/" TargetMode="External" /><Relationship Id="rId14" Type="http://schemas.openxmlformats.org/officeDocument/2006/relationships/hyperlink" Target="http://www.arb.ca.gov/homepage.htm" TargetMode="External" /><Relationship Id="rId15" Type="http://schemas.openxmlformats.org/officeDocument/2006/relationships/hyperlink" Target="http://www.calstart.org/" TargetMode="External" /><Relationship Id="rId16" Type="http://schemas.openxmlformats.org/officeDocument/2006/relationships/hyperlink" Target="http://www.fta.dot.gov/" TargetMode="External" /><Relationship Id="rId17" Type="http://schemas.openxmlformats.org/officeDocument/2006/relationships/hyperlink" Target="http://www.eia.doe.gov/" TargetMode="External" /><Relationship Id="rId18" Type="http://schemas.openxmlformats.org/officeDocument/2006/relationships/hyperlink" Target="http://www.electricdrive.org/" TargetMode="External" /><Relationship Id="rId19" Type="http://schemas.openxmlformats.org/officeDocument/2006/relationships/hyperlink" Target="http://www.epa.gov/ttn/chief/trends/index.html" TargetMode="External" /><Relationship Id="rId20" Type="http://schemas.openxmlformats.org/officeDocument/2006/relationships/hyperlink" Target="http://www.epa.gov/orcdizux/fetrends.htm" TargetMode="External" /><Relationship Id="rId21" Type="http://schemas.openxmlformats.org/officeDocument/2006/relationships/hyperlink" Target="http://www.epa.gov/otaq/" TargetMode="External" /><Relationship Id="rId22" Type="http://schemas.openxmlformats.org/officeDocument/2006/relationships/hyperlink" Target="http://www.navc.org/" TargetMode="External" /><Relationship Id="rId23" Type="http://schemas.openxmlformats.org/officeDocument/2006/relationships/hyperlink" Target="http://www-cta.ornl.gov/data/Index.html" TargetMode="External" /><Relationship Id="rId24" Type="http://schemas.openxmlformats.org/officeDocument/2006/relationships/hyperlink" Target="http://www.isecorp.com/" TargetMode="External" /><Relationship Id="rId25" Type="http://schemas.openxmlformats.org/officeDocument/2006/relationships/hyperlink" Target="http://www.newflyer.com/" TargetMode="External" /><Relationship Id="rId26" Type="http://schemas.openxmlformats.org/officeDocument/2006/relationships/hyperlink" Target="http://www.nabiusa.com/" TargetMode="External" /><Relationship Id="rId27" Type="http://schemas.openxmlformats.org/officeDocument/2006/relationships/hyperlink" Target="http://www.novabus.com/" TargetMode="External" /><Relationship Id="rId28" Type="http://schemas.openxmlformats.org/officeDocument/2006/relationships/hyperlink" Target="http://www.orionbus.com/orion" TargetMode="External" /><Relationship Id="rId29" Type="http://schemas.openxmlformats.org/officeDocument/2006/relationships/hyperlink" Target="http://www.enovasystems.com/" TargetMode="External" /><Relationship Id="rId30" Type="http://schemas.openxmlformats.org/officeDocument/2006/relationships/hyperlink" Target="http://www.sunline.org/" TargetMode="External" /><Relationship Id="rId31" Type="http://schemas.openxmlformats.org/officeDocument/2006/relationships/hyperlink" Target="http://www.vta.org/projects/ZEBs.html" TargetMode="External" /><Relationship Id="rId32" Type="http://schemas.openxmlformats.org/officeDocument/2006/relationships/hyperlink" Target="http://www.sae.org/automag/current.htm" TargetMode="External" /><Relationship Id="rId33" Type="http://schemas.openxmlformats.org/officeDocument/2006/relationships/hyperlink" Target="http://www.energy-futures.com/" TargetMode="External" /><Relationship Id="rId34" Type="http://schemas.openxmlformats.org/officeDocument/2006/relationships/hyperlink" Target="http://www.enn.com/" TargetMode="External" /><Relationship Id="rId35" Type="http://schemas.openxmlformats.org/officeDocument/2006/relationships/hyperlink" Target="http://www.evworld.com/" TargetMode="External" /><Relationship Id="rId36" Type="http://schemas.openxmlformats.org/officeDocument/2006/relationships/hyperlink" Target="http://fleetsandfuels.com/" TargetMode="External" /><Relationship Id="rId37" Type="http://schemas.openxmlformats.org/officeDocument/2006/relationships/hyperlink" Target="http://www.sanewsletters.com/" TargetMode="External" /><Relationship Id="rId38" Type="http://schemas.openxmlformats.org/officeDocument/2006/relationships/hyperlink" Target="http://www.dwv-info.de/e/index.html" TargetMode="External" /><Relationship Id="rId39" Type="http://schemas.openxmlformats.org/officeDocument/2006/relationships/hyperlink" Target="http://www.eere.energy.gov/" TargetMode="External" /><Relationship Id="rId40" Type="http://schemas.openxmlformats.org/officeDocument/2006/relationships/hyperlink" Target="http://www.labh2.coppe.ufrj.br/" TargetMode="External" /><Relationship Id="rId41" Type="http://schemas.openxmlformats.org/officeDocument/2006/relationships/hyperlink" Target="http://www.lhp.org.uk/" TargetMode="External" /><Relationship Id="rId42" Type="http://schemas.openxmlformats.org/officeDocument/2006/relationships/hyperlink" Target="http://www.chinafcb.org/" TargetMode="External" /><Relationship Id="rId43" Type="http://schemas.openxmlformats.org/officeDocument/2006/relationships/hyperlink" Target="http://www.man.de/" TargetMode="External" /><Relationship Id="rId44" Type="http://schemas.openxmlformats.org/officeDocument/2006/relationships/hyperlink" Target="http://www.irisbus.com/" TargetMode="External" /><Relationship Id="rId45" Type="http://schemas.openxmlformats.org/officeDocument/2006/relationships/hyperlink" Target="http://www.nrel.gov/hydrogen/proj_tech_validation.html" TargetMode="External" /><Relationship Id="rId46" Type="http://schemas.openxmlformats.org/officeDocument/2006/relationships/hyperlink" Target="http://www.atfcan.com/whoweare.htm" TargetMode="External" /><Relationship Id="rId47" Type="http://schemas.openxmlformats.org/officeDocument/2006/relationships/hyperlink" Target="http://www.actransit.org/environment/hyroad_main.wu" TargetMode="External" /><Relationship Id="rId48" Type="http://schemas.openxmlformats.org/officeDocument/2006/relationships/hyperlink" Target="http://cep-berlin.de/index_eng.html" TargetMode="External" /><Relationship Id="rId49" Type="http://schemas.openxmlformats.org/officeDocument/2006/relationships/hyperlink" Target="http://www.hydrogenassociation.org/" TargetMode="External" /><Relationship Id="rId50" Type="http://schemas.openxmlformats.org/officeDocument/2006/relationships/hyperlink" Target="http://www.proton-motor.de/" TargetMode="External" /><Relationship Id="rId51" Type="http://schemas.openxmlformats.org/officeDocument/2006/relationships/hyperlink" Target="http://www.dpi.wa.gov.au/ecobus/1206.asp" TargetMode="External" /><Relationship Id="rId52" Type="http://schemas.openxmlformats.org/officeDocument/2006/relationships/hyperlink" Target="http://h2canada.ca/index_e.php" TargetMode="External" /><Relationship Id="rId53" Type="http://schemas.openxmlformats.org/officeDocument/2006/relationships/hyperlink" Target="http://www.hydrogen.energy.gov/" TargetMode="External" /><Relationship Id="rId54" Type="http://schemas.openxmlformats.org/officeDocument/2006/relationships/hyperlink" Target="http://www.eintoday.com/" TargetMode="External" /><Relationship Id="rId55" Type="http://schemas.openxmlformats.org/officeDocument/2006/relationships/hyperlink" Target="http://www.eis.na.baesystems.com/platform_solutions/products_and_services/hybridrive/" TargetMode="External" /><Relationship Id="rId56" Type="http://schemas.openxmlformats.org/officeDocument/2006/relationships/hyperlink" Target="http://www.californiahydrogen.org/" TargetMode="External" /><Relationship Id="rId57" Type="http://schemas.openxmlformats.org/officeDocument/2006/relationships/hyperlink" Target="http://www.newenergy.is/en/projects/finished%5Fprojects/ectos/" TargetMode="External" /><Relationship Id="rId58" Type="http://schemas.openxmlformats.org/officeDocument/2006/relationships/hyperlink" Target="http://www.marcopolo.com.br/novo_site/default.asp?idioma=english" TargetMode="External" /><Relationship Id="rId59" Type="http://schemas.openxmlformats.org/officeDocument/2006/relationships/hyperlink" Target="http://www.mesbus.com/" TargetMode="External" /><Relationship Id="rId60" Type="http://schemas.openxmlformats.org/officeDocument/2006/relationships/hyperlink" Target="http://www.nucellsys.com/" TargetMode="External" /><Relationship Id="rId61" Type="http://schemas.openxmlformats.org/officeDocument/2006/relationships/hyperlink" Target="http://www.global-hydrogen-bus-platform.com/" TargetMode="External" /><Relationship Id="rId62" Type="http://schemas.openxmlformats.org/officeDocument/2006/relationships/hyperlink" Target="http://www.fuel-cell-bus-club.com/index.html" TargetMode="External" /><Relationship Id="rId63" Type="http://schemas.openxmlformats.org/officeDocument/2006/relationships/hyperlink" Target="http://www.eintoday.com/" TargetMode="External" /><Relationship Id="rId64" Type="http://schemas.openxmlformats.org/officeDocument/2006/relationships/hyperlink" Target="http://www.mbta.com/" TargetMode="External" /><Relationship Id="rId65" Type="http://schemas.openxmlformats.org/officeDocument/2006/relationships/hyperlink" Target="http://www.coppe.ufrj.br/english/" TargetMode="External" /><Relationship Id="rId66" Type="http://schemas.openxmlformats.org/officeDocument/2006/relationships/hyperlink" Target="http://www.emtu.sp.gov.br/" TargetMode="External" /><Relationship Id="rId67" Type="http://schemas.openxmlformats.org/officeDocument/2006/relationships/hyperlink" Target="http://www.aqmd.gov/" TargetMode="External" /><Relationship Id="rId68" Type="http://schemas.openxmlformats.org/officeDocument/2006/relationships/hyperlink" Target="http://www.undp.org/gef/undp-gef_focal_areas_of_action/sub_undp-gef_focal_areas_of_action_documents/C.23.Inf17_UNDP_Fuel_Bus_FINAL.pdf" TargetMode="External" /><Relationship Id="rId69" Type="http://schemas.openxmlformats.org/officeDocument/2006/relationships/hyperlink" Target="http://www.me.udel.edu/research_groups/prasad/proj/fcbus.html" TargetMode="External" /><Relationship Id="rId70" Type="http://schemas.openxmlformats.org/officeDocument/2006/relationships/hyperlink" Target="http://www.bctransit.com/fuelcell/" TargetMode="External" /><Relationship Id="rId71" Type="http://schemas.openxmlformats.org/officeDocument/2006/relationships/hyperlink" Target="http://www.sfmuni.com/home/home50.htm" TargetMode="External" /><Relationship Id="rId7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2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6" sqref="A6"/>
    </sheetView>
  </sheetViews>
  <sheetFormatPr defaultColWidth="9.140625" defaultRowHeight="12.75"/>
  <cols>
    <col min="1" max="1" width="4.57421875" style="0" customWidth="1"/>
    <col min="2" max="2" width="0.42578125" style="0" customWidth="1"/>
    <col min="3" max="3" width="36.140625" style="0" customWidth="1"/>
    <col min="4" max="4" width="20.421875" style="0" customWidth="1"/>
    <col min="5" max="5" width="16.421875" style="21" customWidth="1"/>
    <col min="6" max="6" width="6.28125" style="0" customWidth="1"/>
    <col min="8" max="8" width="7.28125" style="0" customWidth="1"/>
    <col min="9" max="9" width="9.28125" style="0" customWidth="1"/>
    <col min="10" max="10" width="10.7109375" style="0" customWidth="1"/>
    <col min="11" max="11" width="6.8515625" style="0" customWidth="1"/>
    <col min="12" max="12" width="13.28125" style="0" customWidth="1"/>
    <col min="13" max="13" width="7.28125" style="0" customWidth="1"/>
    <col min="14" max="14" width="6.7109375" style="0" customWidth="1"/>
    <col min="15" max="15" width="7.57421875" style="0" customWidth="1"/>
    <col min="16" max="17" width="6.8515625" style="0" bestFit="1" customWidth="1"/>
    <col min="18" max="18" width="8.28125" style="0" bestFit="1" customWidth="1"/>
    <col min="19" max="19" width="7.7109375" style="0" bestFit="1" customWidth="1"/>
    <col min="20" max="20" width="12.140625" style="0" customWidth="1"/>
    <col min="21" max="21" width="23.57421875" style="0" customWidth="1"/>
    <col min="22" max="22" width="7.8515625" style="0" customWidth="1"/>
    <col min="23" max="23" width="15.421875" style="0" customWidth="1"/>
    <col min="24" max="24" width="12.00390625" style="0" customWidth="1"/>
    <col min="25" max="25" width="5.7109375" style="0" customWidth="1"/>
    <col min="26" max="26" width="7.7109375" style="0" customWidth="1"/>
    <col min="27" max="27" width="6.57421875" style="0" bestFit="1" customWidth="1"/>
    <col min="28" max="28" width="13.8515625" style="0" bestFit="1" customWidth="1"/>
    <col min="29" max="29" width="12.57421875" style="0" customWidth="1"/>
    <col min="30" max="30" width="7.28125" style="0" bestFit="1" customWidth="1"/>
    <col min="31" max="31" width="8.7109375" style="0" bestFit="1" customWidth="1"/>
    <col min="32" max="32" width="8.140625" style="0" bestFit="1" customWidth="1"/>
    <col min="33" max="33" width="6.421875" style="0" customWidth="1"/>
    <col min="34" max="34" width="10.00390625" style="0" customWidth="1"/>
    <col min="35" max="35" width="16.8515625" style="0" customWidth="1"/>
    <col min="36" max="36" width="7.28125" style="0" customWidth="1"/>
    <col min="37" max="37" width="11.28125" style="0" customWidth="1"/>
    <col min="38" max="38" width="7.28125" style="0" customWidth="1"/>
    <col min="39" max="39" width="6.57421875" style="0" customWidth="1"/>
    <col min="41" max="41" width="13.7109375" style="0" customWidth="1"/>
    <col min="42" max="42" width="10.57421875" style="0" customWidth="1"/>
    <col min="43" max="43" width="50.7109375" style="0" customWidth="1"/>
    <col min="44" max="44" width="40.421875" style="0" customWidth="1"/>
    <col min="45" max="45" width="49.421875" style="0" customWidth="1"/>
    <col min="46" max="46" width="10.421875" style="0" customWidth="1"/>
  </cols>
  <sheetData>
    <row r="1" spans="1:45" ht="20.25">
      <c r="A1" s="1" t="s">
        <v>468</v>
      </c>
      <c r="B1" s="1"/>
      <c r="D1" s="21"/>
      <c r="F1" s="37"/>
      <c r="G1" s="37"/>
      <c r="H1" s="38"/>
      <c r="I1" s="37"/>
      <c r="J1" s="37"/>
      <c r="K1" s="39" t="s">
        <v>570</v>
      </c>
      <c r="M1" s="38"/>
      <c r="N1" s="38"/>
      <c r="O1" s="38"/>
      <c r="P1" s="38"/>
      <c r="Q1" s="38"/>
      <c r="R1" s="38"/>
      <c r="S1" s="38"/>
      <c r="V1" s="38"/>
      <c r="Z1" s="38"/>
      <c r="AA1" s="38"/>
      <c r="AC1" s="21"/>
      <c r="AD1" s="38"/>
      <c r="AE1" s="38"/>
      <c r="AF1" s="38"/>
      <c r="AG1" s="38"/>
      <c r="AH1" s="21"/>
      <c r="AJ1" s="38"/>
      <c r="AM1" s="38"/>
      <c r="AQ1" s="21"/>
      <c r="AR1" s="21"/>
      <c r="AS1" s="21"/>
    </row>
    <row r="2" spans="1:46" s="2" customFormat="1" ht="11.25">
      <c r="A2" s="17" t="s">
        <v>649</v>
      </c>
      <c r="B2" s="17"/>
      <c r="C2" s="17"/>
      <c r="D2" s="17"/>
      <c r="E2" s="18"/>
      <c r="F2" s="40"/>
      <c r="G2" s="40"/>
      <c r="H2" s="40"/>
      <c r="I2" s="17"/>
      <c r="J2" s="17"/>
      <c r="K2" s="40"/>
      <c r="L2" s="17"/>
      <c r="M2" s="17"/>
      <c r="N2" s="40"/>
      <c r="O2" s="40"/>
      <c r="P2" s="40"/>
      <c r="Q2" s="40"/>
      <c r="R2" s="40"/>
      <c r="S2" s="40"/>
      <c r="T2" s="17"/>
      <c r="U2" s="17"/>
      <c r="V2" s="40"/>
      <c r="W2" s="17"/>
      <c r="X2" s="17"/>
      <c r="Y2" s="17"/>
      <c r="Z2" s="40"/>
      <c r="AA2" s="40"/>
      <c r="AB2" s="17"/>
      <c r="AC2" s="18"/>
      <c r="AD2" s="40"/>
      <c r="AE2" s="40"/>
      <c r="AF2" s="40"/>
      <c r="AG2" s="40"/>
      <c r="AH2" s="18"/>
      <c r="AI2" s="17"/>
      <c r="AJ2" s="40"/>
      <c r="AK2" s="17"/>
      <c r="AL2" s="17"/>
      <c r="AM2" s="40"/>
      <c r="AN2" s="17"/>
      <c r="AO2" s="17"/>
      <c r="AP2" s="17"/>
      <c r="AQ2" s="18"/>
      <c r="AR2" s="18"/>
      <c r="AS2" s="18"/>
      <c r="AT2" s="17"/>
    </row>
    <row r="3" spans="1:46" s="2" customFormat="1" ht="11.25">
      <c r="A3" s="17"/>
      <c r="B3" s="17"/>
      <c r="C3" s="16" t="s">
        <v>63</v>
      </c>
      <c r="D3" s="41">
        <f>MAX(AT10:AT81)</f>
        <v>39345</v>
      </c>
      <c r="E3" s="18"/>
      <c r="F3" s="40"/>
      <c r="G3" s="40"/>
      <c r="H3" s="40"/>
      <c r="I3" s="17"/>
      <c r="J3" s="17"/>
      <c r="K3" s="40"/>
      <c r="L3" s="17"/>
      <c r="M3" s="17"/>
      <c r="N3" s="40"/>
      <c r="O3" s="40"/>
      <c r="P3" s="40"/>
      <c r="Q3" s="40"/>
      <c r="R3" s="40"/>
      <c r="S3" s="40"/>
      <c r="T3" s="17"/>
      <c r="U3" s="17"/>
      <c r="V3" s="40"/>
      <c r="W3" s="17"/>
      <c r="X3" s="17"/>
      <c r="Y3" s="17"/>
      <c r="Z3" s="40"/>
      <c r="AA3" s="40"/>
      <c r="AB3" s="17"/>
      <c r="AC3" s="18"/>
      <c r="AD3" s="40"/>
      <c r="AE3" s="40"/>
      <c r="AF3" s="40"/>
      <c r="AG3" s="40"/>
      <c r="AH3" s="18"/>
      <c r="AI3" s="17"/>
      <c r="AJ3" s="40"/>
      <c r="AK3" s="17"/>
      <c r="AL3" s="17"/>
      <c r="AM3" s="40"/>
      <c r="AN3" s="17"/>
      <c r="AO3" s="17"/>
      <c r="AP3" s="17"/>
      <c r="AQ3" s="18"/>
      <c r="AR3" s="18"/>
      <c r="AS3" s="18"/>
      <c r="AT3" s="17"/>
    </row>
    <row r="4" spans="1:46" s="2" customFormat="1" ht="11.25">
      <c r="A4" s="17"/>
      <c r="B4" s="17"/>
      <c r="C4" s="16" t="s">
        <v>650</v>
      </c>
      <c r="D4" s="19" t="s">
        <v>648</v>
      </c>
      <c r="E4" s="18"/>
      <c r="F4" s="40"/>
      <c r="G4" s="40"/>
      <c r="H4" s="40"/>
      <c r="I4" s="17"/>
      <c r="J4" s="17"/>
      <c r="K4" s="40"/>
      <c r="L4" s="17"/>
      <c r="M4" s="17"/>
      <c r="N4" s="40"/>
      <c r="O4" s="40"/>
      <c r="P4" s="40"/>
      <c r="Q4" s="40"/>
      <c r="R4" s="40"/>
      <c r="S4" s="40"/>
      <c r="T4" s="17"/>
      <c r="U4" s="17"/>
      <c r="V4" s="40"/>
      <c r="W4" s="17"/>
      <c r="X4" s="17"/>
      <c r="Y4" s="17"/>
      <c r="Z4" s="40"/>
      <c r="AA4" s="40"/>
      <c r="AB4" s="17"/>
      <c r="AC4" s="18"/>
      <c r="AD4" s="40"/>
      <c r="AE4" s="40"/>
      <c r="AF4" s="40"/>
      <c r="AG4" s="40"/>
      <c r="AH4" s="18"/>
      <c r="AI4" s="17"/>
      <c r="AJ4" s="40"/>
      <c r="AK4" s="17"/>
      <c r="AL4" s="17"/>
      <c r="AM4" s="40"/>
      <c r="AN4" s="17"/>
      <c r="AO4" s="17"/>
      <c r="AP4" s="17"/>
      <c r="AQ4" s="18"/>
      <c r="AR4" s="18"/>
      <c r="AS4" s="18"/>
      <c r="AT4" s="17"/>
    </row>
    <row r="5" spans="1:46" s="18" customFormat="1" ht="11.25">
      <c r="A5" s="40"/>
      <c r="B5" s="40"/>
      <c r="C5" s="16" t="s">
        <v>651</v>
      </c>
      <c r="D5" s="42" t="s">
        <v>491</v>
      </c>
      <c r="F5" s="40"/>
      <c r="G5" s="40"/>
      <c r="H5" s="40"/>
      <c r="I5" s="40"/>
      <c r="J5" s="40"/>
      <c r="K5" s="40"/>
      <c r="L5" s="17"/>
      <c r="M5" s="42"/>
      <c r="N5" s="40"/>
      <c r="O5" s="40"/>
      <c r="P5" s="40"/>
      <c r="Q5" s="40"/>
      <c r="R5" s="40"/>
      <c r="S5" s="40"/>
      <c r="T5" s="17"/>
      <c r="U5" s="17"/>
      <c r="V5" s="40"/>
      <c r="W5" s="17"/>
      <c r="X5" s="17"/>
      <c r="Y5" s="17"/>
      <c r="Z5" s="40"/>
      <c r="AA5" s="40"/>
      <c r="AB5" s="17"/>
      <c r="AD5" s="40"/>
      <c r="AE5" s="40"/>
      <c r="AF5" s="40"/>
      <c r="AG5" s="40"/>
      <c r="AI5" s="17"/>
      <c r="AJ5" s="40"/>
      <c r="AK5" s="17"/>
      <c r="AL5" s="17"/>
      <c r="AM5" s="40"/>
      <c r="AN5" s="17"/>
      <c r="AO5" s="17"/>
      <c r="AP5" s="17"/>
      <c r="AT5" s="17"/>
    </row>
    <row r="6" spans="1:46" s="18" customFormat="1" ht="11.25">
      <c r="A6" s="40"/>
      <c r="B6" s="40"/>
      <c r="C6" s="16"/>
      <c r="D6" s="42"/>
      <c r="F6" s="40"/>
      <c r="G6" s="40"/>
      <c r="H6" s="40"/>
      <c r="I6" s="40"/>
      <c r="J6" s="40"/>
      <c r="K6" s="40"/>
      <c r="L6" s="17"/>
      <c r="M6" s="42"/>
      <c r="N6" s="40"/>
      <c r="O6" s="40"/>
      <c r="P6" s="40"/>
      <c r="Q6" s="40"/>
      <c r="R6" s="40"/>
      <c r="S6" s="40"/>
      <c r="T6" s="17"/>
      <c r="U6" s="17"/>
      <c r="V6" s="40"/>
      <c r="W6" s="17"/>
      <c r="X6" s="17"/>
      <c r="Y6" s="17"/>
      <c r="Z6" s="40"/>
      <c r="AA6" s="40"/>
      <c r="AB6" s="17"/>
      <c r="AD6" s="40"/>
      <c r="AE6" s="40"/>
      <c r="AF6" s="40"/>
      <c r="AG6" s="40"/>
      <c r="AI6" s="17"/>
      <c r="AJ6" s="40"/>
      <c r="AK6" s="17"/>
      <c r="AL6" s="17"/>
      <c r="AM6" s="40"/>
      <c r="AN6" s="17"/>
      <c r="AO6" s="17"/>
      <c r="AP6" s="17"/>
      <c r="AT6" s="17"/>
    </row>
    <row r="7" spans="5:45" s="2" customFormat="1" ht="12" thickBot="1">
      <c r="E7" s="18"/>
      <c r="F7" s="43"/>
      <c r="G7" s="43"/>
      <c r="H7" s="40"/>
      <c r="I7" s="44"/>
      <c r="J7" s="44"/>
      <c r="K7" s="40"/>
      <c r="M7" s="40"/>
      <c r="N7" s="45"/>
      <c r="O7" s="40"/>
      <c r="P7" s="40"/>
      <c r="Q7" s="40"/>
      <c r="R7" s="40"/>
      <c r="S7" s="40"/>
      <c r="V7" s="40"/>
      <c r="Z7" s="40"/>
      <c r="AA7" s="40"/>
      <c r="AC7" s="18"/>
      <c r="AD7" s="40"/>
      <c r="AE7" s="40"/>
      <c r="AF7" s="40"/>
      <c r="AG7" s="40"/>
      <c r="AH7" s="18"/>
      <c r="AJ7" s="40"/>
      <c r="AM7" s="40"/>
      <c r="AQ7" s="18"/>
      <c r="AR7" s="18"/>
      <c r="AS7" s="18"/>
    </row>
    <row r="8" spans="1:46" s="2" customFormat="1" ht="11.25" customHeight="1" thickTop="1">
      <c r="A8" s="46"/>
      <c r="B8" s="47"/>
      <c r="C8" s="48"/>
      <c r="D8" s="49"/>
      <c r="E8" s="49"/>
      <c r="F8" s="50"/>
      <c r="G8" s="50"/>
      <c r="H8" s="51"/>
      <c r="I8" s="50"/>
      <c r="J8" s="50"/>
      <c r="K8" s="51"/>
      <c r="L8" s="48"/>
      <c r="M8" s="51"/>
      <c r="N8" s="51"/>
      <c r="O8" s="51"/>
      <c r="P8" s="51"/>
      <c r="Q8" s="51"/>
      <c r="R8" s="52"/>
      <c r="S8" s="53"/>
      <c r="T8" s="158" t="s">
        <v>598</v>
      </c>
      <c r="U8" s="158"/>
      <c r="V8" s="158"/>
      <c r="W8" s="158" t="s">
        <v>595</v>
      </c>
      <c r="X8" s="158"/>
      <c r="Y8" s="158"/>
      <c r="Z8" s="159"/>
      <c r="AA8" s="159"/>
      <c r="AB8" s="158" t="s">
        <v>620</v>
      </c>
      <c r="AC8" s="158"/>
      <c r="AD8" s="158"/>
      <c r="AE8" s="158"/>
      <c r="AF8" s="158"/>
      <c r="AG8" s="158"/>
      <c r="AH8" s="158" t="s">
        <v>609</v>
      </c>
      <c r="AI8" s="158"/>
      <c r="AJ8" s="158"/>
      <c r="AK8" s="158"/>
      <c r="AL8" s="158"/>
      <c r="AM8" s="158" t="s">
        <v>652</v>
      </c>
      <c r="AN8" s="158"/>
      <c r="AO8" s="158"/>
      <c r="AP8" s="158"/>
      <c r="AQ8" s="54"/>
      <c r="AR8" s="55"/>
      <c r="AS8" s="55"/>
      <c r="AT8" s="56"/>
    </row>
    <row r="9" spans="1:46" s="2" customFormat="1" ht="22.5" customHeight="1" thickBot="1">
      <c r="A9" s="57" t="s">
        <v>653</v>
      </c>
      <c r="B9" s="58"/>
      <c r="C9" s="59" t="s">
        <v>227</v>
      </c>
      <c r="D9" s="58" t="s">
        <v>488</v>
      </c>
      <c r="E9" s="58" t="s">
        <v>479</v>
      </c>
      <c r="F9" s="58" t="s">
        <v>484</v>
      </c>
      <c r="G9" s="58" t="s">
        <v>34</v>
      </c>
      <c r="H9" s="59" t="s">
        <v>228</v>
      </c>
      <c r="I9" s="59" t="s">
        <v>77</v>
      </c>
      <c r="J9" s="59" t="s">
        <v>78</v>
      </c>
      <c r="K9" s="59" t="s">
        <v>201</v>
      </c>
      <c r="L9" s="59" t="s">
        <v>202</v>
      </c>
      <c r="M9" s="59" t="s">
        <v>29</v>
      </c>
      <c r="N9" s="59" t="s">
        <v>654</v>
      </c>
      <c r="O9" s="59" t="s">
        <v>655</v>
      </c>
      <c r="P9" s="59" t="s">
        <v>30</v>
      </c>
      <c r="Q9" s="59" t="s">
        <v>31</v>
      </c>
      <c r="R9" s="59" t="s">
        <v>203</v>
      </c>
      <c r="S9" s="60" t="s">
        <v>204</v>
      </c>
      <c r="T9" s="61" t="s">
        <v>230</v>
      </c>
      <c r="U9" s="59" t="s">
        <v>228</v>
      </c>
      <c r="V9" s="60" t="s">
        <v>231</v>
      </c>
      <c r="W9" s="61" t="s">
        <v>596</v>
      </c>
      <c r="X9" s="59" t="s">
        <v>604</v>
      </c>
      <c r="Y9" s="59" t="s">
        <v>228</v>
      </c>
      <c r="Z9" s="59" t="s">
        <v>656</v>
      </c>
      <c r="AA9" s="60" t="s">
        <v>231</v>
      </c>
      <c r="AB9" s="61" t="s">
        <v>237</v>
      </c>
      <c r="AC9" s="59" t="s">
        <v>228</v>
      </c>
      <c r="AD9" s="59" t="s">
        <v>233</v>
      </c>
      <c r="AE9" s="59" t="s">
        <v>32</v>
      </c>
      <c r="AF9" s="59" t="s">
        <v>33</v>
      </c>
      <c r="AG9" s="60" t="s">
        <v>447</v>
      </c>
      <c r="AH9" s="61" t="s">
        <v>228</v>
      </c>
      <c r="AI9" s="59" t="s">
        <v>237</v>
      </c>
      <c r="AJ9" s="59" t="s">
        <v>233</v>
      </c>
      <c r="AK9" s="59" t="s">
        <v>244</v>
      </c>
      <c r="AL9" s="60" t="s">
        <v>610</v>
      </c>
      <c r="AM9" s="61" t="s">
        <v>205</v>
      </c>
      <c r="AN9" s="59" t="s">
        <v>237</v>
      </c>
      <c r="AO9" s="59" t="s">
        <v>228</v>
      </c>
      <c r="AP9" s="60" t="s">
        <v>206</v>
      </c>
      <c r="AQ9" s="61" t="s">
        <v>13</v>
      </c>
      <c r="AR9" s="59" t="s">
        <v>536</v>
      </c>
      <c r="AS9" s="59" t="s">
        <v>235</v>
      </c>
      <c r="AT9" s="62" t="s">
        <v>657</v>
      </c>
    </row>
    <row r="10" spans="1:46" s="2" customFormat="1" ht="34.5" thickTop="1">
      <c r="A10" s="22">
        <v>1</v>
      </c>
      <c r="B10" s="63"/>
      <c r="C10" s="26" t="s">
        <v>658</v>
      </c>
      <c r="D10" s="26" t="s">
        <v>39</v>
      </c>
      <c r="E10" s="26" t="s">
        <v>659</v>
      </c>
      <c r="F10" s="64"/>
      <c r="G10" s="64" t="s">
        <v>37</v>
      </c>
      <c r="H10" s="64" t="s">
        <v>402</v>
      </c>
      <c r="I10" s="64" t="s">
        <v>320</v>
      </c>
      <c r="J10" s="65">
        <v>39052</v>
      </c>
      <c r="K10" s="66">
        <v>7</v>
      </c>
      <c r="L10" s="23" t="s">
        <v>477</v>
      </c>
      <c r="M10" s="67"/>
      <c r="N10" s="67"/>
      <c r="O10" s="68">
        <v>12</v>
      </c>
      <c r="P10" s="69"/>
      <c r="Q10" s="69"/>
      <c r="R10" s="69"/>
      <c r="S10" s="155"/>
      <c r="T10" s="73" t="s">
        <v>526</v>
      </c>
      <c r="U10" s="26" t="s">
        <v>408</v>
      </c>
      <c r="V10" s="70"/>
      <c r="W10" s="71" t="s">
        <v>273</v>
      </c>
      <c r="X10" s="24"/>
      <c r="Y10" s="24"/>
      <c r="Z10" s="72"/>
      <c r="AA10" s="70"/>
      <c r="AB10" s="73"/>
      <c r="AC10" s="26" t="s">
        <v>660</v>
      </c>
      <c r="AD10" s="66"/>
      <c r="AE10" s="66"/>
      <c r="AF10" s="66"/>
      <c r="AG10" s="74"/>
      <c r="AH10" s="75" t="s">
        <v>611</v>
      </c>
      <c r="AI10" s="23" t="s">
        <v>612</v>
      </c>
      <c r="AJ10" s="66"/>
      <c r="AK10" s="23" t="s">
        <v>245</v>
      </c>
      <c r="AL10" s="156" t="s">
        <v>319</v>
      </c>
      <c r="AM10" s="157"/>
      <c r="AN10" s="23"/>
      <c r="AO10" s="23"/>
      <c r="AP10" s="76"/>
      <c r="AQ10" s="75" t="s">
        <v>323</v>
      </c>
      <c r="AR10" s="77"/>
      <c r="AS10" s="26" t="s">
        <v>661</v>
      </c>
      <c r="AT10" s="25">
        <v>39086</v>
      </c>
    </row>
    <row r="11" spans="1:46" s="2" customFormat="1" ht="33.75">
      <c r="A11" s="9">
        <v>2</v>
      </c>
      <c r="B11" s="78"/>
      <c r="C11" s="27" t="s">
        <v>662</v>
      </c>
      <c r="D11" s="27" t="s">
        <v>39</v>
      </c>
      <c r="E11" s="27" t="s">
        <v>663</v>
      </c>
      <c r="F11" s="79" t="s">
        <v>485</v>
      </c>
      <c r="G11" s="79" t="s">
        <v>664</v>
      </c>
      <c r="H11" s="79" t="s">
        <v>402</v>
      </c>
      <c r="I11" s="79" t="s">
        <v>2</v>
      </c>
      <c r="J11" s="80" t="s">
        <v>665</v>
      </c>
      <c r="K11" s="81" t="s">
        <v>666</v>
      </c>
      <c r="L11" s="3" t="s">
        <v>477</v>
      </c>
      <c r="M11" s="81"/>
      <c r="N11" s="81"/>
      <c r="O11" s="82">
        <v>12</v>
      </c>
      <c r="P11" s="83"/>
      <c r="Q11" s="83"/>
      <c r="R11" s="83"/>
      <c r="S11" s="84"/>
      <c r="T11" s="85" t="s">
        <v>526</v>
      </c>
      <c r="U11" s="27" t="s">
        <v>408</v>
      </c>
      <c r="V11" s="86"/>
      <c r="W11" s="87" t="s">
        <v>273</v>
      </c>
      <c r="X11" s="4"/>
      <c r="Y11" s="4"/>
      <c r="Z11" s="88"/>
      <c r="AA11" s="86"/>
      <c r="AB11" s="85"/>
      <c r="AC11" s="27"/>
      <c r="AD11" s="81"/>
      <c r="AE11" s="81"/>
      <c r="AF11" s="81"/>
      <c r="AG11" s="89"/>
      <c r="AH11" s="90" t="s">
        <v>611</v>
      </c>
      <c r="AI11" s="3" t="s">
        <v>612</v>
      </c>
      <c r="AJ11" s="81"/>
      <c r="AK11" s="3" t="s">
        <v>245</v>
      </c>
      <c r="AL11" s="94" t="s">
        <v>319</v>
      </c>
      <c r="AM11" s="95"/>
      <c r="AN11" s="3"/>
      <c r="AO11" s="3"/>
      <c r="AP11" s="91"/>
      <c r="AQ11" s="90" t="s">
        <v>346</v>
      </c>
      <c r="AR11" s="27"/>
      <c r="AS11" s="27" t="s">
        <v>667</v>
      </c>
      <c r="AT11" s="10">
        <v>39086</v>
      </c>
    </row>
    <row r="12" spans="1:46" s="2" customFormat="1" ht="33.75">
      <c r="A12" s="9">
        <v>3</v>
      </c>
      <c r="B12" s="78"/>
      <c r="C12" s="27" t="s">
        <v>577</v>
      </c>
      <c r="D12" s="27" t="s">
        <v>46</v>
      </c>
      <c r="E12" s="27" t="s">
        <v>45</v>
      </c>
      <c r="F12" s="79" t="s">
        <v>480</v>
      </c>
      <c r="G12" s="79" t="s">
        <v>664</v>
      </c>
      <c r="H12" s="79" t="s">
        <v>471</v>
      </c>
      <c r="I12" s="79" t="s">
        <v>232</v>
      </c>
      <c r="J12" s="92" t="s">
        <v>504</v>
      </c>
      <c r="K12" s="81">
        <v>3</v>
      </c>
      <c r="L12" s="3" t="s">
        <v>477</v>
      </c>
      <c r="M12" s="81">
        <v>40</v>
      </c>
      <c r="N12" s="93">
        <f>M12*0.3048</f>
        <v>12.192</v>
      </c>
      <c r="O12" s="82"/>
      <c r="P12" s="83"/>
      <c r="Q12" s="83"/>
      <c r="R12" s="83"/>
      <c r="S12" s="84"/>
      <c r="T12" s="85" t="s">
        <v>526</v>
      </c>
      <c r="U12" s="27" t="s">
        <v>578</v>
      </c>
      <c r="V12" s="86">
        <v>205</v>
      </c>
      <c r="W12" s="87" t="s">
        <v>599</v>
      </c>
      <c r="X12" s="4" t="s">
        <v>605</v>
      </c>
      <c r="Y12" s="4" t="s">
        <v>471</v>
      </c>
      <c r="Z12" s="88"/>
      <c r="AA12" s="86">
        <v>205</v>
      </c>
      <c r="AB12" s="85"/>
      <c r="AC12" s="27"/>
      <c r="AD12" s="81"/>
      <c r="AE12" s="81"/>
      <c r="AF12" s="81"/>
      <c r="AG12" s="89"/>
      <c r="AH12" s="90" t="s">
        <v>611</v>
      </c>
      <c r="AI12" s="3"/>
      <c r="AJ12" s="81"/>
      <c r="AK12" s="3"/>
      <c r="AL12" s="94"/>
      <c r="AM12" s="95"/>
      <c r="AN12" s="3"/>
      <c r="AO12" s="3"/>
      <c r="AP12" s="91"/>
      <c r="AQ12" s="90" t="s">
        <v>579</v>
      </c>
      <c r="AR12" s="27" t="s">
        <v>668</v>
      </c>
      <c r="AS12" s="27" t="s">
        <v>545</v>
      </c>
      <c r="AT12" s="10">
        <v>39022</v>
      </c>
    </row>
    <row r="13" spans="1:46" s="2" customFormat="1" ht="22.5" customHeight="1">
      <c r="A13" s="9">
        <v>4</v>
      </c>
      <c r="B13" s="78"/>
      <c r="C13" s="27" t="s">
        <v>560</v>
      </c>
      <c r="D13" s="27" t="s">
        <v>375</v>
      </c>
      <c r="E13" s="27" t="s">
        <v>374</v>
      </c>
      <c r="F13" s="79"/>
      <c r="G13" s="79" t="s">
        <v>461</v>
      </c>
      <c r="H13" s="79" t="s">
        <v>471</v>
      </c>
      <c r="I13" s="79" t="s">
        <v>472</v>
      </c>
      <c r="J13" s="79" t="s">
        <v>373</v>
      </c>
      <c r="K13" s="81">
        <v>3</v>
      </c>
      <c r="L13" s="3" t="s">
        <v>477</v>
      </c>
      <c r="M13" s="93">
        <f>N13*3.2808399</f>
        <v>34.44881895</v>
      </c>
      <c r="N13" s="93">
        <v>10.5</v>
      </c>
      <c r="O13" s="82">
        <v>61</v>
      </c>
      <c r="P13" s="83"/>
      <c r="Q13" s="83"/>
      <c r="R13" s="83"/>
      <c r="S13" s="84"/>
      <c r="T13" s="85" t="s">
        <v>526</v>
      </c>
      <c r="U13" s="27" t="s">
        <v>565</v>
      </c>
      <c r="V13" s="86" t="s">
        <v>588</v>
      </c>
      <c r="W13" s="87" t="s">
        <v>603</v>
      </c>
      <c r="X13" s="4"/>
      <c r="Y13" s="4" t="s">
        <v>471</v>
      </c>
      <c r="Z13" s="88"/>
      <c r="AA13" s="86" t="s">
        <v>669</v>
      </c>
      <c r="AB13" s="85" t="s">
        <v>586</v>
      </c>
      <c r="AC13" s="27" t="s">
        <v>470</v>
      </c>
      <c r="AD13" s="81">
        <v>4</v>
      </c>
      <c r="AE13" s="81"/>
      <c r="AF13" s="81"/>
      <c r="AG13" s="89" t="s">
        <v>670</v>
      </c>
      <c r="AH13" s="90" t="s">
        <v>611</v>
      </c>
      <c r="AI13" s="3"/>
      <c r="AJ13" s="81">
        <v>5</v>
      </c>
      <c r="AK13" s="3" t="s">
        <v>68</v>
      </c>
      <c r="AL13" s="94"/>
      <c r="AM13" s="95">
        <v>2</v>
      </c>
      <c r="AN13" s="3" t="s">
        <v>603</v>
      </c>
      <c r="AO13" s="3" t="s">
        <v>591</v>
      </c>
      <c r="AP13" s="91" t="s">
        <v>587</v>
      </c>
      <c r="AQ13" s="90" t="s">
        <v>315</v>
      </c>
      <c r="AR13" s="27"/>
      <c r="AS13" s="27" t="s">
        <v>376</v>
      </c>
      <c r="AT13" s="10">
        <v>39021</v>
      </c>
    </row>
    <row r="14" spans="1:46" s="2" customFormat="1" ht="22.5">
      <c r="A14" s="9">
        <v>5</v>
      </c>
      <c r="B14" s="78"/>
      <c r="C14" s="27" t="s">
        <v>671</v>
      </c>
      <c r="D14" s="27" t="s">
        <v>321</v>
      </c>
      <c r="E14" s="27" t="s">
        <v>267</v>
      </c>
      <c r="F14" s="79"/>
      <c r="G14" s="79" t="s">
        <v>37</v>
      </c>
      <c r="H14" s="79" t="s">
        <v>402</v>
      </c>
      <c r="I14" s="79" t="s">
        <v>320</v>
      </c>
      <c r="J14" s="96">
        <v>39052</v>
      </c>
      <c r="K14" s="81">
        <v>3</v>
      </c>
      <c r="L14" s="3" t="s">
        <v>477</v>
      </c>
      <c r="M14" s="93"/>
      <c r="N14" s="93"/>
      <c r="O14" s="82">
        <v>12</v>
      </c>
      <c r="P14" s="83"/>
      <c r="Q14" s="83"/>
      <c r="R14" s="83"/>
      <c r="S14" s="84"/>
      <c r="T14" s="85" t="s">
        <v>526</v>
      </c>
      <c r="U14" s="27" t="s">
        <v>408</v>
      </c>
      <c r="V14" s="86"/>
      <c r="W14" s="87" t="s">
        <v>273</v>
      </c>
      <c r="X14" s="4"/>
      <c r="Y14" s="4"/>
      <c r="Z14" s="88"/>
      <c r="AA14" s="86"/>
      <c r="AB14" s="85"/>
      <c r="AC14" s="27"/>
      <c r="AD14" s="81"/>
      <c r="AE14" s="81"/>
      <c r="AF14" s="81"/>
      <c r="AG14" s="89"/>
      <c r="AH14" s="90" t="s">
        <v>611</v>
      </c>
      <c r="AI14" s="3" t="s">
        <v>612</v>
      </c>
      <c r="AJ14" s="81"/>
      <c r="AK14" s="3" t="s">
        <v>245</v>
      </c>
      <c r="AL14" s="94" t="s">
        <v>319</v>
      </c>
      <c r="AM14" s="95"/>
      <c r="AN14" s="3"/>
      <c r="AO14" s="3"/>
      <c r="AP14" s="91"/>
      <c r="AQ14" s="90" t="s">
        <v>323</v>
      </c>
      <c r="AR14" s="97" t="s">
        <v>322</v>
      </c>
      <c r="AS14" s="27" t="s">
        <v>661</v>
      </c>
      <c r="AT14" s="10">
        <v>39086</v>
      </c>
    </row>
    <row r="15" spans="1:46" s="2" customFormat="1" ht="11.25">
      <c r="A15" s="9">
        <v>6</v>
      </c>
      <c r="B15" s="78"/>
      <c r="C15" s="27" t="s">
        <v>287</v>
      </c>
      <c r="D15" s="27" t="s">
        <v>310</v>
      </c>
      <c r="E15" s="27" t="s">
        <v>311</v>
      </c>
      <c r="F15" s="79"/>
      <c r="G15" s="79" t="s">
        <v>449</v>
      </c>
      <c r="H15" s="79"/>
      <c r="I15" s="79" t="s">
        <v>286</v>
      </c>
      <c r="J15" s="98"/>
      <c r="K15" s="81">
        <v>1</v>
      </c>
      <c r="L15" s="3" t="s">
        <v>214</v>
      </c>
      <c r="M15" s="93">
        <f>N15*3.2808399</f>
        <v>17.38845147</v>
      </c>
      <c r="N15" s="93">
        <v>5.3</v>
      </c>
      <c r="O15" s="82">
        <v>22</v>
      </c>
      <c r="P15" s="83">
        <v>3700</v>
      </c>
      <c r="Q15" s="83"/>
      <c r="R15" s="83">
        <v>6045</v>
      </c>
      <c r="S15" s="84"/>
      <c r="T15" s="85" t="s">
        <v>526</v>
      </c>
      <c r="U15" s="27" t="s">
        <v>607</v>
      </c>
      <c r="V15" s="86">
        <v>25</v>
      </c>
      <c r="W15" s="87" t="s">
        <v>600</v>
      </c>
      <c r="X15" s="4" t="s">
        <v>288</v>
      </c>
      <c r="Y15" s="4" t="s">
        <v>471</v>
      </c>
      <c r="Z15" s="88"/>
      <c r="AA15" s="86" t="s">
        <v>289</v>
      </c>
      <c r="AB15" s="85"/>
      <c r="AC15" s="27" t="s">
        <v>290</v>
      </c>
      <c r="AD15" s="81"/>
      <c r="AE15" s="81"/>
      <c r="AF15" s="81"/>
      <c r="AG15" s="89"/>
      <c r="AH15" s="90" t="s">
        <v>611</v>
      </c>
      <c r="AI15" s="3"/>
      <c r="AJ15" s="81">
        <v>2</v>
      </c>
      <c r="AK15" s="3"/>
      <c r="AL15" s="94" t="s">
        <v>291</v>
      </c>
      <c r="AM15" s="95"/>
      <c r="AN15" s="3"/>
      <c r="AO15" s="3"/>
      <c r="AP15" s="91"/>
      <c r="AQ15" s="90" t="s">
        <v>356</v>
      </c>
      <c r="AR15" s="27"/>
      <c r="AS15" s="27" t="s">
        <v>355</v>
      </c>
      <c r="AT15" s="10">
        <v>38978</v>
      </c>
    </row>
    <row r="16" spans="1:46" s="2" customFormat="1" ht="56.25">
      <c r="A16" s="9">
        <v>7</v>
      </c>
      <c r="B16" s="78"/>
      <c r="C16" s="27" t="s">
        <v>277</v>
      </c>
      <c r="D16" s="27" t="s">
        <v>377</v>
      </c>
      <c r="E16" s="27" t="s">
        <v>831</v>
      </c>
      <c r="F16" s="79"/>
      <c r="G16" s="79" t="s">
        <v>830</v>
      </c>
      <c r="H16" s="79" t="s">
        <v>471</v>
      </c>
      <c r="I16" s="79" t="s">
        <v>232</v>
      </c>
      <c r="J16" s="98"/>
      <c r="K16" s="81">
        <v>33</v>
      </c>
      <c r="L16" s="3" t="s">
        <v>477</v>
      </c>
      <c r="M16" s="81">
        <v>39</v>
      </c>
      <c r="N16" s="93">
        <f>M16*0.3048</f>
        <v>11.8872</v>
      </c>
      <c r="O16" s="82"/>
      <c r="P16" s="83"/>
      <c r="Q16" s="83"/>
      <c r="R16" s="83"/>
      <c r="S16" s="84"/>
      <c r="T16" s="85" t="s">
        <v>526</v>
      </c>
      <c r="U16" s="27" t="s">
        <v>279</v>
      </c>
      <c r="V16" s="86"/>
      <c r="W16" s="87" t="s">
        <v>599</v>
      </c>
      <c r="X16" s="4" t="s">
        <v>605</v>
      </c>
      <c r="Y16" s="4" t="s">
        <v>471</v>
      </c>
      <c r="Z16" s="88">
        <v>2</v>
      </c>
      <c r="AA16" s="86" t="s">
        <v>281</v>
      </c>
      <c r="AB16" s="85"/>
      <c r="AC16" s="27"/>
      <c r="AD16" s="81"/>
      <c r="AE16" s="81"/>
      <c r="AF16" s="81"/>
      <c r="AG16" s="89"/>
      <c r="AH16" s="90" t="s">
        <v>611</v>
      </c>
      <c r="AI16" s="3" t="s">
        <v>612</v>
      </c>
      <c r="AJ16" s="81"/>
      <c r="AK16" s="3" t="s">
        <v>245</v>
      </c>
      <c r="AL16" s="94" t="s">
        <v>207</v>
      </c>
      <c r="AM16" s="95"/>
      <c r="AN16" s="3" t="s">
        <v>542</v>
      </c>
      <c r="AO16" s="3"/>
      <c r="AP16" s="91">
        <v>200</v>
      </c>
      <c r="AQ16" s="90" t="s">
        <v>292</v>
      </c>
      <c r="AR16" s="99" t="s">
        <v>645</v>
      </c>
      <c r="AS16" s="27" t="s">
        <v>268</v>
      </c>
      <c r="AT16" s="10">
        <v>38786</v>
      </c>
    </row>
    <row r="17" spans="1:46" s="2" customFormat="1" ht="33.75">
      <c r="A17" s="9">
        <v>8</v>
      </c>
      <c r="B17" s="78"/>
      <c r="C17" s="27" t="s">
        <v>278</v>
      </c>
      <c r="D17" s="27" t="s">
        <v>307</v>
      </c>
      <c r="E17" s="27" t="s">
        <v>571</v>
      </c>
      <c r="F17" s="79"/>
      <c r="G17" s="79" t="s">
        <v>449</v>
      </c>
      <c r="H17" s="79" t="s">
        <v>402</v>
      </c>
      <c r="I17" s="79" t="s">
        <v>232</v>
      </c>
      <c r="J17" s="100">
        <v>38899</v>
      </c>
      <c r="K17" s="81">
        <v>14</v>
      </c>
      <c r="L17" s="3" t="s">
        <v>372</v>
      </c>
      <c r="M17" s="93">
        <f>N17*3.2808399</f>
        <v>39.3700788</v>
      </c>
      <c r="N17" s="81">
        <v>12</v>
      </c>
      <c r="O17" s="82"/>
      <c r="P17" s="83"/>
      <c r="Q17" s="83"/>
      <c r="R17" s="83"/>
      <c r="S17" s="84"/>
      <c r="T17" s="85" t="s">
        <v>526</v>
      </c>
      <c r="U17" s="27" t="s">
        <v>280</v>
      </c>
      <c r="V17" s="86"/>
      <c r="W17" s="87" t="s">
        <v>672</v>
      </c>
      <c r="X17" s="4"/>
      <c r="Y17" s="4"/>
      <c r="Z17" s="88"/>
      <c r="AA17" s="86"/>
      <c r="AB17" s="85"/>
      <c r="AC17" s="27"/>
      <c r="AD17" s="81"/>
      <c r="AE17" s="81"/>
      <c r="AF17" s="81"/>
      <c r="AG17" s="89"/>
      <c r="AH17" s="90" t="s">
        <v>611</v>
      </c>
      <c r="AI17" s="3"/>
      <c r="AJ17" s="81">
        <v>10</v>
      </c>
      <c r="AK17" s="3" t="s">
        <v>68</v>
      </c>
      <c r="AL17" s="94" t="s">
        <v>243</v>
      </c>
      <c r="AM17" s="95"/>
      <c r="AN17" s="3"/>
      <c r="AO17" s="3"/>
      <c r="AP17" s="91"/>
      <c r="AQ17" s="90" t="s">
        <v>331</v>
      </c>
      <c r="AR17" s="99" t="s">
        <v>645</v>
      </c>
      <c r="AS17" s="27" t="s">
        <v>330</v>
      </c>
      <c r="AT17" s="10">
        <v>39224</v>
      </c>
    </row>
    <row r="18" spans="1:46" s="2" customFormat="1" ht="22.5">
      <c r="A18" s="9">
        <v>9</v>
      </c>
      <c r="B18" s="78"/>
      <c r="C18" s="27" t="s">
        <v>312</v>
      </c>
      <c r="D18" s="27" t="s">
        <v>269</v>
      </c>
      <c r="E18" s="27" t="s">
        <v>339</v>
      </c>
      <c r="F18" s="79"/>
      <c r="G18" s="79" t="s">
        <v>338</v>
      </c>
      <c r="H18" s="79"/>
      <c r="I18" s="79" t="s">
        <v>232</v>
      </c>
      <c r="J18" s="101">
        <v>39052</v>
      </c>
      <c r="K18" s="81">
        <v>4</v>
      </c>
      <c r="L18" s="3" t="s">
        <v>477</v>
      </c>
      <c r="M18" s="81"/>
      <c r="N18" s="81"/>
      <c r="O18" s="82">
        <v>27</v>
      </c>
      <c r="P18" s="83"/>
      <c r="Q18" s="83"/>
      <c r="R18" s="83"/>
      <c r="S18" s="84"/>
      <c r="T18" s="85" t="s">
        <v>526</v>
      </c>
      <c r="U18" s="27" t="s">
        <v>607</v>
      </c>
      <c r="V18" s="86"/>
      <c r="W18" s="87"/>
      <c r="X18" s="4"/>
      <c r="Y18" s="4"/>
      <c r="Z18" s="88"/>
      <c r="AA18" s="86">
        <v>160</v>
      </c>
      <c r="AB18" s="85"/>
      <c r="AC18" s="27" t="s">
        <v>313</v>
      </c>
      <c r="AD18" s="81"/>
      <c r="AE18" s="81"/>
      <c r="AF18" s="81"/>
      <c r="AG18" s="89"/>
      <c r="AH18" s="90"/>
      <c r="AI18" s="3"/>
      <c r="AJ18" s="81">
        <v>8</v>
      </c>
      <c r="AK18" s="3" t="s">
        <v>68</v>
      </c>
      <c r="AL18" s="94" t="s">
        <v>314</v>
      </c>
      <c r="AM18" s="95"/>
      <c r="AN18" s="3" t="s">
        <v>585</v>
      </c>
      <c r="AO18" s="3"/>
      <c r="AP18" s="91">
        <v>240</v>
      </c>
      <c r="AQ18" s="90" t="s">
        <v>337</v>
      </c>
      <c r="AR18" s="27"/>
      <c r="AS18" s="27"/>
      <c r="AT18" s="10">
        <v>39086</v>
      </c>
    </row>
    <row r="19" spans="1:46" s="2" customFormat="1" ht="22.5">
      <c r="A19" s="9">
        <v>10</v>
      </c>
      <c r="B19" s="78"/>
      <c r="C19" s="27" t="s">
        <v>673</v>
      </c>
      <c r="D19" s="27"/>
      <c r="E19" s="27" t="s">
        <v>60</v>
      </c>
      <c r="F19" s="79"/>
      <c r="G19" s="79" t="s">
        <v>446</v>
      </c>
      <c r="H19" s="79" t="s">
        <v>471</v>
      </c>
      <c r="I19" s="79" t="s">
        <v>232</v>
      </c>
      <c r="J19" s="101">
        <v>38314</v>
      </c>
      <c r="K19" s="81">
        <v>1</v>
      </c>
      <c r="L19" s="3" t="s">
        <v>477</v>
      </c>
      <c r="M19" s="93">
        <f>N19*3.2808399</f>
        <v>39.3700788</v>
      </c>
      <c r="N19" s="81">
        <v>12</v>
      </c>
      <c r="O19" s="82" t="s">
        <v>65</v>
      </c>
      <c r="P19" s="83"/>
      <c r="Q19" s="83"/>
      <c r="R19" s="83"/>
      <c r="S19" s="84"/>
      <c r="T19" s="85" t="s">
        <v>526</v>
      </c>
      <c r="U19" s="27" t="s">
        <v>607</v>
      </c>
      <c r="V19" s="86"/>
      <c r="W19" s="87" t="s">
        <v>301</v>
      </c>
      <c r="X19" s="4"/>
      <c r="Y19" s="4" t="s">
        <v>471</v>
      </c>
      <c r="Z19" s="88"/>
      <c r="AA19" s="86">
        <v>60</v>
      </c>
      <c r="AB19" s="85"/>
      <c r="AC19" s="27" t="s">
        <v>21</v>
      </c>
      <c r="AD19" s="81"/>
      <c r="AE19" s="81"/>
      <c r="AF19" s="81"/>
      <c r="AG19" s="89"/>
      <c r="AH19" s="90"/>
      <c r="AI19" s="3"/>
      <c r="AJ19" s="81"/>
      <c r="AK19" s="3"/>
      <c r="AL19" s="94"/>
      <c r="AM19" s="95"/>
      <c r="AN19" s="3"/>
      <c r="AO19" s="3"/>
      <c r="AP19" s="91" t="s">
        <v>11</v>
      </c>
      <c r="AQ19" s="90" t="s">
        <v>443</v>
      </c>
      <c r="AR19" s="27"/>
      <c r="AS19" s="27" t="s">
        <v>674</v>
      </c>
      <c r="AT19" s="10">
        <v>39331</v>
      </c>
    </row>
    <row r="20" spans="1:46" s="2" customFormat="1" ht="45">
      <c r="A20" s="9">
        <v>11</v>
      </c>
      <c r="B20" s="78"/>
      <c r="C20" s="27" t="s">
        <v>316</v>
      </c>
      <c r="D20" s="27" t="s">
        <v>38</v>
      </c>
      <c r="E20" s="27" t="s">
        <v>35</v>
      </c>
      <c r="F20" s="79" t="s">
        <v>480</v>
      </c>
      <c r="G20" s="79" t="s">
        <v>664</v>
      </c>
      <c r="H20" s="79" t="s">
        <v>210</v>
      </c>
      <c r="I20" s="79" t="s">
        <v>232</v>
      </c>
      <c r="J20" s="101">
        <v>38702</v>
      </c>
      <c r="K20" s="81">
        <v>1</v>
      </c>
      <c r="L20" s="3" t="s">
        <v>477</v>
      </c>
      <c r="M20" s="81">
        <v>40</v>
      </c>
      <c r="N20" s="93">
        <f>M20*0.3048</f>
        <v>12.192</v>
      </c>
      <c r="O20" s="82"/>
      <c r="P20" s="83"/>
      <c r="Q20" s="83"/>
      <c r="R20" s="83"/>
      <c r="S20" s="84"/>
      <c r="T20" s="85" t="s">
        <v>526</v>
      </c>
      <c r="U20" s="27" t="s">
        <v>458</v>
      </c>
      <c r="V20" s="86"/>
      <c r="W20" s="87" t="s">
        <v>457</v>
      </c>
      <c r="X20" s="4"/>
      <c r="Y20" s="4"/>
      <c r="Z20" s="88"/>
      <c r="AA20" s="86"/>
      <c r="AB20" s="85" t="s">
        <v>475</v>
      </c>
      <c r="AC20" s="27" t="s">
        <v>476</v>
      </c>
      <c r="AD20" s="81">
        <v>144</v>
      </c>
      <c r="AE20" s="81"/>
      <c r="AF20" s="81"/>
      <c r="AG20" s="89"/>
      <c r="AH20" s="90" t="s">
        <v>411</v>
      </c>
      <c r="AI20" s="3" t="s">
        <v>456</v>
      </c>
      <c r="AJ20" s="81">
        <v>8</v>
      </c>
      <c r="AK20" s="3" t="s">
        <v>245</v>
      </c>
      <c r="AL20" s="94"/>
      <c r="AM20" s="95">
        <v>2</v>
      </c>
      <c r="AN20" s="3"/>
      <c r="AO20" s="3" t="s">
        <v>400</v>
      </c>
      <c r="AP20" s="91">
        <v>85</v>
      </c>
      <c r="AQ20" s="90" t="s">
        <v>442</v>
      </c>
      <c r="AR20" s="27"/>
      <c r="AS20" s="27" t="s">
        <v>459</v>
      </c>
      <c r="AT20" s="10">
        <v>38420</v>
      </c>
    </row>
    <row r="21" spans="1:46" s="2" customFormat="1" ht="22.5">
      <c r="A21" s="9">
        <v>12</v>
      </c>
      <c r="B21" s="78"/>
      <c r="C21" s="27" t="s">
        <v>573</v>
      </c>
      <c r="D21" s="27" t="s">
        <v>574</v>
      </c>
      <c r="E21" s="27" t="s">
        <v>36</v>
      </c>
      <c r="F21" s="79" t="s">
        <v>480</v>
      </c>
      <c r="G21" s="79" t="s">
        <v>664</v>
      </c>
      <c r="H21" s="79" t="s">
        <v>471</v>
      </c>
      <c r="I21" s="79" t="s">
        <v>232</v>
      </c>
      <c r="J21" s="98" t="s">
        <v>239</v>
      </c>
      <c r="K21" s="81">
        <v>3</v>
      </c>
      <c r="L21" s="3" t="s">
        <v>477</v>
      </c>
      <c r="M21" s="81">
        <v>40</v>
      </c>
      <c r="N21" s="93">
        <f>M21*0.3048</f>
        <v>12.192</v>
      </c>
      <c r="O21" s="102"/>
      <c r="P21" s="83"/>
      <c r="Q21" s="83"/>
      <c r="R21" s="83"/>
      <c r="S21" s="84"/>
      <c r="T21" s="85" t="s">
        <v>526</v>
      </c>
      <c r="U21" s="27" t="s">
        <v>608</v>
      </c>
      <c r="V21" s="86"/>
      <c r="W21" s="87" t="s">
        <v>301</v>
      </c>
      <c r="X21" s="4"/>
      <c r="Y21" s="4" t="s">
        <v>471</v>
      </c>
      <c r="Z21" s="88"/>
      <c r="AA21" s="86">
        <v>120</v>
      </c>
      <c r="AB21" s="85" t="s">
        <v>241</v>
      </c>
      <c r="AC21" s="27"/>
      <c r="AD21" s="81"/>
      <c r="AE21" s="81"/>
      <c r="AF21" s="81"/>
      <c r="AG21" s="89"/>
      <c r="AH21" s="90" t="s">
        <v>611</v>
      </c>
      <c r="AI21" s="3" t="s">
        <v>456</v>
      </c>
      <c r="AJ21" s="81">
        <v>8</v>
      </c>
      <c r="AK21" s="3" t="s">
        <v>245</v>
      </c>
      <c r="AL21" s="94" t="s">
        <v>243</v>
      </c>
      <c r="AM21" s="95"/>
      <c r="AN21" s="3"/>
      <c r="AO21" s="3"/>
      <c r="AP21" s="91"/>
      <c r="AQ21" s="90" t="s">
        <v>575</v>
      </c>
      <c r="AR21" s="27" t="s">
        <v>675</v>
      </c>
      <c r="AS21" s="27"/>
      <c r="AT21" s="10">
        <v>37915</v>
      </c>
    </row>
    <row r="22" spans="1:46" s="2" customFormat="1" ht="22.5">
      <c r="A22" s="9">
        <v>13</v>
      </c>
      <c r="B22" s="78"/>
      <c r="C22" s="27" t="s">
        <v>573</v>
      </c>
      <c r="D22" s="27" t="s">
        <v>38</v>
      </c>
      <c r="E22" s="27" t="s">
        <v>35</v>
      </c>
      <c r="F22" s="79" t="s">
        <v>480</v>
      </c>
      <c r="G22" s="79" t="s">
        <v>664</v>
      </c>
      <c r="H22" s="79" t="s">
        <v>471</v>
      </c>
      <c r="I22" s="79" t="s">
        <v>232</v>
      </c>
      <c r="J22" s="98" t="s">
        <v>240</v>
      </c>
      <c r="K22" s="81">
        <v>1</v>
      </c>
      <c r="L22" s="3" t="s">
        <v>477</v>
      </c>
      <c r="M22" s="81">
        <v>40</v>
      </c>
      <c r="N22" s="93">
        <f>M22*0.3048</f>
        <v>12.192</v>
      </c>
      <c r="O22" s="102"/>
      <c r="P22" s="83"/>
      <c r="Q22" s="83"/>
      <c r="R22" s="83"/>
      <c r="S22" s="84"/>
      <c r="T22" s="85" t="s">
        <v>526</v>
      </c>
      <c r="U22" s="27" t="s">
        <v>608</v>
      </c>
      <c r="V22" s="86"/>
      <c r="W22" s="87" t="s">
        <v>301</v>
      </c>
      <c r="X22" s="4"/>
      <c r="Y22" s="4" t="s">
        <v>471</v>
      </c>
      <c r="Z22" s="88"/>
      <c r="AA22" s="86">
        <v>120</v>
      </c>
      <c r="AB22" s="85" t="s">
        <v>241</v>
      </c>
      <c r="AC22" s="27"/>
      <c r="AD22" s="81"/>
      <c r="AE22" s="81"/>
      <c r="AF22" s="81"/>
      <c r="AG22" s="89"/>
      <c r="AH22" s="90" t="s">
        <v>611</v>
      </c>
      <c r="AI22" s="3" t="s">
        <v>456</v>
      </c>
      <c r="AJ22" s="81">
        <v>8</v>
      </c>
      <c r="AK22" s="3" t="s">
        <v>245</v>
      </c>
      <c r="AL22" s="94" t="s">
        <v>243</v>
      </c>
      <c r="AM22" s="95"/>
      <c r="AN22" s="3"/>
      <c r="AO22" s="3"/>
      <c r="AP22" s="91"/>
      <c r="AQ22" s="90" t="s">
        <v>575</v>
      </c>
      <c r="AR22" s="27" t="s">
        <v>675</v>
      </c>
      <c r="AS22" s="27"/>
      <c r="AT22" s="10">
        <v>37915</v>
      </c>
    </row>
    <row r="23" spans="1:46" s="2" customFormat="1" ht="22.5">
      <c r="A23" s="9">
        <v>14</v>
      </c>
      <c r="B23" s="78"/>
      <c r="C23" s="27" t="s">
        <v>6</v>
      </c>
      <c r="D23" s="27" t="s">
        <v>49</v>
      </c>
      <c r="E23" s="27" t="s">
        <v>48</v>
      </c>
      <c r="F23" s="79" t="s">
        <v>481</v>
      </c>
      <c r="G23" s="79" t="s">
        <v>664</v>
      </c>
      <c r="H23" s="79" t="s">
        <v>71</v>
      </c>
      <c r="I23" s="79" t="s">
        <v>232</v>
      </c>
      <c r="J23" s="98" t="s">
        <v>676</v>
      </c>
      <c r="K23" s="81">
        <v>3</v>
      </c>
      <c r="L23" s="3" t="s">
        <v>477</v>
      </c>
      <c r="M23" s="81"/>
      <c r="N23" s="81"/>
      <c r="O23" s="82"/>
      <c r="P23" s="83"/>
      <c r="Q23" s="83"/>
      <c r="R23" s="83"/>
      <c r="S23" s="84"/>
      <c r="T23" s="85" t="s">
        <v>7</v>
      </c>
      <c r="U23" s="27" t="s">
        <v>677</v>
      </c>
      <c r="V23" s="86"/>
      <c r="W23" s="87"/>
      <c r="X23" s="4"/>
      <c r="Y23" s="4"/>
      <c r="Z23" s="88"/>
      <c r="AA23" s="86"/>
      <c r="AB23" s="85"/>
      <c r="AC23" s="27"/>
      <c r="AD23" s="81"/>
      <c r="AE23" s="81"/>
      <c r="AF23" s="81"/>
      <c r="AG23" s="89"/>
      <c r="AH23" s="90"/>
      <c r="AI23" s="3"/>
      <c r="AJ23" s="81"/>
      <c r="AK23" s="3"/>
      <c r="AL23" s="94"/>
      <c r="AM23" s="95"/>
      <c r="AN23" s="3"/>
      <c r="AO23" s="3"/>
      <c r="AP23" s="91"/>
      <c r="AQ23" s="90" t="s">
        <v>5</v>
      </c>
      <c r="AR23" s="27"/>
      <c r="AS23" s="27" t="s">
        <v>678</v>
      </c>
      <c r="AT23" s="10">
        <v>39343</v>
      </c>
    </row>
    <row r="24" spans="1:46" s="2" customFormat="1" ht="11.25">
      <c r="A24" s="9">
        <v>15</v>
      </c>
      <c r="B24" s="78"/>
      <c r="C24" s="27" t="s">
        <v>332</v>
      </c>
      <c r="D24" s="27" t="s">
        <v>334</v>
      </c>
      <c r="E24" s="27" t="s">
        <v>358</v>
      </c>
      <c r="F24" s="79"/>
      <c r="G24" s="79" t="s">
        <v>449</v>
      </c>
      <c r="H24" s="79" t="s">
        <v>471</v>
      </c>
      <c r="I24" s="79" t="s">
        <v>232</v>
      </c>
      <c r="J24" s="100">
        <v>38977</v>
      </c>
      <c r="K24" s="81">
        <v>1</v>
      </c>
      <c r="L24" s="3" t="s">
        <v>477</v>
      </c>
      <c r="M24" s="93">
        <f>N24*3.2808399</f>
        <v>26.312335998</v>
      </c>
      <c r="N24" s="81">
        <v>8.02</v>
      </c>
      <c r="O24" s="82">
        <v>22</v>
      </c>
      <c r="P24" s="83"/>
      <c r="Q24" s="83"/>
      <c r="R24" s="83"/>
      <c r="S24" s="84"/>
      <c r="T24" s="85" t="s">
        <v>526</v>
      </c>
      <c r="U24" s="27" t="s">
        <v>250</v>
      </c>
      <c r="V24" s="86"/>
      <c r="W24" s="87" t="s">
        <v>602</v>
      </c>
      <c r="X24" s="4" t="s">
        <v>679</v>
      </c>
      <c r="Y24" s="4" t="s">
        <v>471</v>
      </c>
      <c r="Z24" s="88"/>
      <c r="AA24" s="86">
        <v>50</v>
      </c>
      <c r="AB24" s="85" t="s">
        <v>333</v>
      </c>
      <c r="AC24" s="27" t="s">
        <v>455</v>
      </c>
      <c r="AD24" s="81"/>
      <c r="AE24" s="81">
        <v>60</v>
      </c>
      <c r="AF24" s="81"/>
      <c r="AG24" s="89"/>
      <c r="AH24" s="90" t="s">
        <v>611</v>
      </c>
      <c r="AI24" s="3"/>
      <c r="AJ24" s="81">
        <v>2</v>
      </c>
      <c r="AK24" s="3" t="s">
        <v>66</v>
      </c>
      <c r="AL24" s="94" t="s">
        <v>680</v>
      </c>
      <c r="AM24" s="95"/>
      <c r="AN24" s="3"/>
      <c r="AO24" s="3"/>
      <c r="AP24" s="91"/>
      <c r="AQ24" s="90" t="s">
        <v>335</v>
      </c>
      <c r="AR24" s="27" t="s">
        <v>681</v>
      </c>
      <c r="AS24" s="27" t="s">
        <v>336</v>
      </c>
      <c r="AT24" s="10">
        <v>39331</v>
      </c>
    </row>
    <row r="25" spans="1:46" s="2" customFormat="1" ht="11.25">
      <c r="A25" s="9">
        <v>16</v>
      </c>
      <c r="B25" s="78"/>
      <c r="C25" s="27" t="s">
        <v>64</v>
      </c>
      <c r="D25" s="27" t="s">
        <v>53</v>
      </c>
      <c r="E25" s="27" t="s">
        <v>52</v>
      </c>
      <c r="F25" s="79" t="s">
        <v>482</v>
      </c>
      <c r="G25" s="79" t="s">
        <v>51</v>
      </c>
      <c r="H25" s="79" t="s">
        <v>471</v>
      </c>
      <c r="I25" s="79" t="s">
        <v>232</v>
      </c>
      <c r="J25" s="79" t="s">
        <v>473</v>
      </c>
      <c r="K25" s="81">
        <v>3</v>
      </c>
      <c r="L25" s="3" t="s">
        <v>477</v>
      </c>
      <c r="M25" s="81">
        <v>39</v>
      </c>
      <c r="N25" s="93">
        <f>M25*0.3048</f>
        <v>11.8872</v>
      </c>
      <c r="O25" s="82"/>
      <c r="P25" s="83"/>
      <c r="Q25" s="83"/>
      <c r="R25" s="83"/>
      <c r="S25" s="84"/>
      <c r="T25" s="85" t="s">
        <v>526</v>
      </c>
      <c r="U25" s="27" t="s">
        <v>606</v>
      </c>
      <c r="V25" s="86">
        <v>205</v>
      </c>
      <c r="W25" s="87" t="s">
        <v>599</v>
      </c>
      <c r="X25" s="4" t="s">
        <v>208</v>
      </c>
      <c r="Y25" s="4" t="s">
        <v>471</v>
      </c>
      <c r="Z25" s="88"/>
      <c r="AA25" s="86" t="s">
        <v>682</v>
      </c>
      <c r="AB25" s="85"/>
      <c r="AC25" s="27"/>
      <c r="AD25" s="81"/>
      <c r="AE25" s="81"/>
      <c r="AF25" s="81"/>
      <c r="AG25" s="89"/>
      <c r="AH25" s="90" t="s">
        <v>611</v>
      </c>
      <c r="AI25" s="3" t="s">
        <v>612</v>
      </c>
      <c r="AJ25" s="81"/>
      <c r="AK25" s="3" t="s">
        <v>245</v>
      </c>
      <c r="AL25" s="94" t="s">
        <v>207</v>
      </c>
      <c r="AM25" s="95"/>
      <c r="AN25" s="3" t="s">
        <v>542</v>
      </c>
      <c r="AO25" s="3"/>
      <c r="AP25" s="91">
        <v>200</v>
      </c>
      <c r="AQ25" s="90" t="s">
        <v>213</v>
      </c>
      <c r="AR25" s="27" t="s">
        <v>539</v>
      </c>
      <c r="AS25" s="27"/>
      <c r="AT25" s="10">
        <v>38187</v>
      </c>
    </row>
    <row r="26" spans="1:46" s="2" customFormat="1" ht="22.5">
      <c r="A26" s="9">
        <v>17</v>
      </c>
      <c r="B26" s="78"/>
      <c r="C26" s="27" t="s">
        <v>403</v>
      </c>
      <c r="D26" s="27" t="s">
        <v>583</v>
      </c>
      <c r="E26" s="27" t="s">
        <v>58</v>
      </c>
      <c r="F26" s="79"/>
      <c r="G26" s="79" t="s">
        <v>469</v>
      </c>
      <c r="H26" s="79" t="s">
        <v>404</v>
      </c>
      <c r="I26" s="79" t="s">
        <v>232</v>
      </c>
      <c r="J26" s="101">
        <v>38353</v>
      </c>
      <c r="K26" s="81">
        <v>2000</v>
      </c>
      <c r="L26" s="3" t="s">
        <v>477</v>
      </c>
      <c r="M26" s="81"/>
      <c r="N26" s="81"/>
      <c r="O26" s="82"/>
      <c r="P26" s="83"/>
      <c r="Q26" s="83"/>
      <c r="R26" s="83"/>
      <c r="S26" s="84"/>
      <c r="T26" s="85" t="s">
        <v>404</v>
      </c>
      <c r="U26" s="27"/>
      <c r="V26" s="86"/>
      <c r="W26" s="87"/>
      <c r="X26" s="4"/>
      <c r="Y26" s="4"/>
      <c r="Z26" s="88"/>
      <c r="AA26" s="86"/>
      <c r="AB26" s="85"/>
      <c r="AC26" s="27"/>
      <c r="AD26" s="81"/>
      <c r="AE26" s="81"/>
      <c r="AF26" s="81"/>
      <c r="AG26" s="89"/>
      <c r="AH26" s="90"/>
      <c r="AI26" s="3"/>
      <c r="AJ26" s="81"/>
      <c r="AK26" s="3"/>
      <c r="AL26" s="94"/>
      <c r="AM26" s="95"/>
      <c r="AN26" s="3"/>
      <c r="AO26" s="3"/>
      <c r="AP26" s="91"/>
      <c r="AQ26" s="90" t="s">
        <v>405</v>
      </c>
      <c r="AR26" s="27"/>
      <c r="AS26" s="27" t="s">
        <v>406</v>
      </c>
      <c r="AT26" s="10">
        <v>38414</v>
      </c>
    </row>
    <row r="27" spans="1:46" s="2" customFormat="1" ht="11.25">
      <c r="A27" s="9">
        <v>18</v>
      </c>
      <c r="B27" s="78"/>
      <c r="C27" s="27" t="s">
        <v>576</v>
      </c>
      <c r="D27" s="27"/>
      <c r="E27" s="27"/>
      <c r="F27" s="79"/>
      <c r="G27" s="79" t="s">
        <v>469</v>
      </c>
      <c r="H27" s="79" t="s">
        <v>471</v>
      </c>
      <c r="I27" s="79" t="s">
        <v>478</v>
      </c>
      <c r="J27" s="79"/>
      <c r="K27" s="81"/>
      <c r="L27" s="3" t="s">
        <v>477</v>
      </c>
      <c r="M27" s="93">
        <f>N27*3.2808399</f>
        <v>39.3700788</v>
      </c>
      <c r="N27" s="81">
        <v>12</v>
      </c>
      <c r="O27" s="102"/>
      <c r="P27" s="83"/>
      <c r="Q27" s="83"/>
      <c r="R27" s="83"/>
      <c r="S27" s="84"/>
      <c r="T27" s="85" t="s">
        <v>526</v>
      </c>
      <c r="U27" s="27" t="s">
        <v>451</v>
      </c>
      <c r="V27" s="86"/>
      <c r="W27" s="87"/>
      <c r="X27" s="4"/>
      <c r="Y27" s="4" t="s">
        <v>471</v>
      </c>
      <c r="Z27" s="88"/>
      <c r="AA27" s="86"/>
      <c r="AB27" s="85"/>
      <c r="AC27" s="27"/>
      <c r="AD27" s="81"/>
      <c r="AE27" s="81"/>
      <c r="AF27" s="81"/>
      <c r="AG27" s="89"/>
      <c r="AH27" s="90"/>
      <c r="AI27" s="3"/>
      <c r="AJ27" s="81"/>
      <c r="AK27" s="3"/>
      <c r="AL27" s="94"/>
      <c r="AM27" s="95"/>
      <c r="AN27" s="3"/>
      <c r="AO27" s="3"/>
      <c r="AP27" s="91"/>
      <c r="AQ27" s="90" t="s">
        <v>554</v>
      </c>
      <c r="AR27" s="27"/>
      <c r="AS27" s="27"/>
      <c r="AT27" s="10">
        <v>37803</v>
      </c>
    </row>
    <row r="28" spans="1:46" s="2" customFormat="1" ht="22.5">
      <c r="A28" s="9">
        <v>19</v>
      </c>
      <c r="B28" s="78"/>
      <c r="C28" s="27" t="s">
        <v>552</v>
      </c>
      <c r="D28" s="27"/>
      <c r="E28" s="27" t="s">
        <v>57</v>
      </c>
      <c r="F28" s="79"/>
      <c r="G28" s="79" t="s">
        <v>469</v>
      </c>
      <c r="H28" s="79" t="s">
        <v>471</v>
      </c>
      <c r="I28" s="79" t="s">
        <v>472</v>
      </c>
      <c r="J28" s="101">
        <v>38596</v>
      </c>
      <c r="K28" s="81">
        <v>3</v>
      </c>
      <c r="L28" s="3" t="s">
        <v>477</v>
      </c>
      <c r="M28" s="93">
        <f>N28*3.2808399</f>
        <v>34.44881895</v>
      </c>
      <c r="N28" s="81">
        <v>10.5</v>
      </c>
      <c r="O28" s="82"/>
      <c r="P28" s="83"/>
      <c r="Q28" s="83"/>
      <c r="R28" s="83"/>
      <c r="S28" s="84"/>
      <c r="T28" s="85" t="s">
        <v>526</v>
      </c>
      <c r="U28" s="27" t="s">
        <v>553</v>
      </c>
      <c r="V28" s="86">
        <v>205</v>
      </c>
      <c r="W28" s="87" t="s">
        <v>599</v>
      </c>
      <c r="X28" s="4" t="s">
        <v>208</v>
      </c>
      <c r="Y28" s="4" t="s">
        <v>471</v>
      </c>
      <c r="Z28" s="88"/>
      <c r="AA28" s="86" t="s">
        <v>682</v>
      </c>
      <c r="AB28" s="85"/>
      <c r="AC28" s="27"/>
      <c r="AD28" s="81"/>
      <c r="AE28" s="81"/>
      <c r="AF28" s="81"/>
      <c r="AG28" s="89"/>
      <c r="AH28" s="90" t="s">
        <v>611</v>
      </c>
      <c r="AI28" s="3" t="s">
        <v>612</v>
      </c>
      <c r="AJ28" s="81"/>
      <c r="AK28" s="3" t="s">
        <v>245</v>
      </c>
      <c r="AL28" s="94" t="s">
        <v>207</v>
      </c>
      <c r="AM28" s="95"/>
      <c r="AN28" s="3" t="s">
        <v>542</v>
      </c>
      <c r="AO28" s="3"/>
      <c r="AP28" s="91">
        <v>200</v>
      </c>
      <c r="AQ28" s="90" t="s">
        <v>683</v>
      </c>
      <c r="AR28" s="27" t="s">
        <v>537</v>
      </c>
      <c r="AS28" s="27" t="s">
        <v>410</v>
      </c>
      <c r="AT28" s="10">
        <v>38758</v>
      </c>
    </row>
    <row r="29" spans="1:46" s="2" customFormat="1" ht="33.75">
      <c r="A29" s="9">
        <v>20</v>
      </c>
      <c r="B29" s="78"/>
      <c r="C29" s="27" t="s">
        <v>325</v>
      </c>
      <c r="D29" s="27" t="s">
        <v>308</v>
      </c>
      <c r="E29" s="27" t="s">
        <v>75</v>
      </c>
      <c r="F29" s="79"/>
      <c r="G29" s="79" t="s">
        <v>54</v>
      </c>
      <c r="H29" s="79" t="s">
        <v>471</v>
      </c>
      <c r="I29" s="79" t="s">
        <v>472</v>
      </c>
      <c r="J29" s="101">
        <v>39387</v>
      </c>
      <c r="K29" s="81">
        <v>5</v>
      </c>
      <c r="L29" s="3" t="s">
        <v>477</v>
      </c>
      <c r="M29" s="93">
        <f>N29*3.2808399</f>
        <v>39.3700788</v>
      </c>
      <c r="N29" s="81">
        <v>12</v>
      </c>
      <c r="O29" s="82">
        <v>90</v>
      </c>
      <c r="P29" s="83"/>
      <c r="Q29" s="83"/>
      <c r="R29" s="83"/>
      <c r="S29" s="84"/>
      <c r="T29" s="85" t="s">
        <v>526</v>
      </c>
      <c r="U29" s="27" t="s">
        <v>326</v>
      </c>
      <c r="V29" s="86"/>
      <c r="W29" s="87" t="s">
        <v>599</v>
      </c>
      <c r="X29" s="4"/>
      <c r="Y29" s="4" t="s">
        <v>471</v>
      </c>
      <c r="Z29" s="88"/>
      <c r="AA29" s="86"/>
      <c r="AB29" s="85"/>
      <c r="AC29" s="27"/>
      <c r="AD29" s="81"/>
      <c r="AE29" s="81"/>
      <c r="AF29" s="81"/>
      <c r="AG29" s="89"/>
      <c r="AH29" s="90"/>
      <c r="AI29" s="3"/>
      <c r="AJ29" s="81"/>
      <c r="AK29" s="3"/>
      <c r="AL29" s="94"/>
      <c r="AM29" s="95"/>
      <c r="AN29" s="3"/>
      <c r="AO29" s="3"/>
      <c r="AP29" s="91"/>
      <c r="AQ29" s="90" t="s">
        <v>684</v>
      </c>
      <c r="AR29" s="27" t="s">
        <v>309</v>
      </c>
      <c r="AS29" s="27" t="s">
        <v>566</v>
      </c>
      <c r="AT29" s="10">
        <v>39086</v>
      </c>
    </row>
    <row r="30" spans="1:46" s="2" customFormat="1" ht="22.5">
      <c r="A30" s="9">
        <v>21</v>
      </c>
      <c r="B30" s="78"/>
      <c r="C30" s="27" t="s">
        <v>685</v>
      </c>
      <c r="D30" s="27" t="s">
        <v>686</v>
      </c>
      <c r="E30" s="27" t="s">
        <v>687</v>
      </c>
      <c r="F30" s="79" t="s">
        <v>688</v>
      </c>
      <c r="G30" s="79" t="s">
        <v>664</v>
      </c>
      <c r="H30" s="79" t="s">
        <v>471</v>
      </c>
      <c r="I30" s="79" t="s">
        <v>232</v>
      </c>
      <c r="J30" s="79" t="s">
        <v>365</v>
      </c>
      <c r="K30" s="81">
        <v>1</v>
      </c>
      <c r="L30" s="3" t="s">
        <v>477</v>
      </c>
      <c r="M30" s="81">
        <v>22</v>
      </c>
      <c r="N30" s="93">
        <f>M30*0.3048</f>
        <v>6.7056000000000004</v>
      </c>
      <c r="O30" s="82"/>
      <c r="P30" s="83"/>
      <c r="Q30" s="83">
        <v>15500</v>
      </c>
      <c r="R30" s="83"/>
      <c r="S30" s="84">
        <v>20500</v>
      </c>
      <c r="T30" s="85" t="s">
        <v>526</v>
      </c>
      <c r="U30" s="27" t="s">
        <v>689</v>
      </c>
      <c r="V30" s="86"/>
      <c r="W30" s="87" t="s">
        <v>599</v>
      </c>
      <c r="X30" s="4" t="s">
        <v>690</v>
      </c>
      <c r="Y30" s="4" t="s">
        <v>471</v>
      </c>
      <c r="Z30" s="88"/>
      <c r="AA30" s="86">
        <v>19.4</v>
      </c>
      <c r="AB30" s="85"/>
      <c r="AC30" s="27" t="s">
        <v>455</v>
      </c>
      <c r="AD30" s="81"/>
      <c r="AE30" s="81"/>
      <c r="AF30" s="81"/>
      <c r="AG30" s="89">
        <v>300</v>
      </c>
      <c r="AH30" s="90" t="s">
        <v>611</v>
      </c>
      <c r="AI30" s="3"/>
      <c r="AJ30" s="81">
        <v>2</v>
      </c>
      <c r="AK30" s="3" t="s">
        <v>245</v>
      </c>
      <c r="AL30" s="94" t="s">
        <v>691</v>
      </c>
      <c r="AM30" s="95"/>
      <c r="AN30" s="3"/>
      <c r="AO30" s="3" t="s">
        <v>400</v>
      </c>
      <c r="AP30" s="91"/>
      <c r="AQ30" s="90" t="s">
        <v>692</v>
      </c>
      <c r="AR30" s="99" t="s">
        <v>693</v>
      </c>
      <c r="AS30" s="27"/>
      <c r="AT30" s="10">
        <v>39279</v>
      </c>
    </row>
    <row r="31" spans="1:46" s="2" customFormat="1" ht="22.5">
      <c r="A31" s="9">
        <v>22</v>
      </c>
      <c r="B31" s="78"/>
      <c r="C31" s="27" t="s">
        <v>340</v>
      </c>
      <c r="D31" s="27" t="s">
        <v>44</v>
      </c>
      <c r="E31" s="27" t="s">
        <v>487</v>
      </c>
      <c r="F31" s="79" t="s">
        <v>486</v>
      </c>
      <c r="G31" s="79" t="s">
        <v>664</v>
      </c>
      <c r="H31" s="79" t="s">
        <v>471</v>
      </c>
      <c r="I31" s="79" t="s">
        <v>232</v>
      </c>
      <c r="J31" s="92" t="s">
        <v>589</v>
      </c>
      <c r="K31" s="81">
        <v>1</v>
      </c>
      <c r="L31" s="3" t="s">
        <v>477</v>
      </c>
      <c r="M31" s="81">
        <v>30</v>
      </c>
      <c r="N31" s="93">
        <f>M31*0.3048</f>
        <v>9.144</v>
      </c>
      <c r="O31" s="82"/>
      <c r="P31" s="83"/>
      <c r="Q31" s="83"/>
      <c r="R31" s="83"/>
      <c r="S31" s="84"/>
      <c r="T31" s="85" t="s">
        <v>526</v>
      </c>
      <c r="U31" s="27" t="s">
        <v>581</v>
      </c>
      <c r="V31" s="86"/>
      <c r="W31" s="87" t="s">
        <v>600</v>
      </c>
      <c r="X31" s="4" t="s">
        <v>212</v>
      </c>
      <c r="Y31" s="4"/>
      <c r="Z31" s="88"/>
      <c r="AA31" s="86">
        <v>20</v>
      </c>
      <c r="AB31" s="85" t="s">
        <v>694</v>
      </c>
      <c r="AC31" s="27" t="s">
        <v>695</v>
      </c>
      <c r="AD31" s="81"/>
      <c r="AE31" s="81"/>
      <c r="AF31" s="81">
        <v>140</v>
      </c>
      <c r="AG31" s="89"/>
      <c r="AH31" s="90" t="s">
        <v>611</v>
      </c>
      <c r="AI31" s="3" t="s">
        <v>612</v>
      </c>
      <c r="AJ31" s="81">
        <v>2</v>
      </c>
      <c r="AK31" s="3" t="s">
        <v>245</v>
      </c>
      <c r="AL31" s="94" t="s">
        <v>696</v>
      </c>
      <c r="AM31" s="95"/>
      <c r="AN31" s="3" t="s">
        <v>585</v>
      </c>
      <c r="AO31" s="3" t="s">
        <v>238</v>
      </c>
      <c r="AP31" s="91">
        <v>120</v>
      </c>
      <c r="AQ31" s="90" t="s">
        <v>272</v>
      </c>
      <c r="AR31" s="27" t="s">
        <v>675</v>
      </c>
      <c r="AS31" s="27" t="s">
        <v>590</v>
      </c>
      <c r="AT31" s="10">
        <v>39345</v>
      </c>
    </row>
    <row r="32" spans="1:46" s="2" customFormat="1" ht="11.25">
      <c r="A32" s="9">
        <v>23</v>
      </c>
      <c r="B32" s="78"/>
      <c r="C32" s="27" t="s">
        <v>266</v>
      </c>
      <c r="D32" s="27" t="s">
        <v>270</v>
      </c>
      <c r="E32" s="27"/>
      <c r="F32" s="79"/>
      <c r="G32" s="79" t="s">
        <v>300</v>
      </c>
      <c r="H32" s="79" t="s">
        <v>471</v>
      </c>
      <c r="I32" s="79" t="s">
        <v>472</v>
      </c>
      <c r="J32" s="96">
        <v>39234</v>
      </c>
      <c r="K32" s="81">
        <v>1</v>
      </c>
      <c r="L32" s="3" t="s">
        <v>549</v>
      </c>
      <c r="M32" s="81">
        <v>43</v>
      </c>
      <c r="N32" s="93">
        <f>M32*0.3048</f>
        <v>13.1064</v>
      </c>
      <c r="O32" s="82">
        <v>104</v>
      </c>
      <c r="P32" s="83"/>
      <c r="Q32" s="83"/>
      <c r="R32" s="83"/>
      <c r="S32" s="84"/>
      <c r="T32" s="85" t="s">
        <v>526</v>
      </c>
      <c r="U32" s="27" t="s">
        <v>607</v>
      </c>
      <c r="V32" s="86"/>
      <c r="W32" s="87" t="s">
        <v>301</v>
      </c>
      <c r="X32" s="4" t="s">
        <v>302</v>
      </c>
      <c r="Y32" s="4" t="s">
        <v>471</v>
      </c>
      <c r="Z32" s="88"/>
      <c r="AA32" s="86">
        <v>120</v>
      </c>
      <c r="AB32" s="85"/>
      <c r="AC32" s="27"/>
      <c r="AD32" s="81"/>
      <c r="AE32" s="81"/>
      <c r="AF32" s="81"/>
      <c r="AG32" s="89"/>
      <c r="AH32" s="90"/>
      <c r="AI32" s="3"/>
      <c r="AJ32" s="81"/>
      <c r="AK32" s="3"/>
      <c r="AL32" s="94"/>
      <c r="AM32" s="95"/>
      <c r="AN32" s="3"/>
      <c r="AO32" s="3"/>
      <c r="AP32" s="91"/>
      <c r="AQ32" s="90" t="s">
        <v>697</v>
      </c>
      <c r="AR32" s="27"/>
      <c r="AS32" s="27" t="s">
        <v>698</v>
      </c>
      <c r="AT32" s="10">
        <v>39224</v>
      </c>
    </row>
    <row r="33" spans="1:46" s="2" customFormat="1" ht="33.75">
      <c r="A33" s="9">
        <v>24</v>
      </c>
      <c r="B33" s="78"/>
      <c r="C33" s="27" t="s">
        <v>299</v>
      </c>
      <c r="D33" s="27" t="s">
        <v>265</v>
      </c>
      <c r="E33" s="27" t="s">
        <v>364</v>
      </c>
      <c r="F33" s="79" t="s">
        <v>295</v>
      </c>
      <c r="G33" s="79" t="s">
        <v>664</v>
      </c>
      <c r="H33" s="79" t="s">
        <v>471</v>
      </c>
      <c r="I33" s="79" t="s">
        <v>232</v>
      </c>
      <c r="J33" s="96">
        <v>39173</v>
      </c>
      <c r="K33" s="81">
        <v>1</v>
      </c>
      <c r="L33" s="3" t="s">
        <v>477</v>
      </c>
      <c r="M33" s="81">
        <v>40</v>
      </c>
      <c r="N33" s="93">
        <f>M33*0.3048</f>
        <v>12.192</v>
      </c>
      <c r="O33" s="82"/>
      <c r="P33" s="83"/>
      <c r="Q33" s="83"/>
      <c r="R33" s="83"/>
      <c r="S33" s="84"/>
      <c r="T33" s="85" t="s">
        <v>526</v>
      </c>
      <c r="U33" s="27" t="s">
        <v>398</v>
      </c>
      <c r="V33" s="86"/>
      <c r="W33" s="87" t="s">
        <v>301</v>
      </c>
      <c r="X33" s="4" t="s">
        <v>302</v>
      </c>
      <c r="Y33" s="4" t="s">
        <v>471</v>
      </c>
      <c r="Z33" s="88"/>
      <c r="AA33" s="86">
        <v>120</v>
      </c>
      <c r="AB33" s="85" t="s">
        <v>241</v>
      </c>
      <c r="AC33" s="27" t="s">
        <v>699</v>
      </c>
      <c r="AD33" s="81">
        <v>3</v>
      </c>
      <c r="AE33" s="81">
        <v>53</v>
      </c>
      <c r="AF33" s="81"/>
      <c r="AG33" s="89"/>
      <c r="AH33" s="90" t="s">
        <v>700</v>
      </c>
      <c r="AI33" s="3"/>
      <c r="AJ33" s="81">
        <v>8</v>
      </c>
      <c r="AK33" s="3" t="s">
        <v>245</v>
      </c>
      <c r="AL33" s="94" t="s">
        <v>243</v>
      </c>
      <c r="AM33" s="95">
        <v>2</v>
      </c>
      <c r="AN33" s="3" t="s">
        <v>236</v>
      </c>
      <c r="AO33" s="3"/>
      <c r="AP33" s="91"/>
      <c r="AQ33" s="90" t="s">
        <v>368</v>
      </c>
      <c r="AR33" s="103" t="s">
        <v>701</v>
      </c>
      <c r="AS33" s="27" t="s">
        <v>367</v>
      </c>
      <c r="AT33" s="10">
        <v>39279</v>
      </c>
    </row>
    <row r="34" spans="1:46" s="2" customFormat="1" ht="22.5">
      <c r="A34" s="9">
        <v>25</v>
      </c>
      <c r="B34" s="78"/>
      <c r="C34" s="27" t="s">
        <v>393</v>
      </c>
      <c r="D34" s="27" t="s">
        <v>38</v>
      </c>
      <c r="E34" s="27" t="s">
        <v>35</v>
      </c>
      <c r="F34" s="79" t="s">
        <v>480</v>
      </c>
      <c r="G34" s="79" t="s">
        <v>664</v>
      </c>
      <c r="H34" s="79" t="s">
        <v>471</v>
      </c>
      <c r="I34" s="79" t="s">
        <v>232</v>
      </c>
      <c r="J34" s="98"/>
      <c r="K34" s="81">
        <v>1</v>
      </c>
      <c r="L34" s="3" t="s">
        <v>8</v>
      </c>
      <c r="M34" s="81">
        <v>40</v>
      </c>
      <c r="N34" s="93">
        <f>M34*0.3048</f>
        <v>12.192</v>
      </c>
      <c r="O34" s="82"/>
      <c r="P34" s="83"/>
      <c r="Q34" s="83"/>
      <c r="R34" s="83"/>
      <c r="S34" s="84"/>
      <c r="T34" s="85" t="s">
        <v>526</v>
      </c>
      <c r="U34" s="27" t="s">
        <v>392</v>
      </c>
      <c r="V34" s="86"/>
      <c r="W34" s="87" t="s">
        <v>301</v>
      </c>
      <c r="X34" s="4"/>
      <c r="Y34" s="4" t="s">
        <v>471</v>
      </c>
      <c r="Z34" s="88"/>
      <c r="AA34" s="86"/>
      <c r="AB34" s="85"/>
      <c r="AC34" s="27"/>
      <c r="AD34" s="81"/>
      <c r="AE34" s="81"/>
      <c r="AF34" s="81"/>
      <c r="AG34" s="89"/>
      <c r="AH34" s="90"/>
      <c r="AI34" s="3"/>
      <c r="AJ34" s="81"/>
      <c r="AK34" s="3"/>
      <c r="AL34" s="94"/>
      <c r="AM34" s="95"/>
      <c r="AN34" s="3"/>
      <c r="AO34" s="3"/>
      <c r="AP34" s="91"/>
      <c r="AQ34" s="90" t="s">
        <v>513</v>
      </c>
      <c r="AR34" s="27" t="s">
        <v>702</v>
      </c>
      <c r="AS34" s="27" t="s">
        <v>383</v>
      </c>
      <c r="AT34" s="10">
        <v>39021</v>
      </c>
    </row>
    <row r="35" spans="1:46" s="2" customFormat="1" ht="11.25">
      <c r="A35" s="9">
        <v>26</v>
      </c>
      <c r="B35" s="78"/>
      <c r="C35" s="3" t="s">
        <v>703</v>
      </c>
      <c r="D35" s="27"/>
      <c r="E35" s="27" t="s">
        <v>704</v>
      </c>
      <c r="F35" s="79"/>
      <c r="G35" s="79" t="s">
        <v>705</v>
      </c>
      <c r="H35" s="79"/>
      <c r="I35" s="79" t="s">
        <v>706</v>
      </c>
      <c r="J35" s="79"/>
      <c r="K35" s="81">
        <v>1</v>
      </c>
      <c r="L35" s="3" t="s">
        <v>4</v>
      </c>
      <c r="M35" s="81"/>
      <c r="N35" s="81"/>
      <c r="O35" s="104">
        <v>40</v>
      </c>
      <c r="P35" s="81"/>
      <c r="Q35" s="81"/>
      <c r="R35" s="81"/>
      <c r="S35" s="89"/>
      <c r="T35" s="85"/>
      <c r="U35" s="27"/>
      <c r="V35" s="89"/>
      <c r="W35" s="85" t="s">
        <v>707</v>
      </c>
      <c r="X35" s="3"/>
      <c r="Y35" s="3"/>
      <c r="Z35" s="81"/>
      <c r="AA35" s="89"/>
      <c r="AB35" s="85"/>
      <c r="AC35" s="27"/>
      <c r="AD35" s="81"/>
      <c r="AE35" s="81"/>
      <c r="AF35" s="81"/>
      <c r="AG35" s="89"/>
      <c r="AH35" s="90"/>
      <c r="AI35" s="3"/>
      <c r="AJ35" s="81"/>
      <c r="AK35" s="3"/>
      <c r="AL35" s="94"/>
      <c r="AM35" s="95"/>
      <c r="AN35" s="3"/>
      <c r="AO35" s="3"/>
      <c r="AP35" s="94"/>
      <c r="AQ35" s="90" t="s">
        <v>708</v>
      </c>
      <c r="AR35" s="27"/>
      <c r="AS35" s="27"/>
      <c r="AT35" s="10">
        <v>39224</v>
      </c>
    </row>
    <row r="36" spans="1:46" s="2" customFormat="1" ht="11.25">
      <c r="A36" s="9">
        <v>27</v>
      </c>
      <c r="B36" s="78"/>
      <c r="C36" s="27" t="s">
        <v>51</v>
      </c>
      <c r="D36" s="27" t="s">
        <v>39</v>
      </c>
      <c r="E36" s="27"/>
      <c r="F36" s="79"/>
      <c r="G36" s="79" t="s">
        <v>51</v>
      </c>
      <c r="H36" s="79"/>
      <c r="I36" s="79"/>
      <c r="J36" s="98"/>
      <c r="K36" s="81">
        <v>90</v>
      </c>
      <c r="L36" s="3" t="s">
        <v>8</v>
      </c>
      <c r="M36" s="81"/>
      <c r="N36" s="81"/>
      <c r="O36" s="82"/>
      <c r="P36" s="83"/>
      <c r="Q36" s="83"/>
      <c r="R36" s="83"/>
      <c r="S36" s="84"/>
      <c r="T36" s="85" t="s">
        <v>526</v>
      </c>
      <c r="U36" s="27"/>
      <c r="V36" s="86"/>
      <c r="W36" s="87"/>
      <c r="X36" s="4"/>
      <c r="Y36" s="4"/>
      <c r="Z36" s="88"/>
      <c r="AA36" s="86"/>
      <c r="AB36" s="85"/>
      <c r="AC36" s="27"/>
      <c r="AD36" s="81"/>
      <c r="AE36" s="81"/>
      <c r="AF36" s="81"/>
      <c r="AG36" s="89"/>
      <c r="AH36" s="90"/>
      <c r="AI36" s="3"/>
      <c r="AJ36" s="81"/>
      <c r="AK36" s="3"/>
      <c r="AL36" s="94"/>
      <c r="AM36" s="95"/>
      <c r="AN36" s="3"/>
      <c r="AO36" s="3"/>
      <c r="AP36" s="91"/>
      <c r="AQ36" s="90" t="s">
        <v>275</v>
      </c>
      <c r="AR36" s="27"/>
      <c r="AS36" s="27" t="s">
        <v>274</v>
      </c>
      <c r="AT36" s="10">
        <v>38786</v>
      </c>
    </row>
    <row r="37" spans="1:46" s="2" customFormat="1" ht="22.5">
      <c r="A37" s="9">
        <v>28</v>
      </c>
      <c r="B37" s="78"/>
      <c r="C37" s="27" t="s">
        <v>617</v>
      </c>
      <c r="D37" s="27"/>
      <c r="E37" s="27" t="s">
        <v>618</v>
      </c>
      <c r="F37" s="79"/>
      <c r="G37" s="79" t="s">
        <v>449</v>
      </c>
      <c r="H37" s="79" t="s">
        <v>471</v>
      </c>
      <c r="I37" s="79" t="s">
        <v>572</v>
      </c>
      <c r="J37" s="98">
        <v>2005</v>
      </c>
      <c r="K37" s="81">
        <v>1</v>
      </c>
      <c r="L37" s="3" t="s">
        <v>214</v>
      </c>
      <c r="M37" s="93">
        <f>N37*3.2808399</f>
        <v>59.0551182</v>
      </c>
      <c r="N37" s="81">
        <v>18</v>
      </c>
      <c r="O37" s="82"/>
      <c r="P37" s="83"/>
      <c r="Q37" s="83"/>
      <c r="R37" s="83"/>
      <c r="S37" s="84"/>
      <c r="T37" s="85"/>
      <c r="U37" s="27" t="s">
        <v>619</v>
      </c>
      <c r="V37" s="86"/>
      <c r="W37" s="87" t="s">
        <v>599</v>
      </c>
      <c r="X37" s="4"/>
      <c r="Y37" s="4" t="s">
        <v>471</v>
      </c>
      <c r="Z37" s="88"/>
      <c r="AA37" s="86">
        <v>80</v>
      </c>
      <c r="AB37" s="85" t="s">
        <v>3</v>
      </c>
      <c r="AC37" s="27" t="s">
        <v>621</v>
      </c>
      <c r="AD37" s="81"/>
      <c r="AE37" s="81">
        <v>325</v>
      </c>
      <c r="AF37" s="81"/>
      <c r="AG37" s="89"/>
      <c r="AH37" s="90" t="s">
        <v>611</v>
      </c>
      <c r="AI37" s="3"/>
      <c r="AJ37" s="81">
        <v>4</v>
      </c>
      <c r="AK37" s="3" t="s">
        <v>66</v>
      </c>
      <c r="AL37" s="94" t="s">
        <v>622</v>
      </c>
      <c r="AM37" s="95"/>
      <c r="AN37" s="3"/>
      <c r="AO37" s="3" t="s">
        <v>0</v>
      </c>
      <c r="AP37" s="91" t="s">
        <v>623</v>
      </c>
      <c r="AQ37" s="90" t="s">
        <v>70</v>
      </c>
      <c r="AR37" s="97" t="s">
        <v>341</v>
      </c>
      <c r="AS37" s="27" t="s">
        <v>1</v>
      </c>
      <c r="AT37" s="10">
        <v>39086</v>
      </c>
    </row>
    <row r="38" spans="1:46" s="2" customFormat="1" ht="22.5">
      <c r="A38" s="9">
        <v>29</v>
      </c>
      <c r="B38" s="78"/>
      <c r="C38" s="27" t="s">
        <v>709</v>
      </c>
      <c r="D38" s="27" t="s">
        <v>247</v>
      </c>
      <c r="E38" s="27" t="s">
        <v>254</v>
      </c>
      <c r="F38" s="79" t="s">
        <v>483</v>
      </c>
      <c r="G38" s="79" t="s">
        <v>37</v>
      </c>
      <c r="H38" s="79" t="s">
        <v>471</v>
      </c>
      <c r="I38" s="79" t="s">
        <v>472</v>
      </c>
      <c r="J38" s="79" t="s">
        <v>251</v>
      </c>
      <c r="K38" s="81">
        <v>20</v>
      </c>
      <c r="L38" s="3" t="s">
        <v>710</v>
      </c>
      <c r="M38" s="81">
        <v>40</v>
      </c>
      <c r="N38" s="93">
        <f>M38*0.3048</f>
        <v>12.192</v>
      </c>
      <c r="O38" s="82">
        <v>39</v>
      </c>
      <c r="P38" s="83"/>
      <c r="Q38" s="83"/>
      <c r="R38" s="83"/>
      <c r="S38" s="84"/>
      <c r="T38" s="85" t="s">
        <v>526</v>
      </c>
      <c r="U38" s="27" t="s">
        <v>711</v>
      </c>
      <c r="V38" s="86"/>
      <c r="W38" s="87" t="s">
        <v>599</v>
      </c>
      <c r="X38" s="4" t="s">
        <v>712</v>
      </c>
      <c r="Y38" s="4" t="s">
        <v>471</v>
      </c>
      <c r="Z38" s="88"/>
      <c r="AA38" s="86">
        <v>130</v>
      </c>
      <c r="AB38" s="85" t="s">
        <v>713</v>
      </c>
      <c r="AC38" s="27" t="s">
        <v>470</v>
      </c>
      <c r="AD38" s="81"/>
      <c r="AE38" s="81"/>
      <c r="AF38" s="81"/>
      <c r="AG38" s="89"/>
      <c r="AH38" s="90" t="s">
        <v>611</v>
      </c>
      <c r="AI38" s="3" t="s">
        <v>714</v>
      </c>
      <c r="AJ38" s="81">
        <v>8</v>
      </c>
      <c r="AK38" s="3" t="s">
        <v>245</v>
      </c>
      <c r="AL38" s="94"/>
      <c r="AM38" s="95"/>
      <c r="AN38" s="3" t="s">
        <v>236</v>
      </c>
      <c r="AO38" s="3"/>
      <c r="AP38" s="91"/>
      <c r="AQ38" s="90" t="s">
        <v>249</v>
      </c>
      <c r="AR38" s="97" t="s">
        <v>715</v>
      </c>
      <c r="AS38" s="27" t="s">
        <v>716</v>
      </c>
      <c r="AT38" s="10">
        <v>39310</v>
      </c>
    </row>
    <row r="39" spans="1:46" s="2" customFormat="1" ht="11.25">
      <c r="A39" s="9">
        <v>30</v>
      </c>
      <c r="B39" s="78"/>
      <c r="C39" s="27" t="s">
        <v>357</v>
      </c>
      <c r="D39" s="27" t="s">
        <v>357</v>
      </c>
      <c r="E39" s="27" t="s">
        <v>571</v>
      </c>
      <c r="F39" s="79"/>
      <c r="G39" s="79" t="s">
        <v>449</v>
      </c>
      <c r="H39" s="79"/>
      <c r="I39" s="79" t="s">
        <v>232</v>
      </c>
      <c r="J39" s="98" t="s">
        <v>354</v>
      </c>
      <c r="K39" s="81">
        <v>250</v>
      </c>
      <c r="L39" s="3" t="s">
        <v>252</v>
      </c>
      <c r="M39" s="81"/>
      <c r="N39" s="81"/>
      <c r="O39" s="82"/>
      <c r="P39" s="83"/>
      <c r="Q39" s="83"/>
      <c r="R39" s="83"/>
      <c r="S39" s="84"/>
      <c r="T39" s="85" t="s">
        <v>526</v>
      </c>
      <c r="U39" s="27"/>
      <c r="V39" s="86"/>
      <c r="W39" s="87"/>
      <c r="X39" s="4"/>
      <c r="Y39" s="4"/>
      <c r="Z39" s="88"/>
      <c r="AA39" s="86"/>
      <c r="AB39" s="85"/>
      <c r="AC39" s="27"/>
      <c r="AD39" s="81"/>
      <c r="AE39" s="81"/>
      <c r="AF39" s="81"/>
      <c r="AG39" s="89"/>
      <c r="AH39" s="90"/>
      <c r="AI39" s="3"/>
      <c r="AJ39" s="81"/>
      <c r="AK39" s="3"/>
      <c r="AL39" s="94"/>
      <c r="AM39" s="95"/>
      <c r="AN39" s="3"/>
      <c r="AO39" s="3"/>
      <c r="AP39" s="91"/>
      <c r="AQ39" s="90" t="s">
        <v>359</v>
      </c>
      <c r="AR39" s="27"/>
      <c r="AS39" s="27"/>
      <c r="AT39" s="10">
        <v>38978</v>
      </c>
    </row>
    <row r="40" spans="1:46" s="2" customFormat="1" ht="22.5">
      <c r="A40" s="9">
        <v>31</v>
      </c>
      <c r="B40" s="78"/>
      <c r="C40" s="27" t="s">
        <v>352</v>
      </c>
      <c r="D40" s="27" t="s">
        <v>357</v>
      </c>
      <c r="E40" s="27" t="s">
        <v>571</v>
      </c>
      <c r="F40" s="79"/>
      <c r="G40" s="79" t="s">
        <v>449</v>
      </c>
      <c r="H40" s="79" t="s">
        <v>471</v>
      </c>
      <c r="I40" s="79" t="s">
        <v>353</v>
      </c>
      <c r="J40" s="98" t="s">
        <v>717</v>
      </c>
      <c r="K40" s="81">
        <v>1</v>
      </c>
      <c r="L40" s="3" t="s">
        <v>4</v>
      </c>
      <c r="M40" s="93">
        <f>N40*3.2808399</f>
        <v>59.0551182</v>
      </c>
      <c r="N40" s="81">
        <v>18</v>
      </c>
      <c r="O40" s="82"/>
      <c r="P40" s="83"/>
      <c r="Q40" s="83"/>
      <c r="R40" s="83"/>
      <c r="S40" s="84"/>
      <c r="T40" s="85" t="s">
        <v>526</v>
      </c>
      <c r="U40" s="27" t="s">
        <v>248</v>
      </c>
      <c r="V40" s="86"/>
      <c r="W40" s="87" t="s">
        <v>602</v>
      </c>
      <c r="X40" s="4"/>
      <c r="Y40" s="4" t="s">
        <v>471</v>
      </c>
      <c r="Z40" s="88"/>
      <c r="AA40" s="86"/>
      <c r="AB40" s="85"/>
      <c r="AC40" s="27" t="s">
        <v>718</v>
      </c>
      <c r="AD40" s="81"/>
      <c r="AE40" s="81"/>
      <c r="AF40" s="81"/>
      <c r="AG40" s="89"/>
      <c r="AH40" s="90"/>
      <c r="AI40" s="3"/>
      <c r="AJ40" s="81"/>
      <c r="AK40" s="3"/>
      <c r="AL40" s="94"/>
      <c r="AM40" s="95">
        <v>4</v>
      </c>
      <c r="AN40" s="3"/>
      <c r="AO40" s="3" t="s">
        <v>719</v>
      </c>
      <c r="AP40" s="91"/>
      <c r="AQ40" s="90" t="s">
        <v>720</v>
      </c>
      <c r="AR40" s="27"/>
      <c r="AS40" s="27"/>
      <c r="AT40" s="10">
        <v>39332</v>
      </c>
    </row>
    <row r="41" spans="1:46" s="2" customFormat="1" ht="22.5">
      <c r="A41" s="9">
        <v>32</v>
      </c>
      <c r="B41" s="78"/>
      <c r="C41" s="27" t="s">
        <v>223</v>
      </c>
      <c r="D41" s="27" t="s">
        <v>490</v>
      </c>
      <c r="E41" s="27"/>
      <c r="F41" s="79"/>
      <c r="G41" s="79"/>
      <c r="H41" s="79" t="s">
        <v>210</v>
      </c>
      <c r="I41" s="79" t="s">
        <v>232</v>
      </c>
      <c r="J41" s="79" t="s">
        <v>211</v>
      </c>
      <c r="K41" s="81">
        <v>1</v>
      </c>
      <c r="L41" s="3" t="s">
        <v>8</v>
      </c>
      <c r="M41" s="81"/>
      <c r="N41" s="81"/>
      <c r="O41" s="82">
        <v>45</v>
      </c>
      <c r="P41" s="83"/>
      <c r="Q41" s="83"/>
      <c r="R41" s="83"/>
      <c r="S41" s="84"/>
      <c r="T41" s="85" t="s">
        <v>526</v>
      </c>
      <c r="U41" s="27" t="s">
        <v>226</v>
      </c>
      <c r="V41" s="86"/>
      <c r="W41" s="87"/>
      <c r="X41" s="4"/>
      <c r="Y41" s="4"/>
      <c r="Z41" s="88"/>
      <c r="AA41" s="86"/>
      <c r="AB41" s="85"/>
      <c r="AC41" s="27"/>
      <c r="AD41" s="81"/>
      <c r="AE41" s="81"/>
      <c r="AF41" s="81"/>
      <c r="AG41" s="89"/>
      <c r="AH41" s="90"/>
      <c r="AI41" s="3"/>
      <c r="AJ41" s="81"/>
      <c r="AK41" s="3"/>
      <c r="AL41" s="94"/>
      <c r="AM41" s="95"/>
      <c r="AN41" s="3"/>
      <c r="AO41" s="3"/>
      <c r="AP41" s="91"/>
      <c r="AQ41" s="90" t="s">
        <v>222</v>
      </c>
      <c r="AR41" s="27"/>
      <c r="AS41" s="27" t="s">
        <v>224</v>
      </c>
      <c r="AT41" s="10">
        <v>37839</v>
      </c>
    </row>
    <row r="42" spans="1:46" s="2" customFormat="1" ht="22.5">
      <c r="A42" s="9">
        <v>33</v>
      </c>
      <c r="B42" s="78"/>
      <c r="C42" s="27" t="s">
        <v>223</v>
      </c>
      <c r="D42" s="27" t="s">
        <v>490</v>
      </c>
      <c r="E42" s="27"/>
      <c r="F42" s="79"/>
      <c r="G42" s="79"/>
      <c r="H42" s="79" t="s">
        <v>210</v>
      </c>
      <c r="I42" s="79" t="s">
        <v>448</v>
      </c>
      <c r="J42" s="101">
        <v>37926</v>
      </c>
      <c r="K42" s="81">
        <v>1</v>
      </c>
      <c r="L42" s="3" t="s">
        <v>8</v>
      </c>
      <c r="M42" s="81"/>
      <c r="N42" s="81"/>
      <c r="O42" s="82"/>
      <c r="P42" s="83"/>
      <c r="Q42" s="83"/>
      <c r="R42" s="83"/>
      <c r="S42" s="84"/>
      <c r="T42" s="85" t="s">
        <v>526</v>
      </c>
      <c r="U42" s="27" t="s">
        <v>225</v>
      </c>
      <c r="V42" s="86"/>
      <c r="W42" s="87"/>
      <c r="X42" s="4"/>
      <c r="Y42" s="4"/>
      <c r="Z42" s="88"/>
      <c r="AA42" s="86"/>
      <c r="AB42" s="85"/>
      <c r="AC42" s="27"/>
      <c r="AD42" s="81"/>
      <c r="AE42" s="81"/>
      <c r="AF42" s="81"/>
      <c r="AG42" s="89"/>
      <c r="AH42" s="90"/>
      <c r="AI42" s="3"/>
      <c r="AJ42" s="81"/>
      <c r="AK42" s="3"/>
      <c r="AL42" s="94"/>
      <c r="AM42" s="95"/>
      <c r="AN42" s="3"/>
      <c r="AO42" s="3"/>
      <c r="AP42" s="91"/>
      <c r="AQ42" s="90"/>
      <c r="AR42" s="27"/>
      <c r="AS42" s="27"/>
      <c r="AT42" s="10">
        <v>37839</v>
      </c>
    </row>
    <row r="43" spans="1:46" s="2" customFormat="1" ht="22.5">
      <c r="A43" s="9">
        <v>34</v>
      </c>
      <c r="B43" s="78"/>
      <c r="C43" s="27" t="s">
        <v>394</v>
      </c>
      <c r="D43" s="27" t="s">
        <v>506</v>
      </c>
      <c r="E43" s="27" t="s">
        <v>396</v>
      </c>
      <c r="F43" s="79" t="s">
        <v>480</v>
      </c>
      <c r="G43" s="79" t="s">
        <v>664</v>
      </c>
      <c r="H43" s="79" t="s">
        <v>263</v>
      </c>
      <c r="I43" s="79" t="s">
        <v>232</v>
      </c>
      <c r="J43" s="98"/>
      <c r="K43" s="81">
        <v>1</v>
      </c>
      <c r="L43" s="3" t="s">
        <v>8</v>
      </c>
      <c r="M43" s="81">
        <v>40</v>
      </c>
      <c r="N43" s="93">
        <f>M43*0.3048</f>
        <v>12.192</v>
      </c>
      <c r="O43" s="82"/>
      <c r="P43" s="83"/>
      <c r="Q43" s="83"/>
      <c r="R43" s="83"/>
      <c r="S43" s="84"/>
      <c r="T43" s="85" t="s">
        <v>395</v>
      </c>
      <c r="U43" s="27" t="s">
        <v>264</v>
      </c>
      <c r="V43" s="86"/>
      <c r="W43" s="87" t="s">
        <v>600</v>
      </c>
      <c r="X43" s="4"/>
      <c r="Y43" s="4" t="s">
        <v>471</v>
      </c>
      <c r="Z43" s="88"/>
      <c r="AA43" s="86"/>
      <c r="AB43" s="85"/>
      <c r="AC43" s="27"/>
      <c r="AD43" s="81"/>
      <c r="AE43" s="81"/>
      <c r="AF43" s="81"/>
      <c r="AG43" s="89"/>
      <c r="AH43" s="90"/>
      <c r="AI43" s="3"/>
      <c r="AJ43" s="81"/>
      <c r="AK43" s="3"/>
      <c r="AL43" s="94"/>
      <c r="AM43" s="95"/>
      <c r="AN43" s="3"/>
      <c r="AO43" s="3"/>
      <c r="AP43" s="91"/>
      <c r="AQ43" s="90" t="s">
        <v>513</v>
      </c>
      <c r="AR43" s="27" t="s">
        <v>702</v>
      </c>
      <c r="AS43" s="27" t="s">
        <v>397</v>
      </c>
      <c r="AT43" s="10">
        <v>39021</v>
      </c>
    </row>
    <row r="44" spans="1:46" s="2" customFormat="1" ht="11.25">
      <c r="A44" s="9">
        <v>35</v>
      </c>
      <c r="B44" s="78"/>
      <c r="C44" s="27" t="s">
        <v>259</v>
      </c>
      <c r="D44" s="27"/>
      <c r="E44" s="27" t="s">
        <v>258</v>
      </c>
      <c r="F44" s="79"/>
      <c r="G44" s="79" t="s">
        <v>54</v>
      </c>
      <c r="H44" s="79" t="s">
        <v>471</v>
      </c>
      <c r="I44" s="79" t="s">
        <v>232</v>
      </c>
      <c r="J44" s="98">
        <v>2007</v>
      </c>
      <c r="K44" s="81"/>
      <c r="L44" s="3" t="s">
        <v>4</v>
      </c>
      <c r="M44" s="81"/>
      <c r="N44" s="81"/>
      <c r="O44" s="82"/>
      <c r="P44" s="83"/>
      <c r="Q44" s="83"/>
      <c r="R44" s="83"/>
      <c r="S44" s="84"/>
      <c r="T44" s="85" t="s">
        <v>526</v>
      </c>
      <c r="U44" s="27" t="s">
        <v>260</v>
      </c>
      <c r="V44" s="86"/>
      <c r="W44" s="87"/>
      <c r="X44" s="4"/>
      <c r="Y44" s="4" t="s">
        <v>471</v>
      </c>
      <c r="Z44" s="88"/>
      <c r="AA44" s="86"/>
      <c r="AB44" s="85"/>
      <c r="AC44" s="27"/>
      <c r="AD44" s="81"/>
      <c r="AE44" s="81"/>
      <c r="AF44" s="81"/>
      <c r="AG44" s="89"/>
      <c r="AH44" s="90"/>
      <c r="AI44" s="3"/>
      <c r="AJ44" s="81"/>
      <c r="AK44" s="3"/>
      <c r="AL44" s="94"/>
      <c r="AM44" s="95"/>
      <c r="AN44" s="3"/>
      <c r="AO44" s="3"/>
      <c r="AP44" s="91"/>
      <c r="AQ44" s="90" t="s">
        <v>261</v>
      </c>
      <c r="AR44" s="97" t="s">
        <v>262</v>
      </c>
      <c r="AS44" s="27"/>
      <c r="AT44" s="10">
        <v>39119</v>
      </c>
    </row>
    <row r="45" spans="1:46" s="2" customFormat="1" ht="33.75">
      <c r="A45" s="9">
        <v>36</v>
      </c>
      <c r="B45" s="78"/>
      <c r="C45" s="27" t="s">
        <v>384</v>
      </c>
      <c r="D45" s="27" t="s">
        <v>721</v>
      </c>
      <c r="E45" s="27" t="s">
        <v>722</v>
      </c>
      <c r="F45" s="79" t="s">
        <v>723</v>
      </c>
      <c r="G45" s="79" t="s">
        <v>664</v>
      </c>
      <c r="H45" s="79" t="s">
        <v>471</v>
      </c>
      <c r="I45" s="79" t="s">
        <v>232</v>
      </c>
      <c r="J45" s="79" t="s">
        <v>724</v>
      </c>
      <c r="K45" s="81">
        <v>1</v>
      </c>
      <c r="L45" s="3" t="s">
        <v>8</v>
      </c>
      <c r="M45" s="81">
        <v>35</v>
      </c>
      <c r="N45" s="93">
        <f>M45*0.3048</f>
        <v>10.668000000000001</v>
      </c>
      <c r="O45" s="82">
        <v>37</v>
      </c>
      <c r="P45" s="83"/>
      <c r="Q45" s="83"/>
      <c r="R45" s="83"/>
      <c r="S45" s="84"/>
      <c r="T45" s="85" t="s">
        <v>526</v>
      </c>
      <c r="U45" s="27" t="s">
        <v>382</v>
      </c>
      <c r="V45" s="86"/>
      <c r="W45" s="87" t="s">
        <v>600</v>
      </c>
      <c r="X45" s="4"/>
      <c r="Y45" s="4" t="s">
        <v>471</v>
      </c>
      <c r="Z45" s="88"/>
      <c r="AA45" s="86"/>
      <c r="AB45" s="85"/>
      <c r="AC45" s="27"/>
      <c r="AD45" s="81"/>
      <c r="AE45" s="81"/>
      <c r="AF45" s="81"/>
      <c r="AG45" s="89"/>
      <c r="AH45" s="90"/>
      <c r="AI45" s="3"/>
      <c r="AJ45" s="81"/>
      <c r="AK45" s="3"/>
      <c r="AL45" s="94"/>
      <c r="AM45" s="95"/>
      <c r="AN45" s="3"/>
      <c r="AO45" s="3"/>
      <c r="AP45" s="91"/>
      <c r="AQ45" s="90" t="s">
        <v>513</v>
      </c>
      <c r="AR45" s="27" t="s">
        <v>702</v>
      </c>
      <c r="AS45" s="27" t="s">
        <v>383</v>
      </c>
      <c r="AT45" s="10">
        <v>39021</v>
      </c>
    </row>
    <row r="46" spans="1:46" s="2" customFormat="1" ht="22.5">
      <c r="A46" s="9">
        <v>37</v>
      </c>
      <c r="B46" s="78"/>
      <c r="C46" s="27" t="s">
        <v>255</v>
      </c>
      <c r="D46" s="27" t="s">
        <v>256</v>
      </c>
      <c r="E46" s="27" t="s">
        <v>256</v>
      </c>
      <c r="F46" s="79"/>
      <c r="G46" s="79" t="s">
        <v>257</v>
      </c>
      <c r="H46" s="79"/>
      <c r="I46" s="79" t="s">
        <v>232</v>
      </c>
      <c r="J46" s="98">
        <v>2009</v>
      </c>
      <c r="K46" s="81">
        <v>1</v>
      </c>
      <c r="L46" s="3" t="s">
        <v>4</v>
      </c>
      <c r="M46" s="81"/>
      <c r="N46" s="81"/>
      <c r="O46" s="82"/>
      <c r="P46" s="83"/>
      <c r="Q46" s="83"/>
      <c r="R46" s="83"/>
      <c r="S46" s="84"/>
      <c r="T46" s="85" t="s">
        <v>526</v>
      </c>
      <c r="U46" s="27" t="s">
        <v>248</v>
      </c>
      <c r="V46" s="86"/>
      <c r="W46" s="87" t="s">
        <v>602</v>
      </c>
      <c r="X46" s="4"/>
      <c r="Y46" s="4" t="s">
        <v>471</v>
      </c>
      <c r="Z46" s="88"/>
      <c r="AA46" s="86"/>
      <c r="AB46" s="85"/>
      <c r="AC46" s="27"/>
      <c r="AD46" s="81"/>
      <c r="AE46" s="81"/>
      <c r="AF46" s="81"/>
      <c r="AG46" s="89"/>
      <c r="AH46" s="90"/>
      <c r="AI46" s="3"/>
      <c r="AJ46" s="81"/>
      <c r="AK46" s="3"/>
      <c r="AL46" s="94"/>
      <c r="AM46" s="95"/>
      <c r="AN46" s="3"/>
      <c r="AO46" s="3"/>
      <c r="AP46" s="91"/>
      <c r="AQ46" s="90" t="s">
        <v>725</v>
      </c>
      <c r="AR46" s="27"/>
      <c r="AS46" s="27" t="s">
        <v>726</v>
      </c>
      <c r="AT46" s="10">
        <v>39332</v>
      </c>
    </row>
    <row r="47" spans="1:46" s="2" customFormat="1" ht="22.5">
      <c r="A47" s="9">
        <v>38</v>
      </c>
      <c r="B47" s="78"/>
      <c r="C47" s="27" t="s">
        <v>727</v>
      </c>
      <c r="D47" s="27"/>
      <c r="E47" s="27"/>
      <c r="F47" s="79" t="s">
        <v>387</v>
      </c>
      <c r="G47" s="79" t="s">
        <v>664</v>
      </c>
      <c r="H47" s="79" t="s">
        <v>471</v>
      </c>
      <c r="I47" s="79" t="s">
        <v>232</v>
      </c>
      <c r="J47" s="98"/>
      <c r="K47" s="81"/>
      <c r="L47" s="3" t="s">
        <v>8</v>
      </c>
      <c r="M47" s="81"/>
      <c r="N47" s="81"/>
      <c r="O47" s="82"/>
      <c r="P47" s="83"/>
      <c r="Q47" s="83"/>
      <c r="R47" s="83"/>
      <c r="S47" s="84"/>
      <c r="T47" s="85" t="s">
        <v>526</v>
      </c>
      <c r="U47" s="27" t="s">
        <v>328</v>
      </c>
      <c r="V47" s="86"/>
      <c r="W47" s="87" t="s">
        <v>599</v>
      </c>
      <c r="X47" s="4" t="s">
        <v>327</v>
      </c>
      <c r="Y47" s="4" t="s">
        <v>471</v>
      </c>
      <c r="Z47" s="88"/>
      <c r="AA47" s="86">
        <v>90</v>
      </c>
      <c r="AB47" s="85"/>
      <c r="AC47" s="27" t="s">
        <v>388</v>
      </c>
      <c r="AD47" s="81"/>
      <c r="AE47" s="81"/>
      <c r="AF47" s="81"/>
      <c r="AG47" s="89"/>
      <c r="AH47" s="90"/>
      <c r="AI47" s="3"/>
      <c r="AJ47" s="81"/>
      <c r="AK47" s="3"/>
      <c r="AL47" s="94"/>
      <c r="AM47" s="95"/>
      <c r="AN47" s="3"/>
      <c r="AO47" s="3"/>
      <c r="AP47" s="91"/>
      <c r="AQ47" s="90" t="s">
        <v>329</v>
      </c>
      <c r="AR47" s="27" t="s">
        <v>702</v>
      </c>
      <c r="AS47" s="27" t="s">
        <v>383</v>
      </c>
      <c r="AT47" s="10">
        <v>39086</v>
      </c>
    </row>
    <row r="48" spans="1:46" s="2" customFormat="1" ht="22.5">
      <c r="A48" s="9">
        <v>39</v>
      </c>
      <c r="B48" s="78"/>
      <c r="C48" s="27" t="s">
        <v>284</v>
      </c>
      <c r="D48" s="27" t="s">
        <v>23</v>
      </c>
      <c r="E48" s="27"/>
      <c r="F48" s="79"/>
      <c r="G48" s="79" t="s">
        <v>664</v>
      </c>
      <c r="H48" s="79" t="s">
        <v>471</v>
      </c>
      <c r="I48" s="79" t="s">
        <v>232</v>
      </c>
      <c r="J48" s="98" t="s">
        <v>363</v>
      </c>
      <c r="K48" s="81">
        <v>3</v>
      </c>
      <c r="L48" s="3" t="s">
        <v>4</v>
      </c>
      <c r="M48" s="81">
        <v>30</v>
      </c>
      <c r="N48" s="93">
        <f>M48*0.3048</f>
        <v>9.144</v>
      </c>
      <c r="O48" s="82"/>
      <c r="P48" s="83"/>
      <c r="Q48" s="83"/>
      <c r="R48" s="83"/>
      <c r="S48" s="84"/>
      <c r="T48" s="85" t="s">
        <v>221</v>
      </c>
      <c r="U48" s="27" t="s">
        <v>282</v>
      </c>
      <c r="V48" s="86"/>
      <c r="W48" s="87" t="s">
        <v>599</v>
      </c>
      <c r="X48" s="4" t="s">
        <v>605</v>
      </c>
      <c r="Y48" s="4" t="s">
        <v>471</v>
      </c>
      <c r="Z48" s="88"/>
      <c r="AA48" s="86" t="s">
        <v>283</v>
      </c>
      <c r="AB48" s="85"/>
      <c r="AC48" s="27"/>
      <c r="AD48" s="81"/>
      <c r="AE48" s="81"/>
      <c r="AF48" s="81"/>
      <c r="AG48" s="89"/>
      <c r="AH48" s="90"/>
      <c r="AI48" s="3"/>
      <c r="AJ48" s="81"/>
      <c r="AK48" s="3"/>
      <c r="AL48" s="94"/>
      <c r="AM48" s="95"/>
      <c r="AN48" s="3"/>
      <c r="AO48" s="3"/>
      <c r="AP48" s="91"/>
      <c r="AQ48" s="90" t="s">
        <v>538</v>
      </c>
      <c r="AR48" s="99" t="s">
        <v>728</v>
      </c>
      <c r="AS48" s="27" t="s">
        <v>285</v>
      </c>
      <c r="AT48" s="10">
        <v>39332</v>
      </c>
    </row>
    <row r="49" spans="1:46" s="2" customFormat="1" ht="22.5">
      <c r="A49" s="9">
        <v>40</v>
      </c>
      <c r="B49" s="78"/>
      <c r="C49" s="3" t="s">
        <v>293</v>
      </c>
      <c r="D49" s="27" t="s">
        <v>293</v>
      </c>
      <c r="E49" s="27" t="s">
        <v>294</v>
      </c>
      <c r="F49" s="79" t="s">
        <v>295</v>
      </c>
      <c r="G49" s="79" t="s">
        <v>664</v>
      </c>
      <c r="H49" s="79" t="s">
        <v>296</v>
      </c>
      <c r="I49" s="79" t="s">
        <v>232</v>
      </c>
      <c r="J49" s="98"/>
      <c r="K49" s="81">
        <v>2</v>
      </c>
      <c r="L49" s="3" t="s">
        <v>8</v>
      </c>
      <c r="M49" s="81"/>
      <c r="N49" s="93"/>
      <c r="O49" s="82"/>
      <c r="P49" s="83"/>
      <c r="Q49" s="83"/>
      <c r="R49" s="83"/>
      <c r="S49" s="84"/>
      <c r="T49" s="85" t="s">
        <v>526</v>
      </c>
      <c r="U49" s="27" t="s">
        <v>297</v>
      </c>
      <c r="V49" s="86"/>
      <c r="W49" s="87" t="s">
        <v>600</v>
      </c>
      <c r="X49" s="4"/>
      <c r="Y49" s="4" t="s">
        <v>471</v>
      </c>
      <c r="Z49" s="88"/>
      <c r="AA49" s="86"/>
      <c r="AB49" s="85"/>
      <c r="AC49" s="27"/>
      <c r="AD49" s="81"/>
      <c r="AE49" s="81"/>
      <c r="AF49" s="81"/>
      <c r="AG49" s="89"/>
      <c r="AH49" s="90" t="s">
        <v>611</v>
      </c>
      <c r="AI49" s="3"/>
      <c r="AJ49" s="81"/>
      <c r="AK49" s="3"/>
      <c r="AL49" s="94"/>
      <c r="AM49" s="95"/>
      <c r="AN49" s="3"/>
      <c r="AO49" s="3"/>
      <c r="AP49" s="91"/>
      <c r="AQ49" s="90" t="s">
        <v>298</v>
      </c>
      <c r="AR49" s="27"/>
      <c r="AS49" s="27"/>
      <c r="AT49" s="10">
        <v>38826</v>
      </c>
    </row>
    <row r="50" spans="1:46" s="2" customFormat="1" ht="11.25">
      <c r="A50" s="9">
        <v>41</v>
      </c>
      <c r="B50" s="78"/>
      <c r="C50" s="27" t="s">
        <v>317</v>
      </c>
      <c r="D50" s="27"/>
      <c r="E50" s="27"/>
      <c r="F50" s="79"/>
      <c r="G50" s="79" t="s">
        <v>469</v>
      </c>
      <c r="H50" s="79"/>
      <c r="I50" s="79"/>
      <c r="J50" s="98"/>
      <c r="K50" s="81"/>
      <c r="L50" s="3" t="s">
        <v>557</v>
      </c>
      <c r="M50" s="81"/>
      <c r="N50" s="81"/>
      <c r="O50" s="82"/>
      <c r="P50" s="83"/>
      <c r="Q50" s="83"/>
      <c r="R50" s="83"/>
      <c r="S50" s="84"/>
      <c r="T50" s="85" t="s">
        <v>526</v>
      </c>
      <c r="U50" s="27"/>
      <c r="V50" s="86">
        <v>75</v>
      </c>
      <c r="W50" s="87"/>
      <c r="X50" s="4"/>
      <c r="Y50" s="4"/>
      <c r="Z50" s="88"/>
      <c r="AA50" s="86"/>
      <c r="AB50" s="85"/>
      <c r="AC50" s="27"/>
      <c r="AD50" s="81"/>
      <c r="AE50" s="81"/>
      <c r="AF50" s="81"/>
      <c r="AG50" s="89"/>
      <c r="AH50" s="90"/>
      <c r="AI50" s="3"/>
      <c r="AJ50" s="81"/>
      <c r="AK50" s="3"/>
      <c r="AL50" s="94"/>
      <c r="AM50" s="95"/>
      <c r="AN50" s="3"/>
      <c r="AO50" s="3"/>
      <c r="AP50" s="91"/>
      <c r="AQ50" s="90"/>
      <c r="AR50" s="27"/>
      <c r="AS50" s="27" t="s">
        <v>318</v>
      </c>
      <c r="AT50" s="10">
        <v>38978</v>
      </c>
    </row>
    <row r="51" spans="1:46" s="2" customFormat="1" ht="22.5">
      <c r="A51" s="9">
        <v>42</v>
      </c>
      <c r="B51" s="78"/>
      <c r="C51" s="27" t="s">
        <v>303</v>
      </c>
      <c r="D51" s="27"/>
      <c r="E51" s="27" t="s">
        <v>304</v>
      </c>
      <c r="F51" s="79"/>
      <c r="G51" s="79" t="s">
        <v>305</v>
      </c>
      <c r="H51" s="79" t="s">
        <v>453</v>
      </c>
      <c r="I51" s="79" t="s">
        <v>232</v>
      </c>
      <c r="J51" s="98"/>
      <c r="K51" s="81" t="s">
        <v>369</v>
      </c>
      <c r="L51" s="3" t="s">
        <v>8</v>
      </c>
      <c r="M51" s="81"/>
      <c r="N51" s="81"/>
      <c r="O51" s="82"/>
      <c r="P51" s="83"/>
      <c r="Q51" s="83"/>
      <c r="R51" s="83"/>
      <c r="S51" s="84"/>
      <c r="T51" s="85" t="s">
        <v>526</v>
      </c>
      <c r="U51" s="27" t="s">
        <v>370</v>
      </c>
      <c r="V51" s="86"/>
      <c r="W51" s="87"/>
      <c r="X51" s="4"/>
      <c r="Y51" s="4"/>
      <c r="Z51" s="88"/>
      <c r="AA51" s="86"/>
      <c r="AB51" s="85"/>
      <c r="AC51" s="27"/>
      <c r="AD51" s="81"/>
      <c r="AE51" s="81"/>
      <c r="AF51" s="81"/>
      <c r="AG51" s="89"/>
      <c r="AH51" s="90"/>
      <c r="AI51" s="3"/>
      <c r="AJ51" s="81"/>
      <c r="AK51" s="3"/>
      <c r="AL51" s="94"/>
      <c r="AM51" s="95"/>
      <c r="AN51" s="3"/>
      <c r="AO51" s="3"/>
      <c r="AP51" s="91"/>
      <c r="AQ51" s="90"/>
      <c r="AR51" s="99" t="s">
        <v>306</v>
      </c>
      <c r="AS51" s="27" t="s">
        <v>371</v>
      </c>
      <c r="AT51" s="10">
        <v>39021</v>
      </c>
    </row>
    <row r="52" spans="1:46" s="2" customFormat="1" ht="22.5">
      <c r="A52" s="9">
        <v>43</v>
      </c>
      <c r="B52" s="78"/>
      <c r="C52" s="27" t="s">
        <v>389</v>
      </c>
      <c r="D52" s="27" t="s">
        <v>380</v>
      </c>
      <c r="E52" s="27" t="s">
        <v>378</v>
      </c>
      <c r="F52" s="79" t="s">
        <v>379</v>
      </c>
      <c r="G52" s="79" t="s">
        <v>664</v>
      </c>
      <c r="H52" s="79"/>
      <c r="I52" s="79" t="s">
        <v>232</v>
      </c>
      <c r="J52" s="98"/>
      <c r="K52" s="81"/>
      <c r="L52" s="3" t="s">
        <v>8</v>
      </c>
      <c r="M52" s="81"/>
      <c r="N52" s="81"/>
      <c r="O52" s="82"/>
      <c r="P52" s="83"/>
      <c r="Q52" s="83"/>
      <c r="R52" s="83"/>
      <c r="S52" s="84"/>
      <c r="T52" s="85" t="s">
        <v>526</v>
      </c>
      <c r="U52" s="27" t="s">
        <v>390</v>
      </c>
      <c r="V52" s="86"/>
      <c r="W52" s="87" t="s">
        <v>601</v>
      </c>
      <c r="X52" s="4" t="s">
        <v>381</v>
      </c>
      <c r="Y52" s="4"/>
      <c r="Z52" s="88"/>
      <c r="AA52" s="86">
        <v>82</v>
      </c>
      <c r="AB52" s="85"/>
      <c r="AC52" s="27"/>
      <c r="AD52" s="81"/>
      <c r="AE52" s="81"/>
      <c r="AF52" s="81"/>
      <c r="AG52" s="89"/>
      <c r="AH52" s="90"/>
      <c r="AI52" s="3"/>
      <c r="AJ52" s="81"/>
      <c r="AK52" s="3"/>
      <c r="AL52" s="94"/>
      <c r="AM52" s="95"/>
      <c r="AN52" s="3"/>
      <c r="AO52" s="3"/>
      <c r="AP52" s="91"/>
      <c r="AQ52" s="90" t="s">
        <v>513</v>
      </c>
      <c r="AR52" s="105" t="s">
        <v>702</v>
      </c>
      <c r="AS52" s="27" t="s">
        <v>383</v>
      </c>
      <c r="AT52" s="10">
        <v>39021</v>
      </c>
    </row>
    <row r="53" spans="1:46" s="2" customFormat="1" ht="22.5">
      <c r="A53" s="9">
        <v>44</v>
      </c>
      <c r="B53" s="78"/>
      <c r="C53" s="27" t="s">
        <v>729</v>
      </c>
      <c r="D53" s="27" t="s">
        <v>730</v>
      </c>
      <c r="E53" s="27" t="s">
        <v>731</v>
      </c>
      <c r="F53" s="79" t="s">
        <v>387</v>
      </c>
      <c r="G53" s="79" t="s">
        <v>664</v>
      </c>
      <c r="H53" s="79" t="s">
        <v>471</v>
      </c>
      <c r="I53" s="79" t="s">
        <v>232</v>
      </c>
      <c r="J53" s="98"/>
      <c r="K53" s="81">
        <v>2</v>
      </c>
      <c r="L53" s="3" t="s">
        <v>8</v>
      </c>
      <c r="M53" s="81">
        <v>40</v>
      </c>
      <c r="N53" s="93">
        <f>M53*0.3048</f>
        <v>12.192</v>
      </c>
      <c r="O53" s="82"/>
      <c r="P53" s="83"/>
      <c r="Q53" s="83"/>
      <c r="R53" s="83"/>
      <c r="S53" s="84"/>
      <c r="T53" s="85" t="s">
        <v>526</v>
      </c>
      <c r="U53" s="27" t="s">
        <v>366</v>
      </c>
      <c r="V53" s="86"/>
      <c r="W53" s="87" t="s">
        <v>599</v>
      </c>
      <c r="X53" s="4" t="s">
        <v>327</v>
      </c>
      <c r="Y53" s="4" t="s">
        <v>471</v>
      </c>
      <c r="Z53" s="88"/>
      <c r="AA53" s="86">
        <v>180</v>
      </c>
      <c r="AB53" s="85"/>
      <c r="AC53" s="27"/>
      <c r="AD53" s="81"/>
      <c r="AE53" s="81"/>
      <c r="AF53" s="81"/>
      <c r="AG53" s="89"/>
      <c r="AH53" s="90"/>
      <c r="AI53" s="3"/>
      <c r="AJ53" s="81"/>
      <c r="AK53" s="3"/>
      <c r="AL53" s="94"/>
      <c r="AM53" s="95"/>
      <c r="AN53" s="3"/>
      <c r="AO53" s="3"/>
      <c r="AP53" s="91"/>
      <c r="AQ53" s="90" t="s">
        <v>732</v>
      </c>
      <c r="AR53" s="27" t="s">
        <v>702</v>
      </c>
      <c r="AS53" s="27" t="s">
        <v>391</v>
      </c>
      <c r="AT53" s="10">
        <v>39342</v>
      </c>
    </row>
    <row r="54" spans="1:46" s="2" customFormat="1" ht="22.5">
      <c r="A54" s="9">
        <v>45</v>
      </c>
      <c r="B54" s="78"/>
      <c r="C54" s="27" t="s">
        <v>347</v>
      </c>
      <c r="D54" s="27" t="s">
        <v>348</v>
      </c>
      <c r="E54" s="27" t="s">
        <v>349</v>
      </c>
      <c r="F54" s="79"/>
      <c r="G54" s="79" t="s">
        <v>350</v>
      </c>
      <c r="H54" s="79" t="s">
        <v>402</v>
      </c>
      <c r="I54" s="79" t="s">
        <v>232</v>
      </c>
      <c r="J54" s="79" t="s">
        <v>351</v>
      </c>
      <c r="K54" s="81">
        <v>20</v>
      </c>
      <c r="L54" s="3" t="s">
        <v>8</v>
      </c>
      <c r="M54" s="81"/>
      <c r="N54" s="81"/>
      <c r="O54" s="82"/>
      <c r="P54" s="83"/>
      <c r="Q54" s="83"/>
      <c r="R54" s="83"/>
      <c r="S54" s="84"/>
      <c r="T54" s="85" t="s">
        <v>526</v>
      </c>
      <c r="U54" s="27"/>
      <c r="V54" s="86"/>
      <c r="W54" s="87"/>
      <c r="X54" s="4"/>
      <c r="Y54" s="4"/>
      <c r="Z54" s="88"/>
      <c r="AA54" s="86"/>
      <c r="AB54" s="85"/>
      <c r="AC54" s="27"/>
      <c r="AD54" s="81"/>
      <c r="AE54" s="81"/>
      <c r="AF54" s="81"/>
      <c r="AG54" s="89"/>
      <c r="AH54" s="90"/>
      <c r="AI54" s="3"/>
      <c r="AJ54" s="81"/>
      <c r="AK54" s="3"/>
      <c r="AL54" s="94"/>
      <c r="AM54" s="95"/>
      <c r="AN54" s="3"/>
      <c r="AO54" s="3"/>
      <c r="AP54" s="91"/>
      <c r="AQ54" s="90"/>
      <c r="AR54" s="27"/>
      <c r="AS54" s="27"/>
      <c r="AT54" s="10">
        <v>38978</v>
      </c>
    </row>
    <row r="55" spans="1:46" s="2" customFormat="1" ht="22.5">
      <c r="A55" s="9">
        <v>46</v>
      </c>
      <c r="B55" s="78"/>
      <c r="C55" s="27" t="s">
        <v>463</v>
      </c>
      <c r="D55" s="27"/>
      <c r="E55" s="27" t="s">
        <v>50</v>
      </c>
      <c r="F55" s="79" t="s">
        <v>483</v>
      </c>
      <c r="G55" s="79" t="s">
        <v>37</v>
      </c>
      <c r="H55" s="79" t="s">
        <v>464</v>
      </c>
      <c r="I55" s="79" t="s">
        <v>232</v>
      </c>
      <c r="J55" s="98"/>
      <c r="K55" s="81" t="s">
        <v>465</v>
      </c>
      <c r="L55" s="3" t="s">
        <v>8</v>
      </c>
      <c r="M55" s="81"/>
      <c r="N55" s="81"/>
      <c r="O55" s="82"/>
      <c r="P55" s="83"/>
      <c r="Q55" s="83"/>
      <c r="R55" s="83"/>
      <c r="S55" s="84"/>
      <c r="T55" s="90" t="s">
        <v>733</v>
      </c>
      <c r="U55" s="27" t="s">
        <v>466</v>
      </c>
      <c r="V55" s="86"/>
      <c r="W55" s="87"/>
      <c r="X55" s="4"/>
      <c r="Y55" s="4"/>
      <c r="Z55" s="88"/>
      <c r="AA55" s="86"/>
      <c r="AB55" s="85"/>
      <c r="AC55" s="27"/>
      <c r="AD55" s="81"/>
      <c r="AE55" s="81"/>
      <c r="AF55" s="81"/>
      <c r="AG55" s="89"/>
      <c r="AH55" s="90"/>
      <c r="AI55" s="3"/>
      <c r="AJ55" s="81"/>
      <c r="AK55" s="3"/>
      <c r="AL55" s="94"/>
      <c r="AM55" s="95"/>
      <c r="AN55" s="3"/>
      <c r="AO55" s="3"/>
      <c r="AP55" s="91"/>
      <c r="AQ55" s="90" t="s">
        <v>467</v>
      </c>
      <c r="AR55" s="27"/>
      <c r="AS55" s="27"/>
      <c r="AT55" s="10">
        <v>38169</v>
      </c>
    </row>
    <row r="56" spans="1:46" s="2" customFormat="1" ht="11.25">
      <c r="A56" s="9">
        <v>47</v>
      </c>
      <c r="B56" s="78"/>
      <c r="C56" s="27" t="s">
        <v>582</v>
      </c>
      <c r="D56" s="27" t="s">
        <v>583</v>
      </c>
      <c r="E56" s="27" t="s">
        <v>58</v>
      </c>
      <c r="F56" s="79"/>
      <c r="G56" s="79" t="s">
        <v>469</v>
      </c>
      <c r="H56" s="79"/>
      <c r="I56" s="79" t="s">
        <v>232</v>
      </c>
      <c r="J56" s="101"/>
      <c r="K56" s="81"/>
      <c r="L56" s="3" t="s">
        <v>8</v>
      </c>
      <c r="M56" s="81"/>
      <c r="N56" s="81"/>
      <c r="O56" s="82"/>
      <c r="P56" s="83"/>
      <c r="Q56" s="83"/>
      <c r="R56" s="83"/>
      <c r="S56" s="84"/>
      <c r="T56" s="85"/>
      <c r="U56" s="27"/>
      <c r="V56" s="86"/>
      <c r="W56" s="87"/>
      <c r="X56" s="4"/>
      <c r="Y56" s="4"/>
      <c r="Z56" s="88"/>
      <c r="AA56" s="86"/>
      <c r="AB56" s="85"/>
      <c r="AC56" s="27"/>
      <c r="AD56" s="81"/>
      <c r="AE56" s="81"/>
      <c r="AF56" s="81"/>
      <c r="AG56" s="89"/>
      <c r="AH56" s="90"/>
      <c r="AI56" s="3"/>
      <c r="AJ56" s="81"/>
      <c r="AK56" s="3">
        <v>2176</v>
      </c>
      <c r="AL56" s="94" t="s">
        <v>14</v>
      </c>
      <c r="AM56" s="95"/>
      <c r="AN56" s="3" t="s">
        <v>585</v>
      </c>
      <c r="AO56" s="3"/>
      <c r="AP56" s="91">
        <v>120</v>
      </c>
      <c r="AQ56" s="90" t="s">
        <v>584</v>
      </c>
      <c r="AR56" s="27"/>
      <c r="AS56" s="27"/>
      <c r="AT56" s="10">
        <v>37970</v>
      </c>
    </row>
    <row r="57" spans="1:48" s="2" customFormat="1" ht="22.5">
      <c r="A57" s="9">
        <v>48</v>
      </c>
      <c r="B57" s="78"/>
      <c r="C57" s="27" t="s">
        <v>734</v>
      </c>
      <c r="D57" s="27" t="s">
        <v>265</v>
      </c>
      <c r="E57" s="27" t="s">
        <v>364</v>
      </c>
      <c r="F57" s="79" t="s">
        <v>295</v>
      </c>
      <c r="G57" s="79" t="s">
        <v>664</v>
      </c>
      <c r="H57" s="79" t="s">
        <v>471</v>
      </c>
      <c r="I57" s="79" t="s">
        <v>232</v>
      </c>
      <c r="J57" s="98"/>
      <c r="K57" s="81">
        <v>4</v>
      </c>
      <c r="L57" s="3" t="s">
        <v>8</v>
      </c>
      <c r="M57" s="81">
        <v>40</v>
      </c>
      <c r="N57" s="93">
        <f>M57*0.3048</f>
        <v>12.192</v>
      </c>
      <c r="O57" s="82"/>
      <c r="P57" s="83"/>
      <c r="Q57" s="83"/>
      <c r="R57" s="83"/>
      <c r="S57" s="84"/>
      <c r="T57" s="85" t="s">
        <v>526</v>
      </c>
      <c r="U57" s="27" t="s">
        <v>385</v>
      </c>
      <c r="V57" s="86"/>
      <c r="W57" s="87" t="s">
        <v>301</v>
      </c>
      <c r="X57" s="4"/>
      <c r="Y57" s="4" t="s">
        <v>471</v>
      </c>
      <c r="Z57" s="88"/>
      <c r="AA57" s="86">
        <v>120</v>
      </c>
      <c r="AB57" s="85"/>
      <c r="AC57" s="27"/>
      <c r="AD57" s="81"/>
      <c r="AE57" s="81"/>
      <c r="AF57" s="81"/>
      <c r="AG57" s="89"/>
      <c r="AH57" s="90"/>
      <c r="AI57" s="3"/>
      <c r="AJ57" s="81"/>
      <c r="AK57" s="3"/>
      <c r="AL57" s="94"/>
      <c r="AM57" s="95"/>
      <c r="AN57" s="3"/>
      <c r="AO57" s="3"/>
      <c r="AP57" s="91"/>
      <c r="AQ57" s="90" t="s">
        <v>329</v>
      </c>
      <c r="AR57" s="27" t="s">
        <v>702</v>
      </c>
      <c r="AS57" s="27" t="s">
        <v>386</v>
      </c>
      <c r="AT57" s="10">
        <v>39086</v>
      </c>
      <c r="AU57" s="36"/>
      <c r="AV57" s="20"/>
    </row>
    <row r="58" spans="1:46" s="2" customFormat="1" ht="22.5">
      <c r="A58" s="9">
        <v>49</v>
      </c>
      <c r="B58" s="78"/>
      <c r="C58" s="27" t="s">
        <v>72</v>
      </c>
      <c r="D58" s="27"/>
      <c r="E58" s="27" t="s">
        <v>571</v>
      </c>
      <c r="F58" s="79"/>
      <c r="G58" s="79" t="s">
        <v>449</v>
      </c>
      <c r="H58" s="79" t="s">
        <v>471</v>
      </c>
      <c r="I58" s="79" t="s">
        <v>73</v>
      </c>
      <c r="J58" s="98"/>
      <c r="K58" s="81">
        <v>2</v>
      </c>
      <c r="L58" s="3" t="s">
        <v>8</v>
      </c>
      <c r="M58" s="93">
        <f>N58*3.3</f>
        <v>50.49</v>
      </c>
      <c r="N58" s="81">
        <f>13.5+1.8</f>
        <v>15.3</v>
      </c>
      <c r="O58" s="82" t="s">
        <v>409</v>
      </c>
      <c r="P58" s="83"/>
      <c r="Q58" s="83"/>
      <c r="R58" s="83"/>
      <c r="S58" s="84"/>
      <c r="T58" s="85" t="s">
        <v>526</v>
      </c>
      <c r="U58" s="27" t="s">
        <v>74</v>
      </c>
      <c r="V58" s="86"/>
      <c r="W58" s="87" t="s">
        <v>602</v>
      </c>
      <c r="X58" s="4"/>
      <c r="Y58" s="4"/>
      <c r="Z58" s="88"/>
      <c r="AA58" s="86"/>
      <c r="AB58" s="85"/>
      <c r="AC58" s="27"/>
      <c r="AD58" s="81"/>
      <c r="AE58" s="81"/>
      <c r="AF58" s="81"/>
      <c r="AG58" s="89"/>
      <c r="AH58" s="90"/>
      <c r="AI58" s="3"/>
      <c r="AJ58" s="81"/>
      <c r="AK58" s="3"/>
      <c r="AL58" s="94"/>
      <c r="AM58" s="95"/>
      <c r="AN58" s="3"/>
      <c r="AO58" s="3"/>
      <c r="AP58" s="91"/>
      <c r="AQ58" s="90" t="s">
        <v>407</v>
      </c>
      <c r="AR58" s="27"/>
      <c r="AS58" s="27"/>
      <c r="AT58" s="10">
        <v>38415</v>
      </c>
    </row>
    <row r="59" spans="1:46" s="2" customFormat="1" ht="11.25">
      <c r="A59" s="9">
        <v>50</v>
      </c>
      <c r="B59" s="78"/>
      <c r="C59" s="3" t="s">
        <v>735</v>
      </c>
      <c r="D59" s="27" t="s">
        <v>38</v>
      </c>
      <c r="E59" s="27" t="s">
        <v>35</v>
      </c>
      <c r="F59" s="79" t="s">
        <v>480</v>
      </c>
      <c r="G59" s="79" t="s">
        <v>664</v>
      </c>
      <c r="H59" s="81" t="s">
        <v>471</v>
      </c>
      <c r="I59" s="79" t="s">
        <v>232</v>
      </c>
      <c r="J59" s="79" t="s">
        <v>736</v>
      </c>
      <c r="K59" s="81">
        <v>1</v>
      </c>
      <c r="L59" s="3" t="s">
        <v>615</v>
      </c>
      <c r="M59" s="81">
        <v>40</v>
      </c>
      <c r="N59" s="93">
        <f aca="true" t="shared" si="0" ref="N59:N65">M59*0.3048</f>
        <v>12.192</v>
      </c>
      <c r="O59" s="82"/>
      <c r="P59" s="83"/>
      <c r="Q59" s="83"/>
      <c r="R59" s="83"/>
      <c r="S59" s="84"/>
      <c r="T59" s="85" t="s">
        <v>453</v>
      </c>
      <c r="U59" s="3" t="s">
        <v>451</v>
      </c>
      <c r="V59" s="86"/>
      <c r="W59" s="87" t="s">
        <v>599</v>
      </c>
      <c r="X59" s="4"/>
      <c r="Y59" s="4" t="s">
        <v>471</v>
      </c>
      <c r="Z59" s="88"/>
      <c r="AA59" s="86"/>
      <c r="AB59" s="85"/>
      <c r="AC59" s="27"/>
      <c r="AD59" s="81"/>
      <c r="AE59" s="81"/>
      <c r="AF59" s="81"/>
      <c r="AG59" s="89"/>
      <c r="AH59" s="90"/>
      <c r="AI59" s="3"/>
      <c r="AJ59" s="81"/>
      <c r="AK59" s="3"/>
      <c r="AL59" s="94"/>
      <c r="AM59" s="95"/>
      <c r="AN59" s="3"/>
      <c r="AO59" s="3"/>
      <c r="AP59" s="91"/>
      <c r="AQ59" s="90" t="s">
        <v>737</v>
      </c>
      <c r="AR59" s="27"/>
      <c r="AS59" s="27"/>
      <c r="AT59" s="10">
        <v>36888</v>
      </c>
    </row>
    <row r="60" spans="1:46" s="2" customFormat="1" ht="22.5">
      <c r="A60" s="9">
        <v>51</v>
      </c>
      <c r="B60" s="78"/>
      <c r="C60" s="3" t="s">
        <v>738</v>
      </c>
      <c r="D60" s="27" t="s">
        <v>739</v>
      </c>
      <c r="E60" s="27" t="s">
        <v>740</v>
      </c>
      <c r="F60" s="79" t="s">
        <v>741</v>
      </c>
      <c r="G60" s="79" t="s">
        <v>742</v>
      </c>
      <c r="H60" s="81" t="s">
        <v>471</v>
      </c>
      <c r="I60" s="79" t="s">
        <v>232</v>
      </c>
      <c r="J60" s="101" t="s">
        <v>743</v>
      </c>
      <c r="K60" s="106">
        <v>6</v>
      </c>
      <c r="L60" s="3" t="s">
        <v>615</v>
      </c>
      <c r="M60" s="81">
        <v>40</v>
      </c>
      <c r="N60" s="93">
        <f t="shared" si="0"/>
        <v>12.192</v>
      </c>
      <c r="O60" s="104">
        <v>60</v>
      </c>
      <c r="P60" s="83"/>
      <c r="Q60" s="83"/>
      <c r="R60" s="83"/>
      <c r="S60" s="84"/>
      <c r="T60" s="85" t="s">
        <v>744</v>
      </c>
      <c r="U60" s="3" t="s">
        <v>451</v>
      </c>
      <c r="V60" s="89">
        <v>205</v>
      </c>
      <c r="W60" s="87" t="s">
        <v>599</v>
      </c>
      <c r="X60" s="4"/>
      <c r="Y60" s="4" t="s">
        <v>471</v>
      </c>
      <c r="Z60" s="81"/>
      <c r="AA60" s="89"/>
      <c r="AB60" s="85"/>
      <c r="AC60" s="27"/>
      <c r="AD60" s="81"/>
      <c r="AE60" s="81"/>
      <c r="AF60" s="81"/>
      <c r="AG60" s="89"/>
      <c r="AH60" s="90"/>
      <c r="AI60" s="3"/>
      <c r="AJ60" s="81"/>
      <c r="AK60" s="3"/>
      <c r="AL60" s="94"/>
      <c r="AM60" s="95"/>
      <c r="AN60" s="3"/>
      <c r="AO60" s="3"/>
      <c r="AP60" s="94"/>
      <c r="AQ60" s="90" t="s">
        <v>745</v>
      </c>
      <c r="AR60" s="27"/>
      <c r="AS60" s="27" t="s">
        <v>746</v>
      </c>
      <c r="AT60" s="107"/>
    </row>
    <row r="61" spans="1:46" s="2" customFormat="1" ht="45">
      <c r="A61" s="9">
        <v>52</v>
      </c>
      <c r="B61" s="78"/>
      <c r="C61" s="27" t="s">
        <v>569</v>
      </c>
      <c r="D61" s="27" t="s">
        <v>41</v>
      </c>
      <c r="E61" s="27" t="s">
        <v>39</v>
      </c>
      <c r="F61" s="79"/>
      <c r="G61" s="79" t="s">
        <v>40</v>
      </c>
      <c r="H61" s="79" t="s">
        <v>471</v>
      </c>
      <c r="I61" s="79" t="s">
        <v>472</v>
      </c>
      <c r="J61" s="79" t="s">
        <v>616</v>
      </c>
      <c r="K61" s="81">
        <v>27</v>
      </c>
      <c r="L61" s="3" t="s">
        <v>276</v>
      </c>
      <c r="M61" s="81">
        <v>39</v>
      </c>
      <c r="N61" s="93">
        <f t="shared" si="0"/>
        <v>11.8872</v>
      </c>
      <c r="O61" s="82">
        <v>70</v>
      </c>
      <c r="P61" s="83"/>
      <c r="Q61" s="83"/>
      <c r="R61" s="83"/>
      <c r="S61" s="84"/>
      <c r="T61" s="85" t="s">
        <v>526</v>
      </c>
      <c r="U61" s="27" t="s">
        <v>606</v>
      </c>
      <c r="V61" s="86">
        <v>205</v>
      </c>
      <c r="W61" s="87" t="s">
        <v>599</v>
      </c>
      <c r="X61" s="4" t="s">
        <v>605</v>
      </c>
      <c r="Y61" s="4" t="s">
        <v>471</v>
      </c>
      <c r="Z61" s="88">
        <v>2</v>
      </c>
      <c r="AA61" s="86" t="s">
        <v>682</v>
      </c>
      <c r="AB61" s="85"/>
      <c r="AC61" s="27"/>
      <c r="AD61" s="81"/>
      <c r="AE61" s="81"/>
      <c r="AF61" s="81"/>
      <c r="AG61" s="89"/>
      <c r="AH61" s="90" t="s">
        <v>611</v>
      </c>
      <c r="AI61" s="3" t="s">
        <v>612</v>
      </c>
      <c r="AJ61" s="81"/>
      <c r="AK61" s="3" t="s">
        <v>245</v>
      </c>
      <c r="AL61" s="94" t="s">
        <v>207</v>
      </c>
      <c r="AM61" s="95"/>
      <c r="AN61" s="3" t="s">
        <v>542</v>
      </c>
      <c r="AO61" s="3"/>
      <c r="AP61" s="91">
        <v>200</v>
      </c>
      <c r="AQ61" s="90" t="s">
        <v>209</v>
      </c>
      <c r="AR61" s="99" t="s">
        <v>156</v>
      </c>
      <c r="AS61" s="27" t="s">
        <v>217</v>
      </c>
      <c r="AT61" s="10">
        <v>37818</v>
      </c>
    </row>
    <row r="62" spans="1:46" s="2" customFormat="1" ht="22.5">
      <c r="A62" s="9">
        <v>53</v>
      </c>
      <c r="B62" s="78"/>
      <c r="C62" s="27" t="s">
        <v>215</v>
      </c>
      <c r="D62" s="27" t="s">
        <v>61</v>
      </c>
      <c r="E62" s="27" t="s">
        <v>42</v>
      </c>
      <c r="F62" s="79"/>
      <c r="G62" s="79" t="s">
        <v>43</v>
      </c>
      <c r="H62" s="79" t="s">
        <v>471</v>
      </c>
      <c r="I62" s="79" t="s">
        <v>472</v>
      </c>
      <c r="J62" s="79" t="s">
        <v>616</v>
      </c>
      <c r="K62" s="81">
        <v>3</v>
      </c>
      <c r="L62" s="3" t="s">
        <v>276</v>
      </c>
      <c r="M62" s="81">
        <v>39</v>
      </c>
      <c r="N62" s="93">
        <f t="shared" si="0"/>
        <v>11.8872</v>
      </c>
      <c r="O62" s="82">
        <v>70</v>
      </c>
      <c r="P62" s="83"/>
      <c r="Q62" s="83"/>
      <c r="R62" s="83"/>
      <c r="S62" s="84"/>
      <c r="T62" s="85" t="s">
        <v>526</v>
      </c>
      <c r="U62" s="27" t="s">
        <v>606</v>
      </c>
      <c r="V62" s="86">
        <v>205</v>
      </c>
      <c r="W62" s="87" t="s">
        <v>599</v>
      </c>
      <c r="X62" s="4" t="s">
        <v>605</v>
      </c>
      <c r="Y62" s="4" t="s">
        <v>471</v>
      </c>
      <c r="Z62" s="88">
        <v>2</v>
      </c>
      <c r="AA62" s="86" t="s">
        <v>682</v>
      </c>
      <c r="AB62" s="85"/>
      <c r="AC62" s="27"/>
      <c r="AD62" s="81"/>
      <c r="AE62" s="81"/>
      <c r="AF62" s="81"/>
      <c r="AG62" s="89"/>
      <c r="AH62" s="90" t="s">
        <v>611</v>
      </c>
      <c r="AI62" s="3" t="s">
        <v>612</v>
      </c>
      <c r="AJ62" s="81"/>
      <c r="AK62" s="3" t="s">
        <v>245</v>
      </c>
      <c r="AL62" s="94" t="s">
        <v>207</v>
      </c>
      <c r="AM62" s="95"/>
      <c r="AN62" s="3" t="s">
        <v>542</v>
      </c>
      <c r="AO62" s="3"/>
      <c r="AP62" s="91">
        <v>200</v>
      </c>
      <c r="AQ62" s="90" t="s">
        <v>216</v>
      </c>
      <c r="AR62" s="99" t="s">
        <v>747</v>
      </c>
      <c r="AS62" s="27"/>
      <c r="AT62" s="10">
        <v>37818</v>
      </c>
    </row>
    <row r="63" spans="1:46" s="2" customFormat="1" ht="33.75">
      <c r="A63" s="9">
        <v>54</v>
      </c>
      <c r="B63" s="78"/>
      <c r="C63" s="3" t="s">
        <v>748</v>
      </c>
      <c r="D63" s="27" t="s">
        <v>749</v>
      </c>
      <c r="E63" s="27"/>
      <c r="F63" s="79"/>
      <c r="G63" s="79" t="s">
        <v>664</v>
      </c>
      <c r="H63" s="81" t="s">
        <v>750</v>
      </c>
      <c r="I63" s="79" t="s">
        <v>232</v>
      </c>
      <c r="J63" s="79" t="s">
        <v>751</v>
      </c>
      <c r="K63" s="81">
        <v>3</v>
      </c>
      <c r="L63" s="3" t="s">
        <v>615</v>
      </c>
      <c r="M63" s="81">
        <v>30</v>
      </c>
      <c r="N63" s="93">
        <f t="shared" si="0"/>
        <v>9.144</v>
      </c>
      <c r="O63" s="104">
        <v>25</v>
      </c>
      <c r="P63" s="83"/>
      <c r="Q63" s="83">
        <v>25500</v>
      </c>
      <c r="R63" s="83"/>
      <c r="S63" s="84"/>
      <c r="T63" s="85" t="s">
        <v>752</v>
      </c>
      <c r="U63" s="3" t="s">
        <v>753</v>
      </c>
      <c r="V63" s="89">
        <v>100</v>
      </c>
      <c r="W63" s="85" t="s">
        <v>754</v>
      </c>
      <c r="X63" s="3"/>
      <c r="Y63" s="3" t="s">
        <v>516</v>
      </c>
      <c r="Z63" s="81"/>
      <c r="AA63" s="89">
        <v>50</v>
      </c>
      <c r="AB63" s="85" t="s">
        <v>755</v>
      </c>
      <c r="AC63" s="27" t="s">
        <v>756</v>
      </c>
      <c r="AD63" s="81">
        <v>36</v>
      </c>
      <c r="AE63" s="81"/>
      <c r="AF63" s="81"/>
      <c r="AG63" s="89">
        <v>216</v>
      </c>
      <c r="AH63" s="90"/>
      <c r="AI63" s="3"/>
      <c r="AJ63" s="81"/>
      <c r="AK63" s="3"/>
      <c r="AL63" s="94"/>
      <c r="AM63" s="95"/>
      <c r="AN63" s="3" t="s">
        <v>757</v>
      </c>
      <c r="AO63" s="3" t="s">
        <v>758</v>
      </c>
      <c r="AP63" s="94">
        <v>120</v>
      </c>
      <c r="AQ63" s="90" t="s">
        <v>538</v>
      </c>
      <c r="AR63" s="27" t="s">
        <v>551</v>
      </c>
      <c r="AS63" s="27" t="s">
        <v>759</v>
      </c>
      <c r="AT63" s="10">
        <v>37762</v>
      </c>
    </row>
    <row r="64" spans="1:46" s="2" customFormat="1" ht="22.5">
      <c r="A64" s="9">
        <v>55</v>
      </c>
      <c r="B64" s="78"/>
      <c r="C64" s="27" t="s">
        <v>20</v>
      </c>
      <c r="D64" s="27"/>
      <c r="E64" s="27"/>
      <c r="F64" s="79"/>
      <c r="G64" s="79" t="s">
        <v>664</v>
      </c>
      <c r="H64" s="79" t="s">
        <v>471</v>
      </c>
      <c r="I64" s="79" t="s">
        <v>232</v>
      </c>
      <c r="J64" s="98" t="s">
        <v>19</v>
      </c>
      <c r="K64" s="81">
        <v>1</v>
      </c>
      <c r="L64" s="3" t="s">
        <v>342</v>
      </c>
      <c r="M64" s="81">
        <v>40</v>
      </c>
      <c r="N64" s="93">
        <f t="shared" si="0"/>
        <v>12.192</v>
      </c>
      <c r="O64" s="82">
        <v>40</v>
      </c>
      <c r="P64" s="83"/>
      <c r="Q64" s="83">
        <v>39500</v>
      </c>
      <c r="R64" s="83"/>
      <c r="S64" s="84"/>
      <c r="T64" s="85" t="s">
        <v>221</v>
      </c>
      <c r="U64" s="27" t="s">
        <v>18</v>
      </c>
      <c r="V64" s="86">
        <v>100</v>
      </c>
      <c r="W64" s="87" t="s">
        <v>599</v>
      </c>
      <c r="X64" s="4"/>
      <c r="Y64" s="4" t="s">
        <v>471</v>
      </c>
      <c r="Z64" s="88"/>
      <c r="AA64" s="86">
        <v>100</v>
      </c>
      <c r="AB64" s="85" t="s">
        <v>22</v>
      </c>
      <c r="AC64" s="27" t="s">
        <v>21</v>
      </c>
      <c r="AD64" s="81">
        <v>46</v>
      </c>
      <c r="AE64" s="81"/>
      <c r="AF64" s="81"/>
      <c r="AG64" s="89"/>
      <c r="AH64" s="90"/>
      <c r="AI64" s="3"/>
      <c r="AJ64" s="81"/>
      <c r="AK64" s="3"/>
      <c r="AL64" s="94"/>
      <c r="AM64" s="95"/>
      <c r="AN64" s="3"/>
      <c r="AO64" s="3" t="s">
        <v>238</v>
      </c>
      <c r="AP64" s="91">
        <v>186.5</v>
      </c>
      <c r="AQ64" s="90" t="s">
        <v>15</v>
      </c>
      <c r="AR64" s="99" t="s">
        <v>728</v>
      </c>
      <c r="AS64" s="27" t="s">
        <v>460</v>
      </c>
      <c r="AT64" s="10">
        <v>39086</v>
      </c>
    </row>
    <row r="65" spans="1:46" s="2" customFormat="1" ht="22.5">
      <c r="A65" s="9">
        <v>56</v>
      </c>
      <c r="B65" s="78"/>
      <c r="C65" s="27" t="s">
        <v>16</v>
      </c>
      <c r="D65" s="27" t="s">
        <v>343</v>
      </c>
      <c r="E65" s="27" t="s">
        <v>489</v>
      </c>
      <c r="F65" s="79" t="s">
        <v>401</v>
      </c>
      <c r="G65" s="79" t="s">
        <v>664</v>
      </c>
      <c r="H65" s="79" t="s">
        <v>516</v>
      </c>
      <c r="I65" s="79" t="s">
        <v>232</v>
      </c>
      <c r="J65" s="79">
        <v>1998</v>
      </c>
      <c r="K65" s="81">
        <v>1</v>
      </c>
      <c r="L65" s="3" t="s">
        <v>344</v>
      </c>
      <c r="M65" s="81">
        <v>40</v>
      </c>
      <c r="N65" s="93">
        <f t="shared" si="0"/>
        <v>12.192</v>
      </c>
      <c r="O65" s="82">
        <v>40</v>
      </c>
      <c r="P65" s="83"/>
      <c r="Q65" s="83">
        <v>39500</v>
      </c>
      <c r="R65" s="83"/>
      <c r="S65" s="84"/>
      <c r="T65" s="85" t="s">
        <v>221</v>
      </c>
      <c r="U65" s="27" t="s">
        <v>17</v>
      </c>
      <c r="V65" s="86">
        <v>100</v>
      </c>
      <c r="W65" s="87" t="s">
        <v>301</v>
      </c>
      <c r="X65" s="4"/>
      <c r="Y65" s="4" t="s">
        <v>516</v>
      </c>
      <c r="Z65" s="88"/>
      <c r="AA65" s="86">
        <v>100</v>
      </c>
      <c r="AB65" s="85"/>
      <c r="AC65" s="27"/>
      <c r="AD65" s="81"/>
      <c r="AE65" s="81"/>
      <c r="AF65" s="81"/>
      <c r="AG65" s="89"/>
      <c r="AH65" s="90"/>
      <c r="AI65" s="3"/>
      <c r="AJ65" s="81"/>
      <c r="AK65" s="3"/>
      <c r="AL65" s="94"/>
      <c r="AM65" s="95">
        <v>2</v>
      </c>
      <c r="AN65" s="3"/>
      <c r="AO65" s="3" t="s">
        <v>238</v>
      </c>
      <c r="AP65" s="91">
        <v>186.5</v>
      </c>
      <c r="AQ65" s="90" t="s">
        <v>15</v>
      </c>
      <c r="AR65" s="99" t="s">
        <v>728</v>
      </c>
      <c r="AS65" s="27" t="s">
        <v>345</v>
      </c>
      <c r="AT65" s="10">
        <v>39086</v>
      </c>
    </row>
    <row r="66" spans="1:46" s="2" customFormat="1" ht="22.5" customHeight="1">
      <c r="A66" s="9">
        <v>57</v>
      </c>
      <c r="B66" s="78"/>
      <c r="C66" s="3" t="s">
        <v>760</v>
      </c>
      <c r="D66" s="27" t="s">
        <v>603</v>
      </c>
      <c r="E66" s="27"/>
      <c r="F66" s="79"/>
      <c r="G66" s="79" t="s">
        <v>461</v>
      </c>
      <c r="H66" s="81" t="s">
        <v>471</v>
      </c>
      <c r="I66" s="79" t="s">
        <v>472</v>
      </c>
      <c r="J66" s="79" t="s">
        <v>557</v>
      </c>
      <c r="K66" s="81"/>
      <c r="L66" s="3" t="s">
        <v>615</v>
      </c>
      <c r="M66" s="93">
        <f>N66*3.2808399</f>
        <v>34.44881895</v>
      </c>
      <c r="N66" s="93">
        <v>10.5</v>
      </c>
      <c r="O66" s="82">
        <v>63</v>
      </c>
      <c r="P66" s="83"/>
      <c r="Q66" s="83"/>
      <c r="R66" s="83"/>
      <c r="S66" s="84"/>
      <c r="T66" s="85" t="s">
        <v>453</v>
      </c>
      <c r="U66" s="3" t="s">
        <v>761</v>
      </c>
      <c r="V66" s="86">
        <v>90</v>
      </c>
      <c r="W66" s="87" t="s">
        <v>603</v>
      </c>
      <c r="X66" s="4"/>
      <c r="Y66" s="4" t="s">
        <v>471</v>
      </c>
      <c r="Z66" s="88"/>
      <c r="AA66" s="86">
        <v>90</v>
      </c>
      <c r="AB66" s="85"/>
      <c r="AC66" s="27" t="s">
        <v>470</v>
      </c>
      <c r="AD66" s="81"/>
      <c r="AE66" s="81"/>
      <c r="AF66" s="81"/>
      <c r="AG66" s="89"/>
      <c r="AH66" s="90"/>
      <c r="AI66" s="3"/>
      <c r="AJ66" s="81"/>
      <c r="AK66" s="3"/>
      <c r="AL66" s="94"/>
      <c r="AM66" s="95"/>
      <c r="AN66" s="3"/>
      <c r="AO66" s="3" t="s">
        <v>530</v>
      </c>
      <c r="AP66" s="91">
        <v>80</v>
      </c>
      <c r="AQ66" s="90" t="s">
        <v>762</v>
      </c>
      <c r="AR66" s="27"/>
      <c r="AS66" s="27" t="s">
        <v>763</v>
      </c>
      <c r="AT66" s="10">
        <v>37300</v>
      </c>
    </row>
    <row r="67" spans="1:46" s="2" customFormat="1" ht="33.75">
      <c r="A67" s="9">
        <v>58</v>
      </c>
      <c r="B67" s="78"/>
      <c r="C67" s="27" t="s">
        <v>445</v>
      </c>
      <c r="D67" s="27" t="s">
        <v>25</v>
      </c>
      <c r="E67" s="27" t="s">
        <v>25</v>
      </c>
      <c r="F67" s="79"/>
      <c r="G67" s="79" t="s">
        <v>56</v>
      </c>
      <c r="H67" s="79" t="s">
        <v>471</v>
      </c>
      <c r="I67" s="79" t="s">
        <v>472</v>
      </c>
      <c r="J67" s="98">
        <v>2004</v>
      </c>
      <c r="K67" s="81"/>
      <c r="L67" s="3" t="s">
        <v>615</v>
      </c>
      <c r="M67" s="93">
        <f>N67*3.2808399</f>
        <v>39.3700788</v>
      </c>
      <c r="N67" s="81">
        <v>12</v>
      </c>
      <c r="O67" s="82">
        <v>70</v>
      </c>
      <c r="P67" s="83"/>
      <c r="Q67" s="83"/>
      <c r="R67" s="83"/>
      <c r="S67" s="84"/>
      <c r="T67" s="85" t="s">
        <v>26</v>
      </c>
      <c r="U67" s="27" t="s">
        <v>27</v>
      </c>
      <c r="V67" s="86"/>
      <c r="W67" s="87" t="s">
        <v>62</v>
      </c>
      <c r="X67" s="4"/>
      <c r="Y67" s="4" t="s">
        <v>471</v>
      </c>
      <c r="Z67" s="88">
        <v>3</v>
      </c>
      <c r="AA67" s="86" t="s">
        <v>764</v>
      </c>
      <c r="AB67" s="85"/>
      <c r="AC67" s="27"/>
      <c r="AD67" s="81"/>
      <c r="AE67" s="81"/>
      <c r="AF67" s="81"/>
      <c r="AG67" s="89"/>
      <c r="AH67" s="90" t="s">
        <v>611</v>
      </c>
      <c r="AI67" s="3" t="s">
        <v>69</v>
      </c>
      <c r="AJ67" s="81">
        <v>2</v>
      </c>
      <c r="AK67" s="3" t="s">
        <v>68</v>
      </c>
      <c r="AL67" s="94" t="s">
        <v>28</v>
      </c>
      <c r="AM67" s="95">
        <v>2</v>
      </c>
      <c r="AN67" s="3" t="s">
        <v>236</v>
      </c>
      <c r="AO67" s="3"/>
      <c r="AP67" s="91"/>
      <c r="AQ67" s="90" t="s">
        <v>444</v>
      </c>
      <c r="AR67" s="27"/>
      <c r="AS67" s="27"/>
      <c r="AT67" s="10">
        <v>38420</v>
      </c>
    </row>
    <row r="68" spans="1:46" s="2" customFormat="1" ht="33.75">
      <c r="A68" s="9">
        <v>59</v>
      </c>
      <c r="B68" s="78"/>
      <c r="C68" s="27" t="s">
        <v>765</v>
      </c>
      <c r="D68" s="27" t="s">
        <v>67</v>
      </c>
      <c r="E68" s="27" t="s">
        <v>59</v>
      </c>
      <c r="F68" s="79"/>
      <c r="G68" s="79" t="s">
        <v>449</v>
      </c>
      <c r="H68" s="79" t="s">
        <v>471</v>
      </c>
      <c r="I68" s="79" t="s">
        <v>472</v>
      </c>
      <c r="J68" s="79" t="s">
        <v>766</v>
      </c>
      <c r="K68" s="81">
        <v>1</v>
      </c>
      <c r="L68" s="3" t="s">
        <v>615</v>
      </c>
      <c r="M68" s="93">
        <f>N68*3.2808399</f>
        <v>39.3700788</v>
      </c>
      <c r="N68" s="81">
        <v>12</v>
      </c>
      <c r="O68" s="82"/>
      <c r="P68" s="83"/>
      <c r="Q68" s="83"/>
      <c r="R68" s="83"/>
      <c r="S68" s="84"/>
      <c r="T68" s="85" t="s">
        <v>526</v>
      </c>
      <c r="U68" s="27" t="s">
        <v>607</v>
      </c>
      <c r="V68" s="86">
        <v>65</v>
      </c>
      <c r="W68" s="87" t="s">
        <v>599</v>
      </c>
      <c r="X68" s="4" t="s">
        <v>605</v>
      </c>
      <c r="Y68" s="4"/>
      <c r="Z68" s="88"/>
      <c r="AA68" s="86">
        <v>65</v>
      </c>
      <c r="AB68" s="85"/>
      <c r="AC68" s="27" t="s">
        <v>470</v>
      </c>
      <c r="AD68" s="81"/>
      <c r="AE68" s="81"/>
      <c r="AF68" s="81"/>
      <c r="AG68" s="89"/>
      <c r="AH68" s="90" t="s">
        <v>611</v>
      </c>
      <c r="AI68" s="3" t="s">
        <v>612</v>
      </c>
      <c r="AJ68" s="81">
        <v>8</v>
      </c>
      <c r="AK68" s="3" t="s">
        <v>68</v>
      </c>
      <c r="AL68" s="94"/>
      <c r="AM68" s="95"/>
      <c r="AN68" s="3"/>
      <c r="AO68" s="3"/>
      <c r="AP68" s="91"/>
      <c r="AQ68" s="90" t="s">
        <v>767</v>
      </c>
      <c r="AR68" s="99" t="s">
        <v>768</v>
      </c>
      <c r="AS68" s="99" t="s">
        <v>769</v>
      </c>
      <c r="AT68" s="10">
        <v>38420</v>
      </c>
    </row>
    <row r="69" spans="1:46" s="2" customFormat="1" ht="22.5">
      <c r="A69" s="9">
        <v>60</v>
      </c>
      <c r="B69" s="108"/>
      <c r="C69" s="3" t="s">
        <v>770</v>
      </c>
      <c r="D69" s="30" t="s">
        <v>771</v>
      </c>
      <c r="E69" s="30" t="s">
        <v>772</v>
      </c>
      <c r="F69" s="109"/>
      <c r="G69" s="79" t="s">
        <v>449</v>
      </c>
      <c r="H69" s="109" t="s">
        <v>471</v>
      </c>
      <c r="I69" s="109" t="s">
        <v>472</v>
      </c>
      <c r="J69" s="110" t="s">
        <v>773</v>
      </c>
      <c r="K69" s="111">
        <v>1</v>
      </c>
      <c r="L69" s="31" t="s">
        <v>615</v>
      </c>
      <c r="M69" s="112">
        <f>N69*3.2808399</f>
        <v>39.3700788</v>
      </c>
      <c r="N69" s="81">
        <v>12</v>
      </c>
      <c r="O69" s="113"/>
      <c r="P69" s="114"/>
      <c r="Q69" s="114"/>
      <c r="R69" s="114"/>
      <c r="S69" s="84"/>
      <c r="T69" s="85" t="s">
        <v>453</v>
      </c>
      <c r="U69" s="30" t="s">
        <v>774</v>
      </c>
      <c r="V69" s="86">
        <v>120</v>
      </c>
      <c r="W69" s="87" t="s">
        <v>236</v>
      </c>
      <c r="X69" s="32"/>
      <c r="Y69" s="32" t="s">
        <v>471</v>
      </c>
      <c r="Z69" s="115">
        <v>4</v>
      </c>
      <c r="AA69" s="86">
        <v>120</v>
      </c>
      <c r="AB69" s="85"/>
      <c r="AC69" s="30"/>
      <c r="AD69" s="111"/>
      <c r="AE69" s="111"/>
      <c r="AF69" s="111"/>
      <c r="AG69" s="89"/>
      <c r="AH69" s="90" t="s">
        <v>611</v>
      </c>
      <c r="AI69" s="31"/>
      <c r="AJ69" s="111">
        <v>9</v>
      </c>
      <c r="AK69" s="31" t="s">
        <v>775</v>
      </c>
      <c r="AL69" s="116" t="s">
        <v>776</v>
      </c>
      <c r="AM69" s="117">
        <v>2</v>
      </c>
      <c r="AN69" s="31" t="s">
        <v>236</v>
      </c>
      <c r="AO69" s="31" t="s">
        <v>777</v>
      </c>
      <c r="AP69" s="118">
        <v>75</v>
      </c>
      <c r="AQ69" s="119" t="s">
        <v>778</v>
      </c>
      <c r="AR69" s="18"/>
      <c r="AS69" s="30" t="s">
        <v>779</v>
      </c>
      <c r="AT69" s="33">
        <v>39344</v>
      </c>
    </row>
    <row r="70" spans="1:46" s="2" customFormat="1" ht="22.5">
      <c r="A70" s="9">
        <v>61</v>
      </c>
      <c r="B70" s="108"/>
      <c r="C70" s="27" t="s">
        <v>24</v>
      </c>
      <c r="D70" s="30" t="s">
        <v>780</v>
      </c>
      <c r="E70" s="30" t="s">
        <v>47</v>
      </c>
      <c r="F70" s="109"/>
      <c r="G70" s="79" t="s">
        <v>37</v>
      </c>
      <c r="H70" s="109" t="s">
        <v>471</v>
      </c>
      <c r="I70" s="109" t="s">
        <v>232</v>
      </c>
      <c r="J70" s="109" t="s">
        <v>360</v>
      </c>
      <c r="K70" s="111">
        <v>1</v>
      </c>
      <c r="L70" s="31" t="s">
        <v>615</v>
      </c>
      <c r="M70" s="111">
        <v>40</v>
      </c>
      <c r="N70" s="93">
        <f>M70*0.3048</f>
        <v>12.192</v>
      </c>
      <c r="O70" s="120"/>
      <c r="P70" s="114"/>
      <c r="Q70" s="114"/>
      <c r="R70" s="114"/>
      <c r="S70" s="84"/>
      <c r="T70" s="85" t="s">
        <v>526</v>
      </c>
      <c r="U70" s="30" t="s">
        <v>592</v>
      </c>
      <c r="V70" s="86"/>
      <c r="W70" s="87" t="s">
        <v>600</v>
      </c>
      <c r="X70" s="32" t="s">
        <v>9</v>
      </c>
      <c r="Y70" s="32" t="s">
        <v>471</v>
      </c>
      <c r="Z70" s="115">
        <v>3</v>
      </c>
      <c r="AA70" s="86" t="s">
        <v>781</v>
      </c>
      <c r="AB70" s="85" t="s">
        <v>475</v>
      </c>
      <c r="AC70" s="30" t="s">
        <v>593</v>
      </c>
      <c r="AD70" s="111"/>
      <c r="AE70" s="111"/>
      <c r="AF70" s="111"/>
      <c r="AG70" s="89"/>
      <c r="AH70" s="90" t="s">
        <v>611</v>
      </c>
      <c r="AI70" s="31" t="s">
        <v>612</v>
      </c>
      <c r="AJ70" s="111"/>
      <c r="AK70" s="31"/>
      <c r="AL70" s="116"/>
      <c r="AM70" s="117"/>
      <c r="AN70" s="31" t="s">
        <v>236</v>
      </c>
      <c r="AO70" s="31"/>
      <c r="AP70" s="118"/>
      <c r="AQ70" s="119" t="s">
        <v>10</v>
      </c>
      <c r="AR70" s="30"/>
      <c r="AS70" s="30" t="s">
        <v>242</v>
      </c>
      <c r="AT70" s="33">
        <v>38978</v>
      </c>
    </row>
    <row r="71" spans="1:46" s="2" customFormat="1" ht="22.5">
      <c r="A71" s="29">
        <v>62</v>
      </c>
      <c r="B71" s="108"/>
      <c r="C71" s="3" t="s">
        <v>782</v>
      </c>
      <c r="D71" s="27" t="s">
        <v>783</v>
      </c>
      <c r="E71" s="27" t="s">
        <v>59</v>
      </c>
      <c r="F71" s="79"/>
      <c r="G71" s="79" t="s">
        <v>449</v>
      </c>
      <c r="H71" s="81" t="s">
        <v>471</v>
      </c>
      <c r="I71" s="79" t="s">
        <v>472</v>
      </c>
      <c r="J71" s="96" t="s">
        <v>784</v>
      </c>
      <c r="K71" s="81">
        <v>1</v>
      </c>
      <c r="L71" s="3" t="s">
        <v>615</v>
      </c>
      <c r="M71" s="93">
        <f>N71*3.2808399</f>
        <v>34.77690294</v>
      </c>
      <c r="N71" s="81">
        <v>10.6</v>
      </c>
      <c r="O71" s="104" t="s">
        <v>785</v>
      </c>
      <c r="P71" s="83"/>
      <c r="Q71" s="83"/>
      <c r="R71" s="83">
        <v>13200</v>
      </c>
      <c r="S71" s="84"/>
      <c r="T71" s="85" t="s">
        <v>453</v>
      </c>
      <c r="U71" s="3" t="s">
        <v>786</v>
      </c>
      <c r="V71" s="86">
        <v>80</v>
      </c>
      <c r="W71" s="87" t="s">
        <v>602</v>
      </c>
      <c r="X71" s="4"/>
      <c r="Y71" s="4" t="s">
        <v>471</v>
      </c>
      <c r="Z71" s="88"/>
      <c r="AA71" s="86">
        <v>80</v>
      </c>
      <c r="AB71" s="85"/>
      <c r="AC71" s="27"/>
      <c r="AD71" s="81"/>
      <c r="AE71" s="81"/>
      <c r="AF71" s="81"/>
      <c r="AG71" s="89"/>
      <c r="AH71" s="90" t="s">
        <v>611</v>
      </c>
      <c r="AI71" s="3"/>
      <c r="AJ71" s="81">
        <v>4</v>
      </c>
      <c r="AK71" s="3"/>
      <c r="AL71" s="94"/>
      <c r="AM71" s="95">
        <v>4</v>
      </c>
      <c r="AN71" s="3"/>
      <c r="AO71" s="3" t="s">
        <v>787</v>
      </c>
      <c r="AP71" s="91">
        <v>70</v>
      </c>
      <c r="AQ71" s="90" t="s">
        <v>788</v>
      </c>
      <c r="AR71" s="27"/>
      <c r="AS71" s="27" t="s">
        <v>789</v>
      </c>
      <c r="AT71" s="10">
        <v>36888</v>
      </c>
    </row>
    <row r="72" spans="1:46" s="2" customFormat="1" ht="34.5" thickBot="1">
      <c r="A72" s="12">
        <v>63</v>
      </c>
      <c r="B72" s="137"/>
      <c r="C72" s="28" t="s">
        <v>580</v>
      </c>
      <c r="D72" s="28" t="s">
        <v>55</v>
      </c>
      <c r="E72" s="28" t="s">
        <v>36</v>
      </c>
      <c r="F72" s="138" t="s">
        <v>480</v>
      </c>
      <c r="G72" s="138" t="s">
        <v>664</v>
      </c>
      <c r="H72" s="138" t="s">
        <v>471</v>
      </c>
      <c r="I72" s="138" t="s">
        <v>472</v>
      </c>
      <c r="J72" s="139">
        <v>37469</v>
      </c>
      <c r="K72" s="140">
        <v>1</v>
      </c>
      <c r="L72" s="5" t="s">
        <v>615</v>
      </c>
      <c r="M72" s="140">
        <v>30</v>
      </c>
      <c r="N72" s="141">
        <f>M72*0.3048</f>
        <v>9.144</v>
      </c>
      <c r="O72" s="142"/>
      <c r="P72" s="143"/>
      <c r="Q72" s="143"/>
      <c r="R72" s="143"/>
      <c r="S72" s="144">
        <v>35000</v>
      </c>
      <c r="T72" s="145" t="s">
        <v>526</v>
      </c>
      <c r="U72" s="28" t="s">
        <v>608</v>
      </c>
      <c r="V72" s="146">
        <v>75</v>
      </c>
      <c r="W72" s="147" t="s">
        <v>301</v>
      </c>
      <c r="X72" s="11"/>
      <c r="Y72" s="11" t="s">
        <v>471</v>
      </c>
      <c r="Z72" s="148"/>
      <c r="AA72" s="146">
        <v>60</v>
      </c>
      <c r="AB72" s="145" t="s">
        <v>555</v>
      </c>
      <c r="AC72" s="28" t="s">
        <v>790</v>
      </c>
      <c r="AD72" s="140">
        <v>48</v>
      </c>
      <c r="AE72" s="140"/>
      <c r="AF72" s="140"/>
      <c r="AG72" s="149" t="s">
        <v>556</v>
      </c>
      <c r="AH72" s="150" t="s">
        <v>611</v>
      </c>
      <c r="AI72" s="5" t="s">
        <v>613</v>
      </c>
      <c r="AJ72" s="140"/>
      <c r="AK72" s="5" t="s">
        <v>246</v>
      </c>
      <c r="AL72" s="151"/>
      <c r="AM72" s="152">
        <v>2</v>
      </c>
      <c r="AN72" s="5" t="s">
        <v>236</v>
      </c>
      <c r="AO72" s="5" t="s">
        <v>474</v>
      </c>
      <c r="AP72" s="153">
        <v>85</v>
      </c>
      <c r="AQ72" s="150" t="s">
        <v>594</v>
      </c>
      <c r="AR72" s="28" t="s">
        <v>540</v>
      </c>
      <c r="AS72" s="28" t="s">
        <v>614</v>
      </c>
      <c r="AT72" s="154">
        <v>37971</v>
      </c>
    </row>
    <row r="73" s="2" customFormat="1" ht="12" thickTop="1">
      <c r="E73" s="18"/>
    </row>
    <row r="74" s="2" customFormat="1" ht="11.25">
      <c r="E74" s="18"/>
    </row>
    <row r="75" s="2" customFormat="1" ht="11.25">
      <c r="E75" s="18"/>
    </row>
    <row r="76" s="2" customFormat="1" ht="11.25">
      <c r="E76" s="18"/>
    </row>
    <row r="77" s="2" customFormat="1" ht="11.25">
      <c r="E77" s="18"/>
    </row>
    <row r="78" s="2" customFormat="1" ht="11.25">
      <c r="E78" s="18"/>
    </row>
    <row r="79" s="2" customFormat="1" ht="11.25">
      <c r="E79" s="18"/>
    </row>
    <row r="80" s="2" customFormat="1" ht="11.25">
      <c r="E80" s="18"/>
    </row>
    <row r="81" s="2" customFormat="1" ht="11.25">
      <c r="E81" s="18"/>
    </row>
    <row r="82" s="2" customFormat="1" ht="11.25">
      <c r="E82" s="18"/>
    </row>
    <row r="83" s="2" customFormat="1" ht="11.25">
      <c r="E83" s="18"/>
    </row>
    <row r="84" s="2" customFormat="1" ht="11.25">
      <c r="E84" s="18"/>
    </row>
    <row r="85" s="2" customFormat="1" ht="11.25">
      <c r="E85" s="18"/>
    </row>
    <row r="86" s="2" customFormat="1" ht="11.25">
      <c r="E86" s="18"/>
    </row>
    <row r="87" s="2" customFormat="1" ht="11.25">
      <c r="E87" s="18"/>
    </row>
    <row r="88" s="2" customFormat="1" ht="11.25">
      <c r="E88" s="18"/>
    </row>
    <row r="89" s="2" customFormat="1" ht="11.25">
      <c r="E89" s="18"/>
    </row>
    <row r="90" s="2" customFormat="1" ht="11.25">
      <c r="E90" s="18"/>
    </row>
    <row r="91" s="2" customFormat="1" ht="11.25">
      <c r="E91" s="18"/>
    </row>
    <row r="92" s="2" customFormat="1" ht="11.25">
      <c r="E92" s="18"/>
    </row>
  </sheetData>
  <mergeCells count="5">
    <mergeCell ref="AM8:AP8"/>
    <mergeCell ref="T8:V8"/>
    <mergeCell ref="W8:AA8"/>
    <mergeCell ref="AB8:AG8"/>
    <mergeCell ref="AH8:AL8"/>
  </mergeCells>
  <hyperlinks>
    <hyperlink ref="AR44" r:id="rId1" display="www.labh2.coppe.ufrj.br"/>
    <hyperlink ref="D4" r:id="rId2" display="www.nrel.gov/hydrogen/pdfs/hd_hydrogen.xls"/>
    <hyperlink ref="AR37" r:id="rId3" display="http://www.ivi.fraunhofer.de/frames/english/fields/index.html"/>
    <hyperlink ref="AR38" r:id="rId4" display="http://www.bctransit.com/fuelcell/"/>
    <hyperlink ref="AR14" r:id="rId5" display="http://h2canada.ca/index_e.php"/>
    <hyperlink ref="AR30" r:id="rId6" display="www.me.udel.edu/research_groups/prasad/proj/fcbus.html"/>
    <hyperlink ref="AR68" r:id="rId7" display="www.fuelcellbus.com/"/>
    <hyperlink ref="AS68" r:id="rId8" display="www.fav.de/DOCS/CEF05_WS2_3_Niemeyer_MVV.pdf"/>
    <hyperlink ref="AR51" r:id="rId9" display="www.LHP.org.uk"/>
    <hyperlink ref="AR65" r:id="rId10" display="http://fuelcellbus.georgetown.edu/"/>
    <hyperlink ref="AR64" r:id="rId11" display="http://fuelcellbus.georgetown.edu/"/>
    <hyperlink ref="AR48" r:id="rId12" display="http://fuelcellbus.georgetown.edu/"/>
    <hyperlink ref="AR62" r:id="rId13" display="www.newenergy.is/static.aspx?page=ectos&amp;english=1"/>
    <hyperlink ref="AR61" r:id="rId14" display="www.fuel-cell-bus-club.com/index.html"/>
    <hyperlink ref="AR16" r:id="rId15" display="www.global-hydrogen-bus-platform.com/"/>
    <hyperlink ref="AR17" r:id="rId16" display="www.global-hydrogen-bus-platform.com/"/>
  </hyperlinks>
  <printOptions/>
  <pageMargins left="0.4" right="0.75" top="0.35" bottom="0.32" header="0.35" footer="0.34"/>
  <pageSetup fitToHeight="2" fitToWidth="1" horizontalDpi="300" verticalDpi="300" orientation="landscape" scale="21" r:id="rId1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9"/>
  <sheetViews>
    <sheetView workbookViewId="0" topLeftCell="A1">
      <selection activeCell="E5" sqref="E5"/>
    </sheetView>
  </sheetViews>
  <sheetFormatPr defaultColWidth="9.140625" defaultRowHeight="12.75"/>
  <cols>
    <col min="1" max="1" width="12.28125" style="35" customWidth="1"/>
    <col min="2" max="2" width="74.28125" style="35" bestFit="1" customWidth="1"/>
    <col min="3" max="3" width="18.421875" style="35" customWidth="1"/>
    <col min="4" max="16384" width="9.140625" style="6" customWidth="1"/>
  </cols>
  <sheetData>
    <row r="1" spans="1:3" ht="15.75">
      <c r="A1" s="121" t="s">
        <v>218</v>
      </c>
      <c r="B1" s="122"/>
      <c r="C1" s="6"/>
    </row>
    <row r="2" spans="1:3" ht="12">
      <c r="A2" s="123" t="s">
        <v>791</v>
      </c>
      <c r="B2" s="123" t="s">
        <v>792</v>
      </c>
      <c r="C2" s="127"/>
    </row>
    <row r="3" spans="1:2" ht="12">
      <c r="A3" s="124" t="s">
        <v>87</v>
      </c>
      <c r="B3" s="124" t="s">
        <v>88</v>
      </c>
    </row>
    <row r="4" spans="1:2" ht="12">
      <c r="A4" s="124" t="s">
        <v>110</v>
      </c>
      <c r="B4" s="124" t="s">
        <v>422</v>
      </c>
    </row>
    <row r="5" spans="1:2" ht="12">
      <c r="A5" s="124" t="s">
        <v>353</v>
      </c>
      <c r="B5" s="124" t="s">
        <v>79</v>
      </c>
    </row>
    <row r="6" spans="1:2" ht="12">
      <c r="A6" s="124" t="s">
        <v>517</v>
      </c>
      <c r="B6" s="124" t="s">
        <v>524</v>
      </c>
    </row>
    <row r="7" spans="1:2" ht="12">
      <c r="A7" s="124" t="s">
        <v>82</v>
      </c>
      <c r="B7" s="124" t="s">
        <v>117</v>
      </c>
    </row>
    <row r="8" spans="1:2" ht="12">
      <c r="A8" s="124" t="s">
        <v>80</v>
      </c>
      <c r="B8" s="124" t="s">
        <v>81</v>
      </c>
    </row>
    <row r="9" spans="1:2" ht="12">
      <c r="A9" s="124" t="s">
        <v>229</v>
      </c>
      <c r="B9" s="124" t="s">
        <v>271</v>
      </c>
    </row>
    <row r="10" spans="1:2" ht="12">
      <c r="A10" s="124" t="s">
        <v>76</v>
      </c>
      <c r="B10" s="124" t="s">
        <v>547</v>
      </c>
    </row>
    <row r="11" spans="1:2" ht="12">
      <c r="A11" s="124" t="s">
        <v>357</v>
      </c>
      <c r="B11" s="124" t="s">
        <v>118</v>
      </c>
    </row>
    <row r="12" spans="1:2" ht="12">
      <c r="A12" s="124" t="s">
        <v>83</v>
      </c>
      <c r="B12" s="124" t="s">
        <v>84</v>
      </c>
    </row>
    <row r="13" spans="1:2" ht="12">
      <c r="A13" s="124" t="s">
        <v>533</v>
      </c>
      <c r="B13" s="124" t="s">
        <v>534</v>
      </c>
    </row>
    <row r="14" spans="1:2" ht="12">
      <c r="A14" s="124" t="s">
        <v>793</v>
      </c>
      <c r="B14" s="124" t="s">
        <v>794</v>
      </c>
    </row>
    <row r="15" spans="1:2" ht="12">
      <c r="A15" s="124" t="s">
        <v>795</v>
      </c>
      <c r="B15" s="124" t="s">
        <v>796</v>
      </c>
    </row>
    <row r="16" spans="1:2" ht="12">
      <c r="A16" s="124" t="s">
        <v>494</v>
      </c>
      <c r="B16" s="124" t="s">
        <v>497</v>
      </c>
    </row>
    <row r="17" spans="1:2" ht="12">
      <c r="A17" s="124" t="s">
        <v>234</v>
      </c>
      <c r="B17" s="124" t="s">
        <v>521</v>
      </c>
    </row>
    <row r="18" spans="1:2" ht="12">
      <c r="A18" s="124" t="s">
        <v>543</v>
      </c>
      <c r="B18" s="124" t="s">
        <v>548</v>
      </c>
    </row>
    <row r="19" spans="1:2" ht="12">
      <c r="A19" s="124" t="s">
        <v>544</v>
      </c>
      <c r="B19" s="124" t="s">
        <v>549</v>
      </c>
    </row>
    <row r="20" spans="1:2" ht="12">
      <c r="A20" s="124" t="s">
        <v>508</v>
      </c>
      <c r="B20" s="124" t="s">
        <v>507</v>
      </c>
    </row>
    <row r="21" spans="1:2" ht="12">
      <c r="A21" s="124" t="s">
        <v>797</v>
      </c>
      <c r="B21" s="124" t="s">
        <v>798</v>
      </c>
    </row>
    <row r="22" spans="1:2" ht="12">
      <c r="A22" s="124" t="s">
        <v>495</v>
      </c>
      <c r="B22" s="124" t="s">
        <v>498</v>
      </c>
    </row>
    <row r="23" spans="1:2" ht="12">
      <c r="A23" s="124" t="s">
        <v>492</v>
      </c>
      <c r="B23" s="124" t="s">
        <v>493</v>
      </c>
    </row>
    <row r="24" spans="1:2" ht="12">
      <c r="A24" s="124" t="s">
        <v>89</v>
      </c>
      <c r="B24" s="124" t="s">
        <v>425</v>
      </c>
    </row>
    <row r="25" spans="1:2" ht="12">
      <c r="A25" s="124" t="s">
        <v>541</v>
      </c>
      <c r="B25" s="124" t="s">
        <v>503</v>
      </c>
    </row>
    <row r="26" spans="1:2" ht="12">
      <c r="A26" s="124" t="s">
        <v>308</v>
      </c>
      <c r="B26" s="124" t="s">
        <v>641</v>
      </c>
    </row>
    <row r="27" spans="1:2" ht="12">
      <c r="A27" s="124" t="s">
        <v>513</v>
      </c>
      <c r="B27" s="124" t="s">
        <v>502</v>
      </c>
    </row>
    <row r="28" spans="1:2" ht="12">
      <c r="A28" s="125" t="s">
        <v>85</v>
      </c>
      <c r="B28" s="126" t="s">
        <v>638</v>
      </c>
    </row>
    <row r="29" spans="1:2" ht="12">
      <c r="A29" s="125" t="s">
        <v>219</v>
      </c>
      <c r="B29" s="124" t="s">
        <v>220</v>
      </c>
    </row>
    <row r="30" spans="1:2" ht="12">
      <c r="A30" s="124" t="s">
        <v>515</v>
      </c>
      <c r="B30" s="124" t="s">
        <v>525</v>
      </c>
    </row>
    <row r="31" spans="1:2" ht="12">
      <c r="A31" s="124" t="s">
        <v>90</v>
      </c>
      <c r="B31" s="124" t="s">
        <v>91</v>
      </c>
    </row>
    <row r="32" spans="1:2" ht="12">
      <c r="A32" s="124" t="s">
        <v>799</v>
      </c>
      <c r="B32" s="124" t="s">
        <v>800</v>
      </c>
    </row>
    <row r="33" spans="1:31" ht="12">
      <c r="A33" s="124" t="s">
        <v>558</v>
      </c>
      <c r="B33" s="124" t="s">
        <v>559</v>
      </c>
      <c r="I33" s="7"/>
      <c r="K33" s="7"/>
      <c r="L33" s="14"/>
      <c r="M33" s="7"/>
      <c r="R33" s="8"/>
      <c r="S33" s="8"/>
      <c r="T33" s="8"/>
      <c r="U33" s="8"/>
      <c r="AE33" s="8"/>
    </row>
    <row r="34" spans="1:31" ht="12">
      <c r="A34" s="124" t="s">
        <v>94</v>
      </c>
      <c r="B34" s="124" t="s">
        <v>95</v>
      </c>
      <c r="I34" s="7"/>
      <c r="K34" s="7"/>
      <c r="L34" s="14"/>
      <c r="M34" s="7"/>
      <c r="R34" s="8"/>
      <c r="S34" s="8"/>
      <c r="T34" s="8"/>
      <c r="U34" s="8"/>
      <c r="AE34" s="8"/>
    </row>
    <row r="35" spans="1:13" ht="12">
      <c r="A35" s="124" t="s">
        <v>92</v>
      </c>
      <c r="B35" s="124" t="s">
        <v>93</v>
      </c>
      <c r="E35" s="13"/>
      <c r="F35" s="15"/>
      <c r="G35" s="15"/>
      <c r="K35" s="7"/>
      <c r="L35" s="7"/>
      <c r="M35" s="7"/>
    </row>
    <row r="36" spans="1:13" ht="12">
      <c r="A36" s="124" t="s">
        <v>450</v>
      </c>
      <c r="B36" s="124" t="s">
        <v>526</v>
      </c>
      <c r="E36" s="13"/>
      <c r="K36" s="7"/>
      <c r="L36" s="7"/>
      <c r="M36" s="7"/>
    </row>
    <row r="37" spans="1:13" ht="12">
      <c r="A37" s="124" t="s">
        <v>96</v>
      </c>
      <c r="B37" s="124" t="s">
        <v>97</v>
      </c>
      <c r="K37" s="7"/>
      <c r="L37" s="7"/>
      <c r="M37" s="7"/>
    </row>
    <row r="38" spans="1:31" ht="12">
      <c r="A38" s="124" t="s">
        <v>519</v>
      </c>
      <c r="B38" s="124" t="s">
        <v>520</v>
      </c>
      <c r="I38" s="7"/>
      <c r="K38" s="7"/>
      <c r="L38" s="7"/>
      <c r="M38" s="7"/>
      <c r="R38" s="8"/>
      <c r="S38" s="8"/>
      <c r="T38" s="8"/>
      <c r="U38" s="8"/>
      <c r="AE38" s="8"/>
    </row>
    <row r="39" spans="1:31" ht="12">
      <c r="A39" s="124" t="s">
        <v>99</v>
      </c>
      <c r="B39" s="124" t="s">
        <v>100</v>
      </c>
      <c r="I39" s="7"/>
      <c r="K39" s="7"/>
      <c r="L39" s="7"/>
      <c r="M39" s="7"/>
      <c r="R39" s="8"/>
      <c r="S39" s="8"/>
      <c r="T39" s="8"/>
      <c r="U39" s="8"/>
      <c r="AE39" s="8"/>
    </row>
    <row r="40" spans="1:2" ht="12">
      <c r="A40" s="124" t="s">
        <v>86</v>
      </c>
      <c r="B40" s="124" t="s">
        <v>171</v>
      </c>
    </row>
    <row r="41" spans="1:2" ht="12">
      <c r="A41" s="124" t="s">
        <v>454</v>
      </c>
      <c r="B41" s="124" t="s">
        <v>527</v>
      </c>
    </row>
    <row r="42" spans="1:2" ht="12">
      <c r="A42" s="124" t="s">
        <v>98</v>
      </c>
      <c r="B42" s="124" t="s">
        <v>428</v>
      </c>
    </row>
    <row r="43" spans="1:2" ht="12">
      <c r="A43" s="125" t="s">
        <v>561</v>
      </c>
      <c r="B43" s="124" t="s">
        <v>562</v>
      </c>
    </row>
    <row r="44" spans="1:2" ht="12">
      <c r="A44" s="124" t="s">
        <v>801</v>
      </c>
      <c r="B44" s="124" t="s">
        <v>802</v>
      </c>
    </row>
    <row r="45" spans="1:2" ht="12">
      <c r="A45" s="124" t="s">
        <v>101</v>
      </c>
      <c r="B45" s="124" t="s">
        <v>102</v>
      </c>
    </row>
    <row r="46" spans="1:2" ht="12">
      <c r="A46" s="124" t="s">
        <v>803</v>
      </c>
      <c r="B46" s="124" t="s">
        <v>804</v>
      </c>
    </row>
    <row r="47" spans="1:2" ht="12">
      <c r="A47" s="124" t="s">
        <v>805</v>
      </c>
      <c r="B47" s="124" t="s">
        <v>806</v>
      </c>
    </row>
    <row r="48" spans="1:2" ht="12">
      <c r="A48" s="124" t="s">
        <v>514</v>
      </c>
      <c r="B48" s="124" t="s">
        <v>528</v>
      </c>
    </row>
    <row r="49" spans="1:2" ht="12">
      <c r="A49" s="124" t="s">
        <v>108</v>
      </c>
      <c r="B49" s="124" t="s">
        <v>640</v>
      </c>
    </row>
    <row r="50" spans="1:2" ht="12">
      <c r="A50" s="124" t="s">
        <v>807</v>
      </c>
      <c r="B50" s="125" t="s">
        <v>808</v>
      </c>
    </row>
    <row r="51" spans="1:2" ht="12">
      <c r="A51" s="124" t="s">
        <v>103</v>
      </c>
      <c r="B51" s="124" t="s">
        <v>104</v>
      </c>
    </row>
    <row r="52" spans="1:2" ht="12">
      <c r="A52" s="124" t="s">
        <v>522</v>
      </c>
      <c r="B52" s="124" t="s">
        <v>523</v>
      </c>
    </row>
    <row r="53" spans="1:2" ht="12">
      <c r="A53" s="124" t="s">
        <v>106</v>
      </c>
      <c r="B53" s="124" t="s">
        <v>107</v>
      </c>
    </row>
    <row r="54" spans="1:2" ht="12">
      <c r="A54" s="124" t="s">
        <v>809</v>
      </c>
      <c r="B54" s="124" t="s">
        <v>810</v>
      </c>
    </row>
    <row r="55" spans="1:2" ht="12">
      <c r="A55" s="124" t="s">
        <v>455</v>
      </c>
      <c r="B55" s="124" t="s">
        <v>811</v>
      </c>
    </row>
    <row r="56" spans="1:2" ht="12">
      <c r="A56" s="124" t="s">
        <v>470</v>
      </c>
      <c r="B56" s="124" t="s">
        <v>812</v>
      </c>
    </row>
    <row r="57" spans="1:2" ht="12">
      <c r="A57" s="124" t="s">
        <v>452</v>
      </c>
      <c r="B57" s="124" t="s">
        <v>510</v>
      </c>
    </row>
    <row r="58" spans="1:2" ht="12">
      <c r="A58" s="124" t="s">
        <v>457</v>
      </c>
      <c r="B58" s="124" t="s">
        <v>109</v>
      </c>
    </row>
    <row r="59" spans="1:2" ht="12">
      <c r="A59" s="124" t="s">
        <v>111</v>
      </c>
      <c r="B59" s="124" t="s">
        <v>112</v>
      </c>
    </row>
    <row r="60" spans="1:2" ht="12">
      <c r="A60" s="124" t="s">
        <v>535</v>
      </c>
      <c r="B60" s="124" t="s">
        <v>530</v>
      </c>
    </row>
    <row r="61" spans="1:2" ht="12">
      <c r="A61" s="124" t="s">
        <v>516</v>
      </c>
      <c r="B61" s="124" t="s">
        <v>532</v>
      </c>
    </row>
    <row r="62" spans="1:2" ht="12">
      <c r="A62" s="124" t="s">
        <v>813</v>
      </c>
      <c r="B62" s="124" t="s">
        <v>814</v>
      </c>
    </row>
    <row r="63" spans="1:2" ht="12">
      <c r="A63" s="125" t="s">
        <v>546</v>
      </c>
      <c r="B63" s="124" t="s">
        <v>550</v>
      </c>
    </row>
    <row r="64" spans="1:2" ht="12">
      <c r="A64" s="124" t="s">
        <v>471</v>
      </c>
      <c r="B64" s="124" t="s">
        <v>531</v>
      </c>
    </row>
    <row r="65" spans="1:2" ht="12">
      <c r="A65" s="124" t="s">
        <v>518</v>
      </c>
      <c r="B65" s="124" t="s">
        <v>529</v>
      </c>
    </row>
    <row r="66" spans="1:2" ht="12">
      <c r="A66" s="124" t="s">
        <v>252</v>
      </c>
      <c r="B66" s="124" t="s">
        <v>253</v>
      </c>
    </row>
    <row r="67" spans="1:2" ht="12">
      <c r="A67" s="124" t="s">
        <v>506</v>
      </c>
      <c r="B67" s="124" t="s">
        <v>512</v>
      </c>
    </row>
    <row r="68" spans="1:2" ht="12">
      <c r="A68" s="124" t="s">
        <v>399</v>
      </c>
      <c r="B68" s="124" t="s">
        <v>114</v>
      </c>
    </row>
    <row r="69" spans="1:2" ht="12">
      <c r="A69" s="124" t="s">
        <v>505</v>
      </c>
      <c r="B69" s="124" t="s">
        <v>511</v>
      </c>
    </row>
    <row r="70" spans="1:2" ht="12">
      <c r="A70" s="124" t="s">
        <v>567</v>
      </c>
      <c r="B70" s="124" t="s">
        <v>568</v>
      </c>
    </row>
    <row r="71" spans="1:2" ht="12">
      <c r="A71" s="124" t="s">
        <v>500</v>
      </c>
      <c r="B71" s="124" t="s">
        <v>501</v>
      </c>
    </row>
    <row r="72" spans="1:2" ht="12">
      <c r="A72" s="124" t="s">
        <v>496</v>
      </c>
      <c r="B72" s="124" t="s">
        <v>499</v>
      </c>
    </row>
    <row r="73" spans="1:2" ht="12">
      <c r="A73" s="124" t="s">
        <v>105</v>
      </c>
      <c r="B73" s="124" t="s">
        <v>639</v>
      </c>
    </row>
    <row r="74" spans="1:2" ht="12">
      <c r="A74" s="124" t="s">
        <v>563</v>
      </c>
      <c r="B74" s="124" t="s">
        <v>564</v>
      </c>
    </row>
    <row r="75" spans="1:2" ht="12">
      <c r="A75" s="124" t="s">
        <v>116</v>
      </c>
      <c r="B75" s="124" t="s">
        <v>115</v>
      </c>
    </row>
    <row r="76" spans="1:2" ht="12">
      <c r="A76" s="124" t="s">
        <v>815</v>
      </c>
      <c r="B76" s="124" t="s">
        <v>685</v>
      </c>
    </row>
    <row r="77" spans="1:2" ht="12">
      <c r="A77" s="124" t="s">
        <v>816</v>
      </c>
      <c r="B77" s="125" t="s">
        <v>817</v>
      </c>
    </row>
    <row r="78" spans="1:2" ht="12">
      <c r="A78" s="124" t="s">
        <v>597</v>
      </c>
      <c r="B78" s="124" t="s">
        <v>12</v>
      </c>
    </row>
    <row r="79" spans="1:2" ht="12">
      <c r="A79" s="124" t="s">
        <v>462</v>
      </c>
      <c r="B79" s="124" t="s">
        <v>113</v>
      </c>
    </row>
  </sheetData>
  <printOptions/>
  <pageMargins left="0.41" right="0.44" top="0.47" bottom="0.48" header="0.5" footer="0.5"/>
  <pageSetup fitToHeight="2" fitToWidth="1" horizontalDpi="300" verticalDpi="3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1">
      <selection activeCell="A2" sqref="A2"/>
    </sheetView>
  </sheetViews>
  <sheetFormatPr defaultColWidth="9.140625" defaultRowHeight="12.75"/>
  <cols>
    <col min="1" max="1" width="57.8515625" style="21" customWidth="1"/>
    <col min="2" max="2" width="35.57421875" style="21" customWidth="1"/>
    <col min="3" max="3" width="16.421875" style="21" customWidth="1"/>
    <col min="4" max="4" width="72.140625" style="34" customWidth="1"/>
    <col min="5" max="16384" width="35.57421875" style="21" customWidth="1"/>
  </cols>
  <sheetData>
    <row r="1" spans="1:4" ht="15.75">
      <c r="A1" s="128" t="s">
        <v>412</v>
      </c>
      <c r="D1" s="129"/>
    </row>
    <row r="2" ht="12.75">
      <c r="D2" s="129"/>
    </row>
    <row r="3" spans="1:4" ht="12.75">
      <c r="A3" s="130" t="s">
        <v>646</v>
      </c>
      <c r="B3" s="130" t="s">
        <v>647</v>
      </c>
      <c r="C3" s="130" t="s">
        <v>197</v>
      </c>
      <c r="D3" s="131" t="s">
        <v>172</v>
      </c>
    </row>
    <row r="4" spans="1:4" ht="12.75">
      <c r="A4" s="132" t="s">
        <v>191</v>
      </c>
      <c r="B4" s="132" t="s">
        <v>182</v>
      </c>
      <c r="C4" s="132" t="s">
        <v>664</v>
      </c>
      <c r="D4" s="133" t="s">
        <v>157</v>
      </c>
    </row>
    <row r="5" spans="1:4" ht="12.75">
      <c r="A5" s="132" t="s">
        <v>422</v>
      </c>
      <c r="B5" s="132" t="s">
        <v>192</v>
      </c>
      <c r="C5" s="132" t="s">
        <v>664</v>
      </c>
      <c r="D5" s="133" t="s">
        <v>146</v>
      </c>
    </row>
    <row r="6" spans="1:4" ht="12.75">
      <c r="A6" s="132" t="s">
        <v>642</v>
      </c>
      <c r="B6" s="134" t="s">
        <v>196</v>
      </c>
      <c r="C6" s="134" t="s">
        <v>37</v>
      </c>
      <c r="D6" s="133" t="s">
        <v>134</v>
      </c>
    </row>
    <row r="7" spans="1:4" ht="12.75">
      <c r="A7" s="132" t="s">
        <v>436</v>
      </c>
      <c r="B7" s="132" t="s">
        <v>180</v>
      </c>
      <c r="C7" s="132" t="s">
        <v>664</v>
      </c>
      <c r="D7" s="133" t="s">
        <v>164</v>
      </c>
    </row>
    <row r="8" spans="1:4" ht="12.75">
      <c r="A8" s="132" t="s">
        <v>432</v>
      </c>
      <c r="B8" s="132" t="s">
        <v>179</v>
      </c>
      <c r="C8" s="132" t="s">
        <v>664</v>
      </c>
      <c r="D8" s="133" t="s">
        <v>200</v>
      </c>
    </row>
    <row r="9" spans="1:4" ht="12.75">
      <c r="A9" s="132" t="s">
        <v>413</v>
      </c>
      <c r="B9" s="132" t="s">
        <v>173</v>
      </c>
      <c r="C9" s="132" t="s">
        <v>37</v>
      </c>
      <c r="D9" s="133" t="s">
        <v>147</v>
      </c>
    </row>
    <row r="10" spans="1:4" ht="12.75">
      <c r="A10" s="132" t="s">
        <v>818</v>
      </c>
      <c r="B10" s="132" t="s">
        <v>182</v>
      </c>
      <c r="C10" s="132" t="s">
        <v>37</v>
      </c>
      <c r="D10" s="97" t="s">
        <v>715</v>
      </c>
    </row>
    <row r="11" spans="1:4" ht="12.75">
      <c r="A11" s="132" t="s">
        <v>534</v>
      </c>
      <c r="B11" s="132" t="s">
        <v>176</v>
      </c>
      <c r="C11" s="132" t="s">
        <v>664</v>
      </c>
      <c r="D11" s="133" t="s">
        <v>144</v>
      </c>
    </row>
    <row r="12" spans="1:4" ht="12.75">
      <c r="A12" s="132" t="s">
        <v>423</v>
      </c>
      <c r="B12" s="132" t="s">
        <v>193</v>
      </c>
      <c r="C12" s="132" t="s">
        <v>664</v>
      </c>
      <c r="D12" s="133" t="s">
        <v>145</v>
      </c>
    </row>
    <row r="13" spans="1:4" ht="12.75">
      <c r="A13" s="132" t="s">
        <v>414</v>
      </c>
      <c r="B13" s="132" t="s">
        <v>196</v>
      </c>
      <c r="C13" s="132" t="s">
        <v>664</v>
      </c>
      <c r="D13" s="133" t="s">
        <v>624</v>
      </c>
    </row>
    <row r="14" spans="1:4" ht="12.75">
      <c r="A14" s="132" t="s">
        <v>424</v>
      </c>
      <c r="B14" s="132" t="s">
        <v>196</v>
      </c>
      <c r="C14" s="132" t="s">
        <v>664</v>
      </c>
      <c r="D14" s="133" t="s">
        <v>143</v>
      </c>
    </row>
    <row r="15" spans="1:4" ht="12.75">
      <c r="A15" s="132" t="s">
        <v>199</v>
      </c>
      <c r="B15" s="132" t="s">
        <v>182</v>
      </c>
      <c r="C15" s="132" t="s">
        <v>449</v>
      </c>
      <c r="D15" s="99" t="s">
        <v>124</v>
      </c>
    </row>
    <row r="16" spans="1:4" ht="12.75">
      <c r="A16" s="126" t="s">
        <v>497</v>
      </c>
      <c r="B16" s="132" t="s">
        <v>182</v>
      </c>
      <c r="C16" s="132" t="s">
        <v>40</v>
      </c>
      <c r="D16" s="99" t="s">
        <v>156</v>
      </c>
    </row>
    <row r="17" spans="1:4" ht="12.75">
      <c r="A17" s="132" t="s">
        <v>198</v>
      </c>
      <c r="B17" s="132" t="s">
        <v>174</v>
      </c>
      <c r="C17" s="132" t="s">
        <v>54</v>
      </c>
      <c r="D17" s="99" t="s">
        <v>262</v>
      </c>
    </row>
    <row r="18" spans="1:4" ht="12.75">
      <c r="A18" s="132" t="s">
        <v>625</v>
      </c>
      <c r="B18" s="132" t="s">
        <v>182</v>
      </c>
      <c r="C18" s="132" t="s">
        <v>40</v>
      </c>
      <c r="D18" s="133" t="s">
        <v>156</v>
      </c>
    </row>
    <row r="19" spans="1:4" ht="12.75">
      <c r="A19" s="126" t="s">
        <v>498</v>
      </c>
      <c r="B19" s="132" t="s">
        <v>182</v>
      </c>
      <c r="C19" s="132" t="s">
        <v>43</v>
      </c>
      <c r="D19" s="99" t="s">
        <v>626</v>
      </c>
    </row>
    <row r="20" spans="1:4" ht="12.75">
      <c r="A20" s="132" t="s">
        <v>119</v>
      </c>
      <c r="B20" s="132" t="s">
        <v>181</v>
      </c>
      <c r="C20" s="132" t="s">
        <v>664</v>
      </c>
      <c r="D20" s="99" t="s">
        <v>184</v>
      </c>
    </row>
    <row r="21" spans="1:4" ht="12.75">
      <c r="A21" s="132" t="s">
        <v>425</v>
      </c>
      <c r="B21" s="132" t="s">
        <v>192</v>
      </c>
      <c r="C21" s="132" t="s">
        <v>664</v>
      </c>
      <c r="D21" s="133" t="s">
        <v>140</v>
      </c>
    </row>
    <row r="22" spans="1:4" ht="12.75">
      <c r="A22" s="126" t="s">
        <v>819</v>
      </c>
      <c r="B22" s="132" t="s">
        <v>175</v>
      </c>
      <c r="C22" s="132" t="s">
        <v>54</v>
      </c>
      <c r="D22" s="99" t="s">
        <v>820</v>
      </c>
    </row>
    <row r="23" spans="1:4" ht="12.75">
      <c r="A23" s="132" t="s">
        <v>437</v>
      </c>
      <c r="B23" s="132" t="s">
        <v>181</v>
      </c>
      <c r="C23" s="132" t="s">
        <v>664</v>
      </c>
      <c r="D23" s="133" t="s">
        <v>163</v>
      </c>
    </row>
    <row r="24" spans="1:4" ht="12.75">
      <c r="A24" s="132" t="s">
        <v>633</v>
      </c>
      <c r="B24" s="132" t="s">
        <v>181</v>
      </c>
      <c r="C24" s="132" t="s">
        <v>664</v>
      </c>
      <c r="D24" s="133" t="s">
        <v>632</v>
      </c>
    </row>
    <row r="25" spans="1:4" ht="12.75">
      <c r="A25" s="132" t="s">
        <v>433</v>
      </c>
      <c r="B25" s="132" t="s">
        <v>179</v>
      </c>
      <c r="C25" s="132" t="s">
        <v>664</v>
      </c>
      <c r="D25" s="133" t="s">
        <v>127</v>
      </c>
    </row>
    <row r="26" spans="1:4" ht="12.75">
      <c r="A26" s="132" t="s">
        <v>438</v>
      </c>
      <c r="B26" s="132" t="s">
        <v>181</v>
      </c>
      <c r="C26" s="132" t="s">
        <v>664</v>
      </c>
      <c r="D26" s="133" t="s">
        <v>162</v>
      </c>
    </row>
    <row r="27" spans="1:4" ht="12.75">
      <c r="A27" s="132" t="s">
        <v>439</v>
      </c>
      <c r="B27" s="132" t="s">
        <v>181</v>
      </c>
      <c r="C27" s="132" t="s">
        <v>664</v>
      </c>
      <c r="D27" s="133" t="s">
        <v>161</v>
      </c>
    </row>
    <row r="28" spans="1:4" ht="12.75">
      <c r="A28" s="132" t="s">
        <v>440</v>
      </c>
      <c r="B28" s="132" t="s">
        <v>181</v>
      </c>
      <c r="C28" s="132" t="s">
        <v>664</v>
      </c>
      <c r="D28" s="133" t="s">
        <v>165</v>
      </c>
    </row>
    <row r="29" spans="1:4" ht="12.75">
      <c r="A29" s="132" t="s">
        <v>441</v>
      </c>
      <c r="B29" s="132" t="s">
        <v>181</v>
      </c>
      <c r="C29" s="132" t="s">
        <v>664</v>
      </c>
      <c r="D29" s="133" t="s">
        <v>160</v>
      </c>
    </row>
    <row r="30" spans="1:4" ht="12.75">
      <c r="A30" s="132" t="s">
        <v>416</v>
      </c>
      <c r="B30" s="132" t="s">
        <v>181</v>
      </c>
      <c r="C30" s="132" t="s">
        <v>629</v>
      </c>
      <c r="D30" s="133" t="s">
        <v>149</v>
      </c>
    </row>
    <row r="31" spans="1:4" ht="12.75">
      <c r="A31" s="132" t="s">
        <v>415</v>
      </c>
      <c r="B31" s="132" t="s">
        <v>181</v>
      </c>
      <c r="C31" s="132" t="s">
        <v>664</v>
      </c>
      <c r="D31" s="133" t="s">
        <v>148</v>
      </c>
    </row>
    <row r="32" spans="1:4" ht="12.75">
      <c r="A32" s="126" t="s">
        <v>559</v>
      </c>
      <c r="B32" s="132" t="s">
        <v>181</v>
      </c>
      <c r="C32" s="132" t="s">
        <v>664</v>
      </c>
      <c r="D32" s="99" t="s">
        <v>184</v>
      </c>
    </row>
    <row r="33" spans="1:4" ht="12.75">
      <c r="A33" s="132" t="s">
        <v>417</v>
      </c>
      <c r="B33" s="132" t="s">
        <v>174</v>
      </c>
      <c r="C33" s="132" t="s">
        <v>664</v>
      </c>
      <c r="D33" s="133" t="s">
        <v>551</v>
      </c>
    </row>
    <row r="34" spans="1:4" ht="12.75">
      <c r="A34" s="132" t="s">
        <v>418</v>
      </c>
      <c r="B34" s="132" t="s">
        <v>192</v>
      </c>
      <c r="C34" s="132" t="s">
        <v>449</v>
      </c>
      <c r="D34" s="99" t="s">
        <v>150</v>
      </c>
    </row>
    <row r="35" spans="1:4" ht="12.75">
      <c r="A35" s="132" t="s">
        <v>419</v>
      </c>
      <c r="B35" s="132" t="s">
        <v>181</v>
      </c>
      <c r="C35" s="132" t="s">
        <v>664</v>
      </c>
      <c r="D35" s="133" t="s">
        <v>152</v>
      </c>
    </row>
    <row r="36" spans="1:4" ht="12.75">
      <c r="A36" s="132" t="s">
        <v>324</v>
      </c>
      <c r="B36" s="132" t="s">
        <v>182</v>
      </c>
      <c r="C36" s="132" t="s">
        <v>37</v>
      </c>
      <c r="D36" s="99" t="s">
        <v>322</v>
      </c>
    </row>
    <row r="37" spans="1:4" ht="12.75">
      <c r="A37" s="132" t="s">
        <v>600</v>
      </c>
      <c r="B37" s="132" t="s">
        <v>173</v>
      </c>
      <c r="C37" s="132" t="s">
        <v>37</v>
      </c>
      <c r="D37" s="133" t="s">
        <v>153</v>
      </c>
    </row>
    <row r="38" spans="1:4" ht="12.75">
      <c r="A38" s="132" t="s">
        <v>362</v>
      </c>
      <c r="B38" s="132" t="s">
        <v>182</v>
      </c>
      <c r="C38" s="132" t="s">
        <v>40</v>
      </c>
      <c r="D38" s="99" t="s">
        <v>645</v>
      </c>
    </row>
    <row r="39" spans="1:4" ht="12.75">
      <c r="A39" s="132" t="s">
        <v>166</v>
      </c>
      <c r="B39" s="132" t="s">
        <v>181</v>
      </c>
      <c r="C39" s="132" t="s">
        <v>449</v>
      </c>
      <c r="D39" s="133" t="s">
        <v>151</v>
      </c>
    </row>
    <row r="40" spans="1:4" ht="24">
      <c r="A40" s="126" t="s">
        <v>171</v>
      </c>
      <c r="B40" s="132" t="s">
        <v>174</v>
      </c>
      <c r="C40" s="132" t="s">
        <v>54</v>
      </c>
      <c r="D40" s="99" t="s">
        <v>821</v>
      </c>
    </row>
    <row r="41" spans="1:4" ht="12.75">
      <c r="A41" s="135" t="s">
        <v>125</v>
      </c>
      <c r="B41" s="132" t="s">
        <v>596</v>
      </c>
      <c r="C41" s="132" t="s">
        <v>630</v>
      </c>
      <c r="D41" s="136" t="s">
        <v>126</v>
      </c>
    </row>
    <row r="42" spans="1:4" ht="12.75">
      <c r="A42" s="132" t="s">
        <v>428</v>
      </c>
      <c r="B42" s="132" t="s">
        <v>179</v>
      </c>
      <c r="C42" s="132" t="s">
        <v>664</v>
      </c>
      <c r="D42" s="133" t="s">
        <v>132</v>
      </c>
    </row>
    <row r="43" spans="1:4" ht="12.75">
      <c r="A43" s="132" t="s">
        <v>303</v>
      </c>
      <c r="B43" s="132" t="s">
        <v>631</v>
      </c>
      <c r="C43" s="132" t="s">
        <v>305</v>
      </c>
      <c r="D43" s="99" t="s">
        <v>306</v>
      </c>
    </row>
    <row r="44" spans="1:4" ht="12.75">
      <c r="A44" s="132" t="s">
        <v>445</v>
      </c>
      <c r="B44" s="132" t="s">
        <v>596</v>
      </c>
      <c r="C44" s="132" t="s">
        <v>449</v>
      </c>
      <c r="D44" s="136" t="s">
        <v>123</v>
      </c>
    </row>
    <row r="45" spans="1:4" ht="12.75">
      <c r="A45" s="132" t="s">
        <v>635</v>
      </c>
      <c r="B45" s="132" t="s">
        <v>596</v>
      </c>
      <c r="C45" s="132" t="s">
        <v>54</v>
      </c>
      <c r="D45" s="99" t="s">
        <v>634</v>
      </c>
    </row>
    <row r="46" spans="1:4" ht="12.75">
      <c r="A46" s="126" t="s">
        <v>640</v>
      </c>
      <c r="B46" s="132" t="s">
        <v>175</v>
      </c>
      <c r="C46" s="132" t="s">
        <v>664</v>
      </c>
      <c r="D46" s="99" t="s">
        <v>822</v>
      </c>
    </row>
    <row r="47" spans="1:4" ht="12.75">
      <c r="A47" s="132" t="s">
        <v>637</v>
      </c>
      <c r="B47" s="132" t="s">
        <v>596</v>
      </c>
      <c r="C47" s="132" t="s">
        <v>664</v>
      </c>
      <c r="D47" s="99" t="s">
        <v>636</v>
      </c>
    </row>
    <row r="48" spans="1:4" ht="12.75">
      <c r="A48" s="132" t="s">
        <v>420</v>
      </c>
      <c r="B48" s="132" t="s">
        <v>174</v>
      </c>
      <c r="C48" s="132" t="s">
        <v>664</v>
      </c>
      <c r="D48" s="133" t="s">
        <v>154</v>
      </c>
    </row>
    <row r="49" spans="1:4" ht="12.75">
      <c r="A49" s="132" t="s">
        <v>421</v>
      </c>
      <c r="B49" s="132" t="s">
        <v>192</v>
      </c>
      <c r="C49" s="132" t="s">
        <v>664</v>
      </c>
      <c r="D49" s="133" t="s">
        <v>168</v>
      </c>
    </row>
    <row r="50" spans="1:4" ht="12.75">
      <c r="A50" s="132" t="s">
        <v>429</v>
      </c>
      <c r="B50" s="132" t="s">
        <v>596</v>
      </c>
      <c r="C50" s="132" t="s">
        <v>37</v>
      </c>
      <c r="D50" s="133" t="s">
        <v>131</v>
      </c>
    </row>
    <row r="51" spans="1:4" ht="12.75">
      <c r="A51" s="132" t="s">
        <v>509</v>
      </c>
      <c r="B51" s="132" t="s">
        <v>596</v>
      </c>
      <c r="C51" s="132" t="s">
        <v>664</v>
      </c>
      <c r="D51" s="133" t="s">
        <v>130</v>
      </c>
    </row>
    <row r="52" spans="1:4" ht="12.75">
      <c r="A52" s="132" t="s">
        <v>426</v>
      </c>
      <c r="B52" s="132" t="s">
        <v>193</v>
      </c>
      <c r="C52" s="132" t="s">
        <v>664</v>
      </c>
      <c r="D52" s="133" t="s">
        <v>136</v>
      </c>
    </row>
    <row r="53" spans="1:4" ht="12.75">
      <c r="A53" s="132" t="s">
        <v>430</v>
      </c>
      <c r="B53" s="132" t="s">
        <v>596</v>
      </c>
      <c r="C53" s="132" t="s">
        <v>37</v>
      </c>
      <c r="D53" s="133" t="s">
        <v>129</v>
      </c>
    </row>
    <row r="54" spans="1:4" ht="12.75">
      <c r="A54" s="132" t="s">
        <v>120</v>
      </c>
      <c r="B54" s="132" t="s">
        <v>178</v>
      </c>
      <c r="C54" s="132" t="s">
        <v>664</v>
      </c>
      <c r="D54" s="133" t="s">
        <v>133</v>
      </c>
    </row>
    <row r="55" spans="1:4" ht="12.75">
      <c r="A55" s="132" t="s">
        <v>643</v>
      </c>
      <c r="B55" s="132" t="s">
        <v>179</v>
      </c>
      <c r="C55" s="132" t="s">
        <v>449</v>
      </c>
      <c r="D55" s="99" t="s">
        <v>644</v>
      </c>
    </row>
    <row r="56" spans="1:4" ht="12.75">
      <c r="A56" s="132" t="s">
        <v>601</v>
      </c>
      <c r="B56" s="132" t="s">
        <v>173</v>
      </c>
      <c r="C56" s="132" t="s">
        <v>664</v>
      </c>
      <c r="D56" s="133" t="s">
        <v>155</v>
      </c>
    </row>
    <row r="57" spans="1:4" ht="12.75">
      <c r="A57" s="132" t="s">
        <v>431</v>
      </c>
      <c r="B57" s="132" t="s">
        <v>596</v>
      </c>
      <c r="C57" s="132" t="s">
        <v>664</v>
      </c>
      <c r="D57" s="133" t="s">
        <v>128</v>
      </c>
    </row>
    <row r="58" spans="1:4" ht="12.75">
      <c r="A58" s="132" t="s">
        <v>361</v>
      </c>
      <c r="B58" s="132" t="s">
        <v>173</v>
      </c>
      <c r="C58" s="132" t="s">
        <v>449</v>
      </c>
      <c r="D58" s="133" t="s">
        <v>169</v>
      </c>
    </row>
    <row r="59" spans="1:4" ht="12.75">
      <c r="A59" s="126" t="s">
        <v>512</v>
      </c>
      <c r="B59" s="132" t="s">
        <v>175</v>
      </c>
      <c r="C59" s="132" t="s">
        <v>664</v>
      </c>
      <c r="D59" s="99" t="s">
        <v>823</v>
      </c>
    </row>
    <row r="60" spans="1:4" ht="12.75">
      <c r="A60" s="132" t="s">
        <v>435</v>
      </c>
      <c r="B60" s="132" t="s">
        <v>182</v>
      </c>
      <c r="C60" s="132" t="s">
        <v>664</v>
      </c>
      <c r="D60" s="133" t="s">
        <v>159</v>
      </c>
    </row>
    <row r="61" spans="1:4" ht="12.75">
      <c r="A61" s="126" t="s">
        <v>568</v>
      </c>
      <c r="B61" s="132" t="s">
        <v>176</v>
      </c>
      <c r="C61" s="132" t="s">
        <v>664</v>
      </c>
      <c r="D61" s="99" t="s">
        <v>824</v>
      </c>
    </row>
    <row r="62" spans="1:4" ht="12.75">
      <c r="A62" s="132" t="s">
        <v>434</v>
      </c>
      <c r="B62" s="132" t="s">
        <v>175</v>
      </c>
      <c r="C62" s="132" t="s">
        <v>664</v>
      </c>
      <c r="D62" s="133" t="s">
        <v>158</v>
      </c>
    </row>
    <row r="63" spans="1:4" ht="24">
      <c r="A63" s="126" t="s">
        <v>499</v>
      </c>
      <c r="B63" s="132" t="s">
        <v>182</v>
      </c>
      <c r="C63" s="132" t="s">
        <v>51</v>
      </c>
      <c r="D63" s="136" t="s">
        <v>170</v>
      </c>
    </row>
    <row r="64" spans="1:4" ht="12.75">
      <c r="A64" s="132" t="s">
        <v>427</v>
      </c>
      <c r="B64" s="132" t="s">
        <v>178</v>
      </c>
      <c r="C64" s="132" t="s">
        <v>664</v>
      </c>
      <c r="D64" s="133" t="s">
        <v>135</v>
      </c>
    </row>
    <row r="65" spans="1:4" ht="12.75">
      <c r="A65" s="132" t="s">
        <v>194</v>
      </c>
      <c r="B65" s="132" t="s">
        <v>177</v>
      </c>
      <c r="C65" s="132" t="s">
        <v>664</v>
      </c>
      <c r="D65" s="133" t="s">
        <v>195</v>
      </c>
    </row>
    <row r="66" spans="1:4" ht="12.75">
      <c r="A66" s="132" t="s">
        <v>185</v>
      </c>
      <c r="B66" s="132" t="s">
        <v>177</v>
      </c>
      <c r="C66" s="132" t="s">
        <v>664</v>
      </c>
      <c r="D66" s="133" t="s">
        <v>183</v>
      </c>
    </row>
    <row r="67" spans="1:4" ht="12.75">
      <c r="A67" s="132" t="s">
        <v>186</v>
      </c>
      <c r="B67" s="132" t="s">
        <v>177</v>
      </c>
      <c r="C67" s="132" t="s">
        <v>664</v>
      </c>
      <c r="D67" s="133" t="s">
        <v>142</v>
      </c>
    </row>
    <row r="68" spans="1:4" ht="12.75">
      <c r="A68" s="132" t="s">
        <v>187</v>
      </c>
      <c r="B68" s="132" t="s">
        <v>177</v>
      </c>
      <c r="C68" s="132" t="s">
        <v>664</v>
      </c>
      <c r="D68" s="99" t="s">
        <v>141</v>
      </c>
    </row>
    <row r="69" spans="1:4" ht="12.75">
      <c r="A69" s="132" t="s">
        <v>628</v>
      </c>
      <c r="B69" s="132" t="s">
        <v>177</v>
      </c>
      <c r="C69" s="132" t="s">
        <v>664</v>
      </c>
      <c r="D69" s="133" t="s">
        <v>627</v>
      </c>
    </row>
    <row r="70" spans="1:4" ht="12.75">
      <c r="A70" s="132" t="s">
        <v>188</v>
      </c>
      <c r="B70" s="132" t="s">
        <v>177</v>
      </c>
      <c r="C70" s="132" t="s">
        <v>664</v>
      </c>
      <c r="D70" s="133" t="s">
        <v>139</v>
      </c>
    </row>
    <row r="71" spans="1:4" ht="12.75">
      <c r="A71" s="132" t="s">
        <v>189</v>
      </c>
      <c r="B71" s="132" t="s">
        <v>177</v>
      </c>
      <c r="C71" s="132" t="s">
        <v>664</v>
      </c>
      <c r="D71" s="133" t="s">
        <v>138</v>
      </c>
    </row>
    <row r="72" spans="1:4" ht="12.75">
      <c r="A72" s="132" t="s">
        <v>190</v>
      </c>
      <c r="B72" s="132" t="s">
        <v>177</v>
      </c>
      <c r="C72" s="132" t="s">
        <v>664</v>
      </c>
      <c r="D72" s="133" t="s">
        <v>137</v>
      </c>
    </row>
    <row r="73" spans="1:4" ht="12.75">
      <c r="A73" s="132" t="s">
        <v>122</v>
      </c>
      <c r="B73" s="132" t="s">
        <v>182</v>
      </c>
      <c r="C73" s="132" t="s">
        <v>469</v>
      </c>
      <c r="D73" s="99" t="s">
        <v>121</v>
      </c>
    </row>
    <row r="74" spans="1:4" ht="25.5">
      <c r="A74" s="132" t="s">
        <v>825</v>
      </c>
      <c r="B74" s="132" t="s">
        <v>826</v>
      </c>
      <c r="C74" s="132" t="s">
        <v>827</v>
      </c>
      <c r="D74" s="99" t="s">
        <v>828</v>
      </c>
    </row>
    <row r="75" spans="1:4" ht="12.75">
      <c r="A75" s="132" t="s">
        <v>829</v>
      </c>
      <c r="B75" s="132" t="s">
        <v>182</v>
      </c>
      <c r="C75" s="132" t="s">
        <v>664</v>
      </c>
      <c r="D75" s="99" t="s">
        <v>693</v>
      </c>
    </row>
    <row r="76" spans="1:4" ht="12.75">
      <c r="A76" s="132" t="s">
        <v>301</v>
      </c>
      <c r="B76" s="132" t="s">
        <v>173</v>
      </c>
      <c r="C76" s="132" t="s">
        <v>664</v>
      </c>
      <c r="D76" s="133" t="s">
        <v>167</v>
      </c>
    </row>
  </sheetData>
  <hyperlinks>
    <hyperlink ref="D9" r:id="rId1" display="www.ballard.com/"/>
    <hyperlink ref="D31" r:id="rId2" display="www.fuelcells.org/"/>
    <hyperlink ref="D18" r:id="rId3" display="www.fuel-cell-bus-club.com/index.html"/>
    <hyperlink ref="D30" r:id="rId4" display="www.fuelcelltoday.com/index/"/>
    <hyperlink ref="D33" r:id="rId5" display="http://fuelcellbus.georgetown.edu/"/>
    <hyperlink ref="D39" r:id="rId6" display="www.hyweb.de/index-e.html"/>
    <hyperlink ref="D35" r:id="rId7" display="www.hfcletter.com/"/>
    <hyperlink ref="D76" r:id="rId8" display="www.utcpower.com/"/>
    <hyperlink ref="D37" r:id="rId9" display="www.hydrogenics.com"/>
    <hyperlink ref="D48" r:id="rId10" display="www.nfcrc.uci.edu/"/>
    <hyperlink ref="D56" r:id="rId11" display="www.nuvera.com/"/>
    <hyperlink ref="D5" r:id="rId12" display="www.apta.com/"/>
    <hyperlink ref="D12" r:id="rId13" display="www.cafcp.org/"/>
    <hyperlink ref="D11" r:id="rId14" display="www.arb.ca.gov/homepage.htm"/>
    <hyperlink ref="D14" r:id="rId15" display="www.calstart.org/"/>
    <hyperlink ref="D65" r:id="rId16" display="www.fta.dot.gov/"/>
    <hyperlink ref="D67" r:id="rId17" display="www.eia.doe.gov/"/>
    <hyperlink ref="D21" r:id="rId18" display="www.electricdrive.org/ "/>
    <hyperlink ref="D70" r:id="rId19" display="www.epa.gov/ttn/chief/trends/index.html"/>
    <hyperlink ref="D71" r:id="rId20" display="www.epa.gov/orcdizux/fetrends.htm"/>
    <hyperlink ref="D72" r:id="rId21" display="www.epa.gov/otaq/"/>
    <hyperlink ref="D52" r:id="rId22" display="www.navc.org/"/>
    <hyperlink ref="D64" r:id="rId23" display="http://www-cta.ornl.gov/data/Index.html"/>
    <hyperlink ref="D42" r:id="rId24" display="www.isecorp.com/"/>
    <hyperlink ref="D50" r:id="rId25" display="www.newflyer.com/"/>
    <hyperlink ref="D51" r:id="rId26" display="www.nabiusa.com/"/>
    <hyperlink ref="D53" r:id="rId27" display="www.novabus.com/ "/>
    <hyperlink ref="D57" r:id="rId28" display="www.orionbus.com/orion "/>
    <hyperlink ref="D25" r:id="rId29" display="www.enovasystems.com/"/>
    <hyperlink ref="D62" r:id="rId30" display="www.sunline.org/"/>
    <hyperlink ref="D60" r:id="rId31" display="www.vta.org/projects/ZEBs.html"/>
    <hyperlink ref="D7" r:id="rId32" display="www.sae.org/automag/current.htm"/>
    <hyperlink ref="D23" r:id="rId33" display="www.energy-futures.com/"/>
    <hyperlink ref="D26" r:id="rId34" display="www.enn.com/"/>
    <hyperlink ref="D27" r:id="rId35" display="www.evworld.com/"/>
    <hyperlink ref="D28" r:id="rId36" display="http://fleetsandfuels.com/"/>
    <hyperlink ref="D29" r:id="rId37" display="www.sanewsletters.com/"/>
    <hyperlink ref="D34" r:id="rId38" display="www.dwv-info.de/e/index.html"/>
    <hyperlink ref="D68" r:id="rId39" display="www.eere.energy.gov"/>
    <hyperlink ref="D17" r:id="rId40" display="www.labh2.coppe.ufrj.br"/>
    <hyperlink ref="D43" r:id="rId41" display="www.LHP.org.uk"/>
    <hyperlink ref="D73" r:id="rId42" display="www.chinafcb.org"/>
    <hyperlink ref="D44" r:id="rId43" display="www.man.de"/>
    <hyperlink ref="D41" r:id="rId44" display="www.irisbus.com"/>
    <hyperlink ref="D54" r:id="rId45" display="www.nrel.gov/hydrogen/proj_tech_validation.html"/>
    <hyperlink ref="D6" r:id="rId46" display="www.atfcan.com/whoweare.htm"/>
    <hyperlink ref="D4" r:id="rId47" display="www.actransit.org/environment/hyroad_main.wu"/>
    <hyperlink ref="D15" r:id="rId48" display="http://cep-berlin.de/index_eng.html"/>
    <hyperlink ref="D49" r:id="rId49" display="www.hydrogenassociation.org/"/>
    <hyperlink ref="D58" r:id="rId50" display="www.proton-motor.de/"/>
    <hyperlink ref="D63" r:id="rId51" display="www.dpi.wa.gov.au/ecobus/1206.asp"/>
    <hyperlink ref="D36" r:id="rId52" display="http://h2canada.ca/index_e.php"/>
    <hyperlink ref="D66" r:id="rId53" display="www.hydrogen.energy.gov/"/>
    <hyperlink ref="D20" r:id="rId54" display="www.eintoday.com/"/>
    <hyperlink ref="D8" r:id="rId55" display="www.eis.na.baesystems.com/platform_solutions/products_and_services/hybridrive/"/>
    <hyperlink ref="D13" r:id="rId56" display="www.californiahydrogen.org/"/>
    <hyperlink ref="D19" r:id="rId57" display="www.newenergy.is/en/projects/finished%5Fprojects/ectos/"/>
    <hyperlink ref="D45" r:id="rId58" display="www.marcopolo.com.br/novo_site/default.asp?idioma=english"/>
    <hyperlink ref="D47" r:id="rId59" display="www.mesbus.com/"/>
    <hyperlink ref="D55" r:id="rId60" display="www.nucellsys.com"/>
    <hyperlink ref="D38" r:id="rId61" display="www.global-hydrogen-bus-platform.com/"/>
    <hyperlink ref="D16" r:id="rId62" display="www.fuel-cell-bus-club.com/index.html"/>
    <hyperlink ref="D32" r:id="rId63" display="www.eintoday.com/"/>
    <hyperlink ref="D46" r:id="rId64" display="www.mbta.com"/>
    <hyperlink ref="D40" r:id="rId65" display="www.coppe.ufrj.br/english/"/>
    <hyperlink ref="D22" r:id="rId66" display="www.emtu.sp.gov.br/"/>
    <hyperlink ref="D61" r:id="rId67" display="www.aqmd.gov/"/>
    <hyperlink ref="D74" r:id="rId68" display="http://www.undp.org/gef/undp-gef_focal_areas_of_action/sub_undp-gef_focal_areas_of_action_documents/C.23.Inf17_UNDP_Fuel_Bus_FINAL.pdf"/>
    <hyperlink ref="D75" r:id="rId69" display="www.me.udel.edu/research_groups/prasad/proj/fcbus.html"/>
    <hyperlink ref="D10" r:id="rId70" display="http://www.bctransit.com/fuelcell/"/>
    <hyperlink ref="D59" r:id="rId71" display="www.sfmuni.com/home/home50.htm"/>
  </hyperlinks>
  <printOptions/>
  <pageMargins left="0.75" right="0.75" top="1" bottom="1" header="0.5" footer="0.5"/>
  <pageSetup horizontalDpi="600" verticalDpi="600" orientation="portrait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Eudy</dc:creator>
  <cp:keywords/>
  <dc:description/>
  <cp:lastModifiedBy>jtuttle1</cp:lastModifiedBy>
  <cp:lastPrinted>2007-02-06T22:50:35Z</cp:lastPrinted>
  <dcterms:created xsi:type="dcterms:W3CDTF">1999-05-18T19:32:48Z</dcterms:created>
  <dcterms:modified xsi:type="dcterms:W3CDTF">2007-10-12T17:10:04Z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