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<sst xmlns="http://schemas.openxmlformats.org/spreadsheetml/2006/main" count="296" uniqueCount="207">
  <si>
    <t>The program presents the results of its benefits analyses annually in budget submissions and performance reporting documents.  These analyses represent significant efforts involving surveys and complex modeling.  Benefits estimates have lacked clear explanations, consistent methodologies, and supporting documentation.  The program has begun taking steps to address these shortfalls.  The Appliance Standard subprogram develops detailed Technical Support Documents (TSDs), which are presented on the Web for every standard rulemaking.  These TSDs provide data, methods, and assumptions that DOE and its contractors use to estimate future benefits.</t>
  </si>
  <si>
    <t xml:space="preserve">The buildings industry is fragmented, comprised of thousands of builders and manufacturers, none of which has the capacity to sustain R&amp;D activities over multi-year periods. Architects and consulting engineers have little incentive to take extra time to design more energy efficient buildings given the constraints of minimizing first time costs.  Owners have little incentive to spend more on capital improvements for energy efficiency, as the savings typically accrue to the tenants. The buidling industry is also compartmentalized; architects and designers, developers, construction companies, engineering firms, and energy services providers do not typically apply integrated strategies for siting, construction, operations, and maintenance. </t>
  </si>
  <si>
    <t>The program has formal memoranda of understanding with several agencies to coordinate efforts: HUD (residential buildings); the U.S. Environmental Protection Agency (EPA) (Indoor air quality, Energy Star); DOE's Office of Science and DARPA (lighting); California Energy Commission (Indoor air quality and equipment research). The program also uses collaboratively developed technology roadmaps to guide cooperation among public and private researchers, State and Federal programs, and others involved in helping to achieve the technology goals.</t>
  </si>
  <si>
    <t>NAS reviewed a subset of Buildings subprograms in 2001 at the request of Congress.  The program does not currently commission periodic, independent evaluations of its performance.</t>
  </si>
  <si>
    <t>The program's benefits estimate models are run using outyear funding estimates consistent with the President's Budget.  Models can be adjusted to reflect changes in funding, policy and legislation.</t>
  </si>
  <si>
    <t>Performance indicators are identified in the FY 2004 Budget submission, but not reported on, so progress is difficult to assess.  However, NAS independent review indicates the program has produced many technological successes in energy efficiency and has saved the nation energy and consumers energy costs.</t>
  </si>
  <si>
    <t xml:space="preserve">FY 2003 Budget Congressional Justification; DOE FY 2004 Budget OMB submission; NAS, "Energy Research at DOE: Was It Worth It?" (2001) </t>
  </si>
  <si>
    <t xml:space="preserve">FY 2002: Pursued 6 lines of research investigations focusing on industry-identified priorities, e.g. low cost moisture protection, right-sized HVAC designs, super efficient distribution systems, etc.
</t>
  </si>
  <si>
    <t>Measures under development.</t>
  </si>
  <si>
    <t xml:space="preserve">Many annual performance goals are not meaningful or do not clearly tie to long-term goals.  Annual performance indicators for each of the five long-term goals do not necessarily correlate with annual proposed targets reported in the FY 2004 budget submission, nor do they necessarily correlate with targets in the FY 2003 Annual Performance Plan.
</t>
  </si>
  <si>
    <t xml:space="preserve">DOE's FY 2004 Budget OMB submission; P.L. 94-163, "Energy Policy and Conservation Act" (EPCA) (1975) and seven subsequent pieces of related authorizing legislation. </t>
  </si>
  <si>
    <t xml:space="preserve">Many Buildings subprograms (windows, lighting, commercial buildings, building envelope, space conditioning) work closely with industry to identify pre-competitive R&amp;D needs and prepare "roadmaps."  The program coordinates with Department of Housing and Urban Development (HUD) and others in certain multi-agency efforts, such as the Partnership for Advanced Technology in Housing (PATH).  Through the efforts of the Association of States Research and Technology Transfer Institute (ASERTTI), coordinated research agendas are developed with the counterpart State research entities.  The program integrates its unique regulatory authorities within the research programs to allow full consideration of federal actions.    </t>
  </si>
  <si>
    <t>DOE's FY 2004 Budget OMB submission; Building Technology Roadmaps (High Performance Commercial Buildings, Windows, Lighting, Building Envelope, and Appliances and Controls); ASERTTI research plan.</t>
  </si>
  <si>
    <t>The program conducts R&amp;D and promulgates energy codes and standards to accomplish technology transfer and information exchange.  This dual approach is probably more effective than choosing one or the other.  According to the National Academy of Sciences (NAS): "Often, DOE energy efficiency research has been used to provide a proper basis for standards."</t>
  </si>
  <si>
    <t>NAS, "Energy Research at DOE: Was It Worth It?" (2001).</t>
  </si>
  <si>
    <t>DOE's FY 2004 Budget OMB submission; Technical Support Document: Energy Efficiency Standards for Consumer Products: Residential Central Air Conditioners and Heat Pumps (May 2002).</t>
  </si>
  <si>
    <t xml:space="preserve">In DOE's FY 2004 Budget OMB submission, the Buildings program identified five quantifiable program strategic performance goal (PSPGs).  However, it is not clear how these goals link to annual targets reported in DOE's 2001 Annual Performance and Accountability Report and its FY 2003 Annual Performance Plan.  </t>
  </si>
  <si>
    <t>Statements of Work developed by the program.</t>
  </si>
  <si>
    <t>NAS, "Energy Research at DOE: Was It Worth It?".</t>
  </si>
  <si>
    <t xml:space="preserve">DOE FY 2004 Budget OMB submission; DOE FY 2003 Annual Performance Plan. </t>
  </si>
  <si>
    <t>DOE FY 2004 Budget OMB submission; DOE FY 2003 Annual Performance Plan; DOE Annual Performance and Accountability Report (2001).</t>
  </si>
  <si>
    <t>DOE FY 2004 Budget OMB submission.</t>
  </si>
  <si>
    <t>Jointly developed Building Technology road maps (High Performance Commercial Buildings, Windows, Lighting, Building Envelope and Appliances and Controls); Joint solicitation with Office of Science on lighting.</t>
  </si>
  <si>
    <t>EERE reorganized in July 2002, as recommended by the National Academy of Public Administration (NAPA).  The program's development of goals is improving.  Consistency and clear links are needed in reporting goals and targets in budget submissions, program strategic plans, and annual performance plans</t>
  </si>
  <si>
    <t>National Academy of Public Administration, A Review of Management in the Office of Energy Efficiency and Renewable Energy (2000).</t>
  </si>
  <si>
    <t xml:space="preserve">EERE released its Strategic Program Review (SPR) and evaluation of its energy efficiency and renewable energy programs in 2002.  Many Buildings subprograms (windows, lighting, commercial buildings, building envelope, space conditioning) work closely with industry to identify pre-competitive R&amp;D needs and prepare "roadmaps." </t>
  </si>
  <si>
    <t>EERE SPR (2002); Building Technology Roadmaps (High Performance Commercial Buildings, Windows, Lighting, Building Envelope, and Appliances and Controls).</t>
  </si>
  <si>
    <t xml:space="preserve">DOE's FY 2004 Budget OMB submission; jointly developed Building Technology road maps (High Performance Commercial Buildings, Windows, Lighting, Building Envelope and Appliances and Controls).   </t>
  </si>
  <si>
    <t>The EERE Strategic Management System (SMS) -- which establishes at the beginning of each fiscal year an 18-month schedule for key planning, budget formulation, budget execution, and analysis / evaluation functions -- requires that each EERE program establish and track long-term and near-term program performance goals and measures.  Program results as evaluated through the goals and measures are used annually and throughout the year to assess partners' performance, adjust funding, and re-align R&amp;D portfolios.  Much of this data was used in the 2002 EERE Strategic Program Review that resulted in several significant changes in the EERE portfolio.</t>
  </si>
  <si>
    <t>SMS Implementation Letter for FY 2002 - 2005 (October 2001).</t>
  </si>
  <si>
    <t>The annual performance appraisals of all EERE Program Managers include criteria directly related to cost, schedule, and performance results.  EERE reviews these criteria monthly in the EERE Monthly Management Reviews.  Most EERE contracts include award fee and other performance criteria to hold those partners accountable.</t>
  </si>
  <si>
    <t>Program Managers' Performance Standards; EERE Award Fee and Performance Based contracts.</t>
  </si>
  <si>
    <t>EERE Spend Plan; monthly obligation and cost reports from the Departmental financial systems.</t>
  </si>
  <si>
    <t>EERE's recent reorganization reduced management layers to empower Program Managers.  EERE recently improved the access of its Program Managers to cost, obligation, and procurement data to improve the information available to manage the programs.  However, there are multiple IT systems in place that should be integrated and that should be used to track additional information (cost share, type of contract according to A-11 definitions, etc.)</t>
  </si>
  <si>
    <t>EERE Reorganization "All Hands" presentation, 2002 (http://www.eren.doe.gov/eere/pdfs/eere_reorg.pdf).</t>
  </si>
  <si>
    <t>DOE's FY 2004 Budget OMB submission.</t>
  </si>
  <si>
    <t>EERE initiated a wide range of improvements in response to the 2000 review of EERE business management by NAPA.  Some of these improvements include: the development and routine maintenance of the EERE Spend Plan; a Measures spreadsheet that links the Spend Plan to near- and long-term goals and measures; and periodic EERE-wide reviews of those processes by the EERE Office of Business Administration.</t>
  </si>
  <si>
    <t>Response to the NAPA's Management Review of EERE; EERE Spend Plan; Measures spreadsheet.</t>
  </si>
  <si>
    <t>Response to the NAPA's Management Review of EERE.</t>
  </si>
  <si>
    <t>DOE Financial Assistance Regulation 10 CFR Part 600; DOE Merit Review Guide for Financial Assistance and Unsolicited Proposals; EERE Merit Review Procedures, 21 Dec 2001.</t>
  </si>
  <si>
    <t>The DOE/EERE Merit Review Process is required for awarding all discretionary Financial Assistance Awards.  Notices of future solicitations are published in the Federal Register.  Approximately 67 percent of the Buildings budget is earmarked for the national laboratories;  25 percent of the national labroatory funds are then subcontracted out.  The national laboratories must follow the competitive guidelines specified in the Federal Acquisition Regulations.</t>
  </si>
  <si>
    <t xml:space="preserve">The program provided no evidence of improved cost effectiveness.  </t>
  </si>
  <si>
    <t xml:space="preserve">This program is not part of the analysis of common performance measures for programs with similar goals. </t>
  </si>
  <si>
    <t>NAS found "very positive returns on a relatively modest federal investment for all but one of the projects reviewed."  NAS reviewed only 7 Buildings projects out of hundreds that DOE has pursued since the 1970s.</t>
  </si>
  <si>
    <t>The program develops annual spend plans which reflect the activities in the multiyear plan.  Once the spend plans are approved, grantees, subgrantees, contractors, etc. work with the program to develop specific statement of work to reflect milestones and deliverables which lead to the achievement of annual and/or long term goals. This information is not compiled in an annual operating plan, but the program plans to do so in the next fiscal year.</t>
  </si>
  <si>
    <t>EERE has completed or has begun resolving each of the management deficiencies identified in the NAPA report.  Partly in response to the NAPA report, EERE recently implemented a complete business management reorganization that reduces management layers; eliminates overlapping management functions; resolves the "fragmentation" criticism of the NAPA report; and provides Program Managers direct access to EERE top management.  All recommendations have not been completely implemented.  An update on implementation will be prepared by May 2003.</t>
  </si>
  <si>
    <t>Program reportedly identifies "go/no-go" decision points in individual contracts.  However, the program does not prospectively determine technology advances that would allow "graduation" of specific technologies to industry (although it has done so successfully in many cases).</t>
  </si>
  <si>
    <t>Large Extent</t>
  </si>
  <si>
    <t>Has the program identified clear priorities?</t>
  </si>
  <si>
    <t>Salaries, benefits, retirement funding, and other admininstrative expenses to support the program are included in a separate budgetary line item ("Program Direction").  EERE does not report the allocation of Program Direction funding to the various programs it supports.</t>
  </si>
  <si>
    <t>N/A</t>
  </si>
  <si>
    <t>No</t>
  </si>
  <si>
    <t>Sources of data. Delete from final submission</t>
  </si>
  <si>
    <t>Buildings .R&amp;D Criteria Q: 1c</t>
  </si>
  <si>
    <t>If an industry-related problem, can the program explain how the market fails to motivate private investment?</t>
  </si>
  <si>
    <t>FY 04 OMB Building Budget Submission, pages 6, 8, 9,  And Executive Summary page 2</t>
  </si>
  <si>
    <t xml:space="preserve">FY 04 OMB Building Budget Submission, pages 4 &amp; 5. Note:   There may be too much text in column D. double click on cell to read entire text.   Program will need to edit.  </t>
  </si>
  <si>
    <t>DOE Financial Assistance Regulation 10 CFR Part 600.  DOE Merit Review Guide for Financial Assistance and Unsolicited Proposals.  EERE Merit Review Procedures, 21 Dec 2001.</t>
  </si>
  <si>
    <t>FY 04 OMB Building Budget Submission, page 8</t>
  </si>
  <si>
    <t>FY 04 OMB Building Budget Submission, page 9</t>
  </si>
  <si>
    <t>FY 04 OMB Building Budget Submission, page 2, paragraph 4.  Buildings R&amp;D Criteria Q: 1b</t>
  </si>
  <si>
    <t>Weighted Score</t>
  </si>
  <si>
    <t>Questions</t>
  </si>
  <si>
    <t>Ans.</t>
  </si>
  <si>
    <t>Total Section Score</t>
  </si>
  <si>
    <t>Does the program use strong financial management practices?</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</si>
  <si>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</si>
  <si>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</si>
  <si>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</si>
  <si>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</si>
  <si>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</si>
  <si>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</si>
  <si>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</si>
  <si>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</si>
  <si>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</si>
  <si>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</si>
  <si>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</si>
  <si>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</si>
  <si>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</si>
  <si>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</si>
  <si>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</si>
  <si>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</si>
  <si>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</si>
  <si>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</si>
  <si>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</si>
  <si>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</si>
  <si>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</si>
  <si>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</si>
  <si>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</si>
  <si>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</si>
  <si>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</si>
  <si>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</si>
  <si>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</si>
  <si>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</si>
  <si>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</si>
  <si>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</si>
  <si>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</si>
  <si>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</si>
  <si>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</si>
  <si>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</si>
  <si>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</si>
  <si>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</si>
  <si>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</si>
  <si>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</si>
  <si>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</si>
  <si>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</si>
  <si>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</si>
  <si>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</si>
  <si>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</si>
  <si>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</si>
  <si>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</si>
  <si>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</si>
  <si>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</si>
  <si>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</si>
  <si>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</si>
  <si>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</si>
  <si>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</si>
  <si>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</si>
  <si>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</si>
  <si>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</si>
  <si>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</si>
  <si>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</si>
  <si>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</si>
  <si>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</si>
  <si>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</si>
  <si>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</si>
  <si>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</si>
  <si>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</si>
  <si>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</si>
  <si>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</si>
  <si>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</si>
  <si>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</si>
  <si>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</si>
  <si>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</si>
  <si>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</si>
  <si>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</si>
  <si>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</si>
  <si>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</si>
  <si>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</si>
  <si>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</si>
  <si>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</si>
  <si>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</si>
  <si>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</si>
  <si>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</si>
  <si>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</si>
  <si>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</si>
  <si>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</si>
  <si>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</si>
  <si>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</si>
  <si>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</si>
  <si>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</si>
  <si>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</si>
  <si>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</si>
  <si>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</si>
  <si>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</si>
  <si>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</si>
  <si>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</si>
  <si>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</si>
  <si>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</si>
  <si>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</si>
  <si>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</si>
  <si>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</si>
  <si>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</si>
  <si>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</si>
  <si>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</si>
  <si>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</si>
  <si>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</si>
  <si>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</si>
  <si>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</si>
  <si>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</si>
  <si>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</si>
  <si>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</si>
  <si>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</si>
  <si>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</si>
  <si>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</si>
  <si>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</si>
  <si>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</si>
  <si>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</si>
  <si>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</si>
  <si>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</si>
  <si>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</si>
  <si>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</si>
  <si>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</si>
  <si>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</si>
  <si>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 xml:space="preserve">Buildings  R&amp;D Criteria Q. 1a,                   </t>
  </si>
  <si>
    <t>FY 04 OMB Building Budget Submission, pages 6, 8, 9. FY2003 Targets</t>
  </si>
  <si>
    <t>FY 04 OMB Building Budget Submission, page 2, Management Strategy</t>
  </si>
  <si>
    <t>DOE Annual Performance Plan for FY 2003, BTS, page 89.</t>
  </si>
  <si>
    <t>FY 04 OMB Building Budget Submission, page 1&amp;15, PIRS.</t>
  </si>
  <si>
    <t>FY 04 OMB Building Budget Submission, page 1 para 3..  R&amp;D criteria Q; 1a, 1d.</t>
  </si>
  <si>
    <t>FY 04 OMB Building Budget Submission, page 4 para 1 &amp; 5; Building R&amp;D Criteria, question 2.b., page 3.</t>
  </si>
  <si>
    <t>DOE Annual Performance Plan for FY 2003</t>
  </si>
  <si>
    <t>FY 04 OMB Building Budget Submission, page 6</t>
  </si>
  <si>
    <t>FY 04 OMB Building Budget Submission, page 7</t>
  </si>
  <si>
    <t>EERE conducts a Spend Plan Review before each fiscal year to assure that new funding is planned to be obligated consistent with the appropriated purpose.  EERE uses data from Departmental procurement and financial systems -- and similar data from National Laboratory partners -- to assure that actual expenditures occur for purposes and on a schedule consistent with the Spend Plan.</t>
  </si>
  <si>
    <t xml:space="preserve">Name of Program:  Building Technologies </t>
  </si>
  <si>
    <t>The mission of the Building Technologies program is to develop technologies, tools, and techniques for making residential and commercial buildings more energy efficient, productive, and affordable.</t>
  </si>
  <si>
    <t xml:space="preserve">Increasing the energy efficiency of residential and commercial buildings leads to reductions in the consumption of oil, natural gas, and electricity, thus reducing America’s vulnerability to energy supply disruptions, energy price spikes, and constraints in the Nation’s electricity infrastructure.  Buildings also account for about one-third of U.S. carbon emissions.  This program helps address the President’s goal to cut greenhouse gas intensity by 18% over the next 10 years.  </t>
  </si>
  <si>
    <t>National Energy Policy (May 2001); President's Speech on Climate Change (February 14, 2002).</t>
  </si>
  <si>
    <t>By 2010, develop 3 to 5 cost-effective marketable Zero-Energy-Building design packages capabale of satisfying 100 percent of whole-house energy requirements, net on an annual basis.</t>
  </si>
  <si>
    <t>The program has not developed adequate annual measures.</t>
  </si>
  <si>
    <t xml:space="preserve">By 2008, research, develop, and demonstrate at least 10 design packages for specific climates and home types that can achieve from 40 to 70 percent increases in the energy efficiency of  new  prototype residential buildings relative to the IECC (Model Energy Code). (baseline 2002 = 0). </t>
  </si>
  <si>
    <t>Research priorities are identified within technology roadmaps.  However, the program has not prioritized the technologies per se.  It is not clear in DOE's budget submission how either a reduction or addition of funding would be allocated by subprogram or technology and why.</t>
  </si>
  <si>
    <t xml:space="preserve">The DOE/EERE Merit Review Process is required for awarding all discretionary Financial Assistance Awards. While the program claims that the vast majority of its awards are competitive, it has not yet documented this fact.  EERE is improving IT systems to be able to ducument competitive awards. </t>
  </si>
  <si>
    <t xml:space="preserve">10 design packages
</t>
  </si>
  <si>
    <t>3 to 5 design packages</t>
  </si>
  <si>
    <t>OMB Program Assessment Rating Tool (PART)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</si>
</sst>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3">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0" fillId="0" borderId="0" xfId="0" applyBorder="1" applyAlignment="1">
      <alignment vertical="top"/>
    </xf>
    <xf numFmtId="0" fontId="30" fillId="0" borderId="0" xfId="0" applyFont="1" applyAlignment="1">
      <alignment horizontal="left" vertical="top" wrapText="1"/>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13" fillId="0" borderId="0" xfId="0" applyFont="1" applyBorder="1" applyAlignment="1" applyProtection="1">
      <alignment horizontal="center" vertical="top"/>
      <protection locked="0"/>
    </xf>
    <xf numFmtId="0" fontId="31" fillId="0" borderId="3" xfId="0" applyFont="1" applyBorder="1" applyAlignment="1">
      <alignment horizontal="right" vertical="top" wrapText="1"/>
    </xf>
    <xf numFmtId="0" fontId="11" fillId="0" borderId="0" xfId="0" applyFont="1" applyBorder="1" applyAlignment="1">
      <alignment horizontal="center" vertical="top"/>
    </xf>
    <xf numFmtId="0" fontId="30"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wrapText="1"/>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Border="1" applyAlignment="1">
      <alignment vertical="top" wrapText="1"/>
    </xf>
    <xf numFmtId="0" fontId="13" fillId="0" borderId="0" xfId="0" applyNumberFormat="1" applyFont="1" applyAlignment="1" applyProtection="1">
      <alignment vertical="top" wrapText="1"/>
      <protection locked="0"/>
    </xf>
    <xf numFmtId="0" fontId="13" fillId="0" borderId="0" xfId="0" applyFont="1" applyAlignment="1" applyProtection="1">
      <alignment vertical="top" wrapText="1"/>
      <protection locked="0"/>
    </xf>
    <xf numFmtId="0" fontId="13" fillId="0" borderId="0" xfId="0" applyFont="1" applyAlignment="1" applyProtection="1">
      <alignment horizontal="center" vertical="top" wrapText="1"/>
      <protection locked="0"/>
    </xf>
    <xf numFmtId="0" fontId="13" fillId="0" borderId="0" xfId="0" applyFont="1" applyAlignment="1">
      <alignment vertical="top"/>
    </xf>
    <xf numFmtId="0" fontId="13" fillId="0" borderId="0" xfId="0" applyFont="1" applyBorder="1" applyAlignment="1" applyProtection="1">
      <alignment horizontal="left" vertical="top" wrapText="1"/>
      <protection locked="0"/>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pplyProtection="1">
      <alignment horizontal="left" vertical="top"/>
      <protection locked="0"/>
    </xf>
    <xf numFmtId="0" fontId="13" fillId="0" borderId="5" xfId="0" applyFont="1" applyBorder="1" applyAlignment="1">
      <alignment horizontal="left" vertical="top"/>
    </xf>
    <xf numFmtId="0" fontId="13" fillId="0" borderId="6" xfId="0" applyFont="1" applyBorder="1" applyAlignment="1">
      <alignment horizontal="left" vertical="top"/>
    </xf>
    <xf numFmtId="0" fontId="31" fillId="0" borderId="7" xfId="0" applyFont="1" applyBorder="1" applyAlignment="1" applyProtection="1">
      <alignment horizontal="left" vertical="top"/>
      <protection locked="0"/>
    </xf>
    <xf numFmtId="0" fontId="31" fillId="0" borderId="7" xfId="0" applyFont="1" applyBorder="1" applyAlignment="1">
      <alignment horizontal="left" vertical="top"/>
    </xf>
    <xf numFmtId="0" fontId="4" fillId="3" borderId="0" xfId="0" applyFont="1" applyFill="1" applyAlignment="1">
      <alignment horizontal="center" wrapText="1"/>
    </xf>
    <xf numFmtId="0" fontId="13" fillId="0" borderId="5" xfId="0" applyFont="1" applyBorder="1" applyAlignment="1" applyProtection="1">
      <alignment horizontal="left" vertical="top" wrapText="1"/>
      <protection locked="0"/>
    </xf>
    <xf numFmtId="0" fontId="0" fillId="0" borderId="5" xfId="0" applyBorder="1" applyAlignment="1">
      <alignment horizontal="left" vertical="top"/>
    </xf>
    <xf numFmtId="0" fontId="0" fillId="0" borderId="6" xfId="0" applyBorder="1" applyAlignment="1">
      <alignment horizontal="left" vertical="top"/>
    </xf>
    <xf numFmtId="0" fontId="13" fillId="0" borderId="0" xfId="0" applyFont="1" applyBorder="1" applyAlignment="1">
      <alignment horizontal="left" vertical="top"/>
    </xf>
    <xf numFmtId="0" fontId="13" fillId="0" borderId="0" xfId="0" applyFont="1" applyAlignment="1">
      <alignment horizontal="left" vertical="top"/>
    </xf>
    <xf numFmtId="0" fontId="13" fillId="0" borderId="4" xfId="0" applyFont="1" applyBorder="1" applyAlignment="1">
      <alignment horizontal="left" vertical="top"/>
    </xf>
    <xf numFmtId="0" fontId="13" fillId="0" borderId="0" xfId="0" applyFont="1" applyBorder="1" applyAlignment="1" applyProtection="1">
      <alignment horizontal="left" vertical="top"/>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80" zoomScaleNormal="80"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2" width="31.28125" style="8" customWidth="1"/>
    <col min="13" max="16384" width="9.140625" style="8" customWidth="1"/>
  </cols>
  <sheetData>
    <row r="1" spans="1:8" ht="24" customHeight="1">
      <c r="A1" s="111" t="s">
        <v>206</v>
      </c>
      <c r="B1" s="111"/>
      <c r="C1" s="112"/>
      <c r="D1" s="112"/>
      <c r="E1" s="112"/>
      <c r="F1" s="112"/>
      <c r="G1" s="112"/>
      <c r="H1" s="22"/>
    </row>
    <row r="2" spans="1:8" ht="21" customHeight="1">
      <c r="A2" s="113" t="s">
        <v>144</v>
      </c>
      <c r="B2" s="113"/>
      <c r="C2" s="114"/>
      <c r="D2" s="114"/>
      <c r="E2" s="114"/>
      <c r="F2" s="114"/>
      <c r="G2" s="114"/>
      <c r="H2" s="24"/>
    </row>
    <row r="3" spans="1:8" ht="25.5" customHeight="1">
      <c r="A3" s="115" t="s">
        <v>195</v>
      </c>
      <c r="B3" s="116"/>
      <c r="C3" s="116"/>
      <c r="D3" s="116"/>
      <c r="E3" s="116"/>
      <c r="F3" s="116"/>
      <c r="G3" s="116"/>
      <c r="H3" s="25"/>
    </row>
    <row r="4" spans="1:11" ht="24" customHeight="1">
      <c r="A4" s="37" t="s">
        <v>179</v>
      </c>
      <c r="B4" s="38"/>
      <c r="C4" s="39"/>
      <c r="D4" s="40"/>
      <c r="E4" s="40"/>
      <c r="F4" s="41"/>
      <c r="G4" s="41"/>
      <c r="H4" s="10" t="s">
        <v>120</v>
      </c>
      <c r="I4" s="11" t="s">
        <v>67</v>
      </c>
      <c r="J4" s="117" t="s">
        <v>108</v>
      </c>
      <c r="K4" s="117"/>
    </row>
    <row r="5" spans="1:12" ht="30.75" customHeight="1">
      <c r="A5" s="90" t="s">
        <v>62</v>
      </c>
      <c r="B5" s="90"/>
      <c r="C5" s="43" t="s">
        <v>63</v>
      </c>
      <c r="D5" s="43" t="s">
        <v>139</v>
      </c>
      <c r="E5" s="43" t="s">
        <v>140</v>
      </c>
      <c r="F5" s="42" t="s">
        <v>138</v>
      </c>
      <c r="G5" s="42" t="s">
        <v>61</v>
      </c>
      <c r="H5" s="32"/>
      <c r="I5" s="33"/>
      <c r="J5" s="33" t="s">
        <v>70</v>
      </c>
      <c r="K5" s="33" t="s">
        <v>71</v>
      </c>
      <c r="L5" s="8" t="s">
        <v>52</v>
      </c>
    </row>
    <row r="6" spans="1:12" ht="71.25" customHeight="1">
      <c r="A6" s="1">
        <v>1</v>
      </c>
      <c r="B6" s="2" t="s">
        <v>128</v>
      </c>
      <c r="C6" s="4" t="s">
        <v>183</v>
      </c>
      <c r="D6" s="5" t="s">
        <v>196</v>
      </c>
      <c r="E6" s="72" t="s">
        <v>10</v>
      </c>
      <c r="F6" s="6">
        <v>0.1667</v>
      </c>
      <c r="G6" s="3">
        <f aca="true" t="shared" si="0" ref="G6:G11">IF(C6="yes",(1*F6),IF(C6="no",(0*F6),""))</f>
        <v>0.1667</v>
      </c>
      <c r="H6" s="26" t="s">
        <v>110</v>
      </c>
      <c r="J6" s="23" t="s">
        <v>72</v>
      </c>
      <c r="K6" s="23" t="s">
        <v>73</v>
      </c>
      <c r="L6" s="7" t="s">
        <v>188</v>
      </c>
    </row>
    <row r="7" spans="1:12" ht="144">
      <c r="A7" s="1">
        <v>2</v>
      </c>
      <c r="B7" s="2" t="s">
        <v>141</v>
      </c>
      <c r="C7" s="4" t="s">
        <v>183</v>
      </c>
      <c r="D7" s="5" t="s">
        <v>197</v>
      </c>
      <c r="E7" s="5" t="s">
        <v>198</v>
      </c>
      <c r="F7" s="6">
        <v>0.1667</v>
      </c>
      <c r="G7" s="3">
        <f t="shared" si="0"/>
        <v>0.1667</v>
      </c>
      <c r="H7" s="26" t="s">
        <v>111</v>
      </c>
      <c r="J7" s="23" t="s">
        <v>74</v>
      </c>
      <c r="K7" s="23" t="s">
        <v>75</v>
      </c>
      <c r="L7" s="7" t="s">
        <v>184</v>
      </c>
    </row>
    <row r="8" spans="1:12" ht="228">
      <c r="A8" s="1">
        <v>3</v>
      </c>
      <c r="B8" s="2" t="s">
        <v>142</v>
      </c>
      <c r="C8" s="4" t="s">
        <v>183</v>
      </c>
      <c r="D8" s="5" t="s">
        <v>11</v>
      </c>
      <c r="E8" s="74" t="s">
        <v>12</v>
      </c>
      <c r="F8" s="6">
        <v>0.1667</v>
      </c>
      <c r="G8" s="3">
        <f t="shared" si="0"/>
        <v>0.1667</v>
      </c>
      <c r="L8" s="7" t="s">
        <v>189</v>
      </c>
    </row>
    <row r="9" spans="1:12" ht="117.75" customHeight="1">
      <c r="A9" s="1">
        <v>4</v>
      </c>
      <c r="B9" s="2" t="s">
        <v>143</v>
      </c>
      <c r="C9" s="4" t="s">
        <v>183</v>
      </c>
      <c r="D9" s="5" t="s">
        <v>13</v>
      </c>
      <c r="E9" s="74" t="s">
        <v>14</v>
      </c>
      <c r="F9" s="6">
        <v>0.1666</v>
      </c>
      <c r="G9" s="3">
        <f t="shared" si="0"/>
        <v>0.1666</v>
      </c>
      <c r="H9" s="26" t="s">
        <v>113</v>
      </c>
      <c r="J9" s="23" t="s">
        <v>78</v>
      </c>
      <c r="K9" s="23" t="s">
        <v>79</v>
      </c>
      <c r="L9" s="7" t="s">
        <v>186</v>
      </c>
    </row>
    <row r="10" spans="1:12" ht="204">
      <c r="A10" s="1" t="s">
        <v>181</v>
      </c>
      <c r="B10" s="2" t="s">
        <v>180</v>
      </c>
      <c r="C10" s="4" t="s">
        <v>183</v>
      </c>
      <c r="D10" s="5" t="s">
        <v>0</v>
      </c>
      <c r="E10" s="5" t="s">
        <v>15</v>
      </c>
      <c r="F10" s="6">
        <v>0.1667</v>
      </c>
      <c r="G10" s="3">
        <f t="shared" si="0"/>
        <v>0.1667</v>
      </c>
      <c r="H10" s="26" t="s">
        <v>114</v>
      </c>
      <c r="J10" s="23" t="s">
        <v>80</v>
      </c>
      <c r="K10" s="23" t="s">
        <v>81</v>
      </c>
      <c r="L10" s="7" t="s">
        <v>53</v>
      </c>
    </row>
    <row r="11" spans="1:12" ht="200.25" customHeight="1">
      <c r="A11" s="14" t="s">
        <v>182</v>
      </c>
      <c r="B11" s="36" t="s">
        <v>54</v>
      </c>
      <c r="C11" s="75" t="s">
        <v>183</v>
      </c>
      <c r="D11" s="72" t="s">
        <v>1</v>
      </c>
      <c r="E11" s="72" t="s">
        <v>14</v>
      </c>
      <c r="F11" s="6">
        <v>0.1666</v>
      </c>
      <c r="G11" s="3">
        <f t="shared" si="0"/>
        <v>0.1666</v>
      </c>
      <c r="H11" s="26" t="s">
        <v>115</v>
      </c>
      <c r="I11" s="34" t="s">
        <v>136</v>
      </c>
      <c r="K11" s="23" t="s">
        <v>82</v>
      </c>
      <c r="L11" s="7" t="s">
        <v>60</v>
      </c>
    </row>
    <row r="12" spans="8:12" ht="17.25" customHeight="1">
      <c r="H12" s="26" t="s">
        <v>112</v>
      </c>
      <c r="I12" s="23" t="s">
        <v>68</v>
      </c>
      <c r="J12" s="23" t="s">
        <v>76</v>
      </c>
      <c r="K12" s="23" t="s">
        <v>77</v>
      </c>
      <c r="L12" s="7"/>
    </row>
    <row r="13" spans="1:13" ht="12.75">
      <c r="A13" s="12"/>
      <c r="B13" s="13"/>
      <c r="C13" s="1"/>
      <c r="D13" s="14"/>
      <c r="E13" s="14"/>
      <c r="F13" s="15"/>
      <c r="G13" s="15"/>
      <c r="H13" s="27"/>
      <c r="L13" s="7"/>
      <c r="M13" s="7"/>
    </row>
    <row r="14" spans="1:12" ht="15">
      <c r="A14" s="44" t="s">
        <v>64</v>
      </c>
      <c r="B14" s="45"/>
      <c r="C14" s="46"/>
      <c r="D14" s="47"/>
      <c r="E14" s="47"/>
      <c r="F14" s="48" t="str">
        <f>IF(SUM(F6:F11)&lt;&gt;100%,"ERROR","100%")</f>
        <v>100%</v>
      </c>
      <c r="G14" s="48">
        <f>SUM(G6:G11)</f>
        <v>0.9999999999999999</v>
      </c>
      <c r="H14" s="16"/>
      <c r="I14" s="17"/>
      <c r="J14" s="17"/>
      <c r="K14" s="17"/>
      <c r="L14" s="7"/>
    </row>
    <row r="15" spans="1:12" ht="14.25">
      <c r="A15" s="18"/>
      <c r="B15" s="19"/>
      <c r="C15" s="9"/>
      <c r="D15" s="20"/>
      <c r="E15" s="20"/>
      <c r="F15" s="18"/>
      <c r="G15" s="18"/>
      <c r="H15" s="28"/>
      <c r="L15" s="7"/>
    </row>
    <row r="16" spans="1:12" ht="24" customHeight="1">
      <c r="A16" s="37" t="s">
        <v>151</v>
      </c>
      <c r="B16" s="49"/>
      <c r="C16" s="50"/>
      <c r="D16" s="51"/>
      <c r="E16" s="51"/>
      <c r="F16" s="52"/>
      <c r="G16" s="52"/>
      <c r="H16" s="10" t="s">
        <v>121</v>
      </c>
      <c r="I16" s="11" t="s">
        <v>67</v>
      </c>
      <c r="J16" s="117" t="s">
        <v>108</v>
      </c>
      <c r="K16" s="117"/>
      <c r="L16" s="7"/>
    </row>
    <row r="17" spans="1:12" ht="30.75" customHeight="1">
      <c r="A17" s="90" t="s">
        <v>62</v>
      </c>
      <c r="B17" s="90"/>
      <c r="C17" s="43" t="s">
        <v>63</v>
      </c>
      <c r="D17" s="43" t="s">
        <v>139</v>
      </c>
      <c r="E17" s="43" t="s">
        <v>140</v>
      </c>
      <c r="F17" s="42" t="s">
        <v>138</v>
      </c>
      <c r="G17" s="42" t="s">
        <v>61</v>
      </c>
      <c r="H17" s="32"/>
      <c r="I17" s="33"/>
      <c r="J17" s="33" t="s">
        <v>70</v>
      </c>
      <c r="K17" s="33" t="s">
        <v>71</v>
      </c>
      <c r="L17" s="7"/>
    </row>
    <row r="18" spans="1:12" ht="96">
      <c r="A18" s="1">
        <v>1</v>
      </c>
      <c r="B18" s="2" t="s">
        <v>129</v>
      </c>
      <c r="C18" s="4" t="s">
        <v>183</v>
      </c>
      <c r="D18" s="5" t="s">
        <v>16</v>
      </c>
      <c r="E18" s="5" t="s">
        <v>20</v>
      </c>
      <c r="F18" s="6">
        <v>0.1111</v>
      </c>
      <c r="G18" s="3">
        <f aca="true" t="shared" si="1" ref="G18:G26">IF(C18="yes",(1*F18),IF(C18="no",(0*F18),""))</f>
        <v>0.1111</v>
      </c>
      <c r="H18" s="26">
        <v>1</v>
      </c>
      <c r="J18" s="23" t="s">
        <v>83</v>
      </c>
      <c r="K18" s="23" t="s">
        <v>84</v>
      </c>
      <c r="L18" s="7" t="s">
        <v>55</v>
      </c>
    </row>
    <row r="19" spans="1:12" ht="108" customHeight="1">
      <c r="A19" s="1">
        <v>2</v>
      </c>
      <c r="B19" s="2" t="s">
        <v>137</v>
      </c>
      <c r="C19" s="4" t="s">
        <v>51</v>
      </c>
      <c r="D19" s="5" t="s">
        <v>9</v>
      </c>
      <c r="E19" s="5" t="s">
        <v>19</v>
      </c>
      <c r="F19" s="6">
        <v>0.1111</v>
      </c>
      <c r="G19" s="3">
        <f t="shared" si="1"/>
        <v>0</v>
      </c>
      <c r="H19" s="26" t="s">
        <v>111</v>
      </c>
      <c r="I19" s="34" t="s">
        <v>124</v>
      </c>
      <c r="J19" s="23" t="s">
        <v>85</v>
      </c>
      <c r="L19" s="7" t="s">
        <v>185</v>
      </c>
    </row>
    <row r="20" spans="1:12" ht="129" customHeight="1">
      <c r="A20" s="1">
        <v>3</v>
      </c>
      <c r="B20" s="2" t="s">
        <v>145</v>
      </c>
      <c r="C20" s="4" t="s">
        <v>183</v>
      </c>
      <c r="D20" s="77" t="s">
        <v>44</v>
      </c>
      <c r="E20" s="78" t="s">
        <v>17</v>
      </c>
      <c r="F20" s="6">
        <v>0.1111</v>
      </c>
      <c r="G20" s="3">
        <f t="shared" si="1"/>
        <v>0.1111</v>
      </c>
      <c r="H20" s="26" t="s">
        <v>112</v>
      </c>
      <c r="J20" s="23" t="s">
        <v>83</v>
      </c>
      <c r="K20" s="23" t="s">
        <v>86</v>
      </c>
      <c r="L20" s="7"/>
    </row>
    <row r="21" spans="1:12" ht="166.5" customHeight="1">
      <c r="A21" s="1">
        <v>4</v>
      </c>
      <c r="B21" s="2" t="s">
        <v>146</v>
      </c>
      <c r="C21" s="4" t="s">
        <v>183</v>
      </c>
      <c r="D21" s="5" t="s">
        <v>2</v>
      </c>
      <c r="E21" s="5" t="s">
        <v>22</v>
      </c>
      <c r="F21" s="6">
        <v>0.1111</v>
      </c>
      <c r="G21" s="3">
        <f t="shared" si="1"/>
        <v>0.1111</v>
      </c>
      <c r="H21" s="26">
        <v>4</v>
      </c>
      <c r="K21" s="23" t="s">
        <v>87</v>
      </c>
      <c r="L21" s="7" t="s">
        <v>190</v>
      </c>
    </row>
    <row r="22" spans="1:12" ht="87" customHeight="1">
      <c r="A22" s="1">
        <v>5</v>
      </c>
      <c r="B22" s="2" t="s">
        <v>147</v>
      </c>
      <c r="C22" s="4" t="s">
        <v>51</v>
      </c>
      <c r="D22" s="5" t="s">
        <v>3</v>
      </c>
      <c r="E22" s="5" t="s">
        <v>18</v>
      </c>
      <c r="F22" s="6">
        <v>0.1111</v>
      </c>
      <c r="G22" s="3">
        <f t="shared" si="1"/>
        <v>0</v>
      </c>
      <c r="H22" s="26" t="s">
        <v>114</v>
      </c>
      <c r="J22" s="23" t="s">
        <v>88</v>
      </c>
      <c r="K22" s="23" t="s">
        <v>89</v>
      </c>
      <c r="L22" s="7" t="s">
        <v>187</v>
      </c>
    </row>
    <row r="23" spans="1:12" ht="76.5" customHeight="1">
      <c r="A23" s="1">
        <v>6</v>
      </c>
      <c r="B23" s="2" t="s">
        <v>148</v>
      </c>
      <c r="C23" s="4" t="s">
        <v>183</v>
      </c>
      <c r="D23" s="5" t="s">
        <v>4</v>
      </c>
      <c r="E23" s="5" t="s">
        <v>21</v>
      </c>
      <c r="F23" s="6">
        <v>0.1111</v>
      </c>
      <c r="G23" s="3">
        <f t="shared" si="1"/>
        <v>0.1111</v>
      </c>
      <c r="H23" s="26" t="s">
        <v>115</v>
      </c>
      <c r="I23" s="23" t="s">
        <v>69</v>
      </c>
      <c r="J23" s="23" t="s">
        <v>90</v>
      </c>
      <c r="L23" s="7"/>
    </row>
    <row r="24" spans="1:12" ht="96">
      <c r="A24" s="1">
        <v>7</v>
      </c>
      <c r="B24" s="2" t="s">
        <v>149</v>
      </c>
      <c r="C24" s="4" t="s">
        <v>183</v>
      </c>
      <c r="D24" s="5" t="s">
        <v>23</v>
      </c>
      <c r="E24" s="5" t="s">
        <v>24</v>
      </c>
      <c r="F24" s="6">
        <v>0.1111</v>
      </c>
      <c r="G24" s="3">
        <f t="shared" si="1"/>
        <v>0.1111</v>
      </c>
      <c r="H24" s="26"/>
      <c r="L24" s="7"/>
    </row>
    <row r="25" spans="1:12" ht="107.25" customHeight="1">
      <c r="A25" s="14" t="s">
        <v>159</v>
      </c>
      <c r="B25" s="2" t="s">
        <v>150</v>
      </c>
      <c r="C25" s="4" t="s">
        <v>183</v>
      </c>
      <c r="D25" s="5" t="s">
        <v>25</v>
      </c>
      <c r="E25" s="5" t="s">
        <v>26</v>
      </c>
      <c r="F25" s="6">
        <v>0.1111</v>
      </c>
      <c r="G25" s="3">
        <f t="shared" si="1"/>
        <v>0.1111</v>
      </c>
      <c r="H25" s="26"/>
      <c r="L25" s="7" t="s">
        <v>191</v>
      </c>
    </row>
    <row r="26" spans="1:12" ht="92.25" customHeight="1">
      <c r="A26" s="14" t="s">
        <v>160</v>
      </c>
      <c r="B26" s="2" t="s">
        <v>48</v>
      </c>
      <c r="C26" s="4" t="s">
        <v>51</v>
      </c>
      <c r="D26" s="5" t="s">
        <v>202</v>
      </c>
      <c r="E26" s="74" t="s">
        <v>27</v>
      </c>
      <c r="F26" s="6">
        <v>0.1112</v>
      </c>
      <c r="G26" s="3">
        <f t="shared" si="1"/>
        <v>0</v>
      </c>
      <c r="H26" s="26"/>
      <c r="L26" s="7" t="s">
        <v>56</v>
      </c>
    </row>
    <row r="27" spans="1:12" ht="12.75">
      <c r="A27" s="15"/>
      <c r="B27" s="21"/>
      <c r="C27" s="1"/>
      <c r="D27" s="14"/>
      <c r="E27" s="14"/>
      <c r="F27" s="15"/>
      <c r="G27" s="15"/>
      <c r="H27" s="27"/>
      <c r="L27" s="7"/>
    </row>
    <row r="28" spans="1:12" ht="15" customHeight="1">
      <c r="A28" s="44" t="s">
        <v>64</v>
      </c>
      <c r="B28" s="45"/>
      <c r="C28" s="46"/>
      <c r="D28" s="47"/>
      <c r="E28" s="47"/>
      <c r="F28" s="48" t="str">
        <f>IF(SUM(F18:F26)&lt;&gt;100%,"ERROR","100%")</f>
        <v>100%</v>
      </c>
      <c r="G28" s="48">
        <f>SUM(G18:G26)</f>
        <v>0.6666</v>
      </c>
      <c r="H28" s="16"/>
      <c r="I28" s="17"/>
      <c r="J28" s="17"/>
      <c r="K28" s="17"/>
      <c r="L28" s="7"/>
    </row>
    <row r="29" spans="1:12" ht="14.25">
      <c r="A29" s="18"/>
      <c r="B29" s="19"/>
      <c r="C29" s="9"/>
      <c r="D29" s="20"/>
      <c r="E29" s="20"/>
      <c r="F29" s="18"/>
      <c r="G29" s="18"/>
      <c r="H29" s="28"/>
      <c r="L29" s="7"/>
    </row>
    <row r="30" spans="1:12" ht="24" customHeight="1">
      <c r="A30" s="37" t="s">
        <v>152</v>
      </c>
      <c r="B30" s="49"/>
      <c r="C30" s="50"/>
      <c r="D30" s="51"/>
      <c r="E30" s="51"/>
      <c r="F30" s="52"/>
      <c r="G30" s="52"/>
      <c r="H30" s="10" t="s">
        <v>122</v>
      </c>
      <c r="I30" s="11" t="s">
        <v>67</v>
      </c>
      <c r="J30" s="117" t="s">
        <v>108</v>
      </c>
      <c r="K30" s="117"/>
      <c r="L30" s="7"/>
    </row>
    <row r="31" spans="1:12" ht="30.75" customHeight="1">
      <c r="A31" s="90" t="s">
        <v>62</v>
      </c>
      <c r="B31" s="90"/>
      <c r="C31" s="43" t="s">
        <v>63</v>
      </c>
      <c r="D31" s="43" t="s">
        <v>139</v>
      </c>
      <c r="E31" s="43" t="s">
        <v>140</v>
      </c>
      <c r="F31" s="42" t="s">
        <v>138</v>
      </c>
      <c r="G31" s="42" t="s">
        <v>61</v>
      </c>
      <c r="H31" s="32"/>
      <c r="I31" s="33"/>
      <c r="J31" s="33" t="s">
        <v>70</v>
      </c>
      <c r="K31" s="33" t="s">
        <v>71</v>
      </c>
      <c r="L31" s="7"/>
    </row>
    <row r="32" spans="1:12" ht="182.25" customHeight="1">
      <c r="A32" s="1">
        <v>1</v>
      </c>
      <c r="B32" s="2" t="s">
        <v>154</v>
      </c>
      <c r="C32" s="4" t="s">
        <v>183</v>
      </c>
      <c r="D32" s="72" t="s">
        <v>28</v>
      </c>
      <c r="E32" s="72" t="s">
        <v>29</v>
      </c>
      <c r="F32" s="6">
        <v>0.1</v>
      </c>
      <c r="G32" s="3">
        <f aca="true" t="shared" si="2" ref="G32:G38">IF(C32="yes",(1*F32),IF(C32="no",(0*F32),""))</f>
        <v>0.1</v>
      </c>
      <c r="H32" s="26">
        <v>1</v>
      </c>
      <c r="I32" s="34" t="s">
        <v>125</v>
      </c>
      <c r="K32" s="23" t="s">
        <v>91</v>
      </c>
      <c r="L32" s="7"/>
    </row>
    <row r="33" spans="1:12" ht="83.25" customHeight="1">
      <c r="A33" s="1">
        <v>2</v>
      </c>
      <c r="B33" s="2" t="s">
        <v>155</v>
      </c>
      <c r="C33" s="4" t="s">
        <v>183</v>
      </c>
      <c r="D33" s="73" t="s">
        <v>30</v>
      </c>
      <c r="E33" s="72" t="s">
        <v>31</v>
      </c>
      <c r="F33" s="6">
        <v>0.1</v>
      </c>
      <c r="G33" s="3">
        <f t="shared" si="2"/>
        <v>0.1</v>
      </c>
      <c r="H33" s="26">
        <v>2</v>
      </c>
      <c r="K33" s="23" t="s">
        <v>92</v>
      </c>
      <c r="L33" s="7"/>
    </row>
    <row r="34" spans="1:12" ht="112.5" customHeight="1">
      <c r="A34" s="1">
        <v>3</v>
      </c>
      <c r="B34" s="2" t="s">
        <v>130</v>
      </c>
      <c r="C34" s="4" t="s">
        <v>183</v>
      </c>
      <c r="D34" s="72" t="s">
        <v>194</v>
      </c>
      <c r="E34" s="72" t="s">
        <v>32</v>
      </c>
      <c r="F34" s="6">
        <v>0.1</v>
      </c>
      <c r="G34" s="3">
        <f t="shared" si="2"/>
        <v>0.1</v>
      </c>
      <c r="H34" s="26">
        <v>3</v>
      </c>
      <c r="K34" s="23" t="s">
        <v>93</v>
      </c>
      <c r="L34" s="7"/>
    </row>
    <row r="35" spans="1:12" ht="144">
      <c r="A35" s="1">
        <v>4</v>
      </c>
      <c r="B35" s="2" t="s">
        <v>156</v>
      </c>
      <c r="C35" s="4" t="s">
        <v>183</v>
      </c>
      <c r="D35" s="72" t="s">
        <v>33</v>
      </c>
      <c r="E35" s="72" t="s">
        <v>34</v>
      </c>
      <c r="F35" s="6">
        <v>0.1</v>
      </c>
      <c r="G35" s="3">
        <f t="shared" si="2"/>
        <v>0.1</v>
      </c>
      <c r="H35" s="26">
        <v>4</v>
      </c>
      <c r="J35" s="29"/>
      <c r="K35" s="23" t="s">
        <v>94</v>
      </c>
      <c r="L35" s="7"/>
    </row>
    <row r="36" spans="1:12" ht="108">
      <c r="A36" s="1">
        <v>5</v>
      </c>
      <c r="B36" s="2" t="s">
        <v>131</v>
      </c>
      <c r="C36" s="4" t="s">
        <v>51</v>
      </c>
      <c r="D36" s="72" t="s">
        <v>49</v>
      </c>
      <c r="E36" s="72" t="s">
        <v>35</v>
      </c>
      <c r="F36" s="6">
        <v>0.1</v>
      </c>
      <c r="G36" s="3">
        <f t="shared" si="2"/>
        <v>0</v>
      </c>
      <c r="H36" s="26">
        <v>5</v>
      </c>
      <c r="K36" s="23" t="s">
        <v>95</v>
      </c>
      <c r="L36" s="7"/>
    </row>
    <row r="37" spans="1:12" ht="132">
      <c r="A37" s="1">
        <v>6</v>
      </c>
      <c r="B37" s="2" t="s">
        <v>65</v>
      </c>
      <c r="C37" s="4" t="s">
        <v>183</v>
      </c>
      <c r="D37" s="72" t="s">
        <v>36</v>
      </c>
      <c r="E37" s="72" t="s">
        <v>37</v>
      </c>
      <c r="F37" s="6">
        <v>0.1</v>
      </c>
      <c r="G37" s="3">
        <f t="shared" si="2"/>
        <v>0.1</v>
      </c>
      <c r="H37" s="26">
        <v>8</v>
      </c>
      <c r="K37" s="23" t="s">
        <v>109</v>
      </c>
      <c r="L37" s="7"/>
    </row>
    <row r="38" spans="1:12" ht="168">
      <c r="A38" s="1">
        <v>7</v>
      </c>
      <c r="B38" s="2" t="s">
        <v>132</v>
      </c>
      <c r="C38" s="4" t="s">
        <v>183</v>
      </c>
      <c r="D38" s="72" t="s">
        <v>45</v>
      </c>
      <c r="E38" s="72" t="s">
        <v>38</v>
      </c>
      <c r="F38" s="6">
        <v>0.1</v>
      </c>
      <c r="G38" s="3">
        <f t="shared" si="2"/>
        <v>0.1</v>
      </c>
      <c r="H38" s="26"/>
      <c r="L38" s="7"/>
    </row>
    <row r="39" spans="1:12" ht="96">
      <c r="A39" s="35" t="s">
        <v>159</v>
      </c>
      <c r="B39" s="2" t="s">
        <v>157</v>
      </c>
      <c r="C39" s="4" t="s">
        <v>51</v>
      </c>
      <c r="D39" s="5" t="s">
        <v>203</v>
      </c>
      <c r="E39" s="5" t="s">
        <v>39</v>
      </c>
      <c r="F39" s="6">
        <v>0.1</v>
      </c>
      <c r="G39" s="3">
        <f>IF(C39="yes",(1*F39),IF(C39="no",(0*F39),""))</f>
        <v>0</v>
      </c>
      <c r="H39" s="26" t="s">
        <v>116</v>
      </c>
      <c r="J39" s="23" t="s">
        <v>96</v>
      </c>
      <c r="K39" s="23" t="s">
        <v>126</v>
      </c>
      <c r="L39" s="7"/>
    </row>
    <row r="40" spans="1:12" ht="125.25" customHeight="1">
      <c r="A40" s="14" t="s">
        <v>160</v>
      </c>
      <c r="B40" s="2" t="s">
        <v>66</v>
      </c>
      <c r="C40" s="4" t="s">
        <v>183</v>
      </c>
      <c r="D40" s="5" t="s">
        <v>40</v>
      </c>
      <c r="E40" s="5" t="s">
        <v>57</v>
      </c>
      <c r="F40" s="6">
        <v>0.1</v>
      </c>
      <c r="G40" s="3">
        <f>IF(C40="yes",(1*F40),IF(C40="no",(0*F40),""))</f>
        <v>0.1</v>
      </c>
      <c r="H40" s="26" t="s">
        <v>117</v>
      </c>
      <c r="K40" s="23" t="s">
        <v>97</v>
      </c>
      <c r="L40" s="7"/>
    </row>
    <row r="41" spans="1:12" ht="87.75" customHeight="1">
      <c r="A41" s="14" t="s">
        <v>161</v>
      </c>
      <c r="B41" s="2" t="s">
        <v>133</v>
      </c>
      <c r="C41" s="4" t="s">
        <v>51</v>
      </c>
      <c r="D41" s="5" t="s">
        <v>46</v>
      </c>
      <c r="E41" s="5" t="s">
        <v>14</v>
      </c>
      <c r="F41" s="6">
        <v>0.1</v>
      </c>
      <c r="G41" s="3">
        <f>IF(C41="yes",(1*F41),IF(C41="no",(0*F41),""))</f>
        <v>0</v>
      </c>
      <c r="H41" s="26" t="s">
        <v>118</v>
      </c>
      <c r="J41" s="23" t="s">
        <v>83</v>
      </c>
      <c r="L41" s="7"/>
    </row>
    <row r="42" spans="1:12" ht="120">
      <c r="A42" s="14" t="s">
        <v>162</v>
      </c>
      <c r="B42" s="2" t="s">
        <v>134</v>
      </c>
      <c r="C42" s="4" t="s">
        <v>50</v>
      </c>
      <c r="D42" s="5"/>
      <c r="E42" s="5"/>
      <c r="F42" s="6"/>
      <c r="G42" s="3">
        <f>IF(C42="yes",(1*F42),IF(C42="no",(0*F42),""))</f>
      </c>
      <c r="H42" s="26" t="s">
        <v>119</v>
      </c>
      <c r="J42" s="23" t="s">
        <v>98</v>
      </c>
      <c r="K42" s="23" t="s">
        <v>99</v>
      </c>
      <c r="L42" s="7"/>
    </row>
    <row r="43" spans="1:12" ht="12.75">
      <c r="A43" s="15"/>
      <c r="B43" s="21"/>
      <c r="C43" s="1"/>
      <c r="D43" s="14"/>
      <c r="E43" s="14"/>
      <c r="F43" s="15"/>
      <c r="G43" s="15"/>
      <c r="H43" s="27"/>
      <c r="L43" s="7"/>
    </row>
    <row r="44" spans="1:12" ht="15" customHeight="1">
      <c r="A44" s="44" t="s">
        <v>64</v>
      </c>
      <c r="B44" s="45"/>
      <c r="C44" s="46"/>
      <c r="D44" s="47"/>
      <c r="E44" s="47"/>
      <c r="F44" s="48" t="str">
        <f>IF(SUM(F32:F42)&lt;&gt;100%,"ERROR","100%")</f>
        <v>100%</v>
      </c>
      <c r="G44" s="48">
        <f>SUM(G32:G42)</f>
        <v>0.7</v>
      </c>
      <c r="H44" s="16"/>
      <c r="I44" s="17"/>
      <c r="J44" s="17"/>
      <c r="K44" s="17"/>
      <c r="L44" s="7"/>
    </row>
    <row r="45" spans="1:12" ht="14.25">
      <c r="A45" s="53"/>
      <c r="B45" s="54"/>
      <c r="C45" s="55"/>
      <c r="D45" s="56"/>
      <c r="E45" s="56"/>
      <c r="F45" s="53"/>
      <c r="G45" s="53"/>
      <c r="H45" s="28"/>
      <c r="L45" s="7"/>
    </row>
    <row r="46" spans="1:12" ht="24" customHeight="1">
      <c r="A46" s="37" t="s">
        <v>153</v>
      </c>
      <c r="B46" s="49"/>
      <c r="C46" s="57"/>
      <c r="D46" s="58"/>
      <c r="E46" s="51"/>
      <c r="F46" s="52"/>
      <c r="G46" s="52"/>
      <c r="H46" s="10" t="s">
        <v>123</v>
      </c>
      <c r="I46" s="11" t="s">
        <v>67</v>
      </c>
      <c r="J46" s="117" t="s">
        <v>108</v>
      </c>
      <c r="K46" s="117"/>
      <c r="L46" s="7"/>
    </row>
    <row r="47" spans="1:12" ht="30">
      <c r="A47" s="90" t="s">
        <v>62</v>
      </c>
      <c r="B47" s="90"/>
      <c r="C47" s="43" t="s">
        <v>63</v>
      </c>
      <c r="D47" s="43" t="s">
        <v>139</v>
      </c>
      <c r="E47" s="43" t="s">
        <v>140</v>
      </c>
      <c r="F47" s="42" t="s">
        <v>138</v>
      </c>
      <c r="G47" s="42" t="s">
        <v>61</v>
      </c>
      <c r="H47" s="32"/>
      <c r="I47" s="33"/>
      <c r="J47" s="33" t="s">
        <v>70</v>
      </c>
      <c r="K47" s="33" t="s">
        <v>71</v>
      </c>
      <c r="L47" s="7"/>
    </row>
    <row r="48" spans="1:12" ht="96">
      <c r="A48" s="1">
        <v>1</v>
      </c>
      <c r="B48" s="63" t="s">
        <v>163</v>
      </c>
      <c r="C48" s="79" t="s">
        <v>47</v>
      </c>
      <c r="D48" s="5" t="s">
        <v>5</v>
      </c>
      <c r="E48" s="5" t="s">
        <v>6</v>
      </c>
      <c r="F48" s="6">
        <v>0.25</v>
      </c>
      <c r="G48" s="3">
        <f>IF(C48="yes",(1*F48),IF(C48="no",(0*F48),IF(C48="small extent",(0.33*F48),IF(C48="large extent",(0.67*F48),""))))</f>
        <v>0.1675</v>
      </c>
      <c r="H48" s="30">
        <v>1</v>
      </c>
      <c r="J48" s="23" t="s">
        <v>100</v>
      </c>
      <c r="K48" s="23" t="s">
        <v>101</v>
      </c>
      <c r="L48" s="7"/>
    </row>
    <row r="49" spans="1:12" ht="51" customHeight="1">
      <c r="A49" s="1"/>
      <c r="B49" s="64" t="s">
        <v>164</v>
      </c>
      <c r="C49" s="103" t="s">
        <v>201</v>
      </c>
      <c r="D49" s="104"/>
      <c r="E49" s="104"/>
      <c r="F49" s="104"/>
      <c r="G49" s="105"/>
      <c r="H49" s="30">
        <v>2</v>
      </c>
      <c r="J49" s="23" t="s">
        <v>100</v>
      </c>
      <c r="K49" s="23" t="s">
        <v>102</v>
      </c>
      <c r="L49" s="7" t="s">
        <v>192</v>
      </c>
    </row>
    <row r="50" spans="1:12" ht="38.25">
      <c r="A50" s="1"/>
      <c r="B50" s="65" t="s">
        <v>165</v>
      </c>
      <c r="C50" s="81" t="s">
        <v>204</v>
      </c>
      <c r="D50" s="106"/>
      <c r="E50" s="106"/>
      <c r="F50" s="107"/>
      <c r="G50" s="108"/>
      <c r="H50" s="30">
        <v>3</v>
      </c>
      <c r="J50" s="23" t="s">
        <v>100</v>
      </c>
      <c r="K50" s="23" t="s">
        <v>103</v>
      </c>
      <c r="L50" s="7" t="s">
        <v>193</v>
      </c>
    </row>
    <row r="51" spans="1:12" ht="26.25" customHeight="1">
      <c r="A51" s="1"/>
      <c r="B51" s="67" t="s">
        <v>166</v>
      </c>
      <c r="C51" s="91" t="s">
        <v>7</v>
      </c>
      <c r="D51" s="92"/>
      <c r="E51" s="92"/>
      <c r="F51" s="92"/>
      <c r="G51" s="93"/>
      <c r="H51" s="30">
        <v>4</v>
      </c>
      <c r="J51" s="23" t="s">
        <v>104</v>
      </c>
      <c r="K51" s="23" t="s">
        <v>105</v>
      </c>
      <c r="L51" s="7"/>
    </row>
    <row r="52" spans="1:12" ht="41.25" customHeight="1">
      <c r="A52" s="1"/>
      <c r="B52" s="64" t="s">
        <v>167</v>
      </c>
      <c r="C52" s="103" t="s">
        <v>199</v>
      </c>
      <c r="D52" s="109"/>
      <c r="E52" s="109"/>
      <c r="F52" s="109"/>
      <c r="G52" s="110"/>
      <c r="H52" s="26" t="s">
        <v>114</v>
      </c>
      <c r="I52" s="23" t="s">
        <v>127</v>
      </c>
      <c r="J52" s="23" t="s">
        <v>106</v>
      </c>
      <c r="K52" s="23" t="s">
        <v>107</v>
      </c>
      <c r="L52" s="7" t="s">
        <v>58</v>
      </c>
    </row>
    <row r="53" spans="1:12" ht="25.5">
      <c r="A53" s="1"/>
      <c r="B53" s="65" t="s">
        <v>165</v>
      </c>
      <c r="C53" s="81" t="s">
        <v>205</v>
      </c>
      <c r="D53" s="98"/>
      <c r="E53" s="98"/>
      <c r="F53" s="99"/>
      <c r="G53" s="100"/>
      <c r="H53" s="26"/>
      <c r="L53" s="7" t="s">
        <v>58</v>
      </c>
    </row>
    <row r="54" spans="1:12" ht="27" customHeight="1">
      <c r="A54" s="1"/>
      <c r="B54" s="67" t="s">
        <v>166</v>
      </c>
      <c r="C54" s="91"/>
      <c r="D54" s="101"/>
      <c r="E54" s="101"/>
      <c r="F54" s="101"/>
      <c r="G54" s="102"/>
      <c r="H54" s="27"/>
      <c r="L54" s="7"/>
    </row>
    <row r="55" spans="1:12" ht="25.5">
      <c r="A55" s="1"/>
      <c r="B55" s="64" t="s">
        <v>168</v>
      </c>
      <c r="C55" s="103" t="s">
        <v>8</v>
      </c>
      <c r="D55" s="104"/>
      <c r="E55" s="104"/>
      <c r="F55" s="104"/>
      <c r="G55" s="105"/>
      <c r="H55" s="16"/>
      <c r="I55" s="17"/>
      <c r="J55" s="17"/>
      <c r="K55" s="17"/>
      <c r="L55" s="7" t="s">
        <v>59</v>
      </c>
    </row>
    <row r="56" spans="1:12" ht="25.5">
      <c r="A56" s="1"/>
      <c r="B56" s="65" t="s">
        <v>165</v>
      </c>
      <c r="C56" s="81"/>
      <c r="D56" s="98"/>
      <c r="E56" s="98"/>
      <c r="F56" s="99"/>
      <c r="G56" s="100"/>
      <c r="L56" s="7" t="s">
        <v>59</v>
      </c>
    </row>
    <row r="57" spans="1:12" ht="22.5">
      <c r="A57" s="1"/>
      <c r="B57" s="67" t="s">
        <v>166</v>
      </c>
      <c r="C57" s="91"/>
      <c r="D57" s="92"/>
      <c r="E57" s="92"/>
      <c r="F57" s="92"/>
      <c r="G57" s="93"/>
      <c r="L57" s="7"/>
    </row>
    <row r="58" spans="1:12" ht="65.25" customHeight="1">
      <c r="A58" s="68">
        <v>2</v>
      </c>
      <c r="B58" s="69" t="s">
        <v>169</v>
      </c>
      <c r="C58" s="66" t="s">
        <v>51</v>
      </c>
      <c r="D58" s="5" t="s">
        <v>200</v>
      </c>
      <c r="E58" s="5" t="s">
        <v>21</v>
      </c>
      <c r="F58" s="6">
        <v>0.25</v>
      </c>
      <c r="G58" s="3">
        <f>IF(C58="yes",(1*F58),IF(C58="no",(0*F58),IF(C58="small extent",(0.33*F58),IF(C58="large extent",(0.67*F58),""))))</f>
        <v>0</v>
      </c>
      <c r="L58" s="7"/>
    </row>
    <row r="59" spans="1:12" ht="27.75" customHeight="1">
      <c r="A59" s="1"/>
      <c r="B59" s="64" t="s">
        <v>170</v>
      </c>
      <c r="C59" s="81" t="s">
        <v>8</v>
      </c>
      <c r="D59" s="94"/>
      <c r="E59" s="94"/>
      <c r="F59" s="95"/>
      <c r="G59" s="96"/>
      <c r="L59" s="7"/>
    </row>
    <row r="60" spans="1:12" ht="18.75" customHeight="1">
      <c r="A60" s="1"/>
      <c r="B60" s="65" t="s">
        <v>171</v>
      </c>
      <c r="C60" s="97"/>
      <c r="D60" s="94"/>
      <c r="E60" s="94"/>
      <c r="F60" s="94"/>
      <c r="G60" s="96"/>
      <c r="L60" s="7"/>
    </row>
    <row r="61" spans="1:12" ht="19.5" customHeight="1">
      <c r="A61" s="1"/>
      <c r="B61" s="67" t="s">
        <v>172</v>
      </c>
      <c r="C61" s="85"/>
      <c r="D61" s="86"/>
      <c r="E61" s="86"/>
      <c r="F61" s="86"/>
      <c r="G61" s="87"/>
      <c r="L61" s="7"/>
    </row>
    <row r="62" spans="1:12" ht="13.5" customHeight="1">
      <c r="A62" s="1"/>
      <c r="B62" s="65" t="s">
        <v>173</v>
      </c>
      <c r="C62" s="80" t="s">
        <v>8</v>
      </c>
      <c r="D62" s="80"/>
      <c r="E62" s="80"/>
      <c r="F62" s="80"/>
      <c r="G62" s="80"/>
      <c r="L62" s="7"/>
    </row>
    <row r="63" spans="1:12" ht="37.5" customHeight="1">
      <c r="A63" s="1"/>
      <c r="B63" s="65" t="s">
        <v>171</v>
      </c>
      <c r="C63" s="81"/>
      <c r="D63" s="82"/>
      <c r="E63" s="82"/>
      <c r="F63" s="83"/>
      <c r="G63" s="84"/>
      <c r="L63" s="7"/>
    </row>
    <row r="64" spans="1:12" ht="12.75">
      <c r="A64" s="1"/>
      <c r="B64" s="67" t="s">
        <v>172</v>
      </c>
      <c r="C64" s="85"/>
      <c r="D64" s="86"/>
      <c r="E64" s="86"/>
      <c r="F64" s="86"/>
      <c r="G64" s="87"/>
      <c r="L64" s="7"/>
    </row>
    <row r="65" spans="1:12" ht="12.75">
      <c r="A65" s="1"/>
      <c r="B65" s="65" t="s">
        <v>174</v>
      </c>
      <c r="C65" s="80" t="s">
        <v>8</v>
      </c>
      <c r="D65" s="80"/>
      <c r="E65" s="80"/>
      <c r="F65" s="80"/>
      <c r="G65" s="80"/>
      <c r="L65" s="7"/>
    </row>
    <row r="66" spans="1:12" ht="40.5" customHeight="1">
      <c r="A66" s="1"/>
      <c r="B66" s="65" t="s">
        <v>171</v>
      </c>
      <c r="C66" s="81"/>
      <c r="D66" s="82"/>
      <c r="E66" s="82"/>
      <c r="F66" s="83"/>
      <c r="G66" s="84"/>
      <c r="L66" s="7"/>
    </row>
    <row r="67" spans="1:12" ht="19.5" customHeight="1">
      <c r="A67" s="1"/>
      <c r="B67" s="67" t="s">
        <v>172</v>
      </c>
      <c r="C67" s="85"/>
      <c r="D67" s="86"/>
      <c r="E67" s="86"/>
      <c r="F67" s="86"/>
      <c r="G67" s="87"/>
      <c r="L67" s="7"/>
    </row>
    <row r="68" spans="1:12" ht="12.75">
      <c r="A68" s="1"/>
      <c r="B68" s="70"/>
      <c r="C68" s="88" t="s">
        <v>175</v>
      </c>
      <c r="D68" s="89"/>
      <c r="E68" s="89"/>
      <c r="F68" s="89"/>
      <c r="G68" s="89"/>
      <c r="L68" s="7"/>
    </row>
    <row r="69" spans="1:12" ht="60" customHeight="1">
      <c r="A69" s="1">
        <v>3</v>
      </c>
      <c r="B69" s="2" t="s">
        <v>176</v>
      </c>
      <c r="C69" s="66" t="s">
        <v>51</v>
      </c>
      <c r="D69" s="76" t="s">
        <v>41</v>
      </c>
      <c r="E69" s="62"/>
      <c r="F69" s="6">
        <v>0.25</v>
      </c>
      <c r="G69" s="3">
        <f>IF(C69="yes",(1*F69),IF(C69="no",(0*F69),IF(C69="small extent",(0.33*F69),IF(C69="large extent",(0.67*F69),""))))</f>
        <v>0</v>
      </c>
      <c r="L69" s="7"/>
    </row>
    <row r="70" spans="1:12" ht="57.75" customHeight="1">
      <c r="A70" s="1">
        <v>4</v>
      </c>
      <c r="B70" s="2" t="s">
        <v>177</v>
      </c>
      <c r="C70" s="4" t="s">
        <v>50</v>
      </c>
      <c r="D70" s="5" t="s">
        <v>42</v>
      </c>
      <c r="E70" s="5"/>
      <c r="F70" s="6"/>
      <c r="G70" s="3">
        <f>IF(C70="yes",(1*F70),IF(C70="no",(0*F70),IF(C70="small extent",(0.33*F70),IF(C70="large extent",(0.67*F70),""))))</f>
      </c>
      <c r="L70" s="7"/>
    </row>
    <row r="71" spans="1:12" ht="66.75" customHeight="1">
      <c r="A71" s="71">
        <v>5</v>
      </c>
      <c r="B71" s="2" t="s">
        <v>178</v>
      </c>
      <c r="C71" s="4" t="s">
        <v>183</v>
      </c>
      <c r="D71" s="5" t="s">
        <v>43</v>
      </c>
      <c r="E71" s="5" t="s">
        <v>14</v>
      </c>
      <c r="F71" s="6">
        <v>0.25</v>
      </c>
      <c r="G71" s="3">
        <f>IF(C71="yes",(1*F71),IF(C71="no",(0*F71),IF(C71="small extent",(0.33*F71),IF(C71="large extent",(0.67*F71),""))))</f>
        <v>0.25</v>
      </c>
      <c r="L71" s="7"/>
    </row>
    <row r="72" spans="1:12" ht="63" customHeight="1">
      <c r="A72" s="14" t="s">
        <v>158</v>
      </c>
      <c r="B72" s="2" t="s">
        <v>135</v>
      </c>
      <c r="C72" s="4" t="s">
        <v>50</v>
      </c>
      <c r="D72" s="5"/>
      <c r="E72" s="5"/>
      <c r="F72" s="6"/>
      <c r="G72" s="3">
        <f>IF(C72="yes",(1*F72),IF(C72="no",(0*F72),IF(C72="small extent",(0.33*F72),IF(C72="large extent",(0.67*F72),""))))</f>
      </c>
      <c r="L72" s="7"/>
    </row>
    <row r="73" spans="1:12" ht="12.75">
      <c r="A73" s="15"/>
      <c r="B73" s="21"/>
      <c r="C73" s="1"/>
      <c r="D73" s="14"/>
      <c r="E73" s="14"/>
      <c r="F73" s="15"/>
      <c r="G73" s="15"/>
      <c r="L73" s="7"/>
    </row>
    <row r="74" spans="1:12" ht="15">
      <c r="A74" s="44" t="s">
        <v>64</v>
      </c>
      <c r="B74" s="59"/>
      <c r="C74" s="60"/>
      <c r="D74" s="61"/>
      <c r="E74" s="61"/>
      <c r="F74" s="48" t="str">
        <f>IF(SUM(F48:F72)&lt;&gt;100%,"ERROR","100%")</f>
        <v>100%</v>
      </c>
      <c r="G74" s="48">
        <f>SUM(G48:G72)</f>
        <v>0.4175</v>
      </c>
      <c r="L74" s="7"/>
    </row>
  </sheetData>
  <mergeCells count="28">
    <mergeCell ref="J4:K4"/>
    <mergeCell ref="J16:K16"/>
    <mergeCell ref="J30:K30"/>
    <mergeCell ref="J46:K46"/>
    <mergeCell ref="A1:G1"/>
    <mergeCell ref="A5:B5"/>
    <mergeCell ref="A17:B17"/>
    <mergeCell ref="A31:B31"/>
    <mergeCell ref="A2:G2"/>
    <mergeCell ref="A3:G3"/>
    <mergeCell ref="C49:G49"/>
    <mergeCell ref="C50:G50"/>
    <mergeCell ref="C51:G51"/>
    <mergeCell ref="C52:G52"/>
    <mergeCell ref="C53:G53"/>
    <mergeCell ref="C54:G54"/>
    <mergeCell ref="C55:G55"/>
    <mergeCell ref="C56:G56"/>
    <mergeCell ref="C66:G66"/>
    <mergeCell ref="C67:G67"/>
    <mergeCell ref="C68:G68"/>
    <mergeCell ref="A47:B47"/>
    <mergeCell ref="C63:G63"/>
    <mergeCell ref="C64:G64"/>
    <mergeCell ref="C57:G57"/>
    <mergeCell ref="C59:G59"/>
    <mergeCell ref="C60:G60"/>
    <mergeCell ref="C61:G61"/>
  </mergeCells>
  <printOptions/>
  <pageMargins left="0.75" right="0.69" top="1" bottom="1" header="0.5" footer="0.5"/>
  <pageSetup fitToHeight="0" fitToWidth="1" horizontalDpi="600" verticalDpi="600" orientation="landscape" scale="90" r:id="rId3"/>
  <headerFooter alignWithMargins="0">
    <oddFooter>&amp;C&amp;P&amp;R&amp;"Arial,Bold"&amp;12FY  2004 Budget
Fall Review</oddFooter>
  </headerFooter>
  <rowBreaks count="3" manualBreakCount="3">
    <brk id="15" max="6" man="1"/>
    <brk id="29"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2003-01-26T22:37:01Z</cp:lastPrinted>
  <dcterms:created xsi:type="dcterms:W3CDTF">2002-04-18T17:14:40Z</dcterms:created>
  <dcterms:modified xsi:type="dcterms:W3CDTF">2003-01-29T21:23:29Z</dcterms:modified>
  <cp:category/>
  <cp:version/>
  <cp:contentType/>
  <cp:contentStatus/>
</cp:coreProperties>
</file>