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60" yWindow="3440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<sst xmlns="http://schemas.openxmlformats.org/spreadsheetml/2006/main" count="168" uniqueCount="168">
  <si>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96-2-22-4</t>
  </si>
  <si>
    <t>95-4-27-2</t>
  </si>
  <si>
    <t>96-2-23-4</t>
  </si>
  <si>
    <t>96-2-23-2</t>
  </si>
  <si>
    <t>98-4-21-4D</t>
  </si>
  <si>
    <t>98-4-21-6D</t>
  </si>
  <si>
    <t>98-4-23-5</t>
  </si>
  <si>
    <t>98-4-23-20</t>
  </si>
  <si>
    <t>98-4-23-11</t>
  </si>
  <si>
    <t>98-4-23-10</t>
  </si>
  <si>
    <t>98-4-21-NHM</t>
  </si>
  <si>
    <t>98-4-21-NHEH</t>
  </si>
  <si>
    <t>98-4-21-NHH2</t>
  </si>
  <si>
    <t>98-4-21-GLFT</t>
  </si>
  <si>
    <t>98-4-21-8D</t>
  </si>
  <si>
    <t>95-4-1-1</t>
  </si>
  <si>
    <t>98-4-21-2D</t>
  </si>
  <si>
    <t>95-4-27-1</t>
  </si>
  <si>
    <t>95-4-21-2</t>
  </si>
  <si>
    <t>95-4-25-1</t>
  </si>
  <si>
    <t>95-3-29-1</t>
  </si>
  <si>
    <t>95-3-29-2</t>
  </si>
  <si>
    <t>96-3-15-1</t>
  </si>
  <si>
    <t>95-4-26-2</t>
  </si>
  <si>
    <t>Trilete Spores</t>
  </si>
  <si>
    <t>Monolete Spores</t>
  </si>
  <si>
    <t>Tetracolpate</t>
  </si>
  <si>
    <t>Polycolpate</t>
  </si>
  <si>
    <t>Tricolpate</t>
  </si>
  <si>
    <t>Tricolporate</t>
  </si>
  <si>
    <t>Sample Number</t>
  </si>
  <si>
    <t>Pinus</t>
  </si>
  <si>
    <t>Carya</t>
  </si>
  <si>
    <t>Quercus</t>
  </si>
  <si>
    <t>Casuarina</t>
  </si>
  <si>
    <t>Schinus</t>
  </si>
  <si>
    <t>Melaleuca</t>
  </si>
  <si>
    <t>Rhizophora</t>
  </si>
  <si>
    <t>Avicennia</t>
  </si>
  <si>
    <t>Cephalanthus</t>
  </si>
  <si>
    <t>Conocarpus</t>
  </si>
  <si>
    <t>Celtis</t>
  </si>
  <si>
    <t>Myrica</t>
  </si>
  <si>
    <t>Ulmus</t>
  </si>
  <si>
    <t>Acer</t>
  </si>
  <si>
    <t>Bursera simbaruba</t>
  </si>
  <si>
    <t>Salix</t>
  </si>
  <si>
    <t>Laguncularia</t>
  </si>
  <si>
    <t>Alnus</t>
  </si>
  <si>
    <t>Trema</t>
  </si>
  <si>
    <t>Nymphaea</t>
  </si>
  <si>
    <t>Nuphar</t>
  </si>
  <si>
    <t>Nyssa</t>
  </si>
  <si>
    <t>Magnolia</t>
  </si>
  <si>
    <t>Palmae</t>
  </si>
  <si>
    <t>Liquidambar</t>
  </si>
  <si>
    <t>cf. Acaanthaceae</t>
  </si>
  <si>
    <t>Sabal palmetto</t>
  </si>
  <si>
    <t>Ilex</t>
  </si>
  <si>
    <t>Annonaceae</t>
  </si>
  <si>
    <t>Fraxinus</t>
  </si>
  <si>
    <t>Polygonaceae</t>
  </si>
  <si>
    <t>Cucurbitaceae</t>
  </si>
  <si>
    <t>Decodon</t>
  </si>
  <si>
    <t>Bumelia</t>
  </si>
  <si>
    <t>Poaceae</t>
  </si>
  <si>
    <t>Ambrosia</t>
  </si>
  <si>
    <t>Asteraceae indet.</t>
  </si>
  <si>
    <t>Justicia</t>
  </si>
  <si>
    <t>Eupatorium</t>
  </si>
  <si>
    <t>Iva</t>
  </si>
  <si>
    <t>Ericaceae</t>
  </si>
  <si>
    <t>Cyperaceae</t>
  </si>
  <si>
    <t>Cladium</t>
  </si>
  <si>
    <t>Typha</t>
  </si>
  <si>
    <t>Leguminosae</t>
  </si>
  <si>
    <t>Hippocratea</t>
  </si>
  <si>
    <t>Umbelliferae</t>
  </si>
  <si>
    <t>Myriophyllum</t>
  </si>
  <si>
    <t>Sagittaria</t>
  </si>
  <si>
    <t>Utricularia</t>
  </si>
  <si>
    <t>Polygalaceae</t>
  </si>
  <si>
    <t>Onagraceae</t>
  </si>
  <si>
    <t>Waltheria</t>
  </si>
  <si>
    <t>Vitis</t>
  </si>
  <si>
    <t>Pteris longifolia</t>
  </si>
  <si>
    <t>Osmunda regalis</t>
  </si>
  <si>
    <t>Crumpled/UN</t>
  </si>
  <si>
    <t>Ovoidites</t>
  </si>
  <si>
    <t>Exotics</t>
  </si>
  <si>
    <t>96-02-22-12</t>
  </si>
  <si>
    <t>96-02-22-2</t>
  </si>
  <si>
    <t>96-02-22-1</t>
  </si>
  <si>
    <t>96-02-22-10</t>
  </si>
  <si>
    <t>96-02-22-8</t>
  </si>
  <si>
    <t>96-02-22-9</t>
  </si>
  <si>
    <t>97-03-04-1</t>
  </si>
  <si>
    <t>97-03-04-2</t>
  </si>
  <si>
    <t>97-03-04-3</t>
  </si>
  <si>
    <t>97-03-04-4</t>
  </si>
  <si>
    <t>97-03-03-1</t>
  </si>
  <si>
    <t>97-2-27-2</t>
  </si>
  <si>
    <t>97-3-3-3</t>
  </si>
  <si>
    <t>97-3-3-4</t>
  </si>
  <si>
    <t>97-2-27-3</t>
  </si>
  <si>
    <t>97-2-27-1</t>
  </si>
  <si>
    <t>96-6-4-59</t>
  </si>
  <si>
    <t>96-5-22-15</t>
  </si>
  <si>
    <t>96-5-31-49</t>
  </si>
  <si>
    <t>97-10-07-1</t>
  </si>
  <si>
    <t>96-05-24-32</t>
  </si>
  <si>
    <t>96-5-17-6</t>
  </si>
  <si>
    <t>97-10-06-6</t>
  </si>
  <si>
    <t>96-5-17-2</t>
  </si>
  <si>
    <t>96-5-24-22</t>
  </si>
  <si>
    <t>97-10-9-8</t>
  </si>
  <si>
    <t>97-10-06-7</t>
  </si>
  <si>
    <t>97-10-10-2</t>
  </si>
  <si>
    <t>97-03-05-1</t>
  </si>
  <si>
    <t>97-10-06-1</t>
  </si>
  <si>
    <t>97-10-6-5</t>
  </si>
  <si>
    <t>95-4-20-1</t>
  </si>
  <si>
    <t>95-03-28-1</t>
  </si>
  <si>
    <t>?</t>
  </si>
  <si>
    <t>97-03-07-2</t>
  </si>
  <si>
    <t>97-03-03-2</t>
  </si>
  <si>
    <t>96-05-20-13</t>
  </si>
  <si>
    <t>97-10-08-5</t>
  </si>
  <si>
    <t>98-4-21-5D</t>
  </si>
  <si>
    <t>98-4-21-7D</t>
  </si>
  <si>
    <t>97-10-06-8</t>
  </si>
  <si>
    <t>95-03-31-1</t>
  </si>
  <si>
    <t>95-4-25-2</t>
  </si>
  <si>
    <t>97-10-08-4</t>
  </si>
  <si>
    <t>95-4-26-1</t>
  </si>
  <si>
    <t>97-03-07-1</t>
  </si>
  <si>
    <t>97-10-7-2</t>
  </si>
  <si>
    <t>97-10-08-3</t>
  </si>
  <si>
    <t>95-4-21-1</t>
  </si>
  <si>
    <t>97-10-08-2</t>
  </si>
  <si>
    <t>97-10-07-4</t>
  </si>
  <si>
    <t>95-4-23-1</t>
  </si>
  <si>
    <t>97-10-07-3</t>
  </si>
  <si>
    <t>97-3-7-2BS</t>
  </si>
  <si>
    <t>98-4-23-6</t>
  </si>
  <si>
    <t>97-10-8-1</t>
  </si>
  <si>
    <t>97-10-9-7</t>
  </si>
  <si>
    <t>97-10-9-1</t>
  </si>
  <si>
    <t>97-10-09-3</t>
  </si>
  <si>
    <t>95-3-31-3</t>
  </si>
  <si>
    <t>96-2-23-1</t>
  </si>
  <si>
    <t>96-2-23-3</t>
  </si>
  <si>
    <t>96-2-23-5</t>
  </si>
  <si>
    <t>Lox  flume site</t>
  </si>
  <si>
    <t>Total pollen and spores</t>
  </si>
  <si>
    <t>Pollen Concentration (pollen/gram)</t>
  </si>
  <si>
    <t>Sample Weight (grams)</t>
  </si>
  <si>
    <r>
      <t xml:space="preserve">cf. </t>
    </r>
    <r>
      <rPr>
        <i/>
        <sz val="10"/>
        <rFont val="Helv"/>
        <family val="0"/>
      </rPr>
      <t>Planera</t>
    </r>
  </si>
  <si>
    <t>Euphorbiaceae</t>
  </si>
  <si>
    <t>Taxodiaceae/Cupressaceae/Taxaceae</t>
  </si>
  <si>
    <t>Chenopodiaceae/Amaranthaceae</t>
  </si>
  <si>
    <t>Triporate</t>
  </si>
  <si>
    <t>Map ID</t>
  </si>
  <si>
    <t>19A</t>
  </si>
  <si>
    <t>19B</t>
  </si>
  <si>
    <t>75A</t>
  </si>
  <si>
    <t>75B</t>
  </si>
  <si>
    <t>96-2-23-7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</si>
</sst>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9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6" fillId="0" borderId="0" xfId="0" applyFont="1" applyAlignment="1">
      <alignment textRotation="90"/>
    </xf>
    <xf numFmtId="3" fontId="4" fillId="0" borderId="0" xfId="0" applyNumberFormat="1" applyFont="1" applyBorder="1" applyAlignment="1">
      <alignment textRotation="9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textRotation="90"/>
    </xf>
    <xf numFmtId="0" fontId="7" fillId="0" borderId="0" xfId="0" applyFont="1" applyBorder="1" applyAlignment="1">
      <alignment textRotation="90"/>
    </xf>
    <xf numFmtId="16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101"/>
  <sheetViews>
    <sheetView tabSelected="1" workbookViewId="0" topLeftCell="A35">
      <selection activeCell="B59" sqref="B59"/>
    </sheetView>
  </sheetViews>
  <sheetFormatPr defaultColWidth="11.00390625" defaultRowHeight="12"/>
  <cols>
    <col min="1" max="1" width="16.625" style="0" customWidth="1"/>
    <col min="2" max="2" width="5.875" style="0" customWidth="1"/>
    <col min="3" max="74" width="5.50390625" style="0" customWidth="1"/>
    <col min="75" max="75" width="8.875" style="11" customWidth="1"/>
  </cols>
  <sheetData>
    <row r="1" spans="1:75" s="8" customFormat="1" ht="177.75">
      <c r="A1" s="6" t="s">
        <v>30</v>
      </c>
      <c r="B1" s="6" t="s">
        <v>162</v>
      </c>
      <c r="C1" s="12" t="s">
        <v>44</v>
      </c>
      <c r="D1" s="13" t="s">
        <v>48</v>
      </c>
      <c r="E1" s="7" t="s">
        <v>59</v>
      </c>
      <c r="F1" s="13" t="s">
        <v>38</v>
      </c>
      <c r="G1" s="13" t="s">
        <v>64</v>
      </c>
      <c r="H1" s="13" t="s">
        <v>45</v>
      </c>
      <c r="I1" s="13" t="s">
        <v>32</v>
      </c>
      <c r="J1" s="13" t="s">
        <v>34</v>
      </c>
      <c r="K1" s="13" t="s">
        <v>41</v>
      </c>
      <c r="L1" s="13" t="s">
        <v>39</v>
      </c>
      <c r="M1" s="7" t="s">
        <v>56</v>
      </c>
      <c r="N1" s="7" t="s">
        <v>157</v>
      </c>
      <c r="O1" s="13" t="s">
        <v>40</v>
      </c>
      <c r="P1" s="7" t="s">
        <v>62</v>
      </c>
      <c r="Q1" s="13" t="s">
        <v>63</v>
      </c>
      <c r="R1" s="7" t="s">
        <v>158</v>
      </c>
      <c r="S1" s="13" t="s">
        <v>60</v>
      </c>
      <c r="T1" s="13" t="s">
        <v>58</v>
      </c>
      <c r="U1" s="13" t="s">
        <v>47</v>
      </c>
      <c r="V1" s="13" t="s">
        <v>55</v>
      </c>
      <c r="W1" s="13" t="s">
        <v>53</v>
      </c>
      <c r="X1" s="13" t="s">
        <v>36</v>
      </c>
      <c r="Y1" s="13" t="s">
        <v>42</v>
      </c>
      <c r="Z1" s="13" t="s">
        <v>52</v>
      </c>
      <c r="AA1" s="7" t="s">
        <v>54</v>
      </c>
      <c r="AB1" s="13" t="s">
        <v>31</v>
      </c>
      <c r="AC1" s="7" t="s">
        <v>61</v>
      </c>
      <c r="AD1" s="13" t="s">
        <v>33</v>
      </c>
      <c r="AE1" s="13" t="s">
        <v>37</v>
      </c>
      <c r="AF1" s="13" t="s">
        <v>57</v>
      </c>
      <c r="AG1" s="13" t="s">
        <v>46</v>
      </c>
      <c r="AH1" s="13" t="s">
        <v>35</v>
      </c>
      <c r="AI1" s="7" t="s">
        <v>159</v>
      </c>
      <c r="AJ1" s="13" t="s">
        <v>49</v>
      </c>
      <c r="AK1" s="13" t="s">
        <v>43</v>
      </c>
      <c r="AL1" s="13" t="s">
        <v>84</v>
      </c>
      <c r="AM1" s="13" t="s">
        <v>66</v>
      </c>
      <c r="AN1" s="7" t="s">
        <v>67</v>
      </c>
      <c r="AO1" s="7" t="s">
        <v>160</v>
      </c>
      <c r="AP1" s="13" t="s">
        <v>73</v>
      </c>
      <c r="AQ1" s="7" t="s">
        <v>72</v>
      </c>
      <c r="AR1" s="7" t="s">
        <v>71</v>
      </c>
      <c r="AS1" s="13" t="s">
        <v>69</v>
      </c>
      <c r="AT1" s="13" t="s">
        <v>76</v>
      </c>
      <c r="AU1" s="13" t="s">
        <v>70</v>
      </c>
      <c r="AV1" s="13" t="s">
        <v>68</v>
      </c>
      <c r="AW1" s="7" t="s">
        <v>75</v>
      </c>
      <c r="AX1" s="13" t="s">
        <v>78</v>
      </c>
      <c r="AY1" s="13" t="s">
        <v>51</v>
      </c>
      <c r="AZ1" s="13" t="s">
        <v>50</v>
      </c>
      <c r="BA1" s="7" t="s">
        <v>82</v>
      </c>
      <c r="BB1" s="7" t="s">
        <v>65</v>
      </c>
      <c r="BC1" s="7" t="s">
        <v>81</v>
      </c>
      <c r="BD1" s="13" t="s">
        <v>79</v>
      </c>
      <c r="BE1" s="13" t="s">
        <v>74</v>
      </c>
      <c r="BF1" s="7" t="s">
        <v>77</v>
      </c>
      <c r="BG1" s="13" t="s">
        <v>80</v>
      </c>
      <c r="BH1" s="13" t="s">
        <v>83</v>
      </c>
      <c r="BI1" s="7" t="s">
        <v>24</v>
      </c>
      <c r="BJ1" s="7" t="s">
        <v>25</v>
      </c>
      <c r="BK1" s="13" t="s">
        <v>85</v>
      </c>
      <c r="BL1" s="13" t="s">
        <v>86</v>
      </c>
      <c r="BM1" s="7" t="s">
        <v>161</v>
      </c>
      <c r="BN1" s="7" t="s">
        <v>26</v>
      </c>
      <c r="BO1" s="7" t="s">
        <v>27</v>
      </c>
      <c r="BP1" s="7" t="s">
        <v>29</v>
      </c>
      <c r="BQ1" s="7" t="s">
        <v>28</v>
      </c>
      <c r="BR1" s="7" t="s">
        <v>87</v>
      </c>
      <c r="BS1" s="7" t="s">
        <v>154</v>
      </c>
      <c r="BT1" s="7" t="s">
        <v>88</v>
      </c>
      <c r="BU1" s="7" t="s">
        <v>89</v>
      </c>
      <c r="BV1" s="7" t="s">
        <v>156</v>
      </c>
      <c r="BW1" s="9" t="s">
        <v>155</v>
      </c>
    </row>
    <row r="2" spans="1:75" ht="12.75">
      <c r="A2" s="2" t="s">
        <v>153</v>
      </c>
      <c r="B2" s="2">
        <v>5</v>
      </c>
      <c r="C2" s="2"/>
      <c r="D2" s="2"/>
      <c r="E2" s="2"/>
      <c r="F2" s="2"/>
      <c r="G2" s="2"/>
      <c r="H2" s="2"/>
      <c r="I2" s="2">
        <v>7</v>
      </c>
      <c r="J2" s="2">
        <v>6</v>
      </c>
      <c r="K2" s="2"/>
      <c r="L2" s="2"/>
      <c r="M2" s="2"/>
      <c r="N2" s="2"/>
      <c r="O2" s="2"/>
      <c r="P2" s="2"/>
      <c r="Q2" s="2"/>
      <c r="R2" s="2"/>
      <c r="S2" s="2"/>
      <c r="T2" s="2">
        <v>24</v>
      </c>
      <c r="U2" s="2"/>
      <c r="V2" s="2"/>
      <c r="W2" s="2"/>
      <c r="X2" s="2"/>
      <c r="Y2" s="2">
        <v>100</v>
      </c>
      <c r="Z2" s="2"/>
      <c r="AA2" s="2"/>
      <c r="AB2" s="2">
        <v>33</v>
      </c>
      <c r="AC2" s="2"/>
      <c r="AD2" s="2">
        <v>10</v>
      </c>
      <c r="AE2" s="2"/>
      <c r="AF2" s="2"/>
      <c r="AG2" s="2">
        <v>1</v>
      </c>
      <c r="AH2" s="2"/>
      <c r="AI2" s="2"/>
      <c r="AJ2" s="2"/>
      <c r="AK2" s="2"/>
      <c r="AL2" s="2"/>
      <c r="AM2" s="2">
        <v>34</v>
      </c>
      <c r="AN2" s="2">
        <v>1</v>
      </c>
      <c r="AO2" s="2">
        <v>50</v>
      </c>
      <c r="AP2" s="2"/>
      <c r="AQ2" s="2">
        <v>4</v>
      </c>
      <c r="AR2" s="2"/>
      <c r="AS2" s="2">
        <v>2</v>
      </c>
      <c r="AT2" s="2"/>
      <c r="AU2" s="2"/>
      <c r="AV2" s="2"/>
      <c r="AW2" s="2"/>
      <c r="AX2" s="2"/>
      <c r="AY2" s="2"/>
      <c r="AZ2" s="2">
        <v>14</v>
      </c>
      <c r="BA2" s="2"/>
      <c r="BB2" s="2">
        <v>4</v>
      </c>
      <c r="BC2" s="2"/>
      <c r="BD2" s="2"/>
      <c r="BE2" s="2">
        <v>2</v>
      </c>
      <c r="BF2" s="2"/>
      <c r="BG2" s="2">
        <v>2</v>
      </c>
      <c r="BH2" s="2"/>
      <c r="BI2" s="2">
        <v>3</v>
      </c>
      <c r="BJ2" s="2">
        <v>5</v>
      </c>
      <c r="BK2" s="2"/>
      <c r="BL2" s="2">
        <v>4</v>
      </c>
      <c r="BM2" s="2">
        <v>7</v>
      </c>
      <c r="BN2" s="2"/>
      <c r="BO2" s="2"/>
      <c r="BP2" s="2">
        <v>5</v>
      </c>
      <c r="BQ2" s="2"/>
      <c r="BR2" s="2">
        <v>8</v>
      </c>
      <c r="BS2" s="2">
        <f>SUM(C2:BR2)</f>
        <v>326</v>
      </c>
      <c r="BT2" s="2">
        <v>11</v>
      </c>
      <c r="BU2" s="2">
        <v>24</v>
      </c>
      <c r="BV2" s="2"/>
      <c r="BW2" s="10"/>
    </row>
    <row r="3" spans="1:75" ht="12.75">
      <c r="A3" s="2" t="s">
        <v>18</v>
      </c>
      <c r="B3" s="2">
        <v>6</v>
      </c>
      <c r="C3" s="2"/>
      <c r="D3" s="2">
        <v>1</v>
      </c>
      <c r="E3" s="2"/>
      <c r="F3" s="2"/>
      <c r="G3" s="2"/>
      <c r="H3" s="2">
        <v>1</v>
      </c>
      <c r="I3" s="2">
        <v>1</v>
      </c>
      <c r="J3" s="2">
        <v>2</v>
      </c>
      <c r="K3" s="2"/>
      <c r="L3" s="2"/>
      <c r="M3" s="2"/>
      <c r="N3" s="2"/>
      <c r="O3" s="2"/>
      <c r="P3" s="2"/>
      <c r="Q3" s="2"/>
      <c r="R3" s="2"/>
      <c r="S3" s="2"/>
      <c r="T3" s="2">
        <v>1</v>
      </c>
      <c r="U3" s="2"/>
      <c r="V3" s="2"/>
      <c r="W3" s="2"/>
      <c r="X3" s="2"/>
      <c r="Y3" s="2">
        <v>27</v>
      </c>
      <c r="Z3" s="2"/>
      <c r="AA3" s="2"/>
      <c r="AB3" s="2">
        <v>63</v>
      </c>
      <c r="AC3" s="2"/>
      <c r="AD3" s="2">
        <v>4</v>
      </c>
      <c r="AE3" s="2"/>
      <c r="AF3" s="2"/>
      <c r="AG3" s="2"/>
      <c r="AH3" s="2"/>
      <c r="AI3" s="2"/>
      <c r="AJ3" s="2"/>
      <c r="AK3" s="2"/>
      <c r="AL3" s="2"/>
      <c r="AM3" s="2">
        <v>31</v>
      </c>
      <c r="AN3" s="2">
        <v>11</v>
      </c>
      <c r="AO3" s="2">
        <v>115</v>
      </c>
      <c r="AP3" s="2">
        <v>5</v>
      </c>
      <c r="AQ3" s="2">
        <v>30</v>
      </c>
      <c r="AR3" s="2"/>
      <c r="AS3" s="2"/>
      <c r="AT3" s="2"/>
      <c r="AU3" s="2">
        <v>1</v>
      </c>
      <c r="AV3" s="2"/>
      <c r="AW3" s="2"/>
      <c r="AX3" s="2"/>
      <c r="AY3" s="2"/>
      <c r="AZ3" s="2"/>
      <c r="BA3" s="2"/>
      <c r="BB3" s="2">
        <v>3</v>
      </c>
      <c r="BC3" s="2"/>
      <c r="BD3" s="2">
        <v>3</v>
      </c>
      <c r="BE3" s="2">
        <v>2</v>
      </c>
      <c r="BF3" s="2"/>
      <c r="BG3" s="2"/>
      <c r="BH3" s="2"/>
      <c r="BI3" s="2">
        <v>2</v>
      </c>
      <c r="BJ3" s="2">
        <v>4</v>
      </c>
      <c r="BK3" s="2"/>
      <c r="BL3" s="2">
        <v>5</v>
      </c>
      <c r="BM3" s="2">
        <v>6</v>
      </c>
      <c r="BN3" s="2"/>
      <c r="BO3" s="2"/>
      <c r="BP3" s="2"/>
      <c r="BQ3" s="2"/>
      <c r="BR3" s="2">
        <v>8</v>
      </c>
      <c r="BS3" s="2">
        <f aca="true" t="shared" si="0" ref="BS3:BS65">SUM(C3:BR3)</f>
        <v>326</v>
      </c>
      <c r="BT3" s="2">
        <v>1</v>
      </c>
      <c r="BU3" s="2"/>
      <c r="BV3" s="2">
        <v>0.6</v>
      </c>
      <c r="BW3" s="10"/>
    </row>
    <row r="4" spans="1:75" ht="12.75">
      <c r="A4" s="2" t="s">
        <v>121</v>
      </c>
      <c r="B4" s="2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1</v>
      </c>
      <c r="U4" s="2"/>
      <c r="V4" s="2"/>
      <c r="W4" s="2"/>
      <c r="X4" s="2"/>
      <c r="Y4" s="2">
        <v>3</v>
      </c>
      <c r="Z4" s="2"/>
      <c r="AA4" s="2"/>
      <c r="AB4" s="2">
        <v>2</v>
      </c>
      <c r="AC4" s="2"/>
      <c r="AD4" s="2">
        <v>1</v>
      </c>
      <c r="AE4" s="2"/>
      <c r="AF4" s="2"/>
      <c r="AG4" s="2">
        <v>1</v>
      </c>
      <c r="AH4" s="2"/>
      <c r="AI4" s="2"/>
      <c r="AJ4" s="2"/>
      <c r="AK4" s="2"/>
      <c r="AL4" s="2"/>
      <c r="AM4" s="2"/>
      <c r="AN4" s="2">
        <v>0</v>
      </c>
      <c r="AO4" s="2">
        <v>281</v>
      </c>
      <c r="AP4" s="2">
        <v>26</v>
      </c>
      <c r="AQ4" s="2">
        <v>2</v>
      </c>
      <c r="AR4" s="2"/>
      <c r="AS4" s="2"/>
      <c r="AT4" s="2"/>
      <c r="AU4" s="2"/>
      <c r="AV4" s="2"/>
      <c r="AW4" s="2"/>
      <c r="AX4" s="2"/>
      <c r="AY4" s="2"/>
      <c r="AZ4" s="2">
        <v>7</v>
      </c>
      <c r="BA4" s="2"/>
      <c r="BB4" s="2"/>
      <c r="BC4" s="2"/>
      <c r="BD4" s="2">
        <v>13</v>
      </c>
      <c r="BE4" s="2">
        <v>4</v>
      </c>
      <c r="BF4" s="2"/>
      <c r="BG4" s="2">
        <v>1</v>
      </c>
      <c r="BH4" s="2"/>
      <c r="BI4" s="2">
        <v>1</v>
      </c>
      <c r="BJ4" s="2"/>
      <c r="BK4" s="2"/>
      <c r="BL4" s="2"/>
      <c r="BM4" s="2"/>
      <c r="BN4" s="2"/>
      <c r="BO4" s="2"/>
      <c r="BP4" s="2"/>
      <c r="BQ4" s="2"/>
      <c r="BR4" s="2">
        <v>7</v>
      </c>
      <c r="BS4" s="2">
        <f t="shared" si="0"/>
        <v>350</v>
      </c>
      <c r="BT4" s="2"/>
      <c r="BU4" s="2">
        <v>13</v>
      </c>
      <c r="BV4" s="2">
        <v>0.6</v>
      </c>
      <c r="BW4" s="10">
        <v>562782.0512820513</v>
      </c>
    </row>
    <row r="5" spans="1:75" ht="12.75">
      <c r="A5" s="2" t="s">
        <v>136</v>
      </c>
      <c r="B5" s="2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6</v>
      </c>
      <c r="Z5" s="2">
        <v>1</v>
      </c>
      <c r="AA5" s="2"/>
      <c r="AB5" s="2">
        <v>36</v>
      </c>
      <c r="AC5" s="2">
        <v>1</v>
      </c>
      <c r="AD5" s="2">
        <v>7</v>
      </c>
      <c r="AE5" s="2"/>
      <c r="AF5" s="2"/>
      <c r="AG5" s="2"/>
      <c r="AH5" s="2"/>
      <c r="AI5" s="2"/>
      <c r="AJ5" s="2"/>
      <c r="AK5" s="2"/>
      <c r="AL5" s="2"/>
      <c r="AM5" s="2">
        <v>1</v>
      </c>
      <c r="AN5" s="2">
        <v>3</v>
      </c>
      <c r="AO5" s="2">
        <v>193</v>
      </c>
      <c r="AP5" s="2">
        <v>9</v>
      </c>
      <c r="AQ5" s="2">
        <v>10</v>
      </c>
      <c r="AR5" s="2"/>
      <c r="AS5" s="2"/>
      <c r="AT5" s="2"/>
      <c r="AU5" s="2">
        <v>1</v>
      </c>
      <c r="AV5" s="2"/>
      <c r="AW5" s="2"/>
      <c r="AX5" s="2"/>
      <c r="AY5" s="2"/>
      <c r="AZ5" s="2">
        <v>21</v>
      </c>
      <c r="BA5" s="2"/>
      <c r="BB5" s="2">
        <v>8</v>
      </c>
      <c r="BC5" s="2"/>
      <c r="BD5" s="2">
        <v>12</v>
      </c>
      <c r="BE5" s="2"/>
      <c r="BF5" s="2"/>
      <c r="BG5" s="2"/>
      <c r="BH5" s="2"/>
      <c r="BI5" s="2"/>
      <c r="BJ5" s="2">
        <v>1</v>
      </c>
      <c r="BK5" s="2"/>
      <c r="BL5" s="2"/>
      <c r="BM5" s="2">
        <v>1</v>
      </c>
      <c r="BN5" s="2"/>
      <c r="BO5" s="2"/>
      <c r="BP5" s="2"/>
      <c r="BQ5" s="2"/>
      <c r="BR5" s="2">
        <v>2</v>
      </c>
      <c r="BS5" s="2">
        <f t="shared" si="0"/>
        <v>313</v>
      </c>
      <c r="BT5" s="2">
        <v>10</v>
      </c>
      <c r="BU5" s="2">
        <v>37</v>
      </c>
      <c r="BV5" s="2">
        <v>0.6</v>
      </c>
      <c r="BW5" s="10">
        <v>176830.90090090092</v>
      </c>
    </row>
    <row r="6" spans="1:75" ht="12.75">
      <c r="A6" s="2" t="s">
        <v>142</v>
      </c>
      <c r="B6" s="2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3</v>
      </c>
      <c r="Z6" s="2"/>
      <c r="AA6" s="2"/>
      <c r="AB6" s="2">
        <v>26</v>
      </c>
      <c r="AC6" s="2">
        <v>2</v>
      </c>
      <c r="AD6" s="2">
        <v>3</v>
      </c>
      <c r="AE6" s="2"/>
      <c r="AF6" s="2"/>
      <c r="AG6" s="2"/>
      <c r="AH6" s="2"/>
      <c r="AI6" s="2"/>
      <c r="AJ6" s="2"/>
      <c r="AK6" s="2"/>
      <c r="AL6" s="2"/>
      <c r="AM6" s="2">
        <v>2</v>
      </c>
      <c r="AN6" s="2">
        <v>15</v>
      </c>
      <c r="AO6" s="2">
        <v>241</v>
      </c>
      <c r="AP6" s="2">
        <v>1</v>
      </c>
      <c r="AQ6" s="2">
        <v>4</v>
      </c>
      <c r="AR6" s="2"/>
      <c r="AS6" s="2"/>
      <c r="AT6" s="2"/>
      <c r="AU6" s="2"/>
      <c r="AV6" s="2"/>
      <c r="AW6" s="2"/>
      <c r="AX6" s="2"/>
      <c r="AY6" s="2"/>
      <c r="AZ6" s="2">
        <v>2</v>
      </c>
      <c r="BA6" s="2"/>
      <c r="BB6" s="2">
        <v>1</v>
      </c>
      <c r="BC6" s="2">
        <v>1</v>
      </c>
      <c r="BD6" s="2">
        <v>13</v>
      </c>
      <c r="BE6" s="2">
        <v>2</v>
      </c>
      <c r="BF6" s="2"/>
      <c r="BG6" s="2">
        <v>1</v>
      </c>
      <c r="BH6" s="2"/>
      <c r="BI6" s="2"/>
      <c r="BJ6" s="2"/>
      <c r="BK6" s="2"/>
      <c r="BL6" s="2"/>
      <c r="BM6" s="2"/>
      <c r="BN6" s="2"/>
      <c r="BO6" s="2"/>
      <c r="BP6" s="2"/>
      <c r="BQ6" s="2"/>
      <c r="BR6" s="2">
        <v>1</v>
      </c>
      <c r="BS6" s="2">
        <f t="shared" si="0"/>
        <v>318</v>
      </c>
      <c r="BT6" s="2"/>
      <c r="BU6" s="2">
        <v>12</v>
      </c>
      <c r="BV6" s="2">
        <v>0.8</v>
      </c>
      <c r="BW6" s="10">
        <v>415453.75</v>
      </c>
    </row>
    <row r="7" spans="1:75" ht="12.75">
      <c r="A7" s="2" t="s">
        <v>2</v>
      </c>
      <c r="B7" s="2">
        <v>14</v>
      </c>
      <c r="C7" s="2"/>
      <c r="D7" s="2"/>
      <c r="E7" s="2"/>
      <c r="F7" s="2"/>
      <c r="G7" s="2"/>
      <c r="H7" s="2"/>
      <c r="I7" s="2">
        <v>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8</v>
      </c>
      <c r="Z7" s="2"/>
      <c r="AA7" s="2"/>
      <c r="AB7" s="2">
        <v>70</v>
      </c>
      <c r="AC7" s="2">
        <v>12</v>
      </c>
      <c r="AD7" s="2">
        <v>4</v>
      </c>
      <c r="AE7" s="2"/>
      <c r="AF7" s="2"/>
      <c r="AG7" s="2"/>
      <c r="AH7" s="2"/>
      <c r="AI7" s="2">
        <v>1</v>
      </c>
      <c r="AJ7" s="2"/>
      <c r="AK7" s="2"/>
      <c r="AL7" s="2"/>
      <c r="AM7" s="2">
        <v>6</v>
      </c>
      <c r="AN7" s="2">
        <v>3</v>
      </c>
      <c r="AO7" s="2">
        <v>53</v>
      </c>
      <c r="AP7" s="2">
        <v>12</v>
      </c>
      <c r="AQ7" s="2">
        <v>4</v>
      </c>
      <c r="AR7" s="2"/>
      <c r="AS7" s="2">
        <v>2</v>
      </c>
      <c r="AT7" s="2"/>
      <c r="AU7" s="2"/>
      <c r="AV7" s="2"/>
      <c r="AW7" s="2"/>
      <c r="AX7" s="2"/>
      <c r="AY7" s="2"/>
      <c r="AZ7" s="2">
        <v>11</v>
      </c>
      <c r="BA7" s="2"/>
      <c r="BB7" s="2">
        <v>4</v>
      </c>
      <c r="BC7" s="2"/>
      <c r="BD7" s="2">
        <v>1</v>
      </c>
      <c r="BE7" s="2">
        <v>8</v>
      </c>
      <c r="BF7" s="2"/>
      <c r="BG7" s="2"/>
      <c r="BH7" s="2"/>
      <c r="BI7" s="2"/>
      <c r="BJ7" s="2">
        <v>7</v>
      </c>
      <c r="BK7" s="2">
        <v>3</v>
      </c>
      <c r="BL7" s="2">
        <v>6</v>
      </c>
      <c r="BM7" s="2"/>
      <c r="BN7" s="2"/>
      <c r="BO7" s="2"/>
      <c r="BP7" s="2"/>
      <c r="BQ7" s="2"/>
      <c r="BR7" s="2">
        <v>7</v>
      </c>
      <c r="BS7" s="2">
        <f t="shared" si="0"/>
        <v>224</v>
      </c>
      <c r="BT7" s="2"/>
      <c r="BU7" s="2">
        <v>111</v>
      </c>
      <c r="BV7" s="2">
        <v>0.6</v>
      </c>
      <c r="BW7" s="10">
        <v>42183.3033033033</v>
      </c>
    </row>
    <row r="8" spans="1:75" ht="12.75">
      <c r="A8" s="2" t="s">
        <v>1</v>
      </c>
      <c r="B8" s="2">
        <v>136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6</v>
      </c>
      <c r="Z8" s="2"/>
      <c r="AA8" s="2"/>
      <c r="AB8" s="2">
        <v>10</v>
      </c>
      <c r="AC8" s="2">
        <v>2</v>
      </c>
      <c r="AD8" s="2"/>
      <c r="AE8" s="2"/>
      <c r="AF8" s="2"/>
      <c r="AG8" s="2"/>
      <c r="AH8" s="2"/>
      <c r="AI8" s="2"/>
      <c r="AJ8" s="2"/>
      <c r="AK8" s="2"/>
      <c r="AL8" s="2"/>
      <c r="AM8" s="2">
        <v>3</v>
      </c>
      <c r="AN8" s="2">
        <v>15</v>
      </c>
      <c r="AO8" s="2">
        <v>303</v>
      </c>
      <c r="AP8" s="2">
        <v>1</v>
      </c>
      <c r="AQ8" s="2">
        <v>3</v>
      </c>
      <c r="AR8" s="2"/>
      <c r="AS8" s="2">
        <v>45</v>
      </c>
      <c r="AT8" s="2"/>
      <c r="AU8" s="2"/>
      <c r="AV8" s="2"/>
      <c r="AW8" s="2"/>
      <c r="AX8" s="2"/>
      <c r="AY8" s="2"/>
      <c r="AZ8" s="2">
        <v>6</v>
      </c>
      <c r="BA8" s="2">
        <v>2</v>
      </c>
      <c r="BB8" s="2">
        <v>1</v>
      </c>
      <c r="BC8" s="2"/>
      <c r="BD8" s="2">
        <v>14</v>
      </c>
      <c r="BE8" s="2">
        <v>1</v>
      </c>
      <c r="BF8" s="2"/>
      <c r="BG8" s="2">
        <v>1</v>
      </c>
      <c r="BH8" s="2"/>
      <c r="BI8" s="2"/>
      <c r="BJ8" s="2"/>
      <c r="BK8" s="2"/>
      <c r="BL8" s="2"/>
      <c r="BM8" s="2"/>
      <c r="BN8" s="2"/>
      <c r="BO8" s="2"/>
      <c r="BP8" s="2">
        <v>1</v>
      </c>
      <c r="BQ8" s="2"/>
      <c r="BR8" s="2">
        <v>1</v>
      </c>
      <c r="BS8" s="2">
        <f t="shared" si="0"/>
        <v>415</v>
      </c>
      <c r="BT8" s="2"/>
      <c r="BU8" s="2">
        <v>12</v>
      </c>
      <c r="BV8" s="2">
        <v>20.2</v>
      </c>
      <c r="BW8" s="10">
        <v>21472.483498349837</v>
      </c>
    </row>
    <row r="9" spans="1:75" ht="12.75">
      <c r="A9" s="2" t="s">
        <v>97</v>
      </c>
      <c r="B9" s="2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3</v>
      </c>
      <c r="AC9" s="2">
        <v>11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0</v>
      </c>
      <c r="AO9" s="2">
        <v>328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>
        <v>5</v>
      </c>
      <c r="BC9" s="2"/>
      <c r="BD9" s="2">
        <v>5</v>
      </c>
      <c r="BE9" s="2">
        <v>1</v>
      </c>
      <c r="BF9" s="2"/>
      <c r="BG9" s="2"/>
      <c r="BH9" s="2"/>
      <c r="BI9" s="2"/>
      <c r="BJ9" s="2"/>
      <c r="BK9" s="2"/>
      <c r="BL9" s="2"/>
      <c r="BM9" s="2"/>
      <c r="BN9" s="2"/>
      <c r="BO9" s="2">
        <v>11</v>
      </c>
      <c r="BP9" s="2"/>
      <c r="BQ9" s="2"/>
      <c r="BR9" s="2"/>
      <c r="BS9" s="2">
        <f t="shared" si="0"/>
        <v>364</v>
      </c>
      <c r="BT9" s="2"/>
      <c r="BU9" s="2">
        <v>2</v>
      </c>
      <c r="BV9" s="2">
        <v>0.8</v>
      </c>
      <c r="BW9" s="10">
        <v>2853305</v>
      </c>
    </row>
    <row r="10" spans="1:75" ht="12.75">
      <c r="A10" s="2" t="s">
        <v>93</v>
      </c>
      <c r="B10" s="2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2</v>
      </c>
      <c r="V10" s="2"/>
      <c r="W10" s="2"/>
      <c r="X10" s="2"/>
      <c r="Y10" s="2"/>
      <c r="Z10" s="2"/>
      <c r="AA10" s="2"/>
      <c r="AB10" s="2">
        <v>16</v>
      </c>
      <c r="AC10" s="2">
        <v>1</v>
      </c>
      <c r="AD10" s="2">
        <v>1</v>
      </c>
      <c r="AE10" s="2"/>
      <c r="AF10" s="2"/>
      <c r="AG10" s="2"/>
      <c r="AH10" s="2"/>
      <c r="AI10" s="2"/>
      <c r="AJ10" s="2"/>
      <c r="AK10" s="2"/>
      <c r="AL10" s="2"/>
      <c r="AM10" s="2">
        <v>5</v>
      </c>
      <c r="AN10" s="2">
        <v>7</v>
      </c>
      <c r="AO10" s="2">
        <v>252</v>
      </c>
      <c r="AP10" s="2"/>
      <c r="AQ10" s="2">
        <v>3</v>
      </c>
      <c r="AR10" s="2">
        <v>1</v>
      </c>
      <c r="AS10" s="2"/>
      <c r="AT10" s="2"/>
      <c r="AU10" s="2"/>
      <c r="AV10" s="2"/>
      <c r="AW10" s="2"/>
      <c r="AX10" s="2"/>
      <c r="AY10" s="2"/>
      <c r="AZ10" s="2">
        <v>1</v>
      </c>
      <c r="BA10" s="2"/>
      <c r="BB10" s="2">
        <v>2</v>
      </c>
      <c r="BC10" s="2"/>
      <c r="BD10" s="2">
        <v>6</v>
      </c>
      <c r="BE10" s="2">
        <v>2</v>
      </c>
      <c r="BF10" s="2">
        <v>1</v>
      </c>
      <c r="BG10" s="2"/>
      <c r="BH10" s="2"/>
      <c r="BI10" s="2"/>
      <c r="BJ10" s="2">
        <v>1</v>
      </c>
      <c r="BK10" s="2"/>
      <c r="BL10" s="2"/>
      <c r="BM10" s="2"/>
      <c r="BN10" s="2"/>
      <c r="BO10" s="2">
        <v>3</v>
      </c>
      <c r="BP10" s="2"/>
      <c r="BQ10" s="2"/>
      <c r="BR10" s="2">
        <v>3</v>
      </c>
      <c r="BS10" s="2">
        <f t="shared" si="0"/>
        <v>307</v>
      </c>
      <c r="BT10" s="2"/>
      <c r="BU10" s="2">
        <v>54</v>
      </c>
      <c r="BV10" s="2">
        <v>0.5</v>
      </c>
      <c r="BW10" s="10">
        <v>142607.1851851852</v>
      </c>
    </row>
    <row r="11" spans="1:75" ht="12.75">
      <c r="A11" s="2" t="s">
        <v>135</v>
      </c>
      <c r="B11" s="2">
        <v>33</v>
      </c>
      <c r="C11" s="2"/>
      <c r="D11" s="2"/>
      <c r="E11" s="2"/>
      <c r="F11" s="2"/>
      <c r="G11" s="2"/>
      <c r="H11" s="2"/>
      <c r="I11" s="2"/>
      <c r="J11" s="2">
        <v>2</v>
      </c>
      <c r="K11" s="2"/>
      <c r="L11" s="2"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22</v>
      </c>
      <c r="Z11" s="2"/>
      <c r="AA11" s="2"/>
      <c r="AB11" s="2">
        <v>21</v>
      </c>
      <c r="AC11" s="2"/>
      <c r="AD11" s="2">
        <v>14</v>
      </c>
      <c r="AE11" s="2"/>
      <c r="AF11" s="2"/>
      <c r="AG11" s="2">
        <v>3</v>
      </c>
      <c r="AH11" s="2"/>
      <c r="AI11" s="2"/>
      <c r="AJ11" s="2"/>
      <c r="AK11" s="2"/>
      <c r="AL11" s="2"/>
      <c r="AM11" s="2">
        <v>11</v>
      </c>
      <c r="AN11" s="2">
        <v>13</v>
      </c>
      <c r="AO11" s="2">
        <v>196</v>
      </c>
      <c r="AP11" s="2">
        <v>14</v>
      </c>
      <c r="AQ11" s="2">
        <v>4</v>
      </c>
      <c r="AR11" s="2"/>
      <c r="AS11" s="2"/>
      <c r="AT11" s="2"/>
      <c r="AU11" s="2"/>
      <c r="AV11" s="2"/>
      <c r="AW11" s="2">
        <v>2</v>
      </c>
      <c r="AX11" s="2"/>
      <c r="AY11" s="2"/>
      <c r="AZ11" s="2"/>
      <c r="BA11" s="2"/>
      <c r="BB11" s="2">
        <v>3</v>
      </c>
      <c r="BC11" s="2"/>
      <c r="BD11" s="2">
        <v>5</v>
      </c>
      <c r="BE11" s="2">
        <v>5</v>
      </c>
      <c r="BF11" s="2"/>
      <c r="BG11" s="2"/>
      <c r="BH11" s="2"/>
      <c r="BI11" s="2">
        <v>1</v>
      </c>
      <c r="BJ11" s="2">
        <v>5</v>
      </c>
      <c r="BK11" s="2">
        <v>1</v>
      </c>
      <c r="BL11" s="2"/>
      <c r="BM11" s="2"/>
      <c r="BN11" s="2"/>
      <c r="BO11" s="2"/>
      <c r="BP11" s="2"/>
      <c r="BQ11" s="2"/>
      <c r="BR11" s="2">
        <v>9</v>
      </c>
      <c r="BS11" s="2">
        <f t="shared" si="0"/>
        <v>333</v>
      </c>
      <c r="BT11" s="2">
        <v>2</v>
      </c>
      <c r="BU11" s="2">
        <v>38</v>
      </c>
      <c r="BV11" s="2">
        <v>0.4</v>
      </c>
      <c r="BW11" s="10">
        <v>274768.8157894737</v>
      </c>
    </row>
    <row r="12" spans="1:75" ht="12.75">
      <c r="A12" s="2" t="s">
        <v>99</v>
      </c>
      <c r="B12" s="2">
        <v>34</v>
      </c>
      <c r="C12" s="2"/>
      <c r="D12" s="2">
        <v>2</v>
      </c>
      <c r="E12" s="2"/>
      <c r="F12" s="2"/>
      <c r="G12" s="2">
        <v>1</v>
      </c>
      <c r="H12" s="2"/>
      <c r="I12" s="2">
        <v>7</v>
      </c>
      <c r="J12" s="2">
        <v>2</v>
      </c>
      <c r="K12" s="2"/>
      <c r="L12" s="2">
        <v>1</v>
      </c>
      <c r="M12" s="2"/>
      <c r="N12" s="2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89</v>
      </c>
      <c r="Z12" s="2"/>
      <c r="AA12" s="2"/>
      <c r="AB12" s="2">
        <v>113</v>
      </c>
      <c r="AC12" s="2"/>
      <c r="AD12" s="2">
        <v>15</v>
      </c>
      <c r="AE12" s="2"/>
      <c r="AF12" s="2"/>
      <c r="AG12" s="2"/>
      <c r="AH12" s="2"/>
      <c r="AI12" s="2"/>
      <c r="AJ12" s="2"/>
      <c r="AK12" s="2">
        <v>2</v>
      </c>
      <c r="AL12" s="2"/>
      <c r="AM12" s="2">
        <v>7</v>
      </c>
      <c r="AN12" s="2">
        <v>1</v>
      </c>
      <c r="AO12" s="2">
        <v>28</v>
      </c>
      <c r="AP12" s="2">
        <v>8</v>
      </c>
      <c r="AQ12" s="2"/>
      <c r="AR12" s="2"/>
      <c r="AS12" s="2">
        <v>1</v>
      </c>
      <c r="AT12" s="2"/>
      <c r="AU12" s="2">
        <v>2</v>
      </c>
      <c r="AV12" s="2"/>
      <c r="AW12" s="2"/>
      <c r="AX12" s="2">
        <v>14</v>
      </c>
      <c r="AY12" s="2"/>
      <c r="AZ12" s="2">
        <v>10</v>
      </c>
      <c r="BA12" s="2"/>
      <c r="BB12" s="2">
        <v>4</v>
      </c>
      <c r="BC12" s="2"/>
      <c r="BD12" s="2">
        <v>2</v>
      </c>
      <c r="BE12" s="2">
        <v>3</v>
      </c>
      <c r="BF12" s="2">
        <v>2</v>
      </c>
      <c r="BG12" s="2">
        <v>1</v>
      </c>
      <c r="BH12" s="2"/>
      <c r="BI12" s="2">
        <v>21</v>
      </c>
      <c r="BJ12" s="2">
        <v>3</v>
      </c>
      <c r="BK12" s="2">
        <v>2</v>
      </c>
      <c r="BL12" s="2"/>
      <c r="BM12" s="2">
        <v>3</v>
      </c>
      <c r="BN12" s="2"/>
      <c r="BO12" s="2"/>
      <c r="BP12" s="2"/>
      <c r="BQ12" s="2"/>
      <c r="BR12" s="2">
        <v>12</v>
      </c>
      <c r="BS12" s="2">
        <f t="shared" si="0"/>
        <v>357</v>
      </c>
      <c r="BT12" s="2"/>
      <c r="BU12" s="2">
        <v>4</v>
      </c>
      <c r="BV12" s="2">
        <v>2.6</v>
      </c>
      <c r="BW12" s="10">
        <v>430528.2692307692</v>
      </c>
    </row>
    <row r="13" spans="1:75" ht="12.75">
      <c r="A13" s="2" t="s">
        <v>133</v>
      </c>
      <c r="B13" s="2">
        <v>58</v>
      </c>
      <c r="C13" s="2"/>
      <c r="D13" s="2"/>
      <c r="E13" s="2"/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>
        <v>1</v>
      </c>
      <c r="S13" s="2"/>
      <c r="T13" s="2"/>
      <c r="U13" s="2"/>
      <c r="V13" s="2"/>
      <c r="W13" s="2"/>
      <c r="X13" s="2"/>
      <c r="Y13" s="2">
        <v>9</v>
      </c>
      <c r="Z13" s="2"/>
      <c r="AA13" s="2"/>
      <c r="AB13" s="2">
        <v>82</v>
      </c>
      <c r="AC13" s="2">
        <v>1</v>
      </c>
      <c r="AD13" s="2">
        <v>9</v>
      </c>
      <c r="AE13" s="2"/>
      <c r="AF13" s="2"/>
      <c r="AG13" s="2"/>
      <c r="AH13" s="2"/>
      <c r="AI13" s="2"/>
      <c r="AJ13" s="2"/>
      <c r="AK13" s="2"/>
      <c r="AL13" s="2"/>
      <c r="AM13" s="2">
        <v>19</v>
      </c>
      <c r="AN13" s="2">
        <v>9</v>
      </c>
      <c r="AO13" s="2">
        <v>90</v>
      </c>
      <c r="AP13" s="2">
        <v>1</v>
      </c>
      <c r="AQ13" s="2">
        <v>6</v>
      </c>
      <c r="AR13" s="2"/>
      <c r="AS13" s="2"/>
      <c r="AT13" s="2"/>
      <c r="AU13" s="2">
        <v>10</v>
      </c>
      <c r="AV13" s="2"/>
      <c r="AW13" s="2"/>
      <c r="AX13" s="2"/>
      <c r="AY13" s="2"/>
      <c r="AZ13" s="2">
        <v>37</v>
      </c>
      <c r="BA13" s="2"/>
      <c r="BB13" s="2">
        <v>10</v>
      </c>
      <c r="BC13" s="2"/>
      <c r="BD13" s="2">
        <v>2</v>
      </c>
      <c r="BE13" s="2">
        <v>2</v>
      </c>
      <c r="BF13" s="2">
        <v>1</v>
      </c>
      <c r="BG13" s="2"/>
      <c r="BH13" s="2"/>
      <c r="BI13" s="2"/>
      <c r="BJ13" s="2"/>
      <c r="BK13" s="2"/>
      <c r="BL13" s="2"/>
      <c r="BM13" s="2">
        <v>6</v>
      </c>
      <c r="BN13" s="2"/>
      <c r="BO13" s="2"/>
      <c r="BP13" s="2"/>
      <c r="BQ13" s="2"/>
      <c r="BR13" s="2">
        <v>3</v>
      </c>
      <c r="BS13" s="2">
        <f t="shared" si="0"/>
        <v>299</v>
      </c>
      <c r="BT13" s="2">
        <v>8</v>
      </c>
      <c r="BU13" s="2">
        <v>45</v>
      </c>
      <c r="BV13" s="2">
        <v>0.7</v>
      </c>
      <c r="BW13" s="10">
        <v>119049.46031746034</v>
      </c>
    </row>
    <row r="14" spans="1:75" ht="12.75">
      <c r="A14" s="2" t="s">
        <v>10</v>
      </c>
      <c r="B14" s="2">
        <v>44</v>
      </c>
      <c r="C14" s="2"/>
      <c r="D14" s="2"/>
      <c r="E14" s="2"/>
      <c r="F14" s="2"/>
      <c r="G14" s="2">
        <v>2</v>
      </c>
      <c r="H14" s="2"/>
      <c r="I14" s="2"/>
      <c r="J14" s="2"/>
      <c r="K14" s="2">
        <v>6</v>
      </c>
      <c r="L14" s="2"/>
      <c r="M14" s="2"/>
      <c r="N14" s="2"/>
      <c r="O14" s="2"/>
      <c r="P14" s="2"/>
      <c r="Q14" s="2"/>
      <c r="R14" s="2">
        <v>4</v>
      </c>
      <c r="S14" s="2"/>
      <c r="T14" s="2"/>
      <c r="U14" s="2"/>
      <c r="V14" s="2"/>
      <c r="W14" s="2"/>
      <c r="X14" s="2"/>
      <c r="Y14" s="2">
        <v>18</v>
      </c>
      <c r="Z14" s="2"/>
      <c r="AA14" s="2"/>
      <c r="AB14" s="2">
        <v>89</v>
      </c>
      <c r="AC14" s="2"/>
      <c r="AD14" s="2">
        <v>16</v>
      </c>
      <c r="AE14" s="2"/>
      <c r="AF14" s="2"/>
      <c r="AG14" s="2"/>
      <c r="AH14" s="2"/>
      <c r="AI14" s="2"/>
      <c r="AJ14" s="2"/>
      <c r="AK14" s="2"/>
      <c r="AL14" s="2"/>
      <c r="AM14" s="2">
        <v>21</v>
      </c>
      <c r="AN14" s="2">
        <v>6</v>
      </c>
      <c r="AO14" s="2">
        <v>99</v>
      </c>
      <c r="AP14" s="2">
        <v>2</v>
      </c>
      <c r="AQ14" s="2">
        <v>2</v>
      </c>
      <c r="AR14" s="2"/>
      <c r="AS14" s="2"/>
      <c r="AT14" s="2"/>
      <c r="AU14" s="2"/>
      <c r="AV14" s="2"/>
      <c r="AW14" s="2"/>
      <c r="AX14" s="2"/>
      <c r="AY14" s="2"/>
      <c r="AZ14" s="2">
        <v>13</v>
      </c>
      <c r="BA14" s="2"/>
      <c r="BB14" s="2">
        <v>2</v>
      </c>
      <c r="BC14" s="2"/>
      <c r="BD14" s="2">
        <v>5</v>
      </c>
      <c r="BE14" s="2">
        <v>3</v>
      </c>
      <c r="BF14" s="2"/>
      <c r="BG14" s="2">
        <v>2</v>
      </c>
      <c r="BH14" s="2"/>
      <c r="BI14" s="2">
        <v>2</v>
      </c>
      <c r="BJ14" s="2"/>
      <c r="BK14" s="2"/>
      <c r="BL14" s="2"/>
      <c r="BM14" s="2"/>
      <c r="BN14" s="2"/>
      <c r="BO14" s="2"/>
      <c r="BP14" s="2"/>
      <c r="BQ14" s="2"/>
      <c r="BR14" s="2">
        <v>2</v>
      </c>
      <c r="BS14" s="2">
        <f t="shared" si="0"/>
        <v>294</v>
      </c>
      <c r="BT14" s="2">
        <v>2</v>
      </c>
      <c r="BU14" s="2">
        <v>105</v>
      </c>
      <c r="BV14" s="2">
        <v>0.6</v>
      </c>
      <c r="BW14" s="10">
        <v>58529.333333333336</v>
      </c>
    </row>
    <row r="15" spans="1:75" ht="12.75">
      <c r="A15" s="2" t="s">
        <v>128</v>
      </c>
      <c r="B15" s="2">
        <v>38</v>
      </c>
      <c r="C15" s="2"/>
      <c r="D15" s="2"/>
      <c r="E15" s="2"/>
      <c r="F15" s="2"/>
      <c r="G15" s="2"/>
      <c r="H15" s="2"/>
      <c r="I15" s="2"/>
      <c r="J15" s="2">
        <v>2</v>
      </c>
      <c r="K15" s="2"/>
      <c r="L15" s="2">
        <v>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4</v>
      </c>
      <c r="Z15" s="2"/>
      <c r="AA15" s="2"/>
      <c r="AB15" s="2">
        <v>20</v>
      </c>
      <c r="AC15" s="2"/>
      <c r="AD15" s="2">
        <v>2</v>
      </c>
      <c r="AE15" s="2"/>
      <c r="AF15" s="2"/>
      <c r="AG15" s="2">
        <v>1</v>
      </c>
      <c r="AH15" s="2"/>
      <c r="AI15" s="2"/>
      <c r="AJ15" s="2"/>
      <c r="AK15" s="2"/>
      <c r="AL15" s="2"/>
      <c r="AM15" s="2">
        <v>7</v>
      </c>
      <c r="AN15" s="2">
        <v>2</v>
      </c>
      <c r="AO15" s="2">
        <v>77</v>
      </c>
      <c r="AP15" s="2">
        <v>58</v>
      </c>
      <c r="AQ15" s="2">
        <v>10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1</v>
      </c>
      <c r="BC15" s="2"/>
      <c r="BD15" s="2">
        <v>6</v>
      </c>
      <c r="BE15" s="2">
        <v>2</v>
      </c>
      <c r="BF15" s="2"/>
      <c r="BG15" s="2"/>
      <c r="BH15" s="2"/>
      <c r="BI15" s="2">
        <v>4</v>
      </c>
      <c r="BJ15" s="2">
        <v>3</v>
      </c>
      <c r="BK15" s="2">
        <v>2</v>
      </c>
      <c r="BL15" s="2"/>
      <c r="BM15" s="2">
        <v>2</v>
      </c>
      <c r="BN15" s="2"/>
      <c r="BO15" s="2"/>
      <c r="BP15" s="2"/>
      <c r="BQ15" s="2"/>
      <c r="BR15" s="2">
        <v>4</v>
      </c>
      <c r="BS15" s="2">
        <f t="shared" si="0"/>
        <v>208</v>
      </c>
      <c r="BT15" s="2">
        <v>5</v>
      </c>
      <c r="BU15" s="2"/>
      <c r="BV15" s="2">
        <v>0.5</v>
      </c>
      <c r="BW15" s="10"/>
    </row>
    <row r="16" spans="1:75" ht="12.75">
      <c r="A16" s="2" t="s">
        <v>137</v>
      </c>
      <c r="B16" s="2">
        <v>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6</v>
      </c>
      <c r="Z16" s="2"/>
      <c r="AA16" s="2"/>
      <c r="AB16" s="2">
        <v>71</v>
      </c>
      <c r="AC16" s="2"/>
      <c r="AD16" s="2">
        <v>2</v>
      </c>
      <c r="AE16" s="2"/>
      <c r="AF16" s="2"/>
      <c r="AG16" s="2"/>
      <c r="AH16" s="2"/>
      <c r="AI16" s="2"/>
      <c r="AJ16" s="2"/>
      <c r="AK16" s="2"/>
      <c r="AL16" s="2"/>
      <c r="AM16" s="2">
        <v>7</v>
      </c>
      <c r="AN16" s="2">
        <v>0</v>
      </c>
      <c r="AO16" s="2">
        <v>399</v>
      </c>
      <c r="AP16" s="2">
        <v>1</v>
      </c>
      <c r="AQ16" s="2">
        <v>3</v>
      </c>
      <c r="AR16" s="2"/>
      <c r="AS16" s="2"/>
      <c r="AT16" s="2"/>
      <c r="AU16" s="2"/>
      <c r="AV16" s="2"/>
      <c r="AW16" s="2"/>
      <c r="AX16" s="2"/>
      <c r="AY16" s="2"/>
      <c r="AZ16" s="2">
        <v>7</v>
      </c>
      <c r="BA16" s="2"/>
      <c r="BB16" s="2"/>
      <c r="BC16" s="2"/>
      <c r="BD16" s="2">
        <v>14</v>
      </c>
      <c r="BE16" s="2"/>
      <c r="BF16" s="2"/>
      <c r="BG16" s="2">
        <v>2</v>
      </c>
      <c r="BH16" s="2"/>
      <c r="BI16" s="2"/>
      <c r="BJ16" s="2"/>
      <c r="BK16" s="2"/>
      <c r="BL16" s="2"/>
      <c r="BM16" s="2">
        <v>1</v>
      </c>
      <c r="BN16" s="2"/>
      <c r="BO16" s="2"/>
      <c r="BP16" s="2"/>
      <c r="BQ16" s="2"/>
      <c r="BR16" s="2">
        <v>1</v>
      </c>
      <c r="BS16" s="2">
        <f t="shared" si="0"/>
        <v>514</v>
      </c>
      <c r="BT16" s="2"/>
      <c r="BU16" s="2">
        <v>33</v>
      </c>
      <c r="BV16" s="2">
        <v>0.9</v>
      </c>
      <c r="BW16" s="10">
        <v>217056.83501683502</v>
      </c>
    </row>
    <row r="17" spans="1:75" ht="12.75">
      <c r="A17" s="2" t="s">
        <v>110</v>
      </c>
      <c r="B17" s="2">
        <v>74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1</v>
      </c>
      <c r="U17" s="2"/>
      <c r="V17" s="2"/>
      <c r="W17" s="2"/>
      <c r="X17" s="2"/>
      <c r="Y17" s="2">
        <v>4</v>
      </c>
      <c r="Z17" s="2"/>
      <c r="AA17" s="2"/>
      <c r="AB17" s="2">
        <v>92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0</v>
      </c>
      <c r="AO17" s="2"/>
      <c r="AP17" s="2"/>
      <c r="AQ17" s="2">
        <v>1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>
        <v>1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f t="shared" si="0"/>
        <v>99</v>
      </c>
      <c r="BT17" s="2"/>
      <c r="BU17" s="2">
        <v>8</v>
      </c>
      <c r="BV17" s="2">
        <v>5.3</v>
      </c>
      <c r="BW17" s="10">
        <v>29284.38679245283</v>
      </c>
    </row>
    <row r="18" spans="1:7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0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10"/>
    </row>
    <row r="19" spans="1:75" ht="12.75">
      <c r="A19" s="2" t="s">
        <v>138</v>
      </c>
      <c r="B19" s="2">
        <v>8</v>
      </c>
      <c r="C19" s="2"/>
      <c r="D19" s="2"/>
      <c r="E19" s="2"/>
      <c r="F19" s="2"/>
      <c r="G19" s="2"/>
      <c r="H19" s="2"/>
      <c r="I19" s="2"/>
      <c r="J19" s="2">
        <v>5</v>
      </c>
      <c r="K19" s="2"/>
      <c r="L19" s="2"/>
      <c r="M19" s="2"/>
      <c r="N19" s="2"/>
      <c r="O19" s="2"/>
      <c r="P19" s="2"/>
      <c r="Q19" s="2"/>
      <c r="R19" s="2"/>
      <c r="S19" s="2"/>
      <c r="T19" s="2">
        <v>1</v>
      </c>
      <c r="U19" s="2"/>
      <c r="V19" s="2"/>
      <c r="W19" s="2"/>
      <c r="X19" s="2"/>
      <c r="Y19" s="2">
        <v>7</v>
      </c>
      <c r="Z19" s="2"/>
      <c r="AA19" s="2"/>
      <c r="AB19" s="2">
        <v>19</v>
      </c>
      <c r="AC19" s="2">
        <v>6</v>
      </c>
      <c r="AD19" s="2">
        <v>7</v>
      </c>
      <c r="AE19" s="2"/>
      <c r="AF19" s="2"/>
      <c r="AG19" s="2"/>
      <c r="AH19" s="2"/>
      <c r="AI19" s="2">
        <v>2</v>
      </c>
      <c r="AJ19" s="2"/>
      <c r="AK19" s="2"/>
      <c r="AL19" s="2"/>
      <c r="AM19" s="2">
        <v>16</v>
      </c>
      <c r="AN19" s="2">
        <v>0</v>
      </c>
      <c r="AO19" s="2">
        <v>27</v>
      </c>
      <c r="AP19" s="2">
        <v>30</v>
      </c>
      <c r="AQ19" s="2">
        <v>4</v>
      </c>
      <c r="AR19" s="2"/>
      <c r="AS19" s="2"/>
      <c r="AT19" s="2"/>
      <c r="AU19" s="2"/>
      <c r="AV19" s="2"/>
      <c r="AW19" s="2">
        <v>2</v>
      </c>
      <c r="AX19" s="2"/>
      <c r="AY19" s="2"/>
      <c r="AZ19" s="2">
        <v>171</v>
      </c>
      <c r="BA19" s="2"/>
      <c r="BB19" s="2"/>
      <c r="BC19" s="2"/>
      <c r="BD19" s="2"/>
      <c r="BE19" s="2">
        <v>6</v>
      </c>
      <c r="BF19" s="2"/>
      <c r="BG19" s="2">
        <v>3</v>
      </c>
      <c r="BH19" s="2"/>
      <c r="BI19" s="2"/>
      <c r="BJ19" s="2">
        <v>2</v>
      </c>
      <c r="BK19" s="2"/>
      <c r="BL19" s="2">
        <v>1</v>
      </c>
      <c r="BM19" s="2">
        <v>2</v>
      </c>
      <c r="BN19" s="2"/>
      <c r="BO19" s="2"/>
      <c r="BP19" s="2">
        <v>1</v>
      </c>
      <c r="BQ19" s="2">
        <v>1</v>
      </c>
      <c r="BR19" s="2">
        <v>2</v>
      </c>
      <c r="BS19" s="2">
        <f t="shared" si="0"/>
        <v>315</v>
      </c>
      <c r="BT19" s="2">
        <v>1</v>
      </c>
      <c r="BU19" s="2">
        <v>65</v>
      </c>
      <c r="BV19" s="2">
        <v>0.5</v>
      </c>
      <c r="BW19" s="10">
        <v>121560.92307692306</v>
      </c>
    </row>
    <row r="20" spans="1:75" ht="12.75">
      <c r="A20" s="2" t="s">
        <v>109</v>
      </c>
      <c r="B20" s="2">
        <v>23</v>
      </c>
      <c r="C20" s="2"/>
      <c r="D20" s="2"/>
      <c r="E20" s="2"/>
      <c r="F20" s="2"/>
      <c r="G20" s="2"/>
      <c r="H20" s="2"/>
      <c r="I20" s="2">
        <v>1</v>
      </c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2</v>
      </c>
      <c r="Z20" s="2"/>
      <c r="AA20" s="2"/>
      <c r="AB20" s="2">
        <v>64</v>
      </c>
      <c r="AC20" s="2">
        <v>4</v>
      </c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>
        <v>1</v>
      </c>
      <c r="AN20" s="2">
        <v>6</v>
      </c>
      <c r="AO20" s="2">
        <v>46</v>
      </c>
      <c r="AP20" s="2">
        <v>10</v>
      </c>
      <c r="AQ20" s="2">
        <v>2</v>
      </c>
      <c r="AR20" s="2"/>
      <c r="AS20" s="2"/>
      <c r="AT20" s="2"/>
      <c r="AU20" s="2">
        <v>2</v>
      </c>
      <c r="AV20" s="2"/>
      <c r="AW20" s="2"/>
      <c r="AX20" s="2">
        <v>2</v>
      </c>
      <c r="AY20" s="2"/>
      <c r="AZ20" s="2">
        <v>40</v>
      </c>
      <c r="BA20" s="2"/>
      <c r="BB20" s="2">
        <v>8</v>
      </c>
      <c r="BC20" s="2"/>
      <c r="BD20" s="2">
        <v>21</v>
      </c>
      <c r="BE20" s="2">
        <v>90</v>
      </c>
      <c r="BF20" s="2"/>
      <c r="BG20" s="2">
        <v>2</v>
      </c>
      <c r="BH20" s="2"/>
      <c r="BI20" s="2">
        <v>3</v>
      </c>
      <c r="BJ20" s="2">
        <v>3</v>
      </c>
      <c r="BK20" s="2"/>
      <c r="BL20" s="2"/>
      <c r="BM20" s="2"/>
      <c r="BN20" s="2"/>
      <c r="BO20" s="2"/>
      <c r="BP20" s="2"/>
      <c r="BQ20" s="2">
        <v>1</v>
      </c>
      <c r="BR20" s="2">
        <v>10</v>
      </c>
      <c r="BS20" s="2">
        <f t="shared" si="0"/>
        <v>320</v>
      </c>
      <c r="BT20" s="2"/>
      <c r="BU20" s="2">
        <v>103</v>
      </c>
      <c r="BV20" s="2">
        <v>0.5</v>
      </c>
      <c r="BW20" s="10">
        <v>77930.87378640777</v>
      </c>
    </row>
    <row r="21" spans="1:75" ht="12.75">
      <c r="A21" s="2" t="s">
        <v>140</v>
      </c>
      <c r="B21" s="2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>
        <v>42</v>
      </c>
      <c r="AC21" s="2">
        <v>1</v>
      </c>
      <c r="AD21" s="2">
        <v>2</v>
      </c>
      <c r="AE21" s="2"/>
      <c r="AF21" s="2"/>
      <c r="AG21" s="2"/>
      <c r="AH21" s="2"/>
      <c r="AI21" s="2"/>
      <c r="AJ21" s="2"/>
      <c r="AK21" s="2"/>
      <c r="AL21" s="2"/>
      <c r="AM21" s="2">
        <v>1</v>
      </c>
      <c r="AN21" s="2">
        <v>13</v>
      </c>
      <c r="AO21" s="2">
        <v>245</v>
      </c>
      <c r="AP21" s="2">
        <v>3</v>
      </c>
      <c r="AQ21" s="2">
        <v>8</v>
      </c>
      <c r="AR21" s="2"/>
      <c r="AS21" s="2"/>
      <c r="AT21" s="2"/>
      <c r="AU21" s="2">
        <v>2</v>
      </c>
      <c r="AV21" s="2"/>
      <c r="AW21" s="2"/>
      <c r="AX21" s="2"/>
      <c r="AY21" s="2"/>
      <c r="AZ21" s="2">
        <v>9</v>
      </c>
      <c r="BA21" s="2"/>
      <c r="BB21" s="2"/>
      <c r="BC21" s="2"/>
      <c r="BD21" s="2">
        <v>11</v>
      </c>
      <c r="BE21" s="2">
        <v>9</v>
      </c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f t="shared" si="0"/>
        <v>347</v>
      </c>
      <c r="BT21" s="2"/>
      <c r="BU21" s="2">
        <v>43</v>
      </c>
      <c r="BV21" s="2">
        <v>0.7</v>
      </c>
      <c r="BW21" s="10">
        <v>144587.17607973423</v>
      </c>
    </row>
    <row r="22" spans="1:75" ht="12.75">
      <c r="A22" s="2" t="s">
        <v>132</v>
      </c>
      <c r="B22" s="2">
        <v>17</v>
      </c>
      <c r="C22" s="2"/>
      <c r="D22" s="2">
        <v>1</v>
      </c>
      <c r="E22" s="2"/>
      <c r="F22" s="2"/>
      <c r="G22" s="2"/>
      <c r="H22" s="2"/>
      <c r="I22" s="2"/>
      <c r="J22" s="2">
        <v>2</v>
      </c>
      <c r="K22" s="2"/>
      <c r="L22" s="2">
        <v>1</v>
      </c>
      <c r="M22" s="2"/>
      <c r="N22" s="2"/>
      <c r="O22" s="2"/>
      <c r="P22" s="2"/>
      <c r="Q22" s="2"/>
      <c r="R22" s="2"/>
      <c r="S22" s="2"/>
      <c r="T22" s="2">
        <v>2</v>
      </c>
      <c r="U22" s="2"/>
      <c r="V22" s="2"/>
      <c r="W22" s="2"/>
      <c r="X22" s="2"/>
      <c r="Y22" s="2">
        <v>66</v>
      </c>
      <c r="Z22" s="2"/>
      <c r="AA22" s="2"/>
      <c r="AB22" s="2">
        <v>83</v>
      </c>
      <c r="AC22" s="2"/>
      <c r="AD22" s="2">
        <v>5</v>
      </c>
      <c r="AE22" s="2"/>
      <c r="AF22" s="2"/>
      <c r="AG22" s="2"/>
      <c r="AH22" s="2"/>
      <c r="AI22" s="2">
        <v>3</v>
      </c>
      <c r="AJ22" s="2"/>
      <c r="AK22" s="2"/>
      <c r="AL22" s="2"/>
      <c r="AM22" s="2">
        <v>15</v>
      </c>
      <c r="AN22" s="2">
        <v>11</v>
      </c>
      <c r="AO22" s="2">
        <v>89</v>
      </c>
      <c r="AP22" s="2">
        <v>7</v>
      </c>
      <c r="AQ22" s="2">
        <v>19</v>
      </c>
      <c r="AR22" s="2"/>
      <c r="AS22" s="2"/>
      <c r="AT22" s="2"/>
      <c r="AU22" s="2">
        <v>2</v>
      </c>
      <c r="AV22" s="2"/>
      <c r="AW22" s="2"/>
      <c r="AX22" s="2"/>
      <c r="AY22" s="2"/>
      <c r="AZ22" s="2">
        <v>5</v>
      </c>
      <c r="BA22" s="2"/>
      <c r="BB22" s="2">
        <v>9</v>
      </c>
      <c r="BC22" s="2"/>
      <c r="BD22" s="2">
        <v>6</v>
      </c>
      <c r="BE22" s="2">
        <v>1</v>
      </c>
      <c r="BF22" s="2"/>
      <c r="BG22" s="2">
        <v>3</v>
      </c>
      <c r="BH22" s="2"/>
      <c r="BI22" s="2">
        <v>2</v>
      </c>
      <c r="BJ22" s="2">
        <v>9</v>
      </c>
      <c r="BK22" s="2"/>
      <c r="BL22" s="2">
        <v>7</v>
      </c>
      <c r="BM22" s="2">
        <v>4</v>
      </c>
      <c r="BN22" s="2"/>
      <c r="BO22" s="2"/>
      <c r="BP22" s="2"/>
      <c r="BQ22" s="2"/>
      <c r="BR22" s="2">
        <v>8</v>
      </c>
      <c r="BS22" s="2">
        <f t="shared" si="0"/>
        <v>360</v>
      </c>
      <c r="BT22" s="2">
        <v>10</v>
      </c>
      <c r="BU22" s="2">
        <v>78</v>
      </c>
      <c r="BV22" s="2">
        <v>0.4</v>
      </c>
      <c r="BW22" s="10">
        <v>144715.3846153846</v>
      </c>
    </row>
    <row r="23" spans="1:75" ht="12.75">
      <c r="A23" s="2" t="s">
        <v>19</v>
      </c>
      <c r="B23" s="2">
        <v>18</v>
      </c>
      <c r="C23" s="2"/>
      <c r="D23" s="2"/>
      <c r="E23" s="2"/>
      <c r="F23" s="2"/>
      <c r="G23" s="2">
        <v>1</v>
      </c>
      <c r="H23" s="2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4</v>
      </c>
      <c r="Z23" s="2"/>
      <c r="AA23" s="2"/>
      <c r="AB23" s="2">
        <v>33</v>
      </c>
      <c r="AC23" s="2"/>
      <c r="AD23" s="2">
        <v>11</v>
      </c>
      <c r="AE23" s="2"/>
      <c r="AF23" s="2"/>
      <c r="AG23" s="2"/>
      <c r="AH23" s="2"/>
      <c r="AI23" s="2"/>
      <c r="AJ23" s="2"/>
      <c r="AK23" s="2"/>
      <c r="AL23" s="2"/>
      <c r="AM23" s="2">
        <v>28</v>
      </c>
      <c r="AN23" s="2">
        <v>5</v>
      </c>
      <c r="AO23" s="2">
        <v>60</v>
      </c>
      <c r="AP23" s="2"/>
      <c r="AQ23" s="2">
        <v>23</v>
      </c>
      <c r="AR23" s="2"/>
      <c r="AS23" s="2"/>
      <c r="AT23" s="2"/>
      <c r="AU23" s="2"/>
      <c r="AV23" s="2"/>
      <c r="AW23" s="2">
        <v>1</v>
      </c>
      <c r="AX23" s="2"/>
      <c r="AY23" s="2"/>
      <c r="AZ23" s="2">
        <v>1</v>
      </c>
      <c r="BA23" s="2"/>
      <c r="BB23" s="2"/>
      <c r="BC23" s="2"/>
      <c r="BD23" s="2">
        <v>2</v>
      </c>
      <c r="BE23" s="2">
        <v>2</v>
      </c>
      <c r="BF23" s="2"/>
      <c r="BG23" s="2"/>
      <c r="BH23" s="2"/>
      <c r="BI23" s="2">
        <v>6</v>
      </c>
      <c r="BJ23" s="2">
        <v>1</v>
      </c>
      <c r="BK23" s="2"/>
      <c r="BL23" s="2"/>
      <c r="BM23" s="2">
        <v>7</v>
      </c>
      <c r="BN23" s="2"/>
      <c r="BO23" s="2"/>
      <c r="BP23" s="2"/>
      <c r="BQ23" s="2"/>
      <c r="BR23" s="2">
        <v>8</v>
      </c>
      <c r="BS23" s="2">
        <f t="shared" si="0"/>
        <v>195</v>
      </c>
      <c r="BT23" s="2"/>
      <c r="BU23" s="2"/>
      <c r="BV23" s="2"/>
      <c r="BW23" s="10"/>
    </row>
    <row r="24" spans="1:75" ht="12.75">
      <c r="A24" s="2" t="s">
        <v>152</v>
      </c>
      <c r="B24" s="2">
        <v>15</v>
      </c>
      <c r="C24" s="2"/>
      <c r="D24" s="2">
        <v>1</v>
      </c>
      <c r="E24" s="2"/>
      <c r="F24" s="2"/>
      <c r="G24" s="2"/>
      <c r="H24" s="2"/>
      <c r="I24" s="2">
        <v>1</v>
      </c>
      <c r="J24" s="2">
        <v>5</v>
      </c>
      <c r="K24" s="2">
        <v>1</v>
      </c>
      <c r="L24" s="2">
        <v>2</v>
      </c>
      <c r="M24" s="2"/>
      <c r="N24" s="2"/>
      <c r="O24" s="2"/>
      <c r="P24" s="2"/>
      <c r="Q24" s="2"/>
      <c r="R24" s="2">
        <v>1</v>
      </c>
      <c r="S24" s="2"/>
      <c r="T24" s="2"/>
      <c r="U24" s="2"/>
      <c r="V24" s="2"/>
      <c r="W24" s="2"/>
      <c r="X24" s="2"/>
      <c r="Y24" s="2">
        <v>24</v>
      </c>
      <c r="Z24" s="2"/>
      <c r="AA24" s="2"/>
      <c r="AB24" s="2">
        <v>31</v>
      </c>
      <c r="AC24" s="2"/>
      <c r="AD24" s="2">
        <v>11</v>
      </c>
      <c r="AE24" s="2"/>
      <c r="AF24" s="2"/>
      <c r="AG24" s="2"/>
      <c r="AH24" s="2"/>
      <c r="AI24" s="2"/>
      <c r="AJ24" s="2"/>
      <c r="AK24" s="2"/>
      <c r="AL24" s="2"/>
      <c r="AM24" s="2">
        <v>26</v>
      </c>
      <c r="AN24" s="2">
        <v>23</v>
      </c>
      <c r="AO24" s="2">
        <v>51</v>
      </c>
      <c r="AP24" s="2">
        <v>28</v>
      </c>
      <c r="AQ24" s="2">
        <v>3</v>
      </c>
      <c r="AR24" s="2"/>
      <c r="AS24" s="2">
        <v>2</v>
      </c>
      <c r="AT24" s="2"/>
      <c r="AU24" s="2"/>
      <c r="AV24" s="2"/>
      <c r="AW24" s="2"/>
      <c r="AX24" s="2"/>
      <c r="AY24" s="2"/>
      <c r="AZ24" s="2">
        <v>4</v>
      </c>
      <c r="BA24" s="2"/>
      <c r="BB24" s="2">
        <v>4</v>
      </c>
      <c r="BC24" s="2"/>
      <c r="BD24" s="2"/>
      <c r="BE24" s="2">
        <v>4</v>
      </c>
      <c r="BF24" s="2"/>
      <c r="BG24" s="2"/>
      <c r="BH24" s="2"/>
      <c r="BI24" s="2">
        <v>4</v>
      </c>
      <c r="BJ24" s="2">
        <v>3</v>
      </c>
      <c r="BK24" s="2"/>
      <c r="BL24" s="2">
        <v>1</v>
      </c>
      <c r="BM24" s="2">
        <v>1</v>
      </c>
      <c r="BN24" s="2"/>
      <c r="BO24" s="2"/>
      <c r="BP24" s="2">
        <v>1</v>
      </c>
      <c r="BQ24" s="2">
        <v>1</v>
      </c>
      <c r="BR24" s="2">
        <v>5</v>
      </c>
      <c r="BS24" s="2">
        <f t="shared" si="0"/>
        <v>238</v>
      </c>
      <c r="BT24" s="2">
        <v>4</v>
      </c>
      <c r="BU24" s="2">
        <v>203</v>
      </c>
      <c r="BV24" s="2"/>
      <c r="BW24" s="10"/>
    </row>
    <row r="25" spans="1:75" ht="12.75">
      <c r="A25" s="2" t="s">
        <v>167</v>
      </c>
      <c r="B25" s="2">
        <v>24</v>
      </c>
      <c r="C25" s="2"/>
      <c r="D25" s="2"/>
      <c r="E25" s="2"/>
      <c r="F25" s="2"/>
      <c r="G25" s="2"/>
      <c r="H25" s="2"/>
      <c r="I25" s="2">
        <v>1</v>
      </c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14</v>
      </c>
      <c r="Z25" s="2"/>
      <c r="AA25" s="2"/>
      <c r="AB25" s="2">
        <v>36</v>
      </c>
      <c r="AC25" s="2"/>
      <c r="AD25" s="2">
        <v>14</v>
      </c>
      <c r="AE25" s="2"/>
      <c r="AF25" s="2"/>
      <c r="AG25" s="2">
        <v>1</v>
      </c>
      <c r="AH25" s="2"/>
      <c r="AI25" s="2">
        <v>3</v>
      </c>
      <c r="AJ25" s="2"/>
      <c r="AK25" s="2"/>
      <c r="AL25" s="2"/>
      <c r="AM25" s="2">
        <v>19</v>
      </c>
      <c r="AN25" s="2">
        <v>14</v>
      </c>
      <c r="AO25" s="2">
        <v>40</v>
      </c>
      <c r="AP25" s="2">
        <v>26</v>
      </c>
      <c r="AQ25" s="2">
        <v>21</v>
      </c>
      <c r="AR25" s="2"/>
      <c r="AS25" s="2">
        <v>1</v>
      </c>
      <c r="AT25" s="2"/>
      <c r="AU25" s="2">
        <v>2</v>
      </c>
      <c r="AV25" s="2"/>
      <c r="AW25" s="2"/>
      <c r="AX25" s="2"/>
      <c r="AY25" s="2"/>
      <c r="AZ25" s="2">
        <v>2</v>
      </c>
      <c r="BA25" s="2"/>
      <c r="BB25" s="2">
        <v>14</v>
      </c>
      <c r="BC25" s="2"/>
      <c r="BD25" s="2">
        <v>102</v>
      </c>
      <c r="BE25" s="2">
        <v>19</v>
      </c>
      <c r="BF25" s="2"/>
      <c r="BG25" s="2"/>
      <c r="BH25" s="2"/>
      <c r="BI25" s="2">
        <v>2</v>
      </c>
      <c r="BJ25" s="2">
        <v>4</v>
      </c>
      <c r="BK25" s="2"/>
      <c r="BL25" s="2"/>
      <c r="BM25" s="2"/>
      <c r="BN25" s="2"/>
      <c r="BO25" s="2"/>
      <c r="BP25" s="2">
        <v>2</v>
      </c>
      <c r="BQ25" s="2"/>
      <c r="BR25" s="2">
        <v>8</v>
      </c>
      <c r="BS25" s="2">
        <f t="shared" si="0"/>
        <v>346</v>
      </c>
      <c r="BT25" s="2">
        <v>2</v>
      </c>
      <c r="BU25" s="2">
        <v>30</v>
      </c>
      <c r="BV25" s="2"/>
      <c r="BW25" s="10"/>
    </row>
    <row r="26" spans="1:75" ht="12.75">
      <c r="A26" s="2" t="s">
        <v>95</v>
      </c>
      <c r="B26" s="2">
        <v>31</v>
      </c>
      <c r="C26" s="2"/>
      <c r="D26" s="2"/>
      <c r="E26" s="2"/>
      <c r="F26" s="2"/>
      <c r="G26" s="2"/>
      <c r="H26" s="2"/>
      <c r="I26" s="2"/>
      <c r="J26" s="2"/>
      <c r="K26" s="2"/>
      <c r="L26" s="2">
        <v>4</v>
      </c>
      <c r="M26" s="2"/>
      <c r="N26" s="2"/>
      <c r="O26" s="2"/>
      <c r="P26" s="2"/>
      <c r="Q26" s="2"/>
      <c r="R26" s="2"/>
      <c r="S26" s="2">
        <v>1</v>
      </c>
      <c r="T26" s="2"/>
      <c r="U26" s="2"/>
      <c r="V26" s="2"/>
      <c r="W26" s="2"/>
      <c r="X26" s="2"/>
      <c r="Y26" s="2">
        <v>7</v>
      </c>
      <c r="Z26" s="2"/>
      <c r="AA26" s="2"/>
      <c r="AB26" s="2">
        <v>44</v>
      </c>
      <c r="AC26" s="2">
        <v>5</v>
      </c>
      <c r="AD26" s="2">
        <v>1</v>
      </c>
      <c r="AE26" s="2"/>
      <c r="AF26" s="2"/>
      <c r="AG26" s="2"/>
      <c r="AH26" s="2"/>
      <c r="AI26" s="2"/>
      <c r="AJ26" s="2"/>
      <c r="AK26" s="2"/>
      <c r="AL26" s="2"/>
      <c r="AM26" s="2">
        <v>17</v>
      </c>
      <c r="AN26" s="2">
        <v>13</v>
      </c>
      <c r="AO26" s="2">
        <v>78</v>
      </c>
      <c r="AP26" s="2"/>
      <c r="AQ26" s="2">
        <v>1</v>
      </c>
      <c r="AR26" s="2"/>
      <c r="AS26" s="2"/>
      <c r="AT26" s="2"/>
      <c r="AU26" s="2"/>
      <c r="AV26" s="2"/>
      <c r="AW26" s="2"/>
      <c r="AX26" s="2"/>
      <c r="AY26" s="2"/>
      <c r="AZ26" s="2">
        <v>2</v>
      </c>
      <c r="BA26" s="2"/>
      <c r="BB26" s="2"/>
      <c r="BC26" s="2"/>
      <c r="BD26" s="2">
        <v>17</v>
      </c>
      <c r="BE26" s="2">
        <v>17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f t="shared" si="0"/>
        <v>207</v>
      </c>
      <c r="BT26" s="2"/>
      <c r="BU26" s="2">
        <v>67</v>
      </c>
      <c r="BV26" s="2">
        <v>0.5</v>
      </c>
      <c r="BW26" s="10">
        <v>77498.32835820895</v>
      </c>
    </row>
    <row r="27" spans="1:75" ht="12.75">
      <c r="A27" s="2" t="s">
        <v>98</v>
      </c>
      <c r="B27" s="2">
        <v>30</v>
      </c>
      <c r="C27" s="2"/>
      <c r="D27" s="2"/>
      <c r="E27" s="2"/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5</v>
      </c>
      <c r="Z27" s="2"/>
      <c r="AA27" s="2"/>
      <c r="AB27" s="2">
        <v>9</v>
      </c>
      <c r="AC27" s="2"/>
      <c r="AD27" s="2">
        <v>4</v>
      </c>
      <c r="AE27" s="2"/>
      <c r="AF27" s="2"/>
      <c r="AG27" s="2"/>
      <c r="AH27" s="2"/>
      <c r="AI27" s="2"/>
      <c r="AJ27" s="2"/>
      <c r="AK27" s="2">
        <v>3</v>
      </c>
      <c r="AL27" s="2"/>
      <c r="AM27" s="2">
        <v>2</v>
      </c>
      <c r="AN27" s="2">
        <v>2</v>
      </c>
      <c r="AO27" s="2">
        <v>19</v>
      </c>
      <c r="AP27" s="2">
        <v>7</v>
      </c>
      <c r="AQ27" s="2">
        <v>3</v>
      </c>
      <c r="AR27" s="2"/>
      <c r="AS27" s="2"/>
      <c r="AT27" s="2"/>
      <c r="AU27" s="2"/>
      <c r="AV27" s="2"/>
      <c r="AW27" s="2"/>
      <c r="AX27" s="2"/>
      <c r="AY27" s="2"/>
      <c r="AZ27" s="2"/>
      <c r="BA27" s="2">
        <v>1</v>
      </c>
      <c r="BB27" s="2">
        <v>3</v>
      </c>
      <c r="BC27" s="2"/>
      <c r="BD27" s="2">
        <v>129</v>
      </c>
      <c r="BE27" s="2">
        <v>28</v>
      </c>
      <c r="BF27" s="2"/>
      <c r="BG27" s="2">
        <v>2</v>
      </c>
      <c r="BH27" s="2"/>
      <c r="BI27" s="2">
        <v>2</v>
      </c>
      <c r="BJ27" s="2">
        <v>1</v>
      </c>
      <c r="BK27" s="2"/>
      <c r="BL27" s="2"/>
      <c r="BM27" s="2"/>
      <c r="BN27" s="2"/>
      <c r="BO27" s="2"/>
      <c r="BP27" s="2"/>
      <c r="BQ27" s="2">
        <v>1</v>
      </c>
      <c r="BR27" s="2">
        <v>5</v>
      </c>
      <c r="BS27" s="2">
        <f t="shared" si="0"/>
        <v>227</v>
      </c>
      <c r="BT27" s="2"/>
      <c r="BU27" s="2">
        <v>41</v>
      </c>
      <c r="BV27" s="2">
        <v>0.6</v>
      </c>
      <c r="BW27" s="10">
        <v>115733.08943089431</v>
      </c>
    </row>
    <row r="28" spans="1:75" ht="12.75">
      <c r="A28" s="2" t="s">
        <v>96</v>
      </c>
      <c r="B28" s="2">
        <v>27</v>
      </c>
      <c r="C28" s="2"/>
      <c r="D28" s="2"/>
      <c r="E28" s="2"/>
      <c r="F28" s="2"/>
      <c r="G28" s="2"/>
      <c r="H28" s="2"/>
      <c r="I28" s="2"/>
      <c r="J28" s="2">
        <v>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8</v>
      </c>
      <c r="Z28" s="2"/>
      <c r="AA28" s="2"/>
      <c r="AB28" s="2">
        <v>19</v>
      </c>
      <c r="AC28" s="2">
        <v>38</v>
      </c>
      <c r="AD28" s="2">
        <v>4</v>
      </c>
      <c r="AE28" s="2"/>
      <c r="AF28" s="2"/>
      <c r="AG28" s="2"/>
      <c r="AH28" s="2"/>
      <c r="AI28" s="2"/>
      <c r="AJ28" s="2"/>
      <c r="AK28" s="2"/>
      <c r="AL28" s="2"/>
      <c r="AM28" s="2">
        <v>5</v>
      </c>
      <c r="AN28" s="2">
        <v>1</v>
      </c>
      <c r="AO28" s="2">
        <v>146</v>
      </c>
      <c r="AP28" s="2">
        <v>66</v>
      </c>
      <c r="AQ28" s="2">
        <v>2</v>
      </c>
      <c r="AR28" s="2"/>
      <c r="AS28" s="2">
        <v>1</v>
      </c>
      <c r="AT28" s="2"/>
      <c r="AU28" s="2"/>
      <c r="AV28" s="2"/>
      <c r="AW28" s="2">
        <v>2</v>
      </c>
      <c r="AX28" s="2"/>
      <c r="AY28" s="2"/>
      <c r="AZ28" s="2"/>
      <c r="BA28" s="2"/>
      <c r="BB28" s="2">
        <v>7</v>
      </c>
      <c r="BC28" s="2"/>
      <c r="BD28" s="2">
        <v>18</v>
      </c>
      <c r="BE28" s="2">
        <v>16</v>
      </c>
      <c r="BF28" s="2"/>
      <c r="BG28" s="2">
        <v>1</v>
      </c>
      <c r="BH28" s="2"/>
      <c r="BI28" s="2">
        <v>2</v>
      </c>
      <c r="BJ28" s="2">
        <v>1</v>
      </c>
      <c r="BK28" s="2">
        <v>1</v>
      </c>
      <c r="BL28" s="2"/>
      <c r="BM28" s="2">
        <v>1</v>
      </c>
      <c r="BN28" s="2"/>
      <c r="BO28" s="2"/>
      <c r="BP28" s="2"/>
      <c r="BQ28" s="2"/>
      <c r="BR28" s="2">
        <v>7</v>
      </c>
      <c r="BS28" s="2">
        <f t="shared" si="0"/>
        <v>349</v>
      </c>
      <c r="BT28" s="2"/>
      <c r="BU28" s="2">
        <v>66</v>
      </c>
      <c r="BV28" s="2">
        <v>0.5</v>
      </c>
      <c r="BW28" s="10">
        <v>132641.15151515152</v>
      </c>
    </row>
    <row r="29" spans="1:75" ht="12.75">
      <c r="A29" s="2" t="s">
        <v>130</v>
      </c>
      <c r="B29" s="2">
        <v>32</v>
      </c>
      <c r="C29" s="2"/>
      <c r="D29" s="2"/>
      <c r="E29" s="2"/>
      <c r="F29" s="2"/>
      <c r="G29" s="2">
        <v>4</v>
      </c>
      <c r="H29" s="2"/>
      <c r="I29" s="2">
        <v>2</v>
      </c>
      <c r="J29" s="2">
        <v>7</v>
      </c>
      <c r="K29" s="2"/>
      <c r="L29" s="2"/>
      <c r="M29" s="2"/>
      <c r="N29" s="2"/>
      <c r="O29" s="2"/>
      <c r="P29" s="2"/>
      <c r="Q29" s="2"/>
      <c r="R29" s="2"/>
      <c r="S29" s="2"/>
      <c r="T29" s="2">
        <v>2</v>
      </c>
      <c r="U29" s="2"/>
      <c r="V29" s="2"/>
      <c r="W29" s="2"/>
      <c r="X29" s="2"/>
      <c r="Y29" s="2">
        <v>50</v>
      </c>
      <c r="Z29" s="2">
        <v>1</v>
      </c>
      <c r="AA29" s="2"/>
      <c r="AB29" s="2">
        <v>99</v>
      </c>
      <c r="AC29" s="2">
        <v>1</v>
      </c>
      <c r="AD29" s="2">
        <v>10</v>
      </c>
      <c r="AE29" s="2"/>
      <c r="AF29" s="2"/>
      <c r="AG29" s="2"/>
      <c r="AH29" s="2"/>
      <c r="AI29" s="2">
        <v>1</v>
      </c>
      <c r="AJ29" s="2"/>
      <c r="AK29" s="2"/>
      <c r="AL29" s="2"/>
      <c r="AM29" s="2">
        <v>4</v>
      </c>
      <c r="AN29" s="2">
        <v>18</v>
      </c>
      <c r="AO29" s="2">
        <v>68</v>
      </c>
      <c r="AP29" s="2">
        <v>7</v>
      </c>
      <c r="AQ29" s="2">
        <v>6</v>
      </c>
      <c r="AR29" s="2"/>
      <c r="AS29" s="2"/>
      <c r="AT29" s="2"/>
      <c r="AU29" s="2"/>
      <c r="AV29" s="2">
        <v>5</v>
      </c>
      <c r="AW29" s="2"/>
      <c r="AX29" s="2"/>
      <c r="AY29" s="2"/>
      <c r="AZ29" s="2">
        <v>11</v>
      </c>
      <c r="BA29" s="2">
        <v>1</v>
      </c>
      <c r="BB29" s="2">
        <v>1</v>
      </c>
      <c r="BC29" s="2"/>
      <c r="BD29" s="2">
        <v>1</v>
      </c>
      <c r="BE29" s="2">
        <v>6</v>
      </c>
      <c r="BF29" s="2">
        <v>3</v>
      </c>
      <c r="BG29" s="2">
        <v>1</v>
      </c>
      <c r="BH29" s="2"/>
      <c r="BI29" s="2">
        <v>9</v>
      </c>
      <c r="BJ29" s="2">
        <v>19</v>
      </c>
      <c r="BK29" s="2">
        <v>1</v>
      </c>
      <c r="BL29" s="2">
        <v>57</v>
      </c>
      <c r="BM29" s="2">
        <v>5</v>
      </c>
      <c r="BN29" s="2"/>
      <c r="BO29" s="2"/>
      <c r="BP29" s="2"/>
      <c r="BQ29" s="2"/>
      <c r="BR29" s="2">
        <v>10</v>
      </c>
      <c r="BS29" s="2">
        <f t="shared" si="0"/>
        <v>410</v>
      </c>
      <c r="BT29" s="2">
        <v>25</v>
      </c>
      <c r="BU29" s="2">
        <v>124</v>
      </c>
      <c r="BV29" s="2">
        <v>1.1</v>
      </c>
      <c r="BW29" s="10">
        <v>37699.56011730205</v>
      </c>
    </row>
    <row r="30" spans="1:75" ht="12.75">
      <c r="A30" s="2" t="s">
        <v>94</v>
      </c>
      <c r="B30" s="2">
        <v>35</v>
      </c>
      <c r="C30" s="2"/>
      <c r="D30" s="2"/>
      <c r="E30" s="2"/>
      <c r="F30" s="2"/>
      <c r="G30" s="2"/>
      <c r="H30" s="2"/>
      <c r="I30" s="2"/>
      <c r="J30" s="2"/>
      <c r="K30" s="2"/>
      <c r="L30" s="2">
        <v>14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2</v>
      </c>
      <c r="Z30" s="2"/>
      <c r="AA30" s="2"/>
      <c r="AB30" s="2">
        <v>64</v>
      </c>
      <c r="AC30" s="2">
        <v>2</v>
      </c>
      <c r="AD30" s="2">
        <v>5</v>
      </c>
      <c r="AE30" s="2"/>
      <c r="AF30" s="2"/>
      <c r="AG30" s="2">
        <v>3</v>
      </c>
      <c r="AH30" s="2"/>
      <c r="AI30" s="2"/>
      <c r="AJ30" s="2"/>
      <c r="AK30" s="2"/>
      <c r="AL30" s="2"/>
      <c r="AM30" s="2">
        <v>3</v>
      </c>
      <c r="AN30" s="2">
        <v>1</v>
      </c>
      <c r="AO30" s="2">
        <v>88</v>
      </c>
      <c r="AP30" s="2"/>
      <c r="AQ30" s="2">
        <v>5</v>
      </c>
      <c r="AR30" s="2"/>
      <c r="AS30" s="2"/>
      <c r="AT30" s="2"/>
      <c r="AU30" s="2"/>
      <c r="AV30" s="2"/>
      <c r="AW30" s="2"/>
      <c r="AX30" s="2"/>
      <c r="AY30" s="2"/>
      <c r="AZ30" s="2">
        <v>3</v>
      </c>
      <c r="BA30" s="2"/>
      <c r="BB30" s="2">
        <v>1</v>
      </c>
      <c r="BC30" s="2"/>
      <c r="BD30" s="2">
        <v>14</v>
      </c>
      <c r="BE30" s="2">
        <v>20</v>
      </c>
      <c r="BF30" s="2">
        <v>1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>
        <f t="shared" si="0"/>
        <v>226</v>
      </c>
      <c r="BT30" s="2"/>
      <c r="BU30" s="2">
        <v>73</v>
      </c>
      <c r="BV30" s="2">
        <v>0.5</v>
      </c>
      <c r="BW30" s="10">
        <v>77657.31506849315</v>
      </c>
    </row>
    <row r="31" spans="1:75" ht="12.75">
      <c r="A31" s="2" t="s">
        <v>17</v>
      </c>
      <c r="B31" s="2">
        <v>51</v>
      </c>
      <c r="C31" s="2"/>
      <c r="D31" s="2"/>
      <c r="E31" s="2"/>
      <c r="F31" s="2"/>
      <c r="G31" s="2"/>
      <c r="H31" s="2"/>
      <c r="I31" s="2">
        <v>2</v>
      </c>
      <c r="J31" s="2">
        <v>7</v>
      </c>
      <c r="K31" s="2"/>
      <c r="L31" s="2">
        <v>39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29</v>
      </c>
      <c r="Z31" s="2"/>
      <c r="AA31" s="2"/>
      <c r="AB31" s="2">
        <v>31</v>
      </c>
      <c r="AC31" s="2">
        <v>2</v>
      </c>
      <c r="AD31" s="2">
        <v>11</v>
      </c>
      <c r="AE31" s="2"/>
      <c r="AF31" s="2"/>
      <c r="AG31" s="2">
        <v>2</v>
      </c>
      <c r="AH31" s="2"/>
      <c r="AI31" s="2"/>
      <c r="AJ31" s="2"/>
      <c r="AK31" s="2"/>
      <c r="AL31" s="2"/>
      <c r="AM31" s="2">
        <v>19</v>
      </c>
      <c r="AN31" s="2">
        <v>12</v>
      </c>
      <c r="AO31" s="2">
        <v>45</v>
      </c>
      <c r="AP31" s="2">
        <v>38</v>
      </c>
      <c r="AQ31" s="2">
        <v>2</v>
      </c>
      <c r="AR31" s="2"/>
      <c r="AS31" s="2"/>
      <c r="AT31" s="2">
        <v>1</v>
      </c>
      <c r="AU31" s="2">
        <v>1</v>
      </c>
      <c r="AV31" s="2"/>
      <c r="AW31" s="2">
        <v>6</v>
      </c>
      <c r="AX31" s="2"/>
      <c r="AY31" s="2">
        <v>1</v>
      </c>
      <c r="AZ31" s="2">
        <v>10</v>
      </c>
      <c r="BA31" s="2"/>
      <c r="BB31" s="2">
        <v>13</v>
      </c>
      <c r="BC31" s="2"/>
      <c r="BD31" s="2">
        <v>17</v>
      </c>
      <c r="BE31" s="2">
        <v>1</v>
      </c>
      <c r="BF31" s="2">
        <v>1</v>
      </c>
      <c r="BG31" s="2">
        <v>1</v>
      </c>
      <c r="BH31" s="2"/>
      <c r="BI31" s="2">
        <v>11</v>
      </c>
      <c r="BJ31" s="2">
        <v>1</v>
      </c>
      <c r="BK31" s="2"/>
      <c r="BL31" s="2">
        <v>6</v>
      </c>
      <c r="BM31" s="2">
        <v>4</v>
      </c>
      <c r="BN31" s="2"/>
      <c r="BO31" s="2"/>
      <c r="BP31" s="2"/>
      <c r="BQ31" s="2"/>
      <c r="BR31" s="2">
        <v>7</v>
      </c>
      <c r="BS31" s="2">
        <f t="shared" si="0"/>
        <v>320</v>
      </c>
      <c r="BT31" s="2">
        <v>11</v>
      </c>
      <c r="BU31" s="2"/>
      <c r="BV31" s="2">
        <v>0.5</v>
      </c>
      <c r="BW31" s="10"/>
    </row>
    <row r="32" spans="1:75" ht="12.75">
      <c r="A32" s="2" t="s">
        <v>116</v>
      </c>
      <c r="B32" s="2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19</v>
      </c>
      <c r="AC32" s="2"/>
      <c r="AD32" s="2"/>
      <c r="AE32" s="2"/>
      <c r="AF32" s="2"/>
      <c r="AG32" s="2">
        <v>1</v>
      </c>
      <c r="AH32" s="2"/>
      <c r="AI32" s="2"/>
      <c r="AJ32" s="2"/>
      <c r="AK32" s="2"/>
      <c r="AL32" s="2"/>
      <c r="AM32" s="2">
        <v>3</v>
      </c>
      <c r="AN32" s="2">
        <v>11</v>
      </c>
      <c r="AO32" s="2">
        <v>47</v>
      </c>
      <c r="AP32" s="2">
        <v>9</v>
      </c>
      <c r="AQ32" s="2"/>
      <c r="AR32" s="2"/>
      <c r="AS32" s="2"/>
      <c r="AT32" s="2"/>
      <c r="AU32" s="2"/>
      <c r="AV32" s="2"/>
      <c r="AW32" s="2"/>
      <c r="AX32" s="2"/>
      <c r="AY32" s="2">
        <v>1</v>
      </c>
      <c r="AZ32" s="2">
        <v>15</v>
      </c>
      <c r="BA32" s="2"/>
      <c r="BB32" s="2">
        <v>2</v>
      </c>
      <c r="BC32" s="2"/>
      <c r="BD32" s="2">
        <v>5</v>
      </c>
      <c r="BE32" s="2">
        <v>1</v>
      </c>
      <c r="BF32" s="2">
        <v>1</v>
      </c>
      <c r="BG32" s="2">
        <v>2</v>
      </c>
      <c r="BH32" s="2"/>
      <c r="BI32" s="2">
        <v>1</v>
      </c>
      <c r="BJ32" s="2">
        <v>1</v>
      </c>
      <c r="BK32" s="2">
        <v>262</v>
      </c>
      <c r="BL32" s="2"/>
      <c r="BM32" s="2"/>
      <c r="BN32" s="2"/>
      <c r="BO32" s="2">
        <v>2</v>
      </c>
      <c r="BP32" s="2">
        <v>2</v>
      </c>
      <c r="BQ32" s="2"/>
      <c r="BR32" s="2">
        <v>3</v>
      </c>
      <c r="BS32" s="2">
        <f t="shared" si="0"/>
        <v>388</v>
      </c>
      <c r="BT32" s="2"/>
      <c r="BU32" s="2">
        <v>33</v>
      </c>
      <c r="BV32" s="2">
        <v>6.2</v>
      </c>
      <c r="BW32" s="10">
        <v>23784.437927663737</v>
      </c>
    </row>
    <row r="33" spans="1:75" ht="12.75">
      <c r="A33" s="2" t="s">
        <v>0</v>
      </c>
      <c r="B33" s="2">
        <v>49</v>
      </c>
      <c r="C33" s="2"/>
      <c r="D33" s="2"/>
      <c r="E33" s="2"/>
      <c r="F33" s="2"/>
      <c r="G33" s="2"/>
      <c r="H33" s="2"/>
      <c r="I33" s="2"/>
      <c r="J33" s="2">
        <v>12</v>
      </c>
      <c r="K33" s="2">
        <v>1</v>
      </c>
      <c r="L33" s="2">
        <v>2</v>
      </c>
      <c r="M33" s="2"/>
      <c r="N33" s="2"/>
      <c r="O33" s="2"/>
      <c r="P33" s="2"/>
      <c r="Q33" s="2"/>
      <c r="R33" s="2"/>
      <c r="S33" s="2"/>
      <c r="T33" s="2"/>
      <c r="U33" s="2"/>
      <c r="V33" s="2">
        <v>1</v>
      </c>
      <c r="W33" s="2"/>
      <c r="X33" s="2"/>
      <c r="Y33" s="2">
        <v>24</v>
      </c>
      <c r="Z33" s="2"/>
      <c r="AA33" s="2"/>
      <c r="AB33" s="2">
        <v>49</v>
      </c>
      <c r="AC33" s="2">
        <v>1</v>
      </c>
      <c r="AD33" s="2">
        <v>11</v>
      </c>
      <c r="AE33" s="2"/>
      <c r="AF33" s="2"/>
      <c r="AG33" s="2">
        <v>2</v>
      </c>
      <c r="AH33" s="2">
        <v>2</v>
      </c>
      <c r="AI33" s="2">
        <v>2</v>
      </c>
      <c r="AJ33" s="2"/>
      <c r="AK33" s="2"/>
      <c r="AL33" s="2"/>
      <c r="AM33" s="2">
        <v>37</v>
      </c>
      <c r="AN33" s="2">
        <v>3</v>
      </c>
      <c r="AO33" s="2">
        <v>45</v>
      </c>
      <c r="AP33" s="2">
        <v>30</v>
      </c>
      <c r="AQ33" s="2">
        <v>10</v>
      </c>
      <c r="AR33" s="2"/>
      <c r="AS33" s="2">
        <v>5</v>
      </c>
      <c r="AT33" s="2"/>
      <c r="AU33" s="2">
        <v>1</v>
      </c>
      <c r="AV33" s="2"/>
      <c r="AW33" s="2">
        <v>1</v>
      </c>
      <c r="AX33" s="2"/>
      <c r="AY33" s="2"/>
      <c r="AZ33" s="2">
        <v>22</v>
      </c>
      <c r="BA33" s="2"/>
      <c r="BB33" s="2">
        <v>9</v>
      </c>
      <c r="BC33" s="2"/>
      <c r="BD33" s="2">
        <v>27</v>
      </c>
      <c r="BE33" s="2">
        <v>24</v>
      </c>
      <c r="BF33" s="2">
        <v>1</v>
      </c>
      <c r="BG33" s="2">
        <v>4</v>
      </c>
      <c r="BH33" s="2"/>
      <c r="BI33" s="2">
        <v>4</v>
      </c>
      <c r="BJ33" s="2">
        <v>3</v>
      </c>
      <c r="BK33" s="2">
        <v>3</v>
      </c>
      <c r="BL33" s="2">
        <v>1</v>
      </c>
      <c r="BM33" s="2">
        <v>2</v>
      </c>
      <c r="BN33" s="2"/>
      <c r="BO33" s="2"/>
      <c r="BP33" s="2">
        <v>2</v>
      </c>
      <c r="BQ33" s="2"/>
      <c r="BR33" s="2">
        <v>11</v>
      </c>
      <c r="BS33" s="2">
        <f t="shared" si="0"/>
        <v>352</v>
      </c>
      <c r="BT33" s="2">
        <v>1</v>
      </c>
      <c r="BU33" s="2">
        <v>45</v>
      </c>
      <c r="BV33" s="2"/>
      <c r="BW33" s="10"/>
    </row>
    <row r="34" spans="1:75" ht="12.75">
      <c r="A34" s="2" t="s">
        <v>91</v>
      </c>
      <c r="B34" s="2">
        <v>36</v>
      </c>
      <c r="C34" s="2"/>
      <c r="D34" s="2"/>
      <c r="E34" s="2"/>
      <c r="F34" s="2"/>
      <c r="G34" s="2">
        <v>1</v>
      </c>
      <c r="H34" s="2"/>
      <c r="I34" s="2">
        <v>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1</v>
      </c>
      <c r="X34" s="2"/>
      <c r="Y34" s="2">
        <v>1</v>
      </c>
      <c r="Z34" s="2"/>
      <c r="AA34" s="2"/>
      <c r="AB34" s="2">
        <v>49</v>
      </c>
      <c r="AC34" s="2"/>
      <c r="AD34" s="2">
        <v>5</v>
      </c>
      <c r="AE34" s="2"/>
      <c r="AF34" s="2"/>
      <c r="AG34" s="2"/>
      <c r="AH34" s="2"/>
      <c r="AI34" s="2"/>
      <c r="AJ34" s="2"/>
      <c r="AK34" s="2"/>
      <c r="AL34" s="2"/>
      <c r="AM34" s="2">
        <v>2</v>
      </c>
      <c r="AN34" s="2">
        <v>2</v>
      </c>
      <c r="AO34" s="2">
        <v>90</v>
      </c>
      <c r="AP34" s="2"/>
      <c r="AQ34" s="2">
        <v>5</v>
      </c>
      <c r="AR34" s="2"/>
      <c r="AS34" s="2"/>
      <c r="AT34" s="2"/>
      <c r="AU34" s="2"/>
      <c r="AV34" s="2"/>
      <c r="AW34" s="2">
        <v>1</v>
      </c>
      <c r="AX34" s="2"/>
      <c r="AY34" s="2"/>
      <c r="AZ34" s="2">
        <v>9</v>
      </c>
      <c r="BA34" s="2"/>
      <c r="BB34" s="2">
        <v>1</v>
      </c>
      <c r="BC34" s="2"/>
      <c r="BD34" s="2">
        <v>7</v>
      </c>
      <c r="BE34" s="2"/>
      <c r="BF34" s="2">
        <v>1</v>
      </c>
      <c r="BG34" s="2">
        <v>1</v>
      </c>
      <c r="BH34" s="2"/>
      <c r="BI34" s="2">
        <v>1</v>
      </c>
      <c r="BJ34" s="2"/>
      <c r="BK34" s="2"/>
      <c r="BL34" s="2"/>
      <c r="BM34" s="2">
        <v>1</v>
      </c>
      <c r="BN34" s="2"/>
      <c r="BO34" s="2"/>
      <c r="BP34" s="2"/>
      <c r="BQ34" s="2"/>
      <c r="BR34" s="2">
        <v>3</v>
      </c>
      <c r="BS34" s="2">
        <f t="shared" si="0"/>
        <v>182</v>
      </c>
      <c r="BT34" s="2"/>
      <c r="BU34" s="2">
        <v>40</v>
      </c>
      <c r="BV34" s="2">
        <v>0.5</v>
      </c>
      <c r="BW34" s="10">
        <v>114132.2</v>
      </c>
    </row>
    <row r="35" spans="1:75" ht="12.75">
      <c r="A35" s="2" t="s">
        <v>92</v>
      </c>
      <c r="B35" s="2">
        <v>56</v>
      </c>
      <c r="C35" s="2"/>
      <c r="D35" s="2"/>
      <c r="E35" s="2"/>
      <c r="F35" s="2"/>
      <c r="G35" s="2"/>
      <c r="H35" s="2"/>
      <c r="I35" s="2"/>
      <c r="J35" s="2"/>
      <c r="K35" s="2"/>
      <c r="L35" s="2">
        <v>4</v>
      </c>
      <c r="M35" s="2"/>
      <c r="N35" s="2"/>
      <c r="O35" s="2"/>
      <c r="P35" s="2"/>
      <c r="Q35" s="2"/>
      <c r="R35" s="2"/>
      <c r="S35" s="2"/>
      <c r="T35" s="2"/>
      <c r="U35" s="2">
        <v>3</v>
      </c>
      <c r="V35" s="2"/>
      <c r="W35" s="2"/>
      <c r="X35" s="2"/>
      <c r="Y35" s="2"/>
      <c r="Z35" s="2"/>
      <c r="AA35" s="2"/>
      <c r="AB35" s="2">
        <v>33</v>
      </c>
      <c r="AC35" s="2"/>
      <c r="AD35" s="2">
        <v>1</v>
      </c>
      <c r="AE35" s="2"/>
      <c r="AF35" s="2"/>
      <c r="AG35" s="2">
        <v>1</v>
      </c>
      <c r="AH35" s="2"/>
      <c r="AI35" s="2"/>
      <c r="AJ35" s="2"/>
      <c r="AK35" s="2"/>
      <c r="AL35" s="2"/>
      <c r="AM35" s="2">
        <v>3</v>
      </c>
      <c r="AN35" s="2">
        <v>0</v>
      </c>
      <c r="AO35" s="2">
        <v>2</v>
      </c>
      <c r="AP35" s="2"/>
      <c r="AQ35" s="2">
        <v>2</v>
      </c>
      <c r="AR35" s="2"/>
      <c r="AS35" s="2"/>
      <c r="AT35" s="2"/>
      <c r="AU35" s="2"/>
      <c r="AV35" s="2"/>
      <c r="AW35" s="2">
        <v>2</v>
      </c>
      <c r="AX35" s="2"/>
      <c r="AY35" s="2"/>
      <c r="AZ35" s="2">
        <v>8</v>
      </c>
      <c r="BA35" s="2"/>
      <c r="BB35" s="2"/>
      <c r="BC35" s="2"/>
      <c r="BD35" s="2"/>
      <c r="BE35" s="2"/>
      <c r="BF35" s="2"/>
      <c r="BG35" s="2"/>
      <c r="BH35" s="2"/>
      <c r="BI35" s="2">
        <v>41</v>
      </c>
      <c r="BJ35" s="2">
        <v>2</v>
      </c>
      <c r="BK35" s="2"/>
      <c r="BL35" s="2"/>
      <c r="BM35" s="2">
        <v>1</v>
      </c>
      <c r="BN35" s="2"/>
      <c r="BO35" s="2"/>
      <c r="BP35" s="2"/>
      <c r="BQ35" s="2"/>
      <c r="BR35" s="2">
        <v>1</v>
      </c>
      <c r="BS35" s="2">
        <f t="shared" si="0"/>
        <v>104</v>
      </c>
      <c r="BT35" s="2"/>
      <c r="BU35" s="2">
        <v>241</v>
      </c>
      <c r="BV35" s="2">
        <v>0.5</v>
      </c>
      <c r="BW35" s="10">
        <v>10824.630705394191</v>
      </c>
    </row>
    <row r="36" spans="1:75" ht="12.75">
      <c r="A36" s="2" t="s">
        <v>139</v>
      </c>
      <c r="B36" s="2">
        <v>37</v>
      </c>
      <c r="C36" s="2"/>
      <c r="D36" s="2"/>
      <c r="E36" s="2"/>
      <c r="F36" s="2"/>
      <c r="G36" s="2"/>
      <c r="H36" s="2"/>
      <c r="I36" s="2"/>
      <c r="J36" s="2"/>
      <c r="K36" s="2"/>
      <c r="L36" s="2">
        <v>2</v>
      </c>
      <c r="M36" s="2"/>
      <c r="N36" s="2"/>
      <c r="O36" s="2"/>
      <c r="P36" s="2"/>
      <c r="Q36" s="2"/>
      <c r="R36" s="2">
        <v>5</v>
      </c>
      <c r="S36" s="2"/>
      <c r="T36" s="2"/>
      <c r="U36" s="2"/>
      <c r="V36" s="2"/>
      <c r="W36" s="2"/>
      <c r="X36" s="2"/>
      <c r="Y36" s="2">
        <v>161</v>
      </c>
      <c r="Z36" s="2"/>
      <c r="AA36" s="2"/>
      <c r="AB36" s="2">
        <v>53</v>
      </c>
      <c r="AC36" s="2">
        <v>20</v>
      </c>
      <c r="AD36" s="2">
        <v>4</v>
      </c>
      <c r="AE36" s="2"/>
      <c r="AF36" s="2"/>
      <c r="AG36" s="2">
        <v>3</v>
      </c>
      <c r="AH36" s="2"/>
      <c r="AI36" s="2"/>
      <c r="AJ36" s="2"/>
      <c r="AK36" s="2"/>
      <c r="AL36" s="2"/>
      <c r="AM36" s="2">
        <v>3</v>
      </c>
      <c r="AN36" s="2">
        <v>3</v>
      </c>
      <c r="AO36" s="2">
        <v>14</v>
      </c>
      <c r="AP36" s="2">
        <v>1</v>
      </c>
      <c r="AQ36" s="2">
        <v>1</v>
      </c>
      <c r="AR36" s="2"/>
      <c r="AS36" s="2"/>
      <c r="AT36" s="2"/>
      <c r="AU36" s="2">
        <v>2</v>
      </c>
      <c r="AV36" s="2">
        <v>1</v>
      </c>
      <c r="AW36" s="2"/>
      <c r="AX36" s="2"/>
      <c r="AY36" s="2"/>
      <c r="AZ36" s="2"/>
      <c r="BA36" s="2"/>
      <c r="BB36" s="2">
        <v>3</v>
      </c>
      <c r="BC36" s="2"/>
      <c r="BD36" s="2">
        <v>3</v>
      </c>
      <c r="BE36" s="2">
        <v>69</v>
      </c>
      <c r="BF36" s="2"/>
      <c r="BG36" s="2">
        <v>1</v>
      </c>
      <c r="BH36" s="2"/>
      <c r="BI36" s="2"/>
      <c r="BJ36" s="2"/>
      <c r="BK36" s="2"/>
      <c r="BL36" s="2"/>
      <c r="BM36" s="2">
        <v>10</v>
      </c>
      <c r="BN36" s="2"/>
      <c r="BO36" s="2"/>
      <c r="BP36" s="2"/>
      <c r="BQ36" s="2"/>
      <c r="BR36" s="2">
        <v>2</v>
      </c>
      <c r="BS36" s="2">
        <f t="shared" si="0"/>
        <v>361</v>
      </c>
      <c r="BT36" s="2"/>
      <c r="BU36" s="2">
        <v>150</v>
      </c>
      <c r="BV36" s="2">
        <v>0.7</v>
      </c>
      <c r="BW36" s="10">
        <v>43120.59047619048</v>
      </c>
    </row>
    <row r="37" spans="1:75" ht="12.75">
      <c r="A37" s="2" t="s">
        <v>119</v>
      </c>
      <c r="B37" s="2">
        <v>63</v>
      </c>
      <c r="C37" s="2"/>
      <c r="D37" s="2"/>
      <c r="E37" s="2"/>
      <c r="F37" s="2"/>
      <c r="G37" s="2"/>
      <c r="H37" s="2">
        <v>1</v>
      </c>
      <c r="I37" s="2"/>
      <c r="J37" s="2">
        <v>2</v>
      </c>
      <c r="K37" s="2">
        <v>5</v>
      </c>
      <c r="L37" s="2"/>
      <c r="M37" s="2">
        <v>2</v>
      </c>
      <c r="N37" s="2"/>
      <c r="O37" s="2"/>
      <c r="P37" s="2"/>
      <c r="Q37" s="2"/>
      <c r="R37" s="2">
        <v>1</v>
      </c>
      <c r="S37" s="2"/>
      <c r="T37" s="2">
        <v>3</v>
      </c>
      <c r="U37" s="2"/>
      <c r="V37" s="2"/>
      <c r="W37" s="2"/>
      <c r="X37" s="2"/>
      <c r="Y37" s="2">
        <v>31</v>
      </c>
      <c r="Z37" s="2"/>
      <c r="AA37" s="2"/>
      <c r="AB37" s="2">
        <v>166</v>
      </c>
      <c r="AC37" s="2"/>
      <c r="AD37" s="2">
        <v>14</v>
      </c>
      <c r="AE37" s="2">
        <v>3</v>
      </c>
      <c r="AF37" s="2"/>
      <c r="AG37" s="2"/>
      <c r="AH37" s="2"/>
      <c r="AI37" s="2"/>
      <c r="AJ37" s="2"/>
      <c r="AK37" s="2"/>
      <c r="AL37" s="2"/>
      <c r="AM37" s="2">
        <v>13</v>
      </c>
      <c r="AN37" s="2">
        <v>9</v>
      </c>
      <c r="AO37" s="2">
        <v>26</v>
      </c>
      <c r="AP37" s="2">
        <v>1</v>
      </c>
      <c r="AQ37" s="2">
        <v>4</v>
      </c>
      <c r="AR37" s="2"/>
      <c r="AS37" s="2"/>
      <c r="AT37" s="2"/>
      <c r="AU37" s="2">
        <v>2</v>
      </c>
      <c r="AV37" s="2"/>
      <c r="AW37" s="2"/>
      <c r="AX37" s="2"/>
      <c r="AY37" s="2"/>
      <c r="AZ37" s="2"/>
      <c r="BA37" s="2"/>
      <c r="BB37" s="2">
        <v>2</v>
      </c>
      <c r="BC37" s="2"/>
      <c r="BD37" s="2"/>
      <c r="BE37" s="2">
        <v>4</v>
      </c>
      <c r="BF37" s="2"/>
      <c r="BG37" s="2">
        <v>1</v>
      </c>
      <c r="BH37" s="2"/>
      <c r="BI37" s="2"/>
      <c r="BJ37" s="2"/>
      <c r="BK37" s="2"/>
      <c r="BL37" s="2"/>
      <c r="BM37" s="2">
        <v>1</v>
      </c>
      <c r="BN37" s="2"/>
      <c r="BO37" s="2"/>
      <c r="BP37" s="2"/>
      <c r="BQ37" s="2"/>
      <c r="BR37" s="2">
        <v>4</v>
      </c>
      <c r="BS37" s="2">
        <f t="shared" si="0"/>
        <v>295</v>
      </c>
      <c r="BT37" s="2"/>
      <c r="BU37" s="2">
        <v>47</v>
      </c>
      <c r="BV37" s="2">
        <v>7</v>
      </c>
      <c r="BW37" s="10">
        <v>11245.866261398176</v>
      </c>
    </row>
    <row r="38" spans="1:75" ht="12.75">
      <c r="A38" s="2" t="s">
        <v>124</v>
      </c>
      <c r="B38" s="2">
        <v>65</v>
      </c>
      <c r="C38" s="2"/>
      <c r="D38" s="2"/>
      <c r="E38" s="2"/>
      <c r="F38" s="2"/>
      <c r="G38" s="2"/>
      <c r="H38" s="2"/>
      <c r="I38" s="2"/>
      <c r="J38" s="2"/>
      <c r="K38" s="2">
        <v>2</v>
      </c>
      <c r="L38" s="2">
        <v>3</v>
      </c>
      <c r="M38" s="2"/>
      <c r="N38" s="2"/>
      <c r="O38" s="2"/>
      <c r="P38" s="2"/>
      <c r="Q38" s="2"/>
      <c r="R38" s="2"/>
      <c r="S38" s="2"/>
      <c r="T38" s="2">
        <v>1</v>
      </c>
      <c r="U38" s="2"/>
      <c r="V38" s="2"/>
      <c r="W38" s="2"/>
      <c r="X38" s="2"/>
      <c r="Y38" s="2">
        <v>81</v>
      </c>
      <c r="Z38" s="2"/>
      <c r="AA38" s="2"/>
      <c r="AB38" s="2">
        <v>145</v>
      </c>
      <c r="AC38" s="2"/>
      <c r="AD38" s="2">
        <v>3</v>
      </c>
      <c r="AE38" s="2"/>
      <c r="AF38" s="2"/>
      <c r="AG38" s="2"/>
      <c r="AH38" s="2"/>
      <c r="AI38" s="2">
        <v>3</v>
      </c>
      <c r="AJ38" s="2"/>
      <c r="AK38" s="2"/>
      <c r="AL38" s="2"/>
      <c r="AM38" s="2">
        <v>25</v>
      </c>
      <c r="AN38" s="2">
        <v>15</v>
      </c>
      <c r="AO38" s="2">
        <v>65</v>
      </c>
      <c r="AP38" s="2">
        <v>1</v>
      </c>
      <c r="AQ38" s="2">
        <v>8</v>
      </c>
      <c r="AR38" s="2"/>
      <c r="AS38" s="2"/>
      <c r="AT38" s="2"/>
      <c r="AU38" s="2"/>
      <c r="AV38" s="2"/>
      <c r="AW38" s="2">
        <v>1</v>
      </c>
      <c r="AX38" s="2"/>
      <c r="AY38" s="2"/>
      <c r="AZ38" s="2">
        <v>6</v>
      </c>
      <c r="BA38" s="2"/>
      <c r="BB38" s="2"/>
      <c r="BC38" s="2"/>
      <c r="BD38" s="2">
        <v>5</v>
      </c>
      <c r="BE38" s="2">
        <v>4</v>
      </c>
      <c r="BF38" s="2"/>
      <c r="BG38" s="2">
        <v>12</v>
      </c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>
        <v>1</v>
      </c>
      <c r="BS38" s="2">
        <f t="shared" si="0"/>
        <v>381</v>
      </c>
      <c r="BT38" s="2"/>
      <c r="BU38" s="2"/>
      <c r="BV38" s="2">
        <v>0.5</v>
      </c>
      <c r="BW38" s="10"/>
    </row>
    <row r="39" spans="1:75" ht="12.75">
      <c r="A39" s="2" t="s">
        <v>7</v>
      </c>
      <c r="B39" s="2">
        <v>86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>
        <v>24</v>
      </c>
      <c r="U39" s="2"/>
      <c r="V39" s="2"/>
      <c r="W39" s="2"/>
      <c r="X39" s="2"/>
      <c r="Y39" s="2">
        <v>10</v>
      </c>
      <c r="Z39" s="2"/>
      <c r="AA39" s="2"/>
      <c r="AB39" s="2">
        <v>34</v>
      </c>
      <c r="AC39" s="2"/>
      <c r="AD39" s="2">
        <v>3</v>
      </c>
      <c r="AE39" s="2"/>
      <c r="AF39" s="2"/>
      <c r="AG39" s="2">
        <v>7</v>
      </c>
      <c r="AH39" s="2"/>
      <c r="AI39" s="2"/>
      <c r="AJ39" s="2"/>
      <c r="AK39" s="2"/>
      <c r="AL39" s="2"/>
      <c r="AM39" s="2"/>
      <c r="AN39" s="2">
        <v>1</v>
      </c>
      <c r="AO39" s="2">
        <v>3</v>
      </c>
      <c r="AP39" s="2">
        <v>22</v>
      </c>
      <c r="AQ39" s="2"/>
      <c r="AR39" s="2"/>
      <c r="AS39" s="2"/>
      <c r="AT39" s="2"/>
      <c r="AU39" s="2"/>
      <c r="AV39" s="2"/>
      <c r="AW39" s="2"/>
      <c r="AX39" s="2"/>
      <c r="AY39" s="2"/>
      <c r="AZ39" s="2">
        <v>1</v>
      </c>
      <c r="BA39" s="2"/>
      <c r="BB39" s="2">
        <v>1</v>
      </c>
      <c r="BC39" s="2"/>
      <c r="BD39" s="2"/>
      <c r="BE39" s="2"/>
      <c r="BF39" s="2"/>
      <c r="BG39" s="2"/>
      <c r="BH39" s="2"/>
      <c r="BI39" s="2">
        <v>15</v>
      </c>
      <c r="BJ39" s="2">
        <v>29</v>
      </c>
      <c r="BK39" s="2">
        <v>1</v>
      </c>
      <c r="BL39" s="2">
        <v>101</v>
      </c>
      <c r="BM39" s="2"/>
      <c r="BN39" s="2"/>
      <c r="BO39" s="2"/>
      <c r="BP39" s="2">
        <v>3</v>
      </c>
      <c r="BQ39" s="2"/>
      <c r="BR39" s="2">
        <v>5</v>
      </c>
      <c r="BS39" s="2">
        <f t="shared" si="0"/>
        <v>261</v>
      </c>
      <c r="BT39" s="2"/>
      <c r="BU39" s="2">
        <v>114</v>
      </c>
      <c r="BV39" s="2">
        <v>0.6</v>
      </c>
      <c r="BW39" s="10">
        <v>47857.63157894737</v>
      </c>
    </row>
    <row r="40" spans="1:75" ht="12.75">
      <c r="A40" s="2" t="s">
        <v>144</v>
      </c>
      <c r="B40" s="2">
        <v>85</v>
      </c>
      <c r="C40" s="2"/>
      <c r="D40" s="2"/>
      <c r="E40" s="2"/>
      <c r="F40" s="2"/>
      <c r="G40" s="2"/>
      <c r="H40" s="2"/>
      <c r="I40" s="2">
        <v>2</v>
      </c>
      <c r="J40" s="2">
        <v>1</v>
      </c>
      <c r="K40" s="2"/>
      <c r="L40" s="2"/>
      <c r="M40" s="2"/>
      <c r="N40" s="2"/>
      <c r="O40" s="2">
        <v>1</v>
      </c>
      <c r="P40" s="2"/>
      <c r="Q40" s="2"/>
      <c r="R40" s="2">
        <v>1</v>
      </c>
      <c r="S40" s="2"/>
      <c r="T40" s="2">
        <v>2</v>
      </c>
      <c r="U40" s="2">
        <v>3</v>
      </c>
      <c r="V40" s="2"/>
      <c r="W40" s="2"/>
      <c r="X40" s="2"/>
      <c r="Y40" s="2">
        <v>27</v>
      </c>
      <c r="Z40" s="2"/>
      <c r="AA40" s="2"/>
      <c r="AB40" s="2">
        <v>75</v>
      </c>
      <c r="AC40" s="2"/>
      <c r="AD40" s="2">
        <v>13</v>
      </c>
      <c r="AE40" s="2">
        <v>5</v>
      </c>
      <c r="AF40" s="2"/>
      <c r="AG40" s="2">
        <v>1</v>
      </c>
      <c r="AH40" s="2"/>
      <c r="AI40" s="2">
        <v>1</v>
      </c>
      <c r="AJ40" s="2"/>
      <c r="AK40" s="2"/>
      <c r="AL40" s="2"/>
      <c r="AM40" s="2">
        <v>2</v>
      </c>
      <c r="AN40" s="2">
        <v>10</v>
      </c>
      <c r="AO40" s="2">
        <v>12</v>
      </c>
      <c r="AP40" s="2">
        <v>17</v>
      </c>
      <c r="AQ40" s="2">
        <v>3</v>
      </c>
      <c r="AR40" s="2"/>
      <c r="AS40" s="2"/>
      <c r="AT40" s="2"/>
      <c r="AU40" s="2"/>
      <c r="AV40" s="2"/>
      <c r="AW40" s="2"/>
      <c r="AX40" s="2"/>
      <c r="AY40" s="2"/>
      <c r="AZ40" s="2">
        <v>1</v>
      </c>
      <c r="BA40" s="2"/>
      <c r="BB40" s="2">
        <v>2</v>
      </c>
      <c r="BC40" s="2"/>
      <c r="BD40" s="2"/>
      <c r="BE40" s="2">
        <v>1</v>
      </c>
      <c r="BF40" s="2"/>
      <c r="BG40" s="2"/>
      <c r="BH40" s="2"/>
      <c r="BI40" s="2">
        <v>89</v>
      </c>
      <c r="BJ40" s="2">
        <v>36</v>
      </c>
      <c r="BK40" s="2"/>
      <c r="BL40" s="2">
        <v>3</v>
      </c>
      <c r="BM40" s="2"/>
      <c r="BN40" s="2"/>
      <c r="BO40" s="2"/>
      <c r="BP40" s="2"/>
      <c r="BQ40" s="2"/>
      <c r="BR40" s="2">
        <v>6</v>
      </c>
      <c r="BS40" s="2">
        <f t="shared" si="0"/>
        <v>314</v>
      </c>
      <c r="BT40" s="2">
        <v>2</v>
      </c>
      <c r="BU40" s="2">
        <f>53+218</f>
        <v>271</v>
      </c>
      <c r="BV40" s="2">
        <v>0.6</v>
      </c>
      <c r="BW40" s="10">
        <v>24220.098400984014</v>
      </c>
    </row>
    <row r="41" spans="1:7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v>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10"/>
    </row>
    <row r="42" spans="1:75" ht="12.75">
      <c r="A42" s="2" t="s">
        <v>111</v>
      </c>
      <c r="B42" s="2" t="s">
        <v>165</v>
      </c>
      <c r="C42" s="2"/>
      <c r="D42" s="2"/>
      <c r="E42" s="2"/>
      <c r="F42" s="2"/>
      <c r="G42" s="2"/>
      <c r="H42" s="2"/>
      <c r="I42" s="2">
        <v>1</v>
      </c>
      <c r="J42" s="2"/>
      <c r="K42" s="2"/>
      <c r="L42" s="2">
        <v>2</v>
      </c>
      <c r="M42" s="2"/>
      <c r="N42" s="2"/>
      <c r="O42" s="2"/>
      <c r="P42" s="2"/>
      <c r="Q42" s="2"/>
      <c r="R42" s="2"/>
      <c r="S42" s="2"/>
      <c r="T42" s="2">
        <v>5</v>
      </c>
      <c r="U42" s="2"/>
      <c r="V42" s="2"/>
      <c r="W42" s="2"/>
      <c r="X42" s="2"/>
      <c r="Y42" s="2">
        <v>24</v>
      </c>
      <c r="Z42" s="2"/>
      <c r="AA42" s="2"/>
      <c r="AB42" s="2">
        <v>110</v>
      </c>
      <c r="AC42" s="2"/>
      <c r="AD42" s="2">
        <v>13</v>
      </c>
      <c r="AE42" s="2"/>
      <c r="AF42" s="2"/>
      <c r="AG42" s="2"/>
      <c r="AH42" s="2"/>
      <c r="AI42" s="2">
        <v>2</v>
      </c>
      <c r="AJ42" s="2"/>
      <c r="AK42" s="2"/>
      <c r="AL42" s="2"/>
      <c r="AM42" s="2">
        <v>27</v>
      </c>
      <c r="AN42" s="2">
        <v>2</v>
      </c>
      <c r="AO42" s="2">
        <v>9</v>
      </c>
      <c r="AP42" s="2">
        <v>3</v>
      </c>
      <c r="AQ42" s="2">
        <v>8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v>2</v>
      </c>
      <c r="BC42" s="2"/>
      <c r="BD42" s="2">
        <v>8</v>
      </c>
      <c r="BE42" s="2">
        <v>2</v>
      </c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>
        <f t="shared" si="0"/>
        <v>218</v>
      </c>
      <c r="BT42" s="2"/>
      <c r="BU42" s="2">
        <v>759</v>
      </c>
      <c r="BV42" s="2">
        <v>0.6</v>
      </c>
      <c r="BW42" s="10">
        <v>6003.855950812473</v>
      </c>
    </row>
    <row r="43" spans="1:75" ht="12.75">
      <c r="A43" s="2" t="s">
        <v>126</v>
      </c>
      <c r="B43" s="2" t="s">
        <v>166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/>
      <c r="V43" s="2"/>
      <c r="W43" s="2"/>
      <c r="X43" s="2"/>
      <c r="Y43" s="2">
        <v>1</v>
      </c>
      <c r="Z43" s="2"/>
      <c r="AA43" s="2"/>
      <c r="AB43" s="2">
        <v>90</v>
      </c>
      <c r="AC43" s="2"/>
      <c r="AD43" s="2">
        <v>1</v>
      </c>
      <c r="AE43" s="2"/>
      <c r="AF43" s="2"/>
      <c r="AG43" s="2"/>
      <c r="AH43" s="2"/>
      <c r="AI43" s="2"/>
      <c r="AJ43" s="2"/>
      <c r="AK43" s="2"/>
      <c r="AL43" s="2"/>
      <c r="AM43" s="2"/>
      <c r="AN43" s="2">
        <v>1</v>
      </c>
      <c r="AO43" s="2"/>
      <c r="AP43" s="2">
        <v>4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>
        <f t="shared" si="0"/>
        <v>98</v>
      </c>
      <c r="BT43" s="2"/>
      <c r="BU43" s="2">
        <v>10</v>
      </c>
      <c r="BV43" s="2">
        <v>3.6</v>
      </c>
      <c r="BW43" s="10">
        <v>34142.11111111111</v>
      </c>
    </row>
    <row r="44" spans="1:75" ht="12.75">
      <c r="A44" s="2" t="s">
        <v>108</v>
      </c>
      <c r="B44" s="2">
        <v>73</v>
      </c>
      <c r="C44" s="2"/>
      <c r="D44" s="2">
        <v>2</v>
      </c>
      <c r="E44" s="2"/>
      <c r="F44" s="2"/>
      <c r="G44" s="2">
        <v>4</v>
      </c>
      <c r="H44" s="2"/>
      <c r="I44" s="2"/>
      <c r="J44" s="2"/>
      <c r="K44" s="2"/>
      <c r="L44" s="2">
        <v>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153</v>
      </c>
      <c r="Z44" s="2"/>
      <c r="AA44" s="2"/>
      <c r="AB44" s="2">
        <v>14</v>
      </c>
      <c r="AC44" s="2"/>
      <c r="AD44" s="2">
        <v>9</v>
      </c>
      <c r="AE44" s="2">
        <v>11</v>
      </c>
      <c r="AF44" s="2"/>
      <c r="AG44" s="2"/>
      <c r="AH44" s="2"/>
      <c r="AI44" s="2"/>
      <c r="AJ44" s="2"/>
      <c r="AK44" s="2"/>
      <c r="AL44" s="2"/>
      <c r="AM44" s="2">
        <v>8</v>
      </c>
      <c r="AN44" s="2">
        <v>3</v>
      </c>
      <c r="AO44" s="2">
        <v>6</v>
      </c>
      <c r="AP44" s="2">
        <v>12</v>
      </c>
      <c r="AQ44" s="2">
        <v>3</v>
      </c>
      <c r="AR44" s="2"/>
      <c r="AS44" s="2"/>
      <c r="AT44" s="2"/>
      <c r="AU44" s="2">
        <v>1</v>
      </c>
      <c r="AV44" s="2"/>
      <c r="AW44" s="2"/>
      <c r="AX44" s="2"/>
      <c r="AY44" s="2"/>
      <c r="AZ44" s="2"/>
      <c r="BA44" s="2"/>
      <c r="BB44" s="2">
        <v>3</v>
      </c>
      <c r="BC44" s="2"/>
      <c r="BD44" s="2">
        <v>1</v>
      </c>
      <c r="BE44" s="2">
        <v>39</v>
      </c>
      <c r="BF44" s="2"/>
      <c r="BG44" s="2"/>
      <c r="BH44" s="2"/>
      <c r="BI44" s="2">
        <v>2</v>
      </c>
      <c r="BJ44" s="2">
        <v>33</v>
      </c>
      <c r="BK44" s="2"/>
      <c r="BL44" s="2"/>
      <c r="BM44" s="2"/>
      <c r="BN44" s="2"/>
      <c r="BO44" s="2"/>
      <c r="BP44" s="2">
        <v>2</v>
      </c>
      <c r="BQ44" s="2"/>
      <c r="BR44" s="2">
        <v>7</v>
      </c>
      <c r="BS44" s="2">
        <f t="shared" si="0"/>
        <v>314</v>
      </c>
      <c r="BT44" s="2"/>
      <c r="BU44" s="2">
        <v>301</v>
      </c>
      <c r="BV44" s="2">
        <v>0.7</v>
      </c>
      <c r="BW44" s="10">
        <v>18690.972947318463</v>
      </c>
    </row>
    <row r="45" spans="1:75" ht="12.75">
      <c r="A45" s="2" t="s">
        <v>114</v>
      </c>
      <c r="B45" s="2">
        <v>77</v>
      </c>
      <c r="C45" s="2"/>
      <c r="D45" s="2"/>
      <c r="E45" s="2"/>
      <c r="F45" s="2"/>
      <c r="G45" s="2"/>
      <c r="H45" s="2"/>
      <c r="I45" s="2"/>
      <c r="J45" s="2"/>
      <c r="K45" s="2">
        <v>1</v>
      </c>
      <c r="L45" s="2">
        <v>1</v>
      </c>
      <c r="M45" s="2"/>
      <c r="N45" s="2"/>
      <c r="O45" s="2"/>
      <c r="P45" s="2"/>
      <c r="Q45" s="2"/>
      <c r="R45" s="2"/>
      <c r="S45" s="2"/>
      <c r="T45" s="2">
        <v>1</v>
      </c>
      <c r="U45" s="2"/>
      <c r="V45" s="2"/>
      <c r="W45" s="2"/>
      <c r="X45" s="2"/>
      <c r="Y45" s="2">
        <v>14</v>
      </c>
      <c r="Z45" s="2"/>
      <c r="AA45" s="2"/>
      <c r="AB45" s="2">
        <v>68</v>
      </c>
      <c r="AC45" s="2"/>
      <c r="AD45" s="2">
        <v>1</v>
      </c>
      <c r="AE45" s="2">
        <v>1</v>
      </c>
      <c r="AF45" s="2"/>
      <c r="AG45" s="2"/>
      <c r="AH45" s="2"/>
      <c r="AI45" s="2">
        <v>4</v>
      </c>
      <c r="AJ45" s="2"/>
      <c r="AK45" s="2"/>
      <c r="AL45" s="2"/>
      <c r="AM45" s="2">
        <v>1</v>
      </c>
      <c r="AN45" s="2">
        <v>1</v>
      </c>
      <c r="AO45" s="2">
        <v>2</v>
      </c>
      <c r="AP45" s="2">
        <v>2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>
        <v>1</v>
      </c>
      <c r="BC45" s="2"/>
      <c r="BD45" s="2">
        <v>1</v>
      </c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3</v>
      </c>
      <c r="BS45" s="2">
        <f t="shared" si="0"/>
        <v>102</v>
      </c>
      <c r="BT45" s="2"/>
      <c r="BU45" s="2">
        <v>86</v>
      </c>
      <c r="BV45" s="2"/>
      <c r="BW45" s="10"/>
    </row>
    <row r="46" spans="1:7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>
        <v>0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10"/>
    </row>
    <row r="47" spans="1:75" ht="12.75">
      <c r="A47" s="2" t="s">
        <v>103</v>
      </c>
      <c r="B47" s="2">
        <v>1</v>
      </c>
      <c r="C47" s="2"/>
      <c r="D47" s="2"/>
      <c r="E47" s="2"/>
      <c r="F47" s="2"/>
      <c r="G47" s="2"/>
      <c r="H47" s="2"/>
      <c r="I47" s="2">
        <v>3</v>
      </c>
      <c r="J47" s="2">
        <v>2</v>
      </c>
      <c r="K47" s="2">
        <v>1</v>
      </c>
      <c r="L47" s="2"/>
      <c r="M47" s="2"/>
      <c r="N47" s="2"/>
      <c r="O47" s="2"/>
      <c r="P47" s="2"/>
      <c r="Q47" s="2"/>
      <c r="R47" s="2"/>
      <c r="S47" s="2"/>
      <c r="T47" s="2">
        <v>12</v>
      </c>
      <c r="U47" s="2"/>
      <c r="V47" s="2"/>
      <c r="W47" s="2"/>
      <c r="X47" s="2"/>
      <c r="Y47" s="2">
        <v>45</v>
      </c>
      <c r="Z47" s="2"/>
      <c r="AA47" s="2"/>
      <c r="AB47" s="2">
        <v>65</v>
      </c>
      <c r="AC47" s="2">
        <v>1</v>
      </c>
      <c r="AD47" s="2">
        <v>5</v>
      </c>
      <c r="AE47" s="2"/>
      <c r="AF47" s="2"/>
      <c r="AG47" s="2"/>
      <c r="AH47" s="2"/>
      <c r="AI47" s="2">
        <v>1</v>
      </c>
      <c r="AJ47" s="2"/>
      <c r="AK47" s="2"/>
      <c r="AL47" s="2"/>
      <c r="AM47" s="2">
        <v>25</v>
      </c>
      <c r="AN47" s="2">
        <v>2</v>
      </c>
      <c r="AO47" s="2">
        <v>73</v>
      </c>
      <c r="AP47" s="2">
        <v>5</v>
      </c>
      <c r="AQ47" s="2">
        <v>4</v>
      </c>
      <c r="AR47" s="2">
        <v>1</v>
      </c>
      <c r="AS47" s="2"/>
      <c r="AT47" s="2"/>
      <c r="AU47" s="2"/>
      <c r="AV47" s="2"/>
      <c r="AW47" s="2">
        <v>1</v>
      </c>
      <c r="AX47" s="2"/>
      <c r="AY47" s="2"/>
      <c r="AZ47" s="2">
        <v>8</v>
      </c>
      <c r="BA47" s="2"/>
      <c r="BB47" s="2">
        <v>1</v>
      </c>
      <c r="BC47" s="2"/>
      <c r="BD47" s="2">
        <v>1</v>
      </c>
      <c r="BE47" s="2">
        <v>2</v>
      </c>
      <c r="BF47" s="2"/>
      <c r="BG47" s="2">
        <v>1</v>
      </c>
      <c r="BH47" s="2"/>
      <c r="BI47" s="2">
        <v>10</v>
      </c>
      <c r="BJ47" s="2">
        <v>5</v>
      </c>
      <c r="BK47" s="2"/>
      <c r="BL47" s="2"/>
      <c r="BM47" s="2">
        <v>1</v>
      </c>
      <c r="BN47" s="2"/>
      <c r="BO47" s="2"/>
      <c r="BP47" s="2"/>
      <c r="BQ47" s="2"/>
      <c r="BR47" s="2">
        <v>18</v>
      </c>
      <c r="BS47" s="2">
        <f t="shared" si="0"/>
        <v>293</v>
      </c>
      <c r="BT47" s="2"/>
      <c r="BU47" s="2">
        <v>20</v>
      </c>
      <c r="BV47" s="2">
        <v>0.6</v>
      </c>
      <c r="BW47" s="10">
        <v>306233.8333333334</v>
      </c>
    </row>
    <row r="48" spans="1:75" ht="12.75">
      <c r="A48" s="2" t="s">
        <v>100</v>
      </c>
      <c r="B48" s="2">
        <v>3</v>
      </c>
      <c r="C48" s="2"/>
      <c r="D48" s="2">
        <v>1</v>
      </c>
      <c r="E48" s="2"/>
      <c r="F48" s="2"/>
      <c r="G48" s="2"/>
      <c r="H48" s="2"/>
      <c r="I48" s="2">
        <v>6</v>
      </c>
      <c r="J48" s="2">
        <v>5</v>
      </c>
      <c r="K48" s="2"/>
      <c r="L48" s="2"/>
      <c r="M48" s="2"/>
      <c r="N48" s="2"/>
      <c r="O48" s="2"/>
      <c r="P48" s="2"/>
      <c r="Q48" s="2"/>
      <c r="R48" s="2"/>
      <c r="S48" s="2"/>
      <c r="T48" s="2">
        <v>18</v>
      </c>
      <c r="U48" s="2"/>
      <c r="V48" s="2">
        <v>1</v>
      </c>
      <c r="W48" s="2"/>
      <c r="X48" s="2"/>
      <c r="Y48" s="2">
        <v>63</v>
      </c>
      <c r="Z48" s="2"/>
      <c r="AA48" s="2">
        <v>1</v>
      </c>
      <c r="AB48" s="2">
        <v>58</v>
      </c>
      <c r="AC48" s="2"/>
      <c r="AD48" s="2">
        <v>10</v>
      </c>
      <c r="AE48" s="2"/>
      <c r="AF48" s="2"/>
      <c r="AG48" s="2">
        <v>2</v>
      </c>
      <c r="AH48" s="2"/>
      <c r="AI48" s="2"/>
      <c r="AJ48" s="2"/>
      <c r="AK48" s="2"/>
      <c r="AL48" s="2"/>
      <c r="AM48" s="2">
        <v>14</v>
      </c>
      <c r="AN48" s="2">
        <v>0</v>
      </c>
      <c r="AO48" s="2">
        <v>49</v>
      </c>
      <c r="AP48" s="2">
        <v>6</v>
      </c>
      <c r="AQ48" s="2">
        <v>3</v>
      </c>
      <c r="AR48" s="2"/>
      <c r="AS48" s="2"/>
      <c r="AT48" s="2"/>
      <c r="AU48" s="2">
        <v>1</v>
      </c>
      <c r="AV48" s="2"/>
      <c r="AW48" s="2"/>
      <c r="AX48" s="2"/>
      <c r="AY48" s="2"/>
      <c r="AZ48" s="2">
        <v>8</v>
      </c>
      <c r="BA48" s="2"/>
      <c r="BB48" s="2">
        <v>4</v>
      </c>
      <c r="BC48" s="2"/>
      <c r="BD48" s="2"/>
      <c r="BE48" s="2">
        <v>2</v>
      </c>
      <c r="BF48" s="2"/>
      <c r="BG48" s="2">
        <v>2</v>
      </c>
      <c r="BH48" s="2"/>
      <c r="BI48" s="2">
        <v>32</v>
      </c>
      <c r="BJ48" s="2">
        <v>6</v>
      </c>
      <c r="BK48" s="2">
        <v>1</v>
      </c>
      <c r="BL48" s="2"/>
      <c r="BM48" s="2">
        <v>7</v>
      </c>
      <c r="BN48" s="2"/>
      <c r="BO48" s="2"/>
      <c r="BP48" s="2"/>
      <c r="BQ48" s="2"/>
      <c r="BR48" s="2">
        <v>8</v>
      </c>
      <c r="BS48" s="2">
        <f t="shared" si="0"/>
        <v>308</v>
      </c>
      <c r="BT48" s="2"/>
      <c r="BU48" s="2">
        <v>24</v>
      </c>
      <c r="BV48" s="2">
        <v>1.3</v>
      </c>
      <c r="BW48" s="10">
        <v>123812.0512820513</v>
      </c>
    </row>
    <row r="49" spans="1:75" ht="12.75">
      <c r="A49" s="2" t="s">
        <v>145</v>
      </c>
      <c r="B49" s="2" t="s">
        <v>163</v>
      </c>
      <c r="C49" s="2"/>
      <c r="D49" s="2"/>
      <c r="E49" s="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3</v>
      </c>
      <c r="S49" s="2"/>
      <c r="T49" s="2">
        <v>3</v>
      </c>
      <c r="U49" s="2"/>
      <c r="V49" s="2"/>
      <c r="W49" s="2"/>
      <c r="X49" s="2"/>
      <c r="Y49" s="2">
        <v>9</v>
      </c>
      <c r="Z49" s="2"/>
      <c r="AA49" s="2"/>
      <c r="AB49" s="2">
        <v>49</v>
      </c>
      <c r="AC49" s="2">
        <v>4</v>
      </c>
      <c r="AD49" s="2">
        <v>9</v>
      </c>
      <c r="AE49" s="2">
        <v>2</v>
      </c>
      <c r="AF49" s="2"/>
      <c r="AG49" s="2">
        <v>1</v>
      </c>
      <c r="AH49" s="2"/>
      <c r="AI49" s="2">
        <v>1</v>
      </c>
      <c r="AJ49" s="2"/>
      <c r="AK49" s="2"/>
      <c r="AL49" s="2"/>
      <c r="AM49" s="2">
        <v>16</v>
      </c>
      <c r="AN49" s="2">
        <v>11</v>
      </c>
      <c r="AO49" s="2">
        <v>136</v>
      </c>
      <c r="AP49" s="2">
        <v>7</v>
      </c>
      <c r="AQ49" s="2">
        <v>6</v>
      </c>
      <c r="AR49" s="2"/>
      <c r="AS49" s="2"/>
      <c r="AT49" s="2"/>
      <c r="AU49" s="2">
        <v>7</v>
      </c>
      <c r="AV49" s="2"/>
      <c r="AW49" s="2"/>
      <c r="AX49" s="2"/>
      <c r="AY49" s="2"/>
      <c r="AZ49" s="2"/>
      <c r="BA49" s="2"/>
      <c r="BB49" s="2">
        <v>3</v>
      </c>
      <c r="BC49" s="2"/>
      <c r="BD49" s="2">
        <v>11</v>
      </c>
      <c r="BE49" s="2">
        <v>12</v>
      </c>
      <c r="BF49" s="2">
        <v>1</v>
      </c>
      <c r="BG49" s="2">
        <v>3</v>
      </c>
      <c r="BH49" s="2"/>
      <c r="BI49" s="2"/>
      <c r="BJ49" s="2"/>
      <c r="BK49" s="2"/>
      <c r="BL49" s="2"/>
      <c r="BM49" s="2">
        <v>5</v>
      </c>
      <c r="BN49" s="2"/>
      <c r="BO49" s="2"/>
      <c r="BP49" s="2"/>
      <c r="BQ49" s="2"/>
      <c r="BR49" s="2">
        <v>3</v>
      </c>
      <c r="BS49" s="2">
        <f t="shared" si="0"/>
        <v>303</v>
      </c>
      <c r="BT49" s="2">
        <v>3</v>
      </c>
      <c r="BU49" s="2">
        <v>170</v>
      </c>
      <c r="BV49" s="2">
        <v>0.8</v>
      </c>
      <c r="BW49" s="10">
        <v>27942.83823529412</v>
      </c>
    </row>
    <row r="50" spans="1:75" ht="12.75">
      <c r="A50" s="2" t="s">
        <v>143</v>
      </c>
      <c r="B50" s="2" t="s">
        <v>164</v>
      </c>
      <c r="C50" s="2"/>
      <c r="D50" s="2">
        <v>1</v>
      </c>
      <c r="E50" s="2"/>
      <c r="F50" s="2"/>
      <c r="G50" s="2"/>
      <c r="H50" s="2"/>
      <c r="I50" s="2"/>
      <c r="J50" s="2">
        <v>1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7</v>
      </c>
      <c r="Z50" s="2"/>
      <c r="AA50" s="2"/>
      <c r="AB50" s="2">
        <v>90</v>
      </c>
      <c r="AC50" s="2">
        <v>2</v>
      </c>
      <c r="AD50" s="2">
        <v>5</v>
      </c>
      <c r="AE50" s="2"/>
      <c r="AF50" s="2"/>
      <c r="AG50" s="2">
        <v>1</v>
      </c>
      <c r="AH50" s="2">
        <v>1</v>
      </c>
      <c r="AI50" s="2">
        <v>1</v>
      </c>
      <c r="AJ50" s="2"/>
      <c r="AK50" s="2"/>
      <c r="AL50" s="2"/>
      <c r="AM50" s="2">
        <v>8</v>
      </c>
      <c r="AN50" s="2">
        <v>19</v>
      </c>
      <c r="AO50" s="2">
        <v>90</v>
      </c>
      <c r="AP50" s="2">
        <v>13</v>
      </c>
      <c r="AQ50" s="2">
        <v>3</v>
      </c>
      <c r="AR50" s="2"/>
      <c r="AS50" s="2">
        <v>3</v>
      </c>
      <c r="AT50" s="2"/>
      <c r="AU50" s="2"/>
      <c r="AV50" s="2"/>
      <c r="AW50" s="2">
        <v>1</v>
      </c>
      <c r="AX50" s="2"/>
      <c r="AY50" s="2"/>
      <c r="AZ50" s="2">
        <v>28</v>
      </c>
      <c r="BA50" s="2"/>
      <c r="BB50" s="2">
        <v>3</v>
      </c>
      <c r="BC50" s="2"/>
      <c r="BD50" s="2">
        <v>7</v>
      </c>
      <c r="BE50" s="2">
        <v>2</v>
      </c>
      <c r="BF50" s="2">
        <v>5</v>
      </c>
      <c r="BG50" s="2">
        <v>1</v>
      </c>
      <c r="BH50" s="2"/>
      <c r="BI50" s="2">
        <v>3</v>
      </c>
      <c r="BJ50" s="2">
        <v>4</v>
      </c>
      <c r="BK50" s="2"/>
      <c r="BL50" s="2">
        <v>2</v>
      </c>
      <c r="BM50" s="2">
        <v>3</v>
      </c>
      <c r="BN50" s="2"/>
      <c r="BO50" s="2"/>
      <c r="BP50" s="2">
        <v>3</v>
      </c>
      <c r="BQ50" s="2"/>
      <c r="BR50" s="2">
        <v>16</v>
      </c>
      <c r="BS50" s="2">
        <f t="shared" si="0"/>
        <v>323</v>
      </c>
      <c r="BT50" s="2">
        <v>2</v>
      </c>
      <c r="BU50" s="2">
        <v>69</v>
      </c>
      <c r="BV50" s="2">
        <v>1.4</v>
      </c>
      <c r="BW50" s="10">
        <v>41936.50103519669</v>
      </c>
    </row>
    <row r="51" spans="1:75" ht="12.75">
      <c r="A51" s="2" t="s">
        <v>146</v>
      </c>
      <c r="B51" s="2">
        <v>52</v>
      </c>
      <c r="C51" s="2"/>
      <c r="D51" s="2"/>
      <c r="E51" s="2"/>
      <c r="F51" s="2"/>
      <c r="G51" s="2"/>
      <c r="H51" s="2"/>
      <c r="I51" s="2"/>
      <c r="J51" s="2">
        <v>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36</v>
      </c>
      <c r="Z51" s="2"/>
      <c r="AA51" s="2"/>
      <c r="AB51" s="2">
        <v>59</v>
      </c>
      <c r="AC51" s="2">
        <v>1</v>
      </c>
      <c r="AD51" s="2">
        <v>3</v>
      </c>
      <c r="AE51" s="2"/>
      <c r="AF51" s="2"/>
      <c r="AG51" s="2"/>
      <c r="AH51" s="2"/>
      <c r="AI51" s="2"/>
      <c r="AJ51" s="2"/>
      <c r="AK51" s="2"/>
      <c r="AL51" s="2"/>
      <c r="AM51" s="2">
        <v>11</v>
      </c>
      <c r="AN51" s="2">
        <v>1</v>
      </c>
      <c r="AO51" s="2">
        <v>83</v>
      </c>
      <c r="AP51" s="2">
        <v>5</v>
      </c>
      <c r="AQ51" s="2">
        <v>4</v>
      </c>
      <c r="AR51" s="2">
        <v>1</v>
      </c>
      <c r="AS51" s="2">
        <v>3</v>
      </c>
      <c r="AT51" s="2"/>
      <c r="AU51" s="2">
        <v>1</v>
      </c>
      <c r="AV51" s="2"/>
      <c r="AW51" s="2"/>
      <c r="AX51" s="2"/>
      <c r="AY51" s="2"/>
      <c r="AZ51" s="2">
        <v>18</v>
      </c>
      <c r="BA51" s="2"/>
      <c r="BB51" s="2">
        <v>6</v>
      </c>
      <c r="BC51" s="2"/>
      <c r="BD51" s="2">
        <v>3</v>
      </c>
      <c r="BE51" s="2">
        <v>2</v>
      </c>
      <c r="BF51" s="2">
        <v>1</v>
      </c>
      <c r="BG51" s="2"/>
      <c r="BH51" s="2"/>
      <c r="BI51" s="2">
        <v>3</v>
      </c>
      <c r="BJ51" s="2">
        <v>9</v>
      </c>
      <c r="BK51" s="2">
        <v>2</v>
      </c>
      <c r="BL51" s="2">
        <v>22</v>
      </c>
      <c r="BM51" s="2">
        <v>4</v>
      </c>
      <c r="BN51" s="2"/>
      <c r="BO51" s="2"/>
      <c r="BP51" s="2"/>
      <c r="BQ51" s="2">
        <v>1</v>
      </c>
      <c r="BR51" s="2">
        <v>4</v>
      </c>
      <c r="BS51" s="2">
        <f t="shared" si="0"/>
        <v>285</v>
      </c>
      <c r="BT51" s="2">
        <v>18</v>
      </c>
      <c r="BU51" s="2">
        <v>77</v>
      </c>
      <c r="BV51" s="2">
        <v>0.7</v>
      </c>
      <c r="BW51" s="10">
        <v>66316.69758812616</v>
      </c>
    </row>
    <row r="52" spans="1:7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>
        <v>0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10"/>
    </row>
    <row r="53" spans="1:75" ht="12.75">
      <c r="A53" s="2" t="s">
        <v>102</v>
      </c>
      <c r="B53" s="2">
        <v>2</v>
      </c>
      <c r="C53" s="2"/>
      <c r="D53" s="2">
        <v>2</v>
      </c>
      <c r="E53" s="2"/>
      <c r="F53" s="2"/>
      <c r="G53" s="2"/>
      <c r="H53" s="2"/>
      <c r="I53" s="2">
        <v>1</v>
      </c>
      <c r="J53" s="2">
        <v>2</v>
      </c>
      <c r="K53" s="2">
        <v>1</v>
      </c>
      <c r="L53" s="2"/>
      <c r="M53" s="2"/>
      <c r="N53" s="2"/>
      <c r="O53" s="2"/>
      <c r="P53" s="2"/>
      <c r="Q53" s="2"/>
      <c r="R53" s="2"/>
      <c r="S53" s="2"/>
      <c r="T53" s="2">
        <v>190</v>
      </c>
      <c r="U53" s="2"/>
      <c r="V53" s="2"/>
      <c r="W53" s="2"/>
      <c r="X53" s="2"/>
      <c r="Y53" s="2">
        <v>71</v>
      </c>
      <c r="Z53" s="2"/>
      <c r="AA53" s="2"/>
      <c r="AB53" s="2">
        <v>5</v>
      </c>
      <c r="AC53" s="2"/>
      <c r="AD53" s="2">
        <v>4</v>
      </c>
      <c r="AE53" s="2"/>
      <c r="AF53" s="2"/>
      <c r="AG53" s="2"/>
      <c r="AH53" s="2"/>
      <c r="AI53" s="2"/>
      <c r="AJ53" s="2"/>
      <c r="AK53" s="2"/>
      <c r="AL53" s="2"/>
      <c r="AM53" s="2">
        <v>5</v>
      </c>
      <c r="AN53" s="2">
        <v>3</v>
      </c>
      <c r="AO53" s="2">
        <v>1</v>
      </c>
      <c r="AP53" s="2">
        <v>1</v>
      </c>
      <c r="AQ53" s="2">
        <v>2</v>
      </c>
      <c r="AR53" s="2"/>
      <c r="AS53" s="2"/>
      <c r="AT53" s="2"/>
      <c r="AU53" s="2"/>
      <c r="AV53" s="2"/>
      <c r="AW53" s="2"/>
      <c r="AX53" s="2"/>
      <c r="AY53" s="2"/>
      <c r="AZ53" s="2">
        <v>6</v>
      </c>
      <c r="BA53" s="2"/>
      <c r="BB53" s="2">
        <v>2</v>
      </c>
      <c r="BC53" s="2"/>
      <c r="BD53" s="2"/>
      <c r="BE53" s="2"/>
      <c r="BF53" s="2"/>
      <c r="BG53" s="2"/>
      <c r="BH53" s="2"/>
      <c r="BI53" s="2">
        <v>4</v>
      </c>
      <c r="BJ53" s="2">
        <v>13</v>
      </c>
      <c r="BK53" s="2"/>
      <c r="BL53" s="2"/>
      <c r="BM53" s="2">
        <v>2</v>
      </c>
      <c r="BN53" s="2"/>
      <c r="BO53" s="2"/>
      <c r="BP53" s="2"/>
      <c r="BQ53" s="2"/>
      <c r="BR53" s="2">
        <v>6</v>
      </c>
      <c r="BS53" s="2">
        <f t="shared" si="0"/>
        <v>321</v>
      </c>
      <c r="BT53" s="2"/>
      <c r="BU53" s="2">
        <v>4</v>
      </c>
      <c r="BV53" s="2">
        <v>2.2</v>
      </c>
      <c r="BW53" s="10">
        <v>457497.95454545453</v>
      </c>
    </row>
    <row r="54" spans="1:75" ht="12.75">
      <c r="A54" s="2" t="s">
        <v>125</v>
      </c>
      <c r="B54" s="2">
        <v>4</v>
      </c>
      <c r="C54" s="2"/>
      <c r="D54" s="2"/>
      <c r="E54" s="2"/>
      <c r="F54" s="2"/>
      <c r="G54" s="2"/>
      <c r="H54" s="2"/>
      <c r="I54" s="2"/>
      <c r="J54" s="2"/>
      <c r="K54" s="2"/>
      <c r="L54" s="2">
        <v>42</v>
      </c>
      <c r="M54" s="2"/>
      <c r="N54" s="2"/>
      <c r="O54" s="2"/>
      <c r="P54" s="2"/>
      <c r="Q54" s="2"/>
      <c r="R54" s="2">
        <v>2</v>
      </c>
      <c r="S54" s="2"/>
      <c r="T54" s="2">
        <v>97</v>
      </c>
      <c r="U54" s="2"/>
      <c r="V54" s="2"/>
      <c r="W54" s="2"/>
      <c r="X54" s="2"/>
      <c r="Y54" s="2">
        <v>124</v>
      </c>
      <c r="Z54" s="2"/>
      <c r="AA54" s="2"/>
      <c r="AB54" s="2">
        <v>31</v>
      </c>
      <c r="AC54" s="2"/>
      <c r="AD54" s="2">
        <v>16</v>
      </c>
      <c r="AE54" s="2"/>
      <c r="AF54" s="2"/>
      <c r="AG54" s="2">
        <v>13</v>
      </c>
      <c r="AH54" s="2"/>
      <c r="AI54" s="2"/>
      <c r="AJ54" s="2"/>
      <c r="AK54" s="2"/>
      <c r="AL54" s="2"/>
      <c r="AM54" s="2">
        <v>24</v>
      </c>
      <c r="AN54" s="2">
        <v>8</v>
      </c>
      <c r="AO54" s="2">
        <v>14</v>
      </c>
      <c r="AP54" s="2"/>
      <c r="AQ54" s="2">
        <v>2</v>
      </c>
      <c r="AR54" s="2"/>
      <c r="AS54" s="2"/>
      <c r="AT54" s="2"/>
      <c r="AU54" s="2"/>
      <c r="AV54" s="2"/>
      <c r="AW54" s="2">
        <v>5</v>
      </c>
      <c r="AX54" s="2"/>
      <c r="AY54" s="2"/>
      <c r="AZ54" s="2">
        <v>1</v>
      </c>
      <c r="BA54" s="2"/>
      <c r="BB54" s="2"/>
      <c r="BC54" s="2"/>
      <c r="BD54" s="2">
        <v>1</v>
      </c>
      <c r="BE54" s="2">
        <v>8</v>
      </c>
      <c r="BF54" s="2"/>
      <c r="BG54" s="2"/>
      <c r="BH54" s="2"/>
      <c r="BI54" s="2">
        <v>24</v>
      </c>
      <c r="BJ54" s="2"/>
      <c r="BK54" s="2"/>
      <c r="BL54" s="2"/>
      <c r="BM54" s="2"/>
      <c r="BN54" s="2"/>
      <c r="BO54" s="2"/>
      <c r="BP54" s="2"/>
      <c r="BQ54" s="2"/>
      <c r="BR54" s="2"/>
      <c r="BS54" s="2">
        <f t="shared" si="0"/>
        <v>412</v>
      </c>
      <c r="BT54" s="2"/>
      <c r="BU54" s="2">
        <v>29</v>
      </c>
      <c r="BV54" s="2">
        <v>2.9</v>
      </c>
      <c r="BW54" s="10">
        <v>61442.37812128419</v>
      </c>
    </row>
    <row r="55" spans="1:75" ht="12.75">
      <c r="A55" s="2" t="s">
        <v>11</v>
      </c>
      <c r="B55" s="2">
        <v>45</v>
      </c>
      <c r="C55" s="2"/>
      <c r="D55" s="2"/>
      <c r="E55" s="2"/>
      <c r="F55" s="2"/>
      <c r="G55" s="2"/>
      <c r="H55" s="2"/>
      <c r="I55" s="2"/>
      <c r="J55" s="2">
        <v>1</v>
      </c>
      <c r="K55" s="2"/>
      <c r="L55" s="2">
        <v>3</v>
      </c>
      <c r="M55" s="2"/>
      <c r="N55" s="2"/>
      <c r="O55" s="2"/>
      <c r="P55" s="2"/>
      <c r="Q55" s="2"/>
      <c r="R55" s="2"/>
      <c r="S55" s="2">
        <v>1</v>
      </c>
      <c r="T55" s="2"/>
      <c r="U55" s="2"/>
      <c r="V55" s="2"/>
      <c r="W55" s="2"/>
      <c r="X55" s="2"/>
      <c r="Y55" s="2">
        <v>29</v>
      </c>
      <c r="Z55" s="2"/>
      <c r="AA55" s="2"/>
      <c r="AB55" s="2">
        <v>26</v>
      </c>
      <c r="AC55" s="2"/>
      <c r="AD55" s="2">
        <v>6</v>
      </c>
      <c r="AE55" s="2"/>
      <c r="AF55" s="2">
        <v>1</v>
      </c>
      <c r="AG55" s="2"/>
      <c r="AH55" s="2"/>
      <c r="AI55" s="2"/>
      <c r="AJ55" s="2"/>
      <c r="AK55" s="2"/>
      <c r="AL55" s="2"/>
      <c r="AM55" s="2">
        <v>4</v>
      </c>
      <c r="AN55" s="2">
        <v>6</v>
      </c>
      <c r="AO55" s="2">
        <v>12</v>
      </c>
      <c r="AP55" s="2">
        <v>42</v>
      </c>
      <c r="AQ55" s="2">
        <v>7</v>
      </c>
      <c r="AR55" s="2"/>
      <c r="AS55" s="2"/>
      <c r="AT55" s="2"/>
      <c r="AU55" s="2"/>
      <c r="AV55" s="2"/>
      <c r="AW55" s="2"/>
      <c r="AX55" s="2"/>
      <c r="AY55" s="2"/>
      <c r="AZ55" s="2">
        <v>3</v>
      </c>
      <c r="BA55" s="2"/>
      <c r="BB55" s="2">
        <v>2</v>
      </c>
      <c r="BC55" s="2"/>
      <c r="BD55" s="2">
        <v>3</v>
      </c>
      <c r="BE55" s="2">
        <v>18</v>
      </c>
      <c r="BF55" s="2"/>
      <c r="BG55" s="2"/>
      <c r="BH55" s="2"/>
      <c r="BI55" s="2">
        <v>32</v>
      </c>
      <c r="BJ55" s="2">
        <v>96</v>
      </c>
      <c r="BK55" s="2"/>
      <c r="BL55" s="2">
        <v>4</v>
      </c>
      <c r="BM55" s="2"/>
      <c r="BN55" s="2"/>
      <c r="BO55" s="2"/>
      <c r="BP55" s="2">
        <v>3</v>
      </c>
      <c r="BQ55" s="2"/>
      <c r="BR55" s="2">
        <v>3</v>
      </c>
      <c r="BS55" s="2">
        <f t="shared" si="0"/>
        <v>302</v>
      </c>
      <c r="BT55" s="2"/>
      <c r="BU55" s="2">
        <v>32</v>
      </c>
      <c r="BV55" s="2"/>
      <c r="BW55" s="10"/>
    </row>
    <row r="56" spans="1:75" ht="12.75">
      <c r="A56" s="2" t="s">
        <v>12</v>
      </c>
      <c r="B56" s="2">
        <v>46</v>
      </c>
      <c r="C56" s="2"/>
      <c r="D56" s="2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1</v>
      </c>
      <c r="Z56" s="2"/>
      <c r="AA56" s="2"/>
      <c r="AB56" s="2">
        <v>4</v>
      </c>
      <c r="AC56" s="2"/>
      <c r="AD56" s="2"/>
      <c r="AE56" s="2"/>
      <c r="AF56" s="2"/>
      <c r="AG56" s="2">
        <v>1</v>
      </c>
      <c r="AH56" s="2"/>
      <c r="AI56" s="2"/>
      <c r="AJ56" s="2"/>
      <c r="AK56" s="2"/>
      <c r="AL56" s="2"/>
      <c r="AM56" s="2">
        <v>1</v>
      </c>
      <c r="AN56" s="2">
        <v>1</v>
      </c>
      <c r="AO56" s="2">
        <v>10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>
        <v>1</v>
      </c>
      <c r="BE56" s="2"/>
      <c r="BF56" s="2"/>
      <c r="BG56" s="2"/>
      <c r="BH56" s="2"/>
      <c r="BI56" s="2">
        <v>288</v>
      </c>
      <c r="BJ56" s="2">
        <v>41</v>
      </c>
      <c r="BK56" s="2"/>
      <c r="BL56" s="2">
        <v>2</v>
      </c>
      <c r="BM56" s="2"/>
      <c r="BN56" s="2"/>
      <c r="BO56" s="2"/>
      <c r="BP56" s="2"/>
      <c r="BQ56" s="2"/>
      <c r="BR56" s="2"/>
      <c r="BS56" s="2">
        <f t="shared" si="0"/>
        <v>351</v>
      </c>
      <c r="BT56" s="2"/>
      <c r="BU56" s="2">
        <v>16</v>
      </c>
      <c r="BV56" s="2"/>
      <c r="BW56" s="10"/>
    </row>
    <row r="57" spans="1:75" ht="12.75">
      <c r="A57" s="2" t="s">
        <v>4</v>
      </c>
      <c r="B57" s="2">
        <v>47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1</v>
      </c>
      <c r="Z57" s="2"/>
      <c r="AA57" s="2"/>
      <c r="AB57" s="2">
        <v>1</v>
      </c>
      <c r="AC57" s="2"/>
      <c r="AD57" s="2"/>
      <c r="AE57" s="2"/>
      <c r="AF57" s="2"/>
      <c r="AG57" s="2">
        <v>1</v>
      </c>
      <c r="AH57" s="2"/>
      <c r="AI57" s="2"/>
      <c r="AJ57" s="2"/>
      <c r="AK57" s="2"/>
      <c r="AL57" s="2"/>
      <c r="AM57" s="2"/>
      <c r="AN57" s="2">
        <v>1</v>
      </c>
      <c r="AO57" s="2">
        <v>4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>
        <v>9</v>
      </c>
      <c r="BJ57" s="2">
        <v>83</v>
      </c>
      <c r="BK57" s="2"/>
      <c r="BL57" s="2">
        <v>6</v>
      </c>
      <c r="BM57" s="2"/>
      <c r="BN57" s="2"/>
      <c r="BO57" s="2"/>
      <c r="BP57" s="2"/>
      <c r="BQ57" s="2"/>
      <c r="BR57" s="2"/>
      <c r="BS57" s="2">
        <f t="shared" si="0"/>
        <v>106</v>
      </c>
      <c r="BT57" s="2"/>
      <c r="BU57" s="2">
        <v>30</v>
      </c>
      <c r="BV57" s="2">
        <v>0.4</v>
      </c>
      <c r="BW57" s="10">
        <v>110787.66666666666</v>
      </c>
    </row>
    <row r="58" spans="1:75" ht="12.75">
      <c r="A58" s="2" t="s">
        <v>16</v>
      </c>
      <c r="B58" s="2">
        <v>48</v>
      </c>
      <c r="C58" s="2"/>
      <c r="D58" s="2"/>
      <c r="E58" s="2"/>
      <c r="F58" s="2"/>
      <c r="G58" s="2"/>
      <c r="H58" s="2"/>
      <c r="I58" s="2">
        <v>1</v>
      </c>
      <c r="J58" s="2">
        <v>3</v>
      </c>
      <c r="K58" s="2"/>
      <c r="L58" s="2">
        <v>6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2</v>
      </c>
      <c r="Z58" s="2"/>
      <c r="AA58" s="2"/>
      <c r="AB58" s="2">
        <v>20</v>
      </c>
      <c r="AC58" s="2">
        <v>7</v>
      </c>
      <c r="AD58" s="2">
        <v>3</v>
      </c>
      <c r="AE58" s="2"/>
      <c r="AF58" s="2"/>
      <c r="AG58" s="2">
        <v>12</v>
      </c>
      <c r="AH58" s="2"/>
      <c r="AI58" s="2"/>
      <c r="AJ58" s="2"/>
      <c r="AK58" s="2"/>
      <c r="AL58" s="2"/>
      <c r="AM58" s="2">
        <v>5</v>
      </c>
      <c r="AN58" s="2">
        <v>4</v>
      </c>
      <c r="AO58" s="2">
        <v>8</v>
      </c>
      <c r="AP58" s="2"/>
      <c r="AQ58" s="2">
        <v>5</v>
      </c>
      <c r="AR58" s="2"/>
      <c r="AS58" s="2"/>
      <c r="AT58" s="2"/>
      <c r="AU58" s="2"/>
      <c r="AV58" s="2">
        <v>1</v>
      </c>
      <c r="AW58" s="2"/>
      <c r="AX58" s="2"/>
      <c r="AY58" s="2"/>
      <c r="AZ58" s="2">
        <v>4</v>
      </c>
      <c r="BA58" s="2">
        <v>4</v>
      </c>
      <c r="BB58" s="2">
        <v>3</v>
      </c>
      <c r="BC58" s="2"/>
      <c r="BD58" s="2">
        <v>10</v>
      </c>
      <c r="BE58" s="2">
        <v>28</v>
      </c>
      <c r="BF58" s="2"/>
      <c r="BG58" s="2">
        <v>2</v>
      </c>
      <c r="BH58" s="2">
        <v>1</v>
      </c>
      <c r="BI58" s="2">
        <v>38</v>
      </c>
      <c r="BJ58" s="2">
        <v>48</v>
      </c>
      <c r="BK58" s="2"/>
      <c r="BL58" s="2">
        <v>4</v>
      </c>
      <c r="BM58" s="2">
        <v>1</v>
      </c>
      <c r="BN58" s="2"/>
      <c r="BO58" s="2"/>
      <c r="BP58" s="2">
        <v>3</v>
      </c>
      <c r="BQ58" s="2"/>
      <c r="BR58" s="2">
        <v>12</v>
      </c>
      <c r="BS58" s="2">
        <f t="shared" si="0"/>
        <v>235</v>
      </c>
      <c r="BT58" s="2">
        <v>5</v>
      </c>
      <c r="BU58" s="2">
        <v>158</v>
      </c>
      <c r="BV58" s="2">
        <v>0.5</v>
      </c>
      <c r="BW58" s="10">
        <v>37308.48101265822</v>
      </c>
    </row>
    <row r="59" spans="1:75" ht="12.75">
      <c r="A59" s="2" t="s">
        <v>148</v>
      </c>
      <c r="B59" s="2">
        <v>53</v>
      </c>
      <c r="C59" s="2">
        <v>1</v>
      </c>
      <c r="D59" s="2"/>
      <c r="E59" s="2"/>
      <c r="F59" s="2"/>
      <c r="G59" s="2">
        <v>1</v>
      </c>
      <c r="H59" s="2"/>
      <c r="I59" s="2"/>
      <c r="J59" s="2"/>
      <c r="K59" s="2"/>
      <c r="L59" s="2">
        <v>140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2</v>
      </c>
      <c r="Z59" s="2"/>
      <c r="AA59" s="2">
        <v>1</v>
      </c>
      <c r="AB59" s="2">
        <v>7</v>
      </c>
      <c r="AC59" s="2">
        <v>1</v>
      </c>
      <c r="AD59" s="2">
        <v>3</v>
      </c>
      <c r="AE59" s="2"/>
      <c r="AF59" s="2"/>
      <c r="AG59" s="2">
        <v>27</v>
      </c>
      <c r="AH59" s="2"/>
      <c r="AI59" s="2"/>
      <c r="AJ59" s="2"/>
      <c r="AK59" s="2"/>
      <c r="AL59" s="2"/>
      <c r="AM59" s="2">
        <v>1</v>
      </c>
      <c r="AN59" s="2">
        <v>5</v>
      </c>
      <c r="AO59" s="2">
        <v>29</v>
      </c>
      <c r="AP59" s="2">
        <v>2</v>
      </c>
      <c r="AQ59" s="2">
        <v>2</v>
      </c>
      <c r="AR59" s="2"/>
      <c r="AS59" s="2"/>
      <c r="AT59" s="2"/>
      <c r="AU59" s="2"/>
      <c r="AV59" s="2">
        <v>8</v>
      </c>
      <c r="AW59" s="2"/>
      <c r="AX59" s="2">
        <v>1</v>
      </c>
      <c r="AY59" s="2"/>
      <c r="AZ59" s="2">
        <v>1</v>
      </c>
      <c r="BA59" s="2"/>
      <c r="BB59" s="2">
        <v>3</v>
      </c>
      <c r="BC59" s="2"/>
      <c r="BD59" s="2">
        <v>2</v>
      </c>
      <c r="BE59" s="2"/>
      <c r="BF59" s="2"/>
      <c r="BG59" s="2"/>
      <c r="BH59" s="2"/>
      <c r="BI59" s="2">
        <v>16</v>
      </c>
      <c r="BJ59" s="2">
        <v>25</v>
      </c>
      <c r="BK59" s="2"/>
      <c r="BL59" s="2">
        <v>41</v>
      </c>
      <c r="BM59" s="2"/>
      <c r="BN59" s="2"/>
      <c r="BO59" s="2"/>
      <c r="BP59" s="2">
        <v>11</v>
      </c>
      <c r="BQ59" s="2">
        <v>2</v>
      </c>
      <c r="BR59" s="2">
        <v>14</v>
      </c>
      <c r="BS59" s="2">
        <f t="shared" si="0"/>
        <v>346</v>
      </c>
      <c r="BT59" s="2"/>
      <c r="BU59" s="2">
        <v>32</v>
      </c>
      <c r="BV59" s="2">
        <v>4.8</v>
      </c>
      <c r="BW59" s="10">
        <v>28252.161458333336</v>
      </c>
    </row>
    <row r="60" spans="1:75" ht="12.75">
      <c r="A60" s="2" t="s">
        <v>147</v>
      </c>
      <c r="B60" s="2">
        <v>54</v>
      </c>
      <c r="C60" s="2">
        <v>1</v>
      </c>
      <c r="D60" s="2"/>
      <c r="E60" s="2"/>
      <c r="F60" s="2"/>
      <c r="G60" s="2"/>
      <c r="H60" s="2"/>
      <c r="I60" s="2"/>
      <c r="J60" s="2"/>
      <c r="K60" s="2"/>
      <c r="L60" s="2">
        <v>10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21</v>
      </c>
      <c r="AC60" s="2"/>
      <c r="AD60" s="2">
        <v>4</v>
      </c>
      <c r="AE60" s="2"/>
      <c r="AF60" s="2">
        <v>1</v>
      </c>
      <c r="AG60" s="2">
        <v>3</v>
      </c>
      <c r="AH60" s="2"/>
      <c r="AI60" s="2">
        <v>1</v>
      </c>
      <c r="AJ60" s="2"/>
      <c r="AK60" s="2"/>
      <c r="AL60" s="2"/>
      <c r="AM60" s="2">
        <v>1</v>
      </c>
      <c r="AN60" s="2">
        <v>4</v>
      </c>
      <c r="AO60" s="2">
        <v>8</v>
      </c>
      <c r="AP60" s="2">
        <v>8</v>
      </c>
      <c r="AQ60" s="2">
        <v>3</v>
      </c>
      <c r="AR60" s="2"/>
      <c r="AS60" s="2"/>
      <c r="AT60" s="2"/>
      <c r="AU60" s="2"/>
      <c r="AV60" s="2">
        <v>1</v>
      </c>
      <c r="AW60" s="2"/>
      <c r="AX60" s="2"/>
      <c r="AY60" s="2"/>
      <c r="AZ60" s="2">
        <v>2</v>
      </c>
      <c r="BA60" s="2"/>
      <c r="BB60" s="2">
        <v>6</v>
      </c>
      <c r="BC60" s="2"/>
      <c r="BD60" s="2"/>
      <c r="BE60" s="2">
        <v>1</v>
      </c>
      <c r="BF60" s="2"/>
      <c r="BG60" s="2"/>
      <c r="BH60" s="2">
        <v>19</v>
      </c>
      <c r="BI60" s="2">
        <v>64</v>
      </c>
      <c r="BJ60" s="2">
        <v>53</v>
      </c>
      <c r="BK60" s="2"/>
      <c r="BL60" s="2">
        <v>41</v>
      </c>
      <c r="BM60" s="2"/>
      <c r="BN60" s="2"/>
      <c r="BO60" s="2"/>
      <c r="BP60" s="2">
        <v>3</v>
      </c>
      <c r="BQ60" s="2">
        <v>2</v>
      </c>
      <c r="BR60" s="2">
        <v>6</v>
      </c>
      <c r="BS60" s="2">
        <f t="shared" si="0"/>
        <v>263</v>
      </c>
      <c r="BT60" s="2">
        <v>1</v>
      </c>
      <c r="BU60" s="2"/>
      <c r="BV60" s="2">
        <v>0.8</v>
      </c>
      <c r="BW60" s="10"/>
    </row>
    <row r="61" spans="1:75" ht="12.75">
      <c r="A61" s="2" t="s">
        <v>115</v>
      </c>
      <c r="B61" s="2">
        <v>55</v>
      </c>
      <c r="C61" s="2"/>
      <c r="D61" s="2"/>
      <c r="E61" s="2"/>
      <c r="F61" s="2"/>
      <c r="G61" s="2"/>
      <c r="H61" s="2"/>
      <c r="I61" s="2"/>
      <c r="J61" s="2">
        <v>1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10</v>
      </c>
      <c r="Z61" s="2"/>
      <c r="AA61" s="2"/>
      <c r="AB61" s="2">
        <v>81</v>
      </c>
      <c r="AC61" s="2"/>
      <c r="AD61" s="2">
        <v>11</v>
      </c>
      <c r="AE61" s="2"/>
      <c r="AF61" s="2"/>
      <c r="AG61" s="2"/>
      <c r="AH61" s="2"/>
      <c r="AI61" s="2">
        <v>2</v>
      </c>
      <c r="AJ61" s="2"/>
      <c r="AK61" s="2"/>
      <c r="AL61" s="2"/>
      <c r="AM61" s="2">
        <v>8</v>
      </c>
      <c r="AN61" s="2">
        <v>8</v>
      </c>
      <c r="AO61" s="2">
        <v>29</v>
      </c>
      <c r="AP61" s="2">
        <v>3</v>
      </c>
      <c r="AQ61" s="2">
        <v>2</v>
      </c>
      <c r="AR61" s="2">
        <v>18</v>
      </c>
      <c r="AS61" s="2"/>
      <c r="AT61" s="2"/>
      <c r="AU61" s="2"/>
      <c r="AV61" s="2"/>
      <c r="AW61" s="2">
        <v>3</v>
      </c>
      <c r="AX61" s="2"/>
      <c r="AY61" s="2"/>
      <c r="AZ61" s="2">
        <v>4</v>
      </c>
      <c r="BA61" s="2"/>
      <c r="BB61" s="2"/>
      <c r="BC61" s="2"/>
      <c r="BD61" s="2">
        <v>6</v>
      </c>
      <c r="BE61" s="2"/>
      <c r="BF61" s="2"/>
      <c r="BG61" s="2">
        <v>3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>
        <v>1</v>
      </c>
      <c r="BS61" s="2">
        <f t="shared" si="0"/>
        <v>190</v>
      </c>
      <c r="BT61" s="2"/>
      <c r="BU61" s="2">
        <v>153</v>
      </c>
      <c r="BV61" s="2">
        <v>0.8</v>
      </c>
      <c r="BW61" s="10">
        <v>19468.7908496732</v>
      </c>
    </row>
    <row r="62" spans="1:75" ht="12.75">
      <c r="A62" s="2" t="s">
        <v>13</v>
      </c>
      <c r="B62" s="2">
        <v>39</v>
      </c>
      <c r="C62" s="2"/>
      <c r="D62" s="2"/>
      <c r="E62" s="2"/>
      <c r="F62" s="2"/>
      <c r="G62" s="2"/>
      <c r="H62" s="2"/>
      <c r="I62" s="2"/>
      <c r="J62" s="2"/>
      <c r="K62" s="2"/>
      <c r="L62" s="2">
        <v>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4</v>
      </c>
      <c r="Z62" s="2"/>
      <c r="AA62" s="2"/>
      <c r="AB62" s="2">
        <v>7</v>
      </c>
      <c r="AC62" s="2">
        <v>2</v>
      </c>
      <c r="AD62" s="2">
        <v>1</v>
      </c>
      <c r="AE62" s="2"/>
      <c r="AF62" s="2"/>
      <c r="AG62" s="2">
        <v>1</v>
      </c>
      <c r="AH62" s="2"/>
      <c r="AI62" s="2"/>
      <c r="AJ62" s="2"/>
      <c r="AK62" s="2"/>
      <c r="AL62" s="2"/>
      <c r="AM62" s="2"/>
      <c r="AN62" s="2">
        <v>4</v>
      </c>
      <c r="AO62" s="2">
        <v>9</v>
      </c>
      <c r="AP62" s="2">
        <v>1</v>
      </c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>
        <v>1</v>
      </c>
      <c r="BC62" s="2"/>
      <c r="BD62" s="2">
        <v>1</v>
      </c>
      <c r="BE62" s="2">
        <v>7</v>
      </c>
      <c r="BF62" s="2"/>
      <c r="BG62" s="2"/>
      <c r="BH62" s="2"/>
      <c r="BI62" s="2">
        <f>168+49</f>
        <v>217</v>
      </c>
      <c r="BJ62" s="2">
        <v>53</v>
      </c>
      <c r="BK62" s="2"/>
      <c r="BL62" s="2"/>
      <c r="BM62" s="2"/>
      <c r="BN62" s="2"/>
      <c r="BO62" s="2"/>
      <c r="BP62" s="2"/>
      <c r="BQ62" s="2"/>
      <c r="BR62" s="2">
        <v>5</v>
      </c>
      <c r="BS62" s="2">
        <f t="shared" si="0"/>
        <v>316</v>
      </c>
      <c r="BT62" s="2">
        <v>1</v>
      </c>
      <c r="BU62" s="2">
        <v>23</v>
      </c>
      <c r="BV62" s="2">
        <v>0.6</v>
      </c>
      <c r="BW62" s="10">
        <v>287193.6231884058</v>
      </c>
    </row>
    <row r="63" spans="1:75" ht="12.75">
      <c r="A63" s="2" t="s">
        <v>5</v>
      </c>
      <c r="B63" s="2">
        <v>40</v>
      </c>
      <c r="C63" s="2"/>
      <c r="D63" s="2"/>
      <c r="E63" s="2"/>
      <c r="F63" s="2"/>
      <c r="G63" s="2"/>
      <c r="H63" s="2">
        <v>1</v>
      </c>
      <c r="I63" s="2"/>
      <c r="J63" s="2">
        <v>1</v>
      </c>
      <c r="K63" s="2"/>
      <c r="L63" s="2">
        <v>23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3</v>
      </c>
      <c r="Z63" s="2"/>
      <c r="AA63" s="2"/>
      <c r="AB63" s="2">
        <v>7</v>
      </c>
      <c r="AC63" s="2">
        <v>1</v>
      </c>
      <c r="AD63" s="2">
        <v>2</v>
      </c>
      <c r="AE63" s="2"/>
      <c r="AF63" s="2"/>
      <c r="AG63" s="2"/>
      <c r="AH63" s="2"/>
      <c r="AI63" s="2"/>
      <c r="AJ63" s="2"/>
      <c r="AK63" s="2"/>
      <c r="AL63" s="2"/>
      <c r="AM63" s="2">
        <v>3</v>
      </c>
      <c r="AN63" s="2">
        <v>2</v>
      </c>
      <c r="AO63" s="2">
        <v>4</v>
      </c>
      <c r="AP63" s="2">
        <v>5</v>
      </c>
      <c r="AQ63" s="2">
        <v>1</v>
      </c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>
        <v>1</v>
      </c>
      <c r="BC63" s="2"/>
      <c r="BD63" s="2">
        <v>3</v>
      </c>
      <c r="BE63" s="2">
        <v>38</v>
      </c>
      <c r="BF63" s="2"/>
      <c r="BG63" s="2"/>
      <c r="BH63" s="2"/>
      <c r="BI63" s="2">
        <v>63</v>
      </c>
      <c r="BJ63" s="2">
        <v>156</v>
      </c>
      <c r="BK63" s="2"/>
      <c r="BL63" s="2">
        <v>4</v>
      </c>
      <c r="BM63" s="2"/>
      <c r="BN63" s="2"/>
      <c r="BO63" s="2"/>
      <c r="BP63" s="2"/>
      <c r="BQ63" s="2">
        <v>1</v>
      </c>
      <c r="BR63" s="2">
        <v>4</v>
      </c>
      <c r="BS63" s="2">
        <f t="shared" si="0"/>
        <v>323</v>
      </c>
      <c r="BT63" s="2"/>
      <c r="BU63" s="2">
        <v>32</v>
      </c>
      <c r="BV63" s="2"/>
      <c r="BW63" s="10"/>
    </row>
    <row r="64" spans="1:75" ht="12.75">
      <c r="A64" s="2" t="s">
        <v>14</v>
      </c>
      <c r="B64" s="2">
        <v>41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13</v>
      </c>
      <c r="AC64" s="2">
        <v>1</v>
      </c>
      <c r="AD64" s="2">
        <v>4</v>
      </c>
      <c r="AE64" s="2"/>
      <c r="AF64" s="2"/>
      <c r="AG64" s="2">
        <v>1</v>
      </c>
      <c r="AH64" s="2"/>
      <c r="AI64" s="2"/>
      <c r="AJ64" s="2"/>
      <c r="AK64" s="2"/>
      <c r="AL64" s="2">
        <v>5</v>
      </c>
      <c r="AM64" s="2"/>
      <c r="AN64" s="2">
        <v>1</v>
      </c>
      <c r="AO64" s="2">
        <v>17</v>
      </c>
      <c r="AP64" s="2">
        <v>3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>
        <v>1</v>
      </c>
      <c r="BC64" s="2"/>
      <c r="BD64" s="2"/>
      <c r="BE64" s="2"/>
      <c r="BF64" s="2"/>
      <c r="BG64" s="2"/>
      <c r="BH64" s="2">
        <v>2</v>
      </c>
      <c r="BI64" s="2">
        <v>233</v>
      </c>
      <c r="BJ64" s="2">
        <v>28</v>
      </c>
      <c r="BK64" s="2"/>
      <c r="BL64" s="2">
        <v>1</v>
      </c>
      <c r="BM64" s="2"/>
      <c r="BN64" s="2"/>
      <c r="BO64" s="2"/>
      <c r="BP64" s="2">
        <v>2</v>
      </c>
      <c r="BQ64" s="2"/>
      <c r="BR64" s="2"/>
      <c r="BS64" s="2">
        <f t="shared" si="0"/>
        <v>312</v>
      </c>
      <c r="BT64" s="2"/>
      <c r="BU64" s="2">
        <v>452</v>
      </c>
      <c r="BV64" s="2"/>
      <c r="BW64" s="10"/>
    </row>
    <row r="65" spans="1:75" ht="12.75">
      <c r="A65" s="2" t="s">
        <v>129</v>
      </c>
      <c r="B65" s="2">
        <v>42</v>
      </c>
      <c r="C65" s="2"/>
      <c r="D65" s="2"/>
      <c r="E65" s="2"/>
      <c r="F65" s="2"/>
      <c r="G65" s="2"/>
      <c r="H65" s="2">
        <v>6</v>
      </c>
      <c r="I65" s="2"/>
      <c r="J65" s="2"/>
      <c r="K65" s="2"/>
      <c r="L65" s="2">
        <v>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v>6</v>
      </c>
      <c r="AC65" s="2">
        <v>1</v>
      </c>
      <c r="AD65" s="2">
        <v>4</v>
      </c>
      <c r="AE65" s="2"/>
      <c r="AF65" s="2"/>
      <c r="AG65" s="2">
        <v>2</v>
      </c>
      <c r="AH65" s="2"/>
      <c r="AI65" s="2"/>
      <c r="AJ65" s="2"/>
      <c r="AK65" s="2"/>
      <c r="AL65" s="2"/>
      <c r="AM65" s="2"/>
      <c r="AN65" s="2">
        <v>1</v>
      </c>
      <c r="AO65" s="2">
        <v>17</v>
      </c>
      <c r="AP65" s="2">
        <v>5</v>
      </c>
      <c r="AQ65" s="2">
        <v>6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>
        <v>1</v>
      </c>
      <c r="BC65" s="2"/>
      <c r="BD65" s="2"/>
      <c r="BE65" s="2">
        <v>1</v>
      </c>
      <c r="BF65" s="2"/>
      <c r="BG65" s="2"/>
      <c r="BH65" s="2"/>
      <c r="BI65" s="2">
        <v>96</v>
      </c>
      <c r="BJ65" s="2">
        <v>55</v>
      </c>
      <c r="BK65" s="2"/>
      <c r="BL65" s="2"/>
      <c r="BM65" s="2"/>
      <c r="BN65" s="2"/>
      <c r="BO65" s="2"/>
      <c r="BP65" s="2">
        <v>1</v>
      </c>
      <c r="BQ65" s="2"/>
      <c r="BR65" s="2">
        <v>16</v>
      </c>
      <c r="BS65" s="2">
        <f t="shared" si="0"/>
        <v>223</v>
      </c>
      <c r="BT65" s="2"/>
      <c r="BU65" s="2">
        <v>69</v>
      </c>
      <c r="BV65" s="2">
        <v>0.8</v>
      </c>
      <c r="BW65" s="10">
        <v>50667.862318840576</v>
      </c>
    </row>
    <row r="66" spans="1:7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>
        <v>0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10"/>
    </row>
    <row r="67" spans="1:75" ht="12.75">
      <c r="A67" s="2" t="s">
        <v>90</v>
      </c>
      <c r="B67" s="2">
        <v>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v>2</v>
      </c>
      <c r="V67" s="1"/>
      <c r="W67" s="1"/>
      <c r="X67" s="1"/>
      <c r="Y67" s="1">
        <v>2</v>
      </c>
      <c r="Z67" s="1"/>
      <c r="AA67" s="1"/>
      <c r="AB67" s="1">
        <v>10</v>
      </c>
      <c r="AC67" s="1">
        <v>3</v>
      </c>
      <c r="AD67" s="1">
        <v>3</v>
      </c>
      <c r="AE67" s="1"/>
      <c r="AF67" s="1"/>
      <c r="AG67" s="1">
        <v>11</v>
      </c>
      <c r="AH67" s="1"/>
      <c r="AI67" s="1"/>
      <c r="AJ67" s="1"/>
      <c r="AK67" s="1"/>
      <c r="AL67" s="1"/>
      <c r="AM67" s="1">
        <v>5</v>
      </c>
      <c r="AN67" s="2">
        <v>1</v>
      </c>
      <c r="AO67" s="1">
        <v>221</v>
      </c>
      <c r="AP67" s="1"/>
      <c r="AQ67" s="1">
        <v>3</v>
      </c>
      <c r="AR67" s="1"/>
      <c r="AS67" s="1"/>
      <c r="AT67" s="1"/>
      <c r="AU67" s="1"/>
      <c r="AV67" s="1"/>
      <c r="AW67" s="1"/>
      <c r="AX67" s="1"/>
      <c r="AY67" s="1"/>
      <c r="AZ67" s="1">
        <v>5</v>
      </c>
      <c r="BA67" s="1"/>
      <c r="BB67" s="1">
        <v>4</v>
      </c>
      <c r="BC67" s="1"/>
      <c r="BD67" s="1">
        <v>1</v>
      </c>
      <c r="BE67" s="1">
        <v>9</v>
      </c>
      <c r="BF67" s="1"/>
      <c r="BG67" s="1"/>
      <c r="BH67" s="1"/>
      <c r="BI67" s="1">
        <v>2</v>
      </c>
      <c r="BJ67" s="1">
        <v>1</v>
      </c>
      <c r="BK67" s="1"/>
      <c r="BL67" s="1"/>
      <c r="BM67" s="1">
        <v>1</v>
      </c>
      <c r="BN67" s="1"/>
      <c r="BO67" s="1"/>
      <c r="BP67" s="1"/>
      <c r="BQ67" s="1"/>
      <c r="BR67" s="1">
        <v>4</v>
      </c>
      <c r="BS67" s="2">
        <f aca="true" t="shared" si="1" ref="BS67:BS99">SUM(C67:BR67)</f>
        <v>288</v>
      </c>
      <c r="BT67" s="1"/>
      <c r="BU67" s="1">
        <v>160</v>
      </c>
      <c r="BV67" s="2">
        <v>0.5</v>
      </c>
      <c r="BW67" s="10">
        <v>45151.2</v>
      </c>
    </row>
    <row r="68" spans="1:75" ht="12.75">
      <c r="A68" s="2" t="s">
        <v>134</v>
      </c>
      <c r="B68" s="2">
        <v>10</v>
      </c>
      <c r="C68" s="2"/>
      <c r="D68" s="2"/>
      <c r="E68" s="2"/>
      <c r="F68" s="2"/>
      <c r="G68" s="2"/>
      <c r="H68" s="2"/>
      <c r="I68" s="2">
        <v>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3</v>
      </c>
      <c r="AE68" s="2"/>
      <c r="AF68" s="2"/>
      <c r="AG68" s="2"/>
      <c r="AH68" s="2"/>
      <c r="AI68" s="2"/>
      <c r="AJ68" s="2"/>
      <c r="AK68" s="2"/>
      <c r="AL68" s="2"/>
      <c r="AM68" s="2">
        <v>1</v>
      </c>
      <c r="AN68" s="2">
        <v>4</v>
      </c>
      <c r="AO68" s="2">
        <v>289</v>
      </c>
      <c r="AP68" s="2"/>
      <c r="AQ68" s="2">
        <v>4</v>
      </c>
      <c r="AR68" s="2"/>
      <c r="AS68" s="2"/>
      <c r="AT68" s="2"/>
      <c r="AU68" s="2"/>
      <c r="AV68" s="2"/>
      <c r="AW68" s="2">
        <v>1</v>
      </c>
      <c r="AX68" s="2"/>
      <c r="AY68" s="2"/>
      <c r="AZ68" s="2"/>
      <c r="BA68" s="2"/>
      <c r="BB68" s="2"/>
      <c r="BC68" s="2"/>
      <c r="BD68" s="2"/>
      <c r="BE68" s="2">
        <v>53</v>
      </c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>
        <v>7</v>
      </c>
      <c r="BS68" s="2">
        <f t="shared" si="1"/>
        <v>365</v>
      </c>
      <c r="BT68" s="2"/>
      <c r="BU68" s="2"/>
      <c r="BV68" s="2"/>
      <c r="BW68" s="10"/>
    </row>
    <row r="69" spans="1:75" ht="12.75">
      <c r="A69" s="2" t="s">
        <v>23</v>
      </c>
      <c r="B69" s="2">
        <v>11</v>
      </c>
      <c r="C69" s="2"/>
      <c r="D69" s="2"/>
      <c r="E69" s="2"/>
      <c r="F69" s="2"/>
      <c r="G69" s="2"/>
      <c r="H69" s="2"/>
      <c r="I69" s="2"/>
      <c r="J69" s="2">
        <v>1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>
        <v>2</v>
      </c>
      <c r="Z69" s="2"/>
      <c r="AA69" s="2"/>
      <c r="AB69" s="2">
        <v>7</v>
      </c>
      <c r="AC69" s="2">
        <v>24</v>
      </c>
      <c r="AD69" s="2">
        <v>4</v>
      </c>
      <c r="AE69" s="2"/>
      <c r="AF69" s="2"/>
      <c r="AG69" s="2"/>
      <c r="AH69" s="2"/>
      <c r="AI69" s="2"/>
      <c r="AJ69" s="2"/>
      <c r="AK69" s="2"/>
      <c r="AL69" s="2"/>
      <c r="AM69" s="2">
        <v>3</v>
      </c>
      <c r="AN69" s="2">
        <v>1</v>
      </c>
      <c r="AO69" s="2">
        <v>189</v>
      </c>
      <c r="AP69" s="2">
        <v>90</v>
      </c>
      <c r="AQ69" s="2">
        <v>10</v>
      </c>
      <c r="AR69" s="2"/>
      <c r="AS69" s="2"/>
      <c r="AT69" s="2"/>
      <c r="AU69" s="2"/>
      <c r="AV69" s="2"/>
      <c r="AW69" s="2"/>
      <c r="AX69" s="2"/>
      <c r="AY69" s="2"/>
      <c r="AZ69" s="2">
        <v>2</v>
      </c>
      <c r="BA69" s="2"/>
      <c r="BB69" s="2"/>
      <c r="BC69" s="2"/>
      <c r="BD69" s="2"/>
      <c r="BE69" s="2">
        <v>3</v>
      </c>
      <c r="BF69" s="2"/>
      <c r="BG69" s="2"/>
      <c r="BH69" s="2"/>
      <c r="BI69" s="2"/>
      <c r="BJ69" s="2">
        <v>1</v>
      </c>
      <c r="BK69" s="2"/>
      <c r="BL69" s="2"/>
      <c r="BM69" s="2"/>
      <c r="BN69" s="2"/>
      <c r="BO69" s="2"/>
      <c r="BP69" s="2"/>
      <c r="BQ69" s="2"/>
      <c r="BR69" s="2">
        <v>1</v>
      </c>
      <c r="BS69" s="2">
        <f t="shared" si="1"/>
        <v>338</v>
      </c>
      <c r="BT69" s="2"/>
      <c r="BU69" s="2">
        <v>68</v>
      </c>
      <c r="BV69" s="2">
        <v>0.5</v>
      </c>
      <c r="BW69" s="10">
        <v>124682.23529411765</v>
      </c>
    </row>
    <row r="70" spans="1:75" ht="12.75">
      <c r="A70" s="2" t="s">
        <v>150</v>
      </c>
      <c r="B70" s="2">
        <v>11</v>
      </c>
      <c r="C70" s="2"/>
      <c r="D70" s="2"/>
      <c r="E70" s="2"/>
      <c r="F70" s="2"/>
      <c r="G70" s="2"/>
      <c r="H70" s="2"/>
      <c r="I70" s="2">
        <v>1</v>
      </c>
      <c r="J70" s="2">
        <v>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29</v>
      </c>
      <c r="Z70" s="2"/>
      <c r="AA70" s="2"/>
      <c r="AB70" s="2">
        <v>27</v>
      </c>
      <c r="AC70" s="2">
        <v>6</v>
      </c>
      <c r="AD70" s="2">
        <v>9</v>
      </c>
      <c r="AE70" s="2"/>
      <c r="AF70" s="2"/>
      <c r="AG70" s="2"/>
      <c r="AH70" s="2"/>
      <c r="AI70" s="2">
        <v>1</v>
      </c>
      <c r="AJ70" s="2"/>
      <c r="AK70" s="2"/>
      <c r="AL70" s="2"/>
      <c r="AM70" s="2">
        <v>4</v>
      </c>
      <c r="AN70" s="2">
        <v>18</v>
      </c>
      <c r="AO70" s="2">
        <v>95</v>
      </c>
      <c r="AP70" s="2">
        <v>32</v>
      </c>
      <c r="AQ70" s="2">
        <v>3</v>
      </c>
      <c r="AR70" s="2">
        <v>1</v>
      </c>
      <c r="AS70" s="2">
        <v>2</v>
      </c>
      <c r="AT70" s="2"/>
      <c r="AU70" s="2"/>
      <c r="AV70" s="2"/>
      <c r="AW70" s="2"/>
      <c r="AX70" s="2"/>
      <c r="AY70" s="2"/>
      <c r="AZ70" s="2">
        <v>1</v>
      </c>
      <c r="BA70" s="2"/>
      <c r="BB70" s="2">
        <v>3</v>
      </c>
      <c r="BC70" s="2"/>
      <c r="BD70" s="2">
        <v>3</v>
      </c>
      <c r="BE70" s="2">
        <v>53</v>
      </c>
      <c r="BF70" s="2"/>
      <c r="BG70" s="2"/>
      <c r="BH70" s="2"/>
      <c r="BI70" s="2">
        <v>4</v>
      </c>
      <c r="BJ70" s="2">
        <v>2</v>
      </c>
      <c r="BK70" s="2">
        <v>1</v>
      </c>
      <c r="BL70" s="2">
        <v>1</v>
      </c>
      <c r="BM70" s="2"/>
      <c r="BN70" s="2"/>
      <c r="BO70" s="2"/>
      <c r="BP70" s="2">
        <v>1</v>
      </c>
      <c r="BQ70" s="2"/>
      <c r="BR70" s="2">
        <v>3</v>
      </c>
      <c r="BS70" s="2">
        <f t="shared" si="1"/>
        <v>302</v>
      </c>
      <c r="BT70" s="2">
        <v>3</v>
      </c>
      <c r="BU70" s="2">
        <v>56</v>
      </c>
      <c r="BV70" s="2">
        <v>0.6</v>
      </c>
      <c r="BW70" s="10">
        <v>112728.69047619049</v>
      </c>
    </row>
    <row r="71" spans="1:75" ht="12.75">
      <c r="A71" s="2" t="s">
        <v>3</v>
      </c>
      <c r="B71" s="2">
        <v>12</v>
      </c>
      <c r="C71" s="2"/>
      <c r="D71" s="2"/>
      <c r="E71" s="2"/>
      <c r="F71" s="2"/>
      <c r="G71" s="2"/>
      <c r="H71" s="2"/>
      <c r="I71" s="2">
        <v>1</v>
      </c>
      <c r="J71" s="2"/>
      <c r="K71" s="2"/>
      <c r="L71" s="2">
        <v>1</v>
      </c>
      <c r="M71" s="2"/>
      <c r="N71" s="2"/>
      <c r="O71" s="2"/>
      <c r="P71" s="2"/>
      <c r="Q71" s="2"/>
      <c r="R71" s="2"/>
      <c r="S71" s="2"/>
      <c r="T71" s="2">
        <v>1</v>
      </c>
      <c r="U71" s="2"/>
      <c r="V71" s="2"/>
      <c r="W71" s="2"/>
      <c r="X71" s="2"/>
      <c r="Y71" s="2">
        <v>3</v>
      </c>
      <c r="Z71" s="2"/>
      <c r="AA71" s="2"/>
      <c r="AB71" s="2">
        <v>2</v>
      </c>
      <c r="AC71" s="2">
        <v>1</v>
      </c>
      <c r="AD71" s="2">
        <v>1</v>
      </c>
      <c r="AE71" s="2"/>
      <c r="AF71" s="2"/>
      <c r="AG71" s="2"/>
      <c r="AH71" s="2"/>
      <c r="AI71" s="2"/>
      <c r="AJ71" s="2"/>
      <c r="AK71" s="2"/>
      <c r="AL71" s="2"/>
      <c r="AM71" s="2">
        <v>2</v>
      </c>
      <c r="AN71" s="2">
        <v>5</v>
      </c>
      <c r="AO71" s="2">
        <v>400</v>
      </c>
      <c r="AP71" s="2">
        <v>6</v>
      </c>
      <c r="AQ71" s="2">
        <v>2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>
        <v>10</v>
      </c>
      <c r="BE71" s="2">
        <v>17</v>
      </c>
      <c r="BF71" s="2"/>
      <c r="BG71" s="2"/>
      <c r="BH71" s="2"/>
      <c r="BI71" s="2"/>
      <c r="BJ71" s="2"/>
      <c r="BK71" s="2"/>
      <c r="BL71" s="2">
        <v>1</v>
      </c>
      <c r="BM71" s="2"/>
      <c r="BN71" s="2"/>
      <c r="BO71" s="2"/>
      <c r="BP71" s="2"/>
      <c r="BQ71" s="2"/>
      <c r="BR71" s="2">
        <v>3</v>
      </c>
      <c r="BS71" s="2">
        <f t="shared" si="1"/>
        <v>456</v>
      </c>
      <c r="BT71" s="2"/>
      <c r="BU71" s="2">
        <v>13</v>
      </c>
      <c r="BV71" s="2">
        <v>0.6</v>
      </c>
      <c r="BW71" s="10">
        <v>733224.6153846155</v>
      </c>
    </row>
    <row r="72" spans="1:75" ht="12.75">
      <c r="A72" s="2" t="s">
        <v>151</v>
      </c>
      <c r="B72" s="2">
        <v>13</v>
      </c>
      <c r="C72" s="2"/>
      <c r="D72" s="2"/>
      <c r="E72" s="2"/>
      <c r="F72" s="2"/>
      <c r="G72" s="2"/>
      <c r="H72" s="2"/>
      <c r="I72" s="2">
        <v>1</v>
      </c>
      <c r="J72" s="2">
        <v>3</v>
      </c>
      <c r="K72" s="2"/>
      <c r="L72" s="2">
        <v>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4</v>
      </c>
      <c r="Z72" s="2"/>
      <c r="AA72" s="2"/>
      <c r="AB72" s="2">
        <v>16</v>
      </c>
      <c r="AC72" s="2">
        <v>15</v>
      </c>
      <c r="AD72" s="2">
        <v>7</v>
      </c>
      <c r="AE72" s="2"/>
      <c r="AF72" s="2"/>
      <c r="AG72" s="2"/>
      <c r="AH72" s="2"/>
      <c r="AI72" s="2">
        <v>1</v>
      </c>
      <c r="AJ72" s="2"/>
      <c r="AK72" s="2"/>
      <c r="AL72" s="2"/>
      <c r="AM72" s="2">
        <v>11</v>
      </c>
      <c r="AN72" s="2">
        <v>8</v>
      </c>
      <c r="AO72" s="2">
        <v>188</v>
      </c>
      <c r="AP72" s="2">
        <v>33</v>
      </c>
      <c r="AQ72" s="2">
        <v>2</v>
      </c>
      <c r="AR72" s="2"/>
      <c r="AS72" s="2">
        <v>2</v>
      </c>
      <c r="AT72" s="2"/>
      <c r="AU72" s="2"/>
      <c r="AV72" s="2"/>
      <c r="AW72" s="2"/>
      <c r="AX72" s="2"/>
      <c r="AY72" s="2"/>
      <c r="AZ72" s="2"/>
      <c r="BA72" s="2"/>
      <c r="BB72" s="2">
        <v>4</v>
      </c>
      <c r="BC72" s="2"/>
      <c r="BD72" s="2">
        <v>3</v>
      </c>
      <c r="BE72" s="2">
        <v>21</v>
      </c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>
        <v>1</v>
      </c>
      <c r="BQ72" s="2">
        <v>1</v>
      </c>
      <c r="BR72" s="2">
        <v>3</v>
      </c>
      <c r="BS72" s="2">
        <f t="shared" si="1"/>
        <v>325</v>
      </c>
      <c r="BT72" s="2"/>
      <c r="BU72" s="2">
        <v>45</v>
      </c>
      <c r="BV72" s="2">
        <v>0.6</v>
      </c>
      <c r="BW72" s="10">
        <v>150968.5185185185</v>
      </c>
    </row>
    <row r="73" spans="1:75" ht="12.7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>
        <v>0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2"/>
      <c r="BT73" s="1"/>
      <c r="BU73" s="1"/>
      <c r="BV73" s="2"/>
      <c r="BW73" s="10"/>
    </row>
    <row r="74" spans="1:75" ht="12.75">
      <c r="A74" s="2" t="s">
        <v>127</v>
      </c>
      <c r="B74" s="2">
        <v>59</v>
      </c>
      <c r="C74" s="2"/>
      <c r="D74" s="2">
        <v>2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1</v>
      </c>
      <c r="U74" s="2"/>
      <c r="V74" s="2"/>
      <c r="W74" s="2"/>
      <c r="X74" s="2"/>
      <c r="Y74" s="2">
        <v>30</v>
      </c>
      <c r="Z74" s="2"/>
      <c r="AA74" s="2"/>
      <c r="AB74" s="2">
        <v>62</v>
      </c>
      <c r="AC74" s="2"/>
      <c r="AD74" s="2">
        <v>1</v>
      </c>
      <c r="AE74" s="2"/>
      <c r="AF74" s="2"/>
      <c r="AG74" s="2"/>
      <c r="AH74" s="2"/>
      <c r="AI74" s="2">
        <v>6</v>
      </c>
      <c r="AJ74" s="2"/>
      <c r="AK74" s="2"/>
      <c r="AL74" s="2"/>
      <c r="AM74" s="2"/>
      <c r="AN74" s="2">
        <v>6</v>
      </c>
      <c r="AO74" s="2">
        <v>13</v>
      </c>
      <c r="AP74" s="2"/>
      <c r="AQ74" s="2">
        <v>7</v>
      </c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>
        <v>2</v>
      </c>
      <c r="BC74" s="2"/>
      <c r="BD74" s="2">
        <v>1</v>
      </c>
      <c r="BE74" s="2"/>
      <c r="BF74" s="2">
        <v>1</v>
      </c>
      <c r="BG74" s="2"/>
      <c r="BH74" s="2"/>
      <c r="BI74" s="2">
        <v>2</v>
      </c>
      <c r="BJ74" s="2"/>
      <c r="BK74" s="2"/>
      <c r="BL74" s="2"/>
      <c r="BM74" s="2">
        <v>1</v>
      </c>
      <c r="BN74" s="2"/>
      <c r="BO74" s="2"/>
      <c r="BP74" s="2"/>
      <c r="BQ74" s="2"/>
      <c r="BR74" s="2">
        <v>2</v>
      </c>
      <c r="BS74" s="2">
        <f t="shared" si="1"/>
        <v>137</v>
      </c>
      <c r="BT74" s="2"/>
      <c r="BU74" s="2">
        <v>83</v>
      </c>
      <c r="BV74" s="2">
        <v>0.5</v>
      </c>
      <c r="BW74" s="10">
        <v>41403.7108433735</v>
      </c>
    </row>
    <row r="75" spans="1:75" ht="12.75">
      <c r="A75" s="2" t="s">
        <v>149</v>
      </c>
      <c r="B75" s="2">
        <v>61</v>
      </c>
      <c r="C75" s="2"/>
      <c r="D75" s="2"/>
      <c r="E75" s="2"/>
      <c r="F75" s="2"/>
      <c r="G75" s="2"/>
      <c r="H75" s="2"/>
      <c r="I75" s="2"/>
      <c r="J75" s="2">
        <v>2</v>
      </c>
      <c r="K75" s="2"/>
      <c r="L75" s="2"/>
      <c r="M75" s="2"/>
      <c r="N75" s="2"/>
      <c r="O75" s="2"/>
      <c r="P75" s="2"/>
      <c r="Q75" s="2"/>
      <c r="R75" s="2">
        <v>1</v>
      </c>
      <c r="S75" s="2"/>
      <c r="T75" s="2"/>
      <c r="U75" s="2"/>
      <c r="V75" s="2"/>
      <c r="W75" s="2"/>
      <c r="X75" s="2"/>
      <c r="Y75" s="2">
        <v>12</v>
      </c>
      <c r="Z75" s="2"/>
      <c r="AA75" s="2"/>
      <c r="AB75" s="2">
        <v>129</v>
      </c>
      <c r="AC75" s="2"/>
      <c r="AD75" s="2">
        <v>10</v>
      </c>
      <c r="AE75" s="2"/>
      <c r="AF75" s="2">
        <v>4</v>
      </c>
      <c r="AG75" s="2"/>
      <c r="AH75" s="2"/>
      <c r="AI75" s="2">
        <v>111</v>
      </c>
      <c r="AJ75" s="2"/>
      <c r="AK75" s="2"/>
      <c r="AL75" s="2"/>
      <c r="AM75" s="2">
        <v>6</v>
      </c>
      <c r="AN75" s="2">
        <v>14</v>
      </c>
      <c r="AO75" s="2">
        <v>14</v>
      </c>
      <c r="AP75" s="2">
        <v>5</v>
      </c>
      <c r="AQ75" s="2">
        <v>7</v>
      </c>
      <c r="AR75" s="2"/>
      <c r="AS75" s="2"/>
      <c r="AT75" s="2"/>
      <c r="AU75" s="2"/>
      <c r="AV75" s="2"/>
      <c r="AW75" s="2">
        <v>1</v>
      </c>
      <c r="AX75" s="2"/>
      <c r="AY75" s="2"/>
      <c r="AZ75" s="2"/>
      <c r="BA75" s="2"/>
      <c r="BB75" s="2">
        <v>2</v>
      </c>
      <c r="BC75" s="2"/>
      <c r="BD75" s="2"/>
      <c r="BE75" s="2"/>
      <c r="BF75" s="2"/>
      <c r="BG75" s="2"/>
      <c r="BH75" s="2"/>
      <c r="BI75" s="2"/>
      <c r="BJ75" s="2">
        <v>20</v>
      </c>
      <c r="BK75" s="2">
        <v>2</v>
      </c>
      <c r="BL75" s="2"/>
      <c r="BM75" s="2"/>
      <c r="BN75" s="2"/>
      <c r="BO75" s="2"/>
      <c r="BP75" s="2"/>
      <c r="BQ75" s="2"/>
      <c r="BR75" s="2">
        <v>9</v>
      </c>
      <c r="BS75" s="2">
        <f t="shared" si="1"/>
        <v>349</v>
      </c>
      <c r="BT75" s="2"/>
      <c r="BU75" s="2">
        <v>95</v>
      </c>
      <c r="BV75" s="2">
        <v>0.6</v>
      </c>
      <c r="BW75" s="10">
        <v>76792.24561403508</v>
      </c>
    </row>
    <row r="76" spans="1:75" ht="12.75">
      <c r="A76" s="2" t="s">
        <v>117</v>
      </c>
      <c r="B76" s="2">
        <v>57</v>
      </c>
      <c r="C76" s="2"/>
      <c r="D76" s="2"/>
      <c r="E76" s="2">
        <v>8</v>
      </c>
      <c r="F76" s="2"/>
      <c r="G76" s="2"/>
      <c r="H76" s="2"/>
      <c r="I76" s="2"/>
      <c r="J76" s="2"/>
      <c r="K76" s="2"/>
      <c r="L76" s="2">
        <v>2</v>
      </c>
      <c r="M76" s="2"/>
      <c r="N76" s="2"/>
      <c r="O76" s="2"/>
      <c r="P76" s="2"/>
      <c r="Q76" s="2"/>
      <c r="R76" s="2"/>
      <c r="S76" s="2"/>
      <c r="T76" s="2">
        <v>6</v>
      </c>
      <c r="U76" s="2"/>
      <c r="V76" s="2"/>
      <c r="W76" s="2"/>
      <c r="X76" s="2"/>
      <c r="Y76" s="2">
        <v>61</v>
      </c>
      <c r="Z76" s="2"/>
      <c r="AA76" s="2"/>
      <c r="AB76" s="2">
        <v>88</v>
      </c>
      <c r="AC76" s="2"/>
      <c r="AD76" s="2">
        <v>11</v>
      </c>
      <c r="AE76" s="2"/>
      <c r="AF76" s="2"/>
      <c r="AG76" s="2">
        <v>2</v>
      </c>
      <c r="AH76" s="2"/>
      <c r="AI76" s="2">
        <v>59</v>
      </c>
      <c r="AJ76" s="2"/>
      <c r="AK76" s="2"/>
      <c r="AL76" s="2"/>
      <c r="AM76" s="2">
        <v>37</v>
      </c>
      <c r="AN76" s="2">
        <v>32</v>
      </c>
      <c r="AO76" s="2">
        <v>34</v>
      </c>
      <c r="AP76" s="2">
        <v>3</v>
      </c>
      <c r="AQ76" s="2">
        <v>8</v>
      </c>
      <c r="AR76" s="2"/>
      <c r="AS76" s="2"/>
      <c r="AT76" s="2"/>
      <c r="AU76" s="2"/>
      <c r="AV76" s="2"/>
      <c r="AW76" s="2">
        <v>3</v>
      </c>
      <c r="AX76" s="2"/>
      <c r="AY76" s="2"/>
      <c r="AZ76" s="2"/>
      <c r="BA76" s="2"/>
      <c r="BB76" s="2"/>
      <c r="BC76" s="2"/>
      <c r="BD76" s="2"/>
      <c r="BE76" s="2">
        <v>8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>
        <v>5</v>
      </c>
      <c r="BS76" s="2">
        <f t="shared" si="1"/>
        <v>367</v>
      </c>
      <c r="BT76" s="2"/>
      <c r="BU76" s="2">
        <v>151</v>
      </c>
      <c r="BV76" s="2">
        <v>1.3</v>
      </c>
      <c r="BW76" s="10">
        <v>23448.364747834945</v>
      </c>
    </row>
    <row r="77" spans="1:75" ht="12.75">
      <c r="A77" s="2" t="s">
        <v>15</v>
      </c>
      <c r="B77" s="2">
        <v>62</v>
      </c>
      <c r="C77" s="2"/>
      <c r="D77" s="2"/>
      <c r="E77" s="2"/>
      <c r="F77" s="2"/>
      <c r="G77" s="2"/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2</v>
      </c>
      <c r="Z77" s="2"/>
      <c r="AA77" s="2"/>
      <c r="AB77" s="2">
        <v>15</v>
      </c>
      <c r="AC77" s="2"/>
      <c r="AD77" s="2">
        <v>3</v>
      </c>
      <c r="AE77" s="2"/>
      <c r="AF77" s="2"/>
      <c r="AG77" s="2">
        <v>1</v>
      </c>
      <c r="AH77" s="2"/>
      <c r="AI77" s="2">
        <v>30</v>
      </c>
      <c r="AJ77" s="2"/>
      <c r="AK77" s="2"/>
      <c r="AL77" s="2"/>
      <c r="AM77" s="2">
        <v>1</v>
      </c>
      <c r="AN77" s="2">
        <v>4</v>
      </c>
      <c r="AO77" s="2">
        <v>2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>
        <v>1</v>
      </c>
      <c r="BC77" s="2"/>
      <c r="BD77" s="2"/>
      <c r="BE77" s="2"/>
      <c r="BF77" s="2"/>
      <c r="BG77" s="2"/>
      <c r="BH77" s="2"/>
      <c r="BI77" s="2">
        <v>2</v>
      </c>
      <c r="BJ77" s="2">
        <v>3</v>
      </c>
      <c r="BK77" s="2"/>
      <c r="BL77" s="2"/>
      <c r="BM77" s="2"/>
      <c r="BN77" s="2"/>
      <c r="BO77" s="2"/>
      <c r="BP77" s="2">
        <v>3</v>
      </c>
      <c r="BQ77" s="2"/>
      <c r="BR77" s="2">
        <v>4</v>
      </c>
      <c r="BS77" s="2">
        <f t="shared" si="1"/>
        <v>72</v>
      </c>
      <c r="BT77" s="2"/>
      <c r="BU77" s="2"/>
      <c r="BV77" s="2">
        <v>0.5</v>
      </c>
      <c r="BW77" s="10"/>
    </row>
    <row r="78" spans="1:75" ht="12.7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2">
        <v>0</v>
      </c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2"/>
      <c r="BT78" s="1"/>
      <c r="BU78" s="1"/>
      <c r="BV78" s="2"/>
      <c r="BW78" s="10"/>
    </row>
    <row r="79" spans="1:75" ht="12.75">
      <c r="A79" s="2" t="s">
        <v>105</v>
      </c>
      <c r="B79" s="2">
        <v>71</v>
      </c>
      <c r="C79" s="2"/>
      <c r="D79" s="2"/>
      <c r="E79" s="2"/>
      <c r="F79" s="2"/>
      <c r="G79" s="2"/>
      <c r="H79" s="2"/>
      <c r="I79" s="2"/>
      <c r="J79" s="2">
        <v>2</v>
      </c>
      <c r="K79" s="2">
        <v>5</v>
      </c>
      <c r="L79" s="2">
        <v>1</v>
      </c>
      <c r="M79" s="2"/>
      <c r="N79" s="2"/>
      <c r="O79" s="2"/>
      <c r="P79" s="2"/>
      <c r="Q79" s="2"/>
      <c r="R79" s="2">
        <v>5</v>
      </c>
      <c r="S79" s="2"/>
      <c r="T79" s="2"/>
      <c r="U79" s="2"/>
      <c r="V79" s="2"/>
      <c r="W79" s="2"/>
      <c r="X79" s="2"/>
      <c r="Y79" s="2">
        <v>21</v>
      </c>
      <c r="Z79" s="2"/>
      <c r="AA79" s="2"/>
      <c r="AB79" s="2">
        <v>137</v>
      </c>
      <c r="AC79" s="2"/>
      <c r="AD79" s="2">
        <v>4</v>
      </c>
      <c r="AE79" s="2">
        <v>2</v>
      </c>
      <c r="AF79" s="2"/>
      <c r="AG79" s="2"/>
      <c r="AH79" s="2"/>
      <c r="AI79" s="2">
        <v>1</v>
      </c>
      <c r="AJ79" s="2"/>
      <c r="AK79" s="2"/>
      <c r="AL79" s="2"/>
      <c r="AM79" s="2">
        <v>6</v>
      </c>
      <c r="AN79" s="2">
        <v>6</v>
      </c>
      <c r="AO79" s="2">
        <v>2</v>
      </c>
      <c r="AP79" s="2">
        <v>1</v>
      </c>
      <c r="AQ79" s="2">
        <v>4</v>
      </c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>
        <v>8</v>
      </c>
      <c r="BC79" s="2"/>
      <c r="BD79" s="2">
        <v>2</v>
      </c>
      <c r="BE79" s="2">
        <v>2</v>
      </c>
      <c r="BF79" s="2"/>
      <c r="BG79" s="2"/>
      <c r="BH79" s="2"/>
      <c r="BI79" s="2">
        <v>1</v>
      </c>
      <c r="BJ79" s="2"/>
      <c r="BK79" s="2"/>
      <c r="BL79" s="2"/>
      <c r="BM79" s="2"/>
      <c r="BN79" s="2"/>
      <c r="BO79" s="2"/>
      <c r="BP79" s="2"/>
      <c r="BQ79" s="2"/>
      <c r="BR79" s="2">
        <v>2</v>
      </c>
      <c r="BS79" s="2">
        <f t="shared" si="1"/>
        <v>212</v>
      </c>
      <c r="BT79" s="2">
        <v>15</v>
      </c>
      <c r="BU79" s="2">
        <v>108</v>
      </c>
      <c r="BV79" s="2">
        <v>6.5</v>
      </c>
      <c r="BW79" s="10">
        <v>3787.612535612536</v>
      </c>
    </row>
    <row r="80" spans="1:75" ht="12.75">
      <c r="A80" s="2" t="s">
        <v>131</v>
      </c>
      <c r="B80" s="2">
        <v>60</v>
      </c>
      <c r="C80" s="2"/>
      <c r="D80" s="2"/>
      <c r="E80" s="2">
        <v>1</v>
      </c>
      <c r="F80" s="2"/>
      <c r="G80" s="2"/>
      <c r="H80" s="2"/>
      <c r="I80" s="2"/>
      <c r="J80" s="2">
        <v>3</v>
      </c>
      <c r="K80" s="2"/>
      <c r="L80" s="2"/>
      <c r="M80" s="2"/>
      <c r="N80" s="2"/>
      <c r="O80" s="2"/>
      <c r="P80" s="2"/>
      <c r="Q80" s="2"/>
      <c r="R80" s="2">
        <v>1</v>
      </c>
      <c r="S80" s="2"/>
      <c r="T80" s="2">
        <v>1</v>
      </c>
      <c r="U80" s="2"/>
      <c r="V80" s="2"/>
      <c r="W80" s="2"/>
      <c r="X80" s="2"/>
      <c r="Y80" s="2">
        <v>15</v>
      </c>
      <c r="Z80" s="2"/>
      <c r="AA80" s="2"/>
      <c r="AB80" s="2">
        <v>179</v>
      </c>
      <c r="AC80" s="2"/>
      <c r="AD80" s="2">
        <v>5</v>
      </c>
      <c r="AE80" s="2"/>
      <c r="AF80" s="2">
        <v>4</v>
      </c>
      <c r="AG80" s="2">
        <v>7</v>
      </c>
      <c r="AH80" s="2"/>
      <c r="AI80" s="2">
        <v>30</v>
      </c>
      <c r="AJ80" s="2"/>
      <c r="AK80" s="2"/>
      <c r="AL80" s="2"/>
      <c r="AM80" s="2">
        <v>1</v>
      </c>
      <c r="AN80" s="2">
        <v>12</v>
      </c>
      <c r="AO80" s="2">
        <v>13</v>
      </c>
      <c r="AP80" s="2">
        <v>3</v>
      </c>
      <c r="AQ80" s="2">
        <v>12</v>
      </c>
      <c r="AR80" s="2"/>
      <c r="AS80" s="2"/>
      <c r="AT80" s="2"/>
      <c r="AU80" s="2"/>
      <c r="AV80" s="2"/>
      <c r="AW80" s="2">
        <v>1</v>
      </c>
      <c r="AX80" s="2"/>
      <c r="AY80" s="2"/>
      <c r="AZ80" s="2">
        <v>1</v>
      </c>
      <c r="BA80" s="2"/>
      <c r="BB80" s="2">
        <v>2</v>
      </c>
      <c r="BC80" s="2"/>
      <c r="BD80" s="2">
        <v>2</v>
      </c>
      <c r="BE80" s="2">
        <v>2</v>
      </c>
      <c r="BF80" s="2">
        <v>1</v>
      </c>
      <c r="BG80" s="2"/>
      <c r="BH80" s="2"/>
      <c r="BI80" s="2">
        <v>1</v>
      </c>
      <c r="BJ80" s="2">
        <v>62</v>
      </c>
      <c r="BK80" s="2">
        <v>2</v>
      </c>
      <c r="BL80" s="2">
        <v>4</v>
      </c>
      <c r="BM80" s="2">
        <v>1</v>
      </c>
      <c r="BN80" s="2"/>
      <c r="BO80" s="2"/>
      <c r="BP80" s="2">
        <v>8</v>
      </c>
      <c r="BQ80" s="2"/>
      <c r="BR80" s="2">
        <v>16</v>
      </c>
      <c r="BS80" s="2">
        <f t="shared" si="1"/>
        <v>390</v>
      </c>
      <c r="BT80" s="2"/>
      <c r="BU80" s="2">
        <v>95</v>
      </c>
      <c r="BV80" s="2">
        <v>0.5</v>
      </c>
      <c r="BW80" s="10">
        <v>102976.42105263159</v>
      </c>
    </row>
    <row r="81" spans="1:75" ht="12.75">
      <c r="A81" s="2" t="s">
        <v>120</v>
      </c>
      <c r="B81" s="2">
        <v>67</v>
      </c>
      <c r="C81" s="2"/>
      <c r="D81" s="2"/>
      <c r="E81" s="2"/>
      <c r="F81" s="2"/>
      <c r="G81" s="2"/>
      <c r="H81" s="2"/>
      <c r="I81" s="2"/>
      <c r="J81" s="2">
        <v>2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9</v>
      </c>
      <c r="Z81" s="2"/>
      <c r="AA81" s="2"/>
      <c r="AB81" s="2">
        <v>152</v>
      </c>
      <c r="AC81" s="2">
        <v>3</v>
      </c>
      <c r="AD81" s="2">
        <v>8</v>
      </c>
      <c r="AE81" s="2">
        <v>2</v>
      </c>
      <c r="AF81" s="2"/>
      <c r="AG81" s="2">
        <v>1</v>
      </c>
      <c r="AH81" s="2"/>
      <c r="AI81" s="2">
        <v>1</v>
      </c>
      <c r="AJ81" s="2"/>
      <c r="AK81" s="2"/>
      <c r="AL81" s="2"/>
      <c r="AM81" s="2">
        <v>19</v>
      </c>
      <c r="AN81" s="2">
        <v>4</v>
      </c>
      <c r="AO81" s="2">
        <v>108</v>
      </c>
      <c r="AP81" s="2"/>
      <c r="AQ81" s="2"/>
      <c r="AR81" s="2"/>
      <c r="AS81" s="2"/>
      <c r="AT81" s="2"/>
      <c r="AU81" s="2">
        <v>14</v>
      </c>
      <c r="AV81" s="2"/>
      <c r="AW81" s="2"/>
      <c r="AX81" s="2"/>
      <c r="AY81" s="2"/>
      <c r="AZ81" s="2"/>
      <c r="BA81" s="2"/>
      <c r="BB81" s="2">
        <v>4</v>
      </c>
      <c r="BC81" s="2">
        <v>3</v>
      </c>
      <c r="BD81" s="2">
        <v>7</v>
      </c>
      <c r="BE81" s="2">
        <v>7</v>
      </c>
      <c r="BF81" s="2"/>
      <c r="BG81" s="2">
        <v>5</v>
      </c>
      <c r="BH81" s="2"/>
      <c r="BI81" s="2"/>
      <c r="BJ81" s="2"/>
      <c r="BK81" s="2"/>
      <c r="BL81" s="2"/>
      <c r="BM81" s="2">
        <v>4</v>
      </c>
      <c r="BN81" s="2"/>
      <c r="BO81" s="2"/>
      <c r="BP81" s="2"/>
      <c r="BQ81" s="2"/>
      <c r="BR81" s="2">
        <v>1</v>
      </c>
      <c r="BS81" s="2">
        <f t="shared" si="1"/>
        <v>354</v>
      </c>
      <c r="BT81" s="2">
        <v>28</v>
      </c>
      <c r="BU81" s="2">
        <v>142</v>
      </c>
      <c r="BV81" s="2">
        <v>0.7</v>
      </c>
      <c r="BW81" s="10">
        <v>44666.680080482896</v>
      </c>
    </row>
    <row r="82" spans="1:75" ht="12.75">
      <c r="A82" s="2" t="s">
        <v>118</v>
      </c>
      <c r="B82" s="2">
        <v>66</v>
      </c>
      <c r="C82" s="2"/>
      <c r="D82" s="2"/>
      <c r="E82" s="2"/>
      <c r="F82" s="2"/>
      <c r="G82" s="2">
        <v>1</v>
      </c>
      <c r="H82" s="2"/>
      <c r="I82" s="2"/>
      <c r="J82" s="2">
        <v>1</v>
      </c>
      <c r="K82" s="2">
        <v>3</v>
      </c>
      <c r="L82" s="2">
        <v>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44</v>
      </c>
      <c r="Z82" s="2"/>
      <c r="AA82" s="2"/>
      <c r="AB82" s="2">
        <v>96</v>
      </c>
      <c r="AC82" s="2">
        <v>1</v>
      </c>
      <c r="AD82" s="2">
        <v>13</v>
      </c>
      <c r="AE82" s="2">
        <v>1</v>
      </c>
      <c r="AF82" s="2"/>
      <c r="AG82" s="2">
        <v>1</v>
      </c>
      <c r="AH82" s="2"/>
      <c r="AI82" s="2">
        <v>2</v>
      </c>
      <c r="AJ82" s="2"/>
      <c r="AK82" s="2"/>
      <c r="AL82" s="2"/>
      <c r="AM82" s="2">
        <v>48</v>
      </c>
      <c r="AN82" s="2">
        <v>21</v>
      </c>
      <c r="AO82" s="2">
        <v>35</v>
      </c>
      <c r="AP82" s="2">
        <v>6</v>
      </c>
      <c r="AQ82" s="2">
        <v>14</v>
      </c>
      <c r="AR82" s="2"/>
      <c r="AS82" s="2"/>
      <c r="AT82" s="2"/>
      <c r="AU82" s="2"/>
      <c r="AV82" s="2"/>
      <c r="AW82" s="2">
        <v>2</v>
      </c>
      <c r="AX82" s="2"/>
      <c r="AY82" s="2"/>
      <c r="AZ82" s="2">
        <v>4</v>
      </c>
      <c r="BA82" s="2"/>
      <c r="BB82" s="2">
        <v>4</v>
      </c>
      <c r="BC82" s="2"/>
      <c r="BD82" s="2">
        <v>2</v>
      </c>
      <c r="BE82" s="2">
        <v>2</v>
      </c>
      <c r="BF82" s="2"/>
      <c r="BG82" s="2">
        <v>8</v>
      </c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>
        <v>2</v>
      </c>
      <c r="BS82" s="2">
        <f t="shared" si="1"/>
        <v>312</v>
      </c>
      <c r="BT82" s="2"/>
      <c r="BU82" s="2">
        <v>55</v>
      </c>
      <c r="BV82" s="2">
        <v>2.6</v>
      </c>
      <c r="BW82" s="10">
        <v>27364.363636363636</v>
      </c>
    </row>
    <row r="83" spans="1:75" ht="12.75">
      <c r="A83" s="2" t="s">
        <v>122</v>
      </c>
      <c r="B83" s="2">
        <v>70</v>
      </c>
      <c r="C83" s="2"/>
      <c r="D83" s="2"/>
      <c r="E83" s="2"/>
      <c r="F83" s="2"/>
      <c r="G83" s="2">
        <v>2</v>
      </c>
      <c r="H83" s="2"/>
      <c r="I83" s="2"/>
      <c r="J83" s="2"/>
      <c r="K83" s="2">
        <v>3</v>
      </c>
      <c r="L83" s="2"/>
      <c r="M83" s="2"/>
      <c r="N83" s="2"/>
      <c r="O83" s="2"/>
      <c r="P83" s="2">
        <v>1</v>
      </c>
      <c r="Q83" s="2"/>
      <c r="R83" s="2"/>
      <c r="S83" s="2"/>
      <c r="T83" s="2"/>
      <c r="U83" s="2"/>
      <c r="V83" s="2"/>
      <c r="W83" s="2"/>
      <c r="X83" s="2"/>
      <c r="Y83" s="2">
        <v>6</v>
      </c>
      <c r="Z83" s="2"/>
      <c r="AA83" s="2"/>
      <c r="AB83" s="2">
        <v>119</v>
      </c>
      <c r="AC83" s="2"/>
      <c r="AD83" s="2">
        <v>2</v>
      </c>
      <c r="AE83" s="2"/>
      <c r="AF83" s="2"/>
      <c r="AG83" s="2"/>
      <c r="AH83" s="2"/>
      <c r="AI83" s="2">
        <v>1</v>
      </c>
      <c r="AJ83" s="2"/>
      <c r="AK83" s="2"/>
      <c r="AL83" s="2"/>
      <c r="AM83" s="2"/>
      <c r="AN83" s="2">
        <v>6</v>
      </c>
      <c r="AO83" s="2">
        <v>8</v>
      </c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>
        <v>6</v>
      </c>
      <c r="BJ83" s="2"/>
      <c r="BK83" s="2"/>
      <c r="BL83" s="2"/>
      <c r="BM83" s="2"/>
      <c r="BN83" s="2"/>
      <c r="BO83" s="2"/>
      <c r="BP83" s="2"/>
      <c r="BQ83" s="2"/>
      <c r="BR83" s="2">
        <v>2</v>
      </c>
      <c r="BS83" s="2">
        <f t="shared" si="1"/>
        <v>156</v>
      </c>
      <c r="BT83" s="2"/>
      <c r="BU83" s="2" t="s">
        <v>123</v>
      </c>
      <c r="BV83" s="2">
        <v>14.1</v>
      </c>
      <c r="BW83" s="10"/>
    </row>
    <row r="84" spans="1:75" ht="12.75">
      <c r="A84" s="2" t="s">
        <v>113</v>
      </c>
      <c r="B84" s="2">
        <v>68</v>
      </c>
      <c r="C84" s="2"/>
      <c r="D84" s="2"/>
      <c r="E84" s="2"/>
      <c r="F84" s="2"/>
      <c r="G84" s="2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2</v>
      </c>
      <c r="Z84" s="2"/>
      <c r="AA84" s="2"/>
      <c r="AB84" s="2">
        <v>34</v>
      </c>
      <c r="AC84" s="2">
        <v>7</v>
      </c>
      <c r="AD84" s="2">
        <v>7</v>
      </c>
      <c r="AE84" s="2">
        <v>1</v>
      </c>
      <c r="AF84" s="2"/>
      <c r="AG84" s="2"/>
      <c r="AH84" s="2"/>
      <c r="AI84" s="2"/>
      <c r="AJ84" s="2"/>
      <c r="AK84" s="2"/>
      <c r="AL84" s="2"/>
      <c r="AM84" s="2">
        <v>11</v>
      </c>
      <c r="AN84" s="2">
        <v>42</v>
      </c>
      <c r="AO84" s="2">
        <v>17</v>
      </c>
      <c r="AP84" s="2">
        <v>6</v>
      </c>
      <c r="AQ84" s="2">
        <v>3</v>
      </c>
      <c r="AR84" s="2"/>
      <c r="AS84" s="2"/>
      <c r="AT84" s="2"/>
      <c r="AU84" s="2"/>
      <c r="AV84" s="2"/>
      <c r="AW84" s="2">
        <v>1</v>
      </c>
      <c r="AX84" s="2"/>
      <c r="AY84" s="2"/>
      <c r="AZ84" s="2"/>
      <c r="BA84" s="2"/>
      <c r="BB84" s="2"/>
      <c r="BC84" s="2"/>
      <c r="BD84" s="2">
        <v>4</v>
      </c>
      <c r="BE84" s="2">
        <v>2</v>
      </c>
      <c r="BF84" s="2">
        <v>1</v>
      </c>
      <c r="BG84" s="2"/>
      <c r="BH84" s="2"/>
      <c r="BI84" s="2"/>
      <c r="BJ84" s="2"/>
      <c r="BK84" s="2"/>
      <c r="BL84" s="2"/>
      <c r="BM84" s="2"/>
      <c r="BN84" s="2"/>
      <c r="BO84" s="2"/>
      <c r="BP84" s="2">
        <v>1</v>
      </c>
      <c r="BQ84" s="2"/>
      <c r="BR84" s="2">
        <v>4</v>
      </c>
      <c r="BS84" s="2">
        <f t="shared" si="1"/>
        <v>145</v>
      </c>
      <c r="BT84" s="2"/>
      <c r="BU84" s="2">
        <v>212</v>
      </c>
      <c r="BV84" s="2">
        <v>0.5</v>
      </c>
      <c r="BW84" s="10">
        <v>17156.509433962263</v>
      </c>
    </row>
    <row r="85" spans="1:75" ht="12.75">
      <c r="A85" s="2" t="s">
        <v>107</v>
      </c>
      <c r="B85" s="2">
        <v>69</v>
      </c>
      <c r="C85" s="2">
        <v>1</v>
      </c>
      <c r="D85" s="2"/>
      <c r="E85" s="2">
        <v>3</v>
      </c>
      <c r="F85" s="2"/>
      <c r="G85" s="2"/>
      <c r="H85" s="2"/>
      <c r="I85" s="2">
        <v>2</v>
      </c>
      <c r="J85" s="2"/>
      <c r="K85" s="2"/>
      <c r="L85" s="2">
        <v>9</v>
      </c>
      <c r="M85" s="2"/>
      <c r="N85" s="2"/>
      <c r="O85" s="2"/>
      <c r="P85" s="2"/>
      <c r="Q85" s="2"/>
      <c r="R85" s="2">
        <v>1</v>
      </c>
      <c r="S85" s="2"/>
      <c r="T85" s="2">
        <v>1</v>
      </c>
      <c r="U85" s="2"/>
      <c r="V85" s="2"/>
      <c r="W85" s="2"/>
      <c r="X85" s="2">
        <v>1</v>
      </c>
      <c r="Y85" s="2">
        <v>24</v>
      </c>
      <c r="Z85" s="2"/>
      <c r="AA85" s="2"/>
      <c r="AB85" s="2">
        <v>63</v>
      </c>
      <c r="AC85" s="2">
        <v>1</v>
      </c>
      <c r="AD85" s="2">
        <v>16</v>
      </c>
      <c r="AE85" s="2">
        <v>4</v>
      </c>
      <c r="AF85" s="2"/>
      <c r="AG85" s="2">
        <v>2</v>
      </c>
      <c r="AH85" s="2"/>
      <c r="AI85" s="2">
        <v>1</v>
      </c>
      <c r="AJ85" s="2"/>
      <c r="AK85" s="2">
        <v>1</v>
      </c>
      <c r="AL85" s="2"/>
      <c r="AM85" s="2">
        <v>45</v>
      </c>
      <c r="AN85" s="2">
        <v>39</v>
      </c>
      <c r="AO85" s="2">
        <v>28</v>
      </c>
      <c r="AP85" s="2">
        <v>8</v>
      </c>
      <c r="AQ85" s="2">
        <v>10</v>
      </c>
      <c r="AR85" s="2"/>
      <c r="AS85" s="2"/>
      <c r="AT85" s="2"/>
      <c r="AU85" s="2">
        <v>1</v>
      </c>
      <c r="AV85" s="2"/>
      <c r="AW85" s="2">
        <v>6</v>
      </c>
      <c r="AX85" s="2"/>
      <c r="AY85" s="2"/>
      <c r="AZ85" s="2"/>
      <c r="BA85" s="2"/>
      <c r="BB85" s="2">
        <v>21</v>
      </c>
      <c r="BC85" s="2"/>
      <c r="BD85" s="2">
        <v>27</v>
      </c>
      <c r="BE85" s="2">
        <v>1</v>
      </c>
      <c r="BF85" s="2">
        <v>6</v>
      </c>
      <c r="BG85" s="2">
        <v>2</v>
      </c>
      <c r="BH85" s="2"/>
      <c r="BI85" s="2">
        <v>1</v>
      </c>
      <c r="BJ85" s="2">
        <v>2</v>
      </c>
      <c r="BK85" s="2"/>
      <c r="BL85" s="2"/>
      <c r="BM85" s="2"/>
      <c r="BN85" s="2"/>
      <c r="BO85" s="2"/>
      <c r="BP85" s="2">
        <v>21</v>
      </c>
      <c r="BQ85" s="2">
        <v>3</v>
      </c>
      <c r="BR85" s="2">
        <v>9</v>
      </c>
      <c r="BS85" s="2">
        <f t="shared" si="1"/>
        <v>360</v>
      </c>
      <c r="BT85" s="2">
        <v>18</v>
      </c>
      <c r="BU85" s="2">
        <v>266</v>
      </c>
      <c r="BV85" s="2">
        <v>1</v>
      </c>
      <c r="BW85" s="10">
        <v>16974.135338345863</v>
      </c>
    </row>
    <row r="86" spans="1:75" ht="12.75">
      <c r="A86" s="2" t="s">
        <v>101</v>
      </c>
      <c r="B86" s="2">
        <v>71</v>
      </c>
      <c r="C86" s="2">
        <v>1</v>
      </c>
      <c r="D86" s="2"/>
      <c r="E86" s="2"/>
      <c r="F86" s="2"/>
      <c r="G86" s="2"/>
      <c r="H86" s="2"/>
      <c r="I86" s="2">
        <v>1</v>
      </c>
      <c r="J86" s="2"/>
      <c r="K86" s="2"/>
      <c r="L86" s="2">
        <v>9</v>
      </c>
      <c r="M86" s="2"/>
      <c r="N86" s="2"/>
      <c r="O86" s="2"/>
      <c r="P86" s="2"/>
      <c r="Q86" s="2"/>
      <c r="R86" s="2"/>
      <c r="S86" s="2"/>
      <c r="T86" s="2">
        <v>1</v>
      </c>
      <c r="U86" s="2"/>
      <c r="V86" s="2"/>
      <c r="W86" s="2"/>
      <c r="X86" s="2"/>
      <c r="Y86" s="2">
        <v>97</v>
      </c>
      <c r="Z86" s="2"/>
      <c r="AA86" s="2"/>
      <c r="AB86" s="2">
        <v>23</v>
      </c>
      <c r="AC86" s="2"/>
      <c r="AD86" s="2">
        <v>3</v>
      </c>
      <c r="AE86" s="2"/>
      <c r="AF86" s="2"/>
      <c r="AG86" s="2">
        <v>2</v>
      </c>
      <c r="AH86" s="2"/>
      <c r="AI86" s="2"/>
      <c r="AJ86" s="2">
        <v>3</v>
      </c>
      <c r="AK86" s="2"/>
      <c r="AL86" s="2"/>
      <c r="AM86" s="2">
        <v>4</v>
      </c>
      <c r="AN86" s="2">
        <v>33</v>
      </c>
      <c r="AO86" s="2">
        <v>4</v>
      </c>
      <c r="AP86" s="2">
        <v>5</v>
      </c>
      <c r="AQ86" s="2">
        <v>2</v>
      </c>
      <c r="AR86" s="2"/>
      <c r="AS86" s="2">
        <v>59</v>
      </c>
      <c r="AT86" s="2"/>
      <c r="AU86" s="2">
        <v>3</v>
      </c>
      <c r="AV86" s="2"/>
      <c r="AW86" s="2"/>
      <c r="AX86" s="2"/>
      <c r="AY86" s="2"/>
      <c r="AZ86" s="2"/>
      <c r="BA86" s="2">
        <v>2</v>
      </c>
      <c r="BB86" s="2">
        <v>9</v>
      </c>
      <c r="BC86" s="2"/>
      <c r="BD86" s="2">
        <v>4</v>
      </c>
      <c r="BE86" s="2">
        <v>2</v>
      </c>
      <c r="BF86" s="2"/>
      <c r="BG86" s="2"/>
      <c r="BH86" s="2"/>
      <c r="BI86" s="2">
        <v>6</v>
      </c>
      <c r="BJ86" s="2">
        <v>36</v>
      </c>
      <c r="BK86" s="2">
        <v>1</v>
      </c>
      <c r="BL86" s="2"/>
      <c r="BM86" s="2">
        <v>1</v>
      </c>
      <c r="BN86" s="2"/>
      <c r="BO86" s="2"/>
      <c r="BP86" s="2"/>
      <c r="BQ86" s="2">
        <v>2</v>
      </c>
      <c r="BR86" s="2">
        <v>20</v>
      </c>
      <c r="BS86" s="2">
        <f t="shared" si="1"/>
        <v>333</v>
      </c>
      <c r="BT86" s="2"/>
      <c r="BU86" s="2">
        <v>90</v>
      </c>
      <c r="BV86" s="2">
        <v>1</v>
      </c>
      <c r="BW86" s="10">
        <v>46405.4</v>
      </c>
    </row>
    <row r="87" spans="1:75" ht="12.75">
      <c r="A87" s="2" t="s">
        <v>141</v>
      </c>
      <c r="B87" s="2">
        <v>76</v>
      </c>
      <c r="C87" s="2"/>
      <c r="D87" s="2">
        <v>4</v>
      </c>
      <c r="E87" s="2"/>
      <c r="F87" s="2"/>
      <c r="G87" s="2"/>
      <c r="H87" s="2">
        <v>3</v>
      </c>
      <c r="I87" s="2">
        <v>4</v>
      </c>
      <c r="J87" s="2">
        <v>12</v>
      </c>
      <c r="K87" s="2"/>
      <c r="L87" s="2"/>
      <c r="M87" s="2"/>
      <c r="N87" s="2"/>
      <c r="O87" s="2">
        <v>1</v>
      </c>
      <c r="P87" s="2"/>
      <c r="Q87" s="2"/>
      <c r="R87" s="2"/>
      <c r="S87" s="2"/>
      <c r="T87" s="2"/>
      <c r="U87" s="2"/>
      <c r="V87" s="2">
        <v>2</v>
      </c>
      <c r="W87" s="2"/>
      <c r="X87" s="2"/>
      <c r="Y87" s="2">
        <v>49</v>
      </c>
      <c r="Z87" s="2"/>
      <c r="AA87" s="2"/>
      <c r="AB87" s="2">
        <v>99</v>
      </c>
      <c r="AC87" s="2"/>
      <c r="AD87" s="2">
        <v>24</v>
      </c>
      <c r="AE87" s="2">
        <v>1</v>
      </c>
      <c r="AF87" s="2"/>
      <c r="AG87" s="2">
        <v>1</v>
      </c>
      <c r="AH87" s="2"/>
      <c r="AI87" s="2">
        <v>2</v>
      </c>
      <c r="AJ87" s="2">
        <v>14</v>
      </c>
      <c r="AK87" s="2"/>
      <c r="AL87" s="2"/>
      <c r="AM87" s="2">
        <v>51</v>
      </c>
      <c r="AN87" s="2">
        <v>4</v>
      </c>
      <c r="AO87" s="2">
        <v>17</v>
      </c>
      <c r="AP87" s="2">
        <v>17</v>
      </c>
      <c r="AQ87" s="2">
        <v>8</v>
      </c>
      <c r="AR87" s="2"/>
      <c r="AS87" s="2">
        <v>7</v>
      </c>
      <c r="AT87" s="2"/>
      <c r="AU87" s="2"/>
      <c r="AV87" s="2"/>
      <c r="AW87" s="2">
        <v>1</v>
      </c>
      <c r="AX87" s="2"/>
      <c r="AY87" s="2"/>
      <c r="AZ87" s="2"/>
      <c r="BA87" s="2"/>
      <c r="BB87" s="2">
        <v>13</v>
      </c>
      <c r="BC87" s="2"/>
      <c r="BD87" s="2">
        <v>1</v>
      </c>
      <c r="BE87" s="2">
        <v>6</v>
      </c>
      <c r="BF87" s="2"/>
      <c r="BG87" s="2">
        <v>1</v>
      </c>
      <c r="BH87" s="2"/>
      <c r="BI87" s="2"/>
      <c r="BJ87" s="2">
        <v>4</v>
      </c>
      <c r="BK87" s="2">
        <v>8</v>
      </c>
      <c r="BL87" s="2"/>
      <c r="BM87" s="2">
        <v>7</v>
      </c>
      <c r="BN87" s="2"/>
      <c r="BO87" s="2"/>
      <c r="BP87" s="2">
        <v>10</v>
      </c>
      <c r="BQ87" s="2">
        <v>1</v>
      </c>
      <c r="BR87" s="2">
        <v>14</v>
      </c>
      <c r="BS87" s="2">
        <f t="shared" si="1"/>
        <v>386</v>
      </c>
      <c r="BT87" s="2">
        <v>4</v>
      </c>
      <c r="BU87" s="2"/>
      <c r="BV87" s="2">
        <v>2.9</v>
      </c>
      <c r="BW87" s="10"/>
    </row>
    <row r="88" spans="1:75" ht="12.75">
      <c r="A88" s="2" t="s">
        <v>104</v>
      </c>
      <c r="B88" s="2">
        <v>72</v>
      </c>
      <c r="C88" s="2"/>
      <c r="D88" s="2"/>
      <c r="E88" s="2"/>
      <c r="F88" s="2"/>
      <c r="G88" s="2"/>
      <c r="H88" s="2"/>
      <c r="I88" s="2"/>
      <c r="J88" s="2"/>
      <c r="K88" s="2"/>
      <c r="L88" s="2">
        <v>4</v>
      </c>
      <c r="M88" s="2"/>
      <c r="N88" s="2"/>
      <c r="O88" s="2"/>
      <c r="P88" s="2"/>
      <c r="Q88" s="2"/>
      <c r="R88" s="2">
        <v>1</v>
      </c>
      <c r="S88" s="2"/>
      <c r="T88" s="2">
        <v>11</v>
      </c>
      <c r="U88" s="2"/>
      <c r="V88" s="2"/>
      <c r="W88" s="2"/>
      <c r="X88" s="2"/>
      <c r="Y88" s="2">
        <v>117</v>
      </c>
      <c r="Z88" s="2">
        <v>1</v>
      </c>
      <c r="AA88" s="2"/>
      <c r="AB88" s="2">
        <v>133</v>
      </c>
      <c r="AC88" s="2"/>
      <c r="AD88" s="2">
        <v>7</v>
      </c>
      <c r="AE88" s="2">
        <v>1</v>
      </c>
      <c r="AF88" s="2"/>
      <c r="AG88" s="2">
        <v>1</v>
      </c>
      <c r="AH88" s="2"/>
      <c r="AI88" s="2">
        <v>1</v>
      </c>
      <c r="AJ88" s="2"/>
      <c r="AK88" s="2"/>
      <c r="AL88" s="2"/>
      <c r="AM88" s="2">
        <v>13</v>
      </c>
      <c r="AN88" s="2">
        <v>2</v>
      </c>
      <c r="AO88" s="2">
        <v>12</v>
      </c>
      <c r="AP88" s="2"/>
      <c r="AQ88" s="2">
        <v>10</v>
      </c>
      <c r="AR88" s="2"/>
      <c r="AS88" s="2"/>
      <c r="AT88" s="2"/>
      <c r="AU88" s="2">
        <v>1</v>
      </c>
      <c r="AV88" s="2"/>
      <c r="AW88" s="2"/>
      <c r="AX88" s="2"/>
      <c r="AY88" s="2"/>
      <c r="AZ88" s="2"/>
      <c r="BA88" s="2"/>
      <c r="BB88" s="2">
        <v>19</v>
      </c>
      <c r="BC88" s="2"/>
      <c r="BD88" s="2">
        <v>2</v>
      </c>
      <c r="BE88" s="2">
        <v>4</v>
      </c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>
        <v>3</v>
      </c>
      <c r="BS88" s="2">
        <f t="shared" si="1"/>
        <v>343</v>
      </c>
      <c r="BT88" s="2"/>
      <c r="BU88" s="2">
        <v>162</v>
      </c>
      <c r="BV88" s="2">
        <v>1.2</v>
      </c>
      <c r="BW88" s="10">
        <v>22129.14609053498</v>
      </c>
    </row>
    <row r="89" spans="1:7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>
        <v>0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10"/>
    </row>
    <row r="90" spans="1:75" ht="12.75">
      <c r="A90" s="2" t="s">
        <v>112</v>
      </c>
      <c r="B90" s="2">
        <v>64</v>
      </c>
      <c r="C90" s="2"/>
      <c r="D90" s="2">
        <v>2</v>
      </c>
      <c r="E90" s="2"/>
      <c r="F90" s="2"/>
      <c r="G90" s="2"/>
      <c r="H90" s="2"/>
      <c r="I90" s="2"/>
      <c r="J90" s="2">
        <v>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>
        <v>9</v>
      </c>
      <c r="Z90" s="2"/>
      <c r="AA90" s="2"/>
      <c r="AB90" s="2">
        <v>48</v>
      </c>
      <c r="AC90" s="2"/>
      <c r="AD90" s="2">
        <v>10</v>
      </c>
      <c r="AE90" s="2"/>
      <c r="AF90" s="2"/>
      <c r="AG90" s="2"/>
      <c r="AH90" s="2"/>
      <c r="AI90" s="2"/>
      <c r="AJ90" s="2"/>
      <c r="AK90" s="2"/>
      <c r="AL90" s="2"/>
      <c r="AM90" s="2">
        <v>18</v>
      </c>
      <c r="AN90" s="2">
        <v>13</v>
      </c>
      <c r="AO90" s="2">
        <v>20</v>
      </c>
      <c r="AP90" s="2">
        <v>1</v>
      </c>
      <c r="AQ90" s="2"/>
      <c r="AR90" s="2"/>
      <c r="AS90" s="2"/>
      <c r="AT90" s="2"/>
      <c r="AU90" s="2"/>
      <c r="AV90" s="2"/>
      <c r="AW90" s="2">
        <v>2</v>
      </c>
      <c r="AX90" s="2"/>
      <c r="AY90" s="2"/>
      <c r="AZ90" s="2"/>
      <c r="BA90" s="2"/>
      <c r="BB90" s="2">
        <v>1</v>
      </c>
      <c r="BC90" s="2"/>
      <c r="BD90" s="2">
        <v>44</v>
      </c>
      <c r="BE90" s="2"/>
      <c r="BF90" s="2"/>
      <c r="BG90" s="2">
        <v>4</v>
      </c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>
        <v>2</v>
      </c>
      <c r="BS90" s="2">
        <f t="shared" si="1"/>
        <v>181</v>
      </c>
      <c r="BT90" s="2"/>
      <c r="BU90" s="2">
        <v>280</v>
      </c>
      <c r="BV90" s="2">
        <v>0.8</v>
      </c>
      <c r="BW90" s="10">
        <v>10134.38392857143</v>
      </c>
    </row>
    <row r="91" spans="1:7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>
        <v>0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10"/>
    </row>
    <row r="92" spans="1:75" ht="12.75">
      <c r="A92" s="2" t="s">
        <v>22</v>
      </c>
      <c r="B92" s="2">
        <v>81</v>
      </c>
      <c r="C92" s="2"/>
      <c r="D92" s="2"/>
      <c r="E92" s="2"/>
      <c r="F92" s="2">
        <v>1</v>
      </c>
      <c r="G92" s="2">
        <v>4</v>
      </c>
      <c r="H92" s="2"/>
      <c r="I92" s="2"/>
      <c r="J92" s="2">
        <v>4</v>
      </c>
      <c r="K92" s="2">
        <v>1</v>
      </c>
      <c r="L92" s="2"/>
      <c r="M92" s="2"/>
      <c r="N92" s="2"/>
      <c r="O92" s="2">
        <v>1</v>
      </c>
      <c r="P92" s="2"/>
      <c r="Q92" s="2">
        <v>2</v>
      </c>
      <c r="R92" s="2"/>
      <c r="S92" s="2"/>
      <c r="T92" s="2">
        <v>1</v>
      </c>
      <c r="U92" s="2"/>
      <c r="V92" s="2"/>
      <c r="W92" s="2"/>
      <c r="X92" s="2"/>
      <c r="Y92" s="2">
        <v>5</v>
      </c>
      <c r="Z92" s="2"/>
      <c r="AA92" s="2"/>
      <c r="AB92" s="2">
        <v>24</v>
      </c>
      <c r="AC92" s="2"/>
      <c r="AD92" s="2">
        <v>9</v>
      </c>
      <c r="AE92" s="2">
        <v>4</v>
      </c>
      <c r="AF92" s="2"/>
      <c r="AG92" s="2">
        <v>1</v>
      </c>
      <c r="AH92" s="2"/>
      <c r="AI92" s="2"/>
      <c r="AJ92" s="2"/>
      <c r="AK92" s="2"/>
      <c r="AL92" s="2"/>
      <c r="AM92" s="2">
        <v>1</v>
      </c>
      <c r="AN92" s="2">
        <v>3</v>
      </c>
      <c r="AO92" s="2">
        <v>3</v>
      </c>
      <c r="AP92" s="2"/>
      <c r="AQ92" s="2">
        <v>4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>
        <v>1</v>
      </c>
      <c r="BN92" s="2"/>
      <c r="BO92" s="2"/>
      <c r="BP92" s="2">
        <v>1</v>
      </c>
      <c r="BQ92" s="2">
        <v>2</v>
      </c>
      <c r="BR92" s="2">
        <v>3</v>
      </c>
      <c r="BS92" s="2">
        <f t="shared" si="1"/>
        <v>75</v>
      </c>
      <c r="BT92" s="2"/>
      <c r="BU92" s="2"/>
      <c r="BV92" s="2">
        <v>1</v>
      </c>
      <c r="BW92" s="10"/>
    </row>
    <row r="93" spans="1:75" ht="12.75">
      <c r="A93" s="2" t="s">
        <v>21</v>
      </c>
      <c r="B93" s="2">
        <v>78</v>
      </c>
      <c r="C93" s="2"/>
      <c r="D93" s="2">
        <v>2</v>
      </c>
      <c r="E93" s="2"/>
      <c r="F93" s="2">
        <v>3</v>
      </c>
      <c r="G93" s="2"/>
      <c r="H93" s="2"/>
      <c r="I93" s="2">
        <v>9</v>
      </c>
      <c r="J93" s="2">
        <v>5</v>
      </c>
      <c r="K93" s="2"/>
      <c r="L93" s="2"/>
      <c r="M93" s="2">
        <v>1</v>
      </c>
      <c r="N93" s="2"/>
      <c r="O93" s="2">
        <v>5</v>
      </c>
      <c r="P93" s="2"/>
      <c r="Q93" s="2"/>
      <c r="R93" s="2">
        <v>5</v>
      </c>
      <c r="S93" s="2"/>
      <c r="T93" s="2"/>
      <c r="U93" s="2"/>
      <c r="V93" s="2"/>
      <c r="W93" s="2"/>
      <c r="X93" s="2"/>
      <c r="Y93" s="2">
        <v>11</v>
      </c>
      <c r="Z93" s="2"/>
      <c r="AA93" s="2"/>
      <c r="AB93" s="2">
        <v>28</v>
      </c>
      <c r="AC93" s="2"/>
      <c r="AD93" s="2">
        <v>11</v>
      </c>
      <c r="AE93" s="2">
        <v>15</v>
      </c>
      <c r="AF93" s="2"/>
      <c r="AG93" s="2"/>
      <c r="AH93" s="2">
        <v>1</v>
      </c>
      <c r="AI93" s="2"/>
      <c r="AJ93" s="2"/>
      <c r="AK93" s="2"/>
      <c r="AL93" s="2"/>
      <c r="AM93" s="2"/>
      <c r="AN93" s="2">
        <v>8</v>
      </c>
      <c r="AO93" s="2">
        <v>10</v>
      </c>
      <c r="AP93" s="2"/>
      <c r="AQ93" s="2">
        <v>1</v>
      </c>
      <c r="AR93" s="2"/>
      <c r="AS93" s="2"/>
      <c r="AT93" s="2"/>
      <c r="AU93" s="2"/>
      <c r="AV93" s="2"/>
      <c r="AW93" s="2">
        <v>6</v>
      </c>
      <c r="AX93" s="2"/>
      <c r="AY93" s="2"/>
      <c r="AZ93" s="2">
        <v>1</v>
      </c>
      <c r="BA93" s="2"/>
      <c r="BB93" s="2">
        <v>1</v>
      </c>
      <c r="BC93" s="2"/>
      <c r="BD93" s="2"/>
      <c r="BE93" s="2">
        <v>4</v>
      </c>
      <c r="BF93" s="2"/>
      <c r="BG93" s="2"/>
      <c r="BH93" s="2"/>
      <c r="BI93" s="2">
        <v>5</v>
      </c>
      <c r="BJ93" s="2"/>
      <c r="BK93" s="2"/>
      <c r="BL93" s="2"/>
      <c r="BM93" s="2"/>
      <c r="BN93" s="2"/>
      <c r="BO93" s="2"/>
      <c r="BP93" s="2">
        <v>1</v>
      </c>
      <c r="BQ93" s="2">
        <v>1</v>
      </c>
      <c r="BR93" s="2">
        <v>8</v>
      </c>
      <c r="BS93" s="2">
        <f t="shared" si="1"/>
        <v>142</v>
      </c>
      <c r="BT93" s="2"/>
      <c r="BU93" s="2"/>
      <c r="BV93" s="2">
        <v>2.1</v>
      </c>
      <c r="BW93" s="10"/>
    </row>
    <row r="94" spans="1:75" ht="12.75">
      <c r="A94" s="2" t="s">
        <v>106</v>
      </c>
      <c r="B94" s="2">
        <v>79</v>
      </c>
      <c r="C94" s="2"/>
      <c r="D94" s="2">
        <v>1</v>
      </c>
      <c r="E94" s="2"/>
      <c r="F94" s="2">
        <v>3</v>
      </c>
      <c r="G94" s="2">
        <v>2</v>
      </c>
      <c r="H94" s="2">
        <v>6</v>
      </c>
      <c r="I94" s="2">
        <v>4</v>
      </c>
      <c r="J94" s="2">
        <v>2</v>
      </c>
      <c r="K94" s="2"/>
      <c r="L94" s="2"/>
      <c r="M94" s="2"/>
      <c r="N94" s="2"/>
      <c r="O94" s="2">
        <v>4</v>
      </c>
      <c r="P94" s="2"/>
      <c r="Q94" s="2">
        <v>1</v>
      </c>
      <c r="R94" s="2">
        <v>9</v>
      </c>
      <c r="S94" s="2"/>
      <c r="T94" s="2">
        <v>3</v>
      </c>
      <c r="U94" s="2"/>
      <c r="V94" s="2"/>
      <c r="W94" s="2"/>
      <c r="X94" s="2"/>
      <c r="Y94" s="2">
        <v>71</v>
      </c>
      <c r="Z94" s="2"/>
      <c r="AA94" s="2"/>
      <c r="AB94" s="2">
        <v>27</v>
      </c>
      <c r="AC94" s="2"/>
      <c r="AD94" s="2">
        <v>6</v>
      </c>
      <c r="AE94" s="2">
        <v>16</v>
      </c>
      <c r="AF94" s="2"/>
      <c r="AG94" s="2"/>
      <c r="AH94" s="2"/>
      <c r="AI94" s="2"/>
      <c r="AJ94" s="2"/>
      <c r="AK94" s="2"/>
      <c r="AL94" s="2"/>
      <c r="AM94" s="2">
        <v>3</v>
      </c>
      <c r="AN94" s="2">
        <v>9</v>
      </c>
      <c r="AO94" s="2">
        <v>5</v>
      </c>
      <c r="AP94" s="2">
        <v>1</v>
      </c>
      <c r="AQ94" s="2"/>
      <c r="AR94" s="2"/>
      <c r="AS94" s="2"/>
      <c r="AT94" s="2"/>
      <c r="AU94" s="2">
        <v>1</v>
      </c>
      <c r="AV94" s="2"/>
      <c r="AW94" s="2">
        <v>14</v>
      </c>
      <c r="AX94" s="2"/>
      <c r="AY94" s="2"/>
      <c r="AZ94" s="2"/>
      <c r="BA94" s="2"/>
      <c r="BB94" s="2"/>
      <c r="BC94" s="2"/>
      <c r="BD94" s="2"/>
      <c r="BE94" s="2"/>
      <c r="BF94" s="2"/>
      <c r="BG94" s="2">
        <v>1</v>
      </c>
      <c r="BH94" s="2"/>
      <c r="BI94" s="2">
        <v>1</v>
      </c>
      <c r="BJ94" s="2">
        <v>1</v>
      </c>
      <c r="BK94" s="2"/>
      <c r="BL94" s="2"/>
      <c r="BM94" s="2">
        <v>1</v>
      </c>
      <c r="BN94" s="2"/>
      <c r="BO94" s="2"/>
      <c r="BP94" s="2">
        <v>14</v>
      </c>
      <c r="BQ94" s="2"/>
      <c r="BR94" s="2">
        <v>16</v>
      </c>
      <c r="BS94" s="2">
        <f t="shared" si="1"/>
        <v>222</v>
      </c>
      <c r="BT94" s="2"/>
      <c r="BU94" s="2">
        <v>108</v>
      </c>
      <c r="BV94" s="2">
        <v>0.6</v>
      </c>
      <c r="BW94" s="10">
        <v>42967.962962962956</v>
      </c>
    </row>
    <row r="95" spans="1:75" s="15" customFormat="1" ht="12">
      <c r="A95" s="14" t="s">
        <v>20</v>
      </c>
      <c r="B95" s="16">
        <v>80</v>
      </c>
      <c r="C95" s="1"/>
      <c r="D95" s="1"/>
      <c r="E95" s="1"/>
      <c r="F95" s="1"/>
      <c r="G95" s="1"/>
      <c r="H95" s="1"/>
      <c r="I95" s="1"/>
      <c r="J95" s="1"/>
      <c r="K95" s="1"/>
      <c r="L95" s="1">
        <v>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>
        <v>2</v>
      </c>
      <c r="Z95" s="1"/>
      <c r="AA95" s="1"/>
      <c r="AB95" s="1">
        <v>50</v>
      </c>
      <c r="AC95" s="1"/>
      <c r="AD95" s="1">
        <v>4</v>
      </c>
      <c r="AE95" s="1">
        <v>4</v>
      </c>
      <c r="AF95" s="1"/>
      <c r="AG95" s="1"/>
      <c r="AH95" s="1"/>
      <c r="AI95" s="1">
        <v>1</v>
      </c>
      <c r="AJ95" s="1"/>
      <c r="AK95" s="1"/>
      <c r="AL95" s="1"/>
      <c r="AM95" s="1">
        <v>1</v>
      </c>
      <c r="AN95" s="2">
        <v>3</v>
      </c>
      <c r="AO95" s="1">
        <v>15</v>
      </c>
      <c r="AP95" s="1">
        <v>3</v>
      </c>
      <c r="AQ95" s="1">
        <v>4</v>
      </c>
      <c r="AR95" s="1">
        <v>1</v>
      </c>
      <c r="AS95" s="1"/>
      <c r="AT95" s="1"/>
      <c r="AU95" s="1"/>
      <c r="AV95" s="1"/>
      <c r="AW95" s="1">
        <v>1</v>
      </c>
      <c r="AX95" s="1"/>
      <c r="AY95" s="1"/>
      <c r="AZ95" s="1"/>
      <c r="BA95" s="1"/>
      <c r="BB95" s="1">
        <v>3</v>
      </c>
      <c r="BC95" s="1"/>
      <c r="BD95" s="1"/>
      <c r="BE95" s="1">
        <v>2</v>
      </c>
      <c r="BF95" s="1"/>
      <c r="BG95" s="1"/>
      <c r="BH95" s="1"/>
      <c r="BI95" s="1"/>
      <c r="BJ95" s="1"/>
      <c r="BK95" s="1">
        <v>3</v>
      </c>
      <c r="BL95" s="1"/>
      <c r="BM95" s="1"/>
      <c r="BO95" s="1"/>
      <c r="BP95" s="1"/>
      <c r="BQ95" s="1">
        <v>3</v>
      </c>
      <c r="BR95" s="1">
        <v>3</v>
      </c>
      <c r="BS95" s="2">
        <f t="shared" si="1"/>
        <v>104</v>
      </c>
      <c r="BT95" s="1"/>
      <c r="BU95" s="1">
        <v>274</v>
      </c>
      <c r="BV95" s="2"/>
      <c r="BW95" s="10"/>
    </row>
    <row r="96" spans="1:75" ht="12.75">
      <c r="A96" s="4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2">
        <v>0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O96" s="5"/>
      <c r="BP96" s="5"/>
      <c r="BQ96" s="5"/>
      <c r="BR96" s="5"/>
      <c r="BS96" s="2"/>
      <c r="BT96" s="5"/>
      <c r="BU96" s="5"/>
      <c r="BV96" s="3"/>
      <c r="BW96" s="10"/>
    </row>
    <row r="97" spans="1:75" ht="12.75">
      <c r="A97" s="2" t="s">
        <v>6</v>
      </c>
      <c r="B97" s="2">
        <v>84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v>1</v>
      </c>
      <c r="P97" s="2"/>
      <c r="Q97" s="2"/>
      <c r="R97" s="2"/>
      <c r="S97" s="2"/>
      <c r="T97" s="2"/>
      <c r="U97" s="2">
        <v>7</v>
      </c>
      <c r="V97" s="2"/>
      <c r="W97" s="2"/>
      <c r="X97" s="2"/>
      <c r="Y97" s="2">
        <v>16</v>
      </c>
      <c r="Z97" s="2"/>
      <c r="AA97" s="2"/>
      <c r="AB97" s="2">
        <v>54</v>
      </c>
      <c r="AC97" s="2"/>
      <c r="AD97" s="2">
        <v>8</v>
      </c>
      <c r="AE97" s="2">
        <v>12</v>
      </c>
      <c r="AF97" s="2"/>
      <c r="AG97" s="2"/>
      <c r="AH97" s="2"/>
      <c r="AI97" s="2"/>
      <c r="AJ97" s="2"/>
      <c r="AK97" s="2"/>
      <c r="AL97" s="2"/>
      <c r="AM97" s="2">
        <v>2</v>
      </c>
      <c r="AN97" s="2">
        <v>3</v>
      </c>
      <c r="AO97" s="2">
        <v>50</v>
      </c>
      <c r="AP97" s="2">
        <v>9</v>
      </c>
      <c r="AQ97" s="2">
        <v>1</v>
      </c>
      <c r="AR97" s="2"/>
      <c r="AS97" s="2"/>
      <c r="AT97" s="2"/>
      <c r="AU97" s="2"/>
      <c r="AV97" s="2"/>
      <c r="AW97" s="2"/>
      <c r="AX97" s="2"/>
      <c r="AY97" s="2"/>
      <c r="AZ97" s="2">
        <v>9</v>
      </c>
      <c r="BA97" s="2">
        <v>2</v>
      </c>
      <c r="BB97" s="2">
        <v>2</v>
      </c>
      <c r="BC97" s="2"/>
      <c r="BD97" s="2">
        <v>3</v>
      </c>
      <c r="BE97" s="2"/>
      <c r="BF97" s="2"/>
      <c r="BG97" s="2">
        <v>1</v>
      </c>
      <c r="BH97" s="2"/>
      <c r="BI97" s="2">
        <v>69</v>
      </c>
      <c r="BJ97" s="2">
        <v>21</v>
      </c>
      <c r="BK97" s="2"/>
      <c r="BL97" s="2">
        <v>2</v>
      </c>
      <c r="BM97" s="2"/>
      <c r="BN97" s="2"/>
      <c r="BO97" s="2"/>
      <c r="BP97" s="2">
        <v>3</v>
      </c>
      <c r="BQ97" s="2"/>
      <c r="BR97" s="2">
        <v>3</v>
      </c>
      <c r="BS97" s="2">
        <f t="shared" si="1"/>
        <v>278</v>
      </c>
      <c r="BT97" s="2">
        <v>5</v>
      </c>
      <c r="BU97" s="2">
        <v>194</v>
      </c>
      <c r="BV97" s="2">
        <v>0.6</v>
      </c>
      <c r="BW97" s="10">
        <v>29954.26116838488</v>
      </c>
    </row>
    <row r="98" spans="1:75" ht="12.75">
      <c r="A98" s="2" t="s">
        <v>8</v>
      </c>
      <c r="B98" s="2">
        <v>83</v>
      </c>
      <c r="C98" s="2"/>
      <c r="D98" s="2"/>
      <c r="E98" s="2"/>
      <c r="F98" s="2">
        <v>2</v>
      </c>
      <c r="G98" s="2"/>
      <c r="H98" s="2"/>
      <c r="I98" s="2"/>
      <c r="J98" s="2">
        <v>2</v>
      </c>
      <c r="K98" s="2">
        <v>1</v>
      </c>
      <c r="L98" s="2"/>
      <c r="M98" s="2"/>
      <c r="N98" s="2"/>
      <c r="O98" s="2">
        <v>1</v>
      </c>
      <c r="P98" s="2"/>
      <c r="Q98" s="2"/>
      <c r="R98" s="2">
        <v>2</v>
      </c>
      <c r="S98" s="2"/>
      <c r="T98" s="2"/>
      <c r="U98" s="2">
        <v>12</v>
      </c>
      <c r="V98" s="2"/>
      <c r="W98" s="2"/>
      <c r="X98" s="2"/>
      <c r="Y98" s="2">
        <v>3</v>
      </c>
      <c r="Z98" s="2"/>
      <c r="AA98" s="2"/>
      <c r="AB98" s="2">
        <v>68</v>
      </c>
      <c r="AC98" s="2"/>
      <c r="AD98" s="2">
        <v>11</v>
      </c>
      <c r="AE98" s="2">
        <v>43</v>
      </c>
      <c r="AF98" s="2"/>
      <c r="AG98" s="2"/>
      <c r="AH98" s="2"/>
      <c r="AI98" s="2">
        <v>2</v>
      </c>
      <c r="AJ98" s="2"/>
      <c r="AK98" s="2"/>
      <c r="AL98" s="2"/>
      <c r="AM98" s="2">
        <v>3</v>
      </c>
      <c r="AN98" s="2">
        <v>0</v>
      </c>
      <c r="AO98" s="2">
        <v>20</v>
      </c>
      <c r="AP98" s="2">
        <v>6</v>
      </c>
      <c r="AQ98" s="2">
        <v>4</v>
      </c>
      <c r="AR98" s="2"/>
      <c r="AS98" s="2">
        <v>2</v>
      </c>
      <c r="AT98" s="2"/>
      <c r="AU98" s="2"/>
      <c r="AV98" s="2"/>
      <c r="AW98" s="2"/>
      <c r="AX98" s="2"/>
      <c r="AY98" s="2"/>
      <c r="AZ98" s="2">
        <v>6</v>
      </c>
      <c r="BA98" s="2"/>
      <c r="BB98" s="2">
        <v>2</v>
      </c>
      <c r="BC98" s="2"/>
      <c r="BD98" s="2"/>
      <c r="BE98" s="2">
        <v>1</v>
      </c>
      <c r="BF98" s="2"/>
      <c r="BG98" s="2"/>
      <c r="BH98" s="2"/>
      <c r="BI98" s="2"/>
      <c r="BJ98" s="2">
        <v>5</v>
      </c>
      <c r="BK98" s="2"/>
      <c r="BL98" s="2"/>
      <c r="BM98" s="2"/>
      <c r="BN98" s="2"/>
      <c r="BO98" s="2"/>
      <c r="BP98" s="2">
        <v>1</v>
      </c>
      <c r="BQ98" s="2"/>
      <c r="BR98" s="2">
        <v>1</v>
      </c>
      <c r="BS98" s="2">
        <f t="shared" si="1"/>
        <v>198</v>
      </c>
      <c r="BT98" s="2"/>
      <c r="BU98" s="2">
        <v>646</v>
      </c>
      <c r="BV98" s="2">
        <v>0.8</v>
      </c>
      <c r="BW98" s="10">
        <v>4805.178018575851</v>
      </c>
    </row>
    <row r="99" spans="1:75" ht="12.75">
      <c r="A99" s="2" t="s">
        <v>9</v>
      </c>
      <c r="B99" s="2">
        <v>82</v>
      </c>
      <c r="C99" s="2"/>
      <c r="D99" s="2"/>
      <c r="E99" s="2"/>
      <c r="F99" s="2">
        <v>1</v>
      </c>
      <c r="G99" s="2"/>
      <c r="H99" s="2"/>
      <c r="I99" s="2"/>
      <c r="J99" s="2"/>
      <c r="K99" s="2"/>
      <c r="L99" s="2"/>
      <c r="M99" s="2"/>
      <c r="N99" s="2"/>
      <c r="O99" s="2">
        <v>15</v>
      </c>
      <c r="P99" s="2"/>
      <c r="Q99" s="2"/>
      <c r="R99" s="2"/>
      <c r="S99" s="2"/>
      <c r="T99" s="2">
        <v>1</v>
      </c>
      <c r="U99" s="2">
        <v>2</v>
      </c>
      <c r="V99" s="2"/>
      <c r="W99" s="2"/>
      <c r="X99" s="2"/>
      <c r="Y99" s="2">
        <v>1</v>
      </c>
      <c r="Z99" s="2"/>
      <c r="AA99" s="2"/>
      <c r="AB99" s="2">
        <v>6</v>
      </c>
      <c r="AC99" s="2"/>
      <c r="AD99" s="2">
        <v>2</v>
      </c>
      <c r="AE99" s="2">
        <v>1</v>
      </c>
      <c r="AF99" s="2"/>
      <c r="AG99" s="2"/>
      <c r="AH99" s="2"/>
      <c r="AI99" s="2"/>
      <c r="AJ99" s="2"/>
      <c r="AK99" s="2"/>
      <c r="AL99" s="2"/>
      <c r="AM99" s="2"/>
      <c r="AN99" s="2">
        <v>0</v>
      </c>
      <c r="AO99" s="2">
        <v>1</v>
      </c>
      <c r="AP99" s="2"/>
      <c r="AQ99" s="2"/>
      <c r="AR99" s="2"/>
      <c r="AS99" s="2">
        <v>1</v>
      </c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>
        <v>109</v>
      </c>
      <c r="BJ99" s="2">
        <v>2</v>
      </c>
      <c r="BK99" s="2"/>
      <c r="BL99" s="2">
        <v>1</v>
      </c>
      <c r="BM99" s="2">
        <v>1</v>
      </c>
      <c r="BN99" s="2"/>
      <c r="BO99" s="2"/>
      <c r="BP99" s="2">
        <v>1</v>
      </c>
      <c r="BQ99" s="2"/>
      <c r="BR99" s="2">
        <v>2</v>
      </c>
      <c r="BS99" s="2">
        <f t="shared" si="1"/>
        <v>147</v>
      </c>
      <c r="BT99" s="2"/>
      <c r="BU99" s="2">
        <v>37</v>
      </c>
      <c r="BV99" s="2">
        <v>0.7</v>
      </c>
      <c r="BW99" s="10">
        <v>71184.32432432433</v>
      </c>
    </row>
    <row r="100" spans="1:7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10"/>
    </row>
    <row r="101" spans="1:7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Willard</dc:creator>
  <cp:keywords/>
  <dc:description/>
  <cp:lastModifiedBy>De Willard</cp:lastModifiedBy>
  <dcterms:created xsi:type="dcterms:W3CDTF">2001-01-05T19:11:35Z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