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5790" activeTab="0"/>
  </bookViews>
  <sheets>
    <sheet name="Project Descriptions" sheetId="1" r:id="rId1"/>
  </sheets>
  <definedNames>
    <definedName name="_xlnm.Print_Area" localSheetId="0">'Project Descriptions'!$A$1:$G$303</definedName>
    <definedName name="_xlnm.Print_Titles" localSheetId="0">'Project Descriptions'!$1:$5</definedName>
  </definedNames>
  <calcPr fullCalcOnLoad="1"/>
</workbook>
</file>

<file path=xl/sharedStrings.xml><?xml version="1.0" encoding="utf-8"?>
<sst xmlns="http://schemas.openxmlformats.org/spreadsheetml/2006/main" count="967" uniqueCount="461">
  <si>
    <t>NMFS/OAR</t>
  </si>
  <si>
    <t>FY 2008 FLEET PROJECT DESCRIPTIONS</t>
  </si>
  <si>
    <t>2.  Monk Seal Foraging Studies</t>
  </si>
  <si>
    <t>1.  Marine Debris Maintenance</t>
  </si>
  <si>
    <t>1.  To conduct marine debris mitigation activities on coral reef ecosystems of the NWHI.  Contact:  Russell</t>
  </si>
  <si>
    <t>Brainard (808) 592-7011</t>
  </si>
  <si>
    <t>2.  Conduct Studies to Monitor Marine Mammal and Fish Interactions.  Contact:  CS = Jason Baker</t>
  </si>
  <si>
    <t>3.  Shipyard Transits</t>
  </si>
  <si>
    <t>3.  Transits to and from West Coast Shipyards</t>
  </si>
  <si>
    <t>November to December</t>
  </si>
  <si>
    <t>December &amp; March</t>
  </si>
  <si>
    <t>5.  Conduct Surveys of the Physical Environment and Associated Biology of Critical Habitat Identified</t>
  </si>
  <si>
    <t>5.  Highly Migratory Species Oceanography</t>
  </si>
  <si>
    <t>4.  FBSAD Longline</t>
  </si>
  <si>
    <t>April to May</t>
  </si>
  <si>
    <t>May &amp; August</t>
  </si>
  <si>
    <t>6.  Monk Seal PSD Camps</t>
  </si>
  <si>
    <t>6.  Establish Field stations for population studies and monitoring of monk seals in the MHI &amp; NWHI.  Contact:</t>
  </si>
  <si>
    <t>Jason Baker (808) 983-5711</t>
  </si>
  <si>
    <t>7.  FBSAD Lobster Assessment</t>
  </si>
  <si>
    <t>7.  Conduct Lobster Assessment Studies in NWHI.  Contact: CS = Gerard DiNardo (808) 983-5397</t>
  </si>
  <si>
    <t>8.  PSD Cetacean/EOD Deep Coral</t>
  </si>
  <si>
    <t>9.  CRED RAMP</t>
  </si>
  <si>
    <t>2.  West coast Synoptic Sardine Survey in support of FMPs and MSFCMA.  CONTACT: CS = Roger Hewitt</t>
  </si>
  <si>
    <t>(858) 546-5602</t>
  </si>
  <si>
    <t>3.  Acoustic-trawl survey methods used to determine whether commercial pollock fishing causes localized</t>
  </si>
  <si>
    <t>4.  NTAS/Move</t>
  </si>
  <si>
    <t>6.  Improve Understanding of the West African Monsoon and its Influence both on the Regional</t>
  </si>
  <si>
    <t>Observations and CTD/Water Samples.  Contacts:  CS = Al Plueddemann/WHOI (508) 289-2789 and</t>
  </si>
  <si>
    <t>6.  African Monsoon Multidisciplinary Analysis (AMMA)</t>
  </si>
  <si>
    <t>Mike Johnson, R/OGP, (301) 427-2330</t>
  </si>
  <si>
    <t>October</t>
  </si>
  <si>
    <t>June</t>
  </si>
  <si>
    <t>Climate</t>
  </si>
  <si>
    <t>MILLER FREEMAN</t>
  </si>
  <si>
    <t>1.  Autumn Bottom Trawl</t>
  </si>
  <si>
    <t>2.  Bottom Trawl Calibration Experiment</t>
  </si>
  <si>
    <t>6.  Cetacean and Turtle Abundance</t>
  </si>
  <si>
    <t>1.  Herring Acoustic Calibration</t>
  </si>
  <si>
    <t>2.  Ecosystem Monitoring Survey</t>
  </si>
  <si>
    <t>2.  Monitor the biological and environmental components of NE U.S. coastal ecosystems</t>
  </si>
  <si>
    <t>in the Vicinity of the Mooring - Biodiversity is Conducted to Support Fishery Management Plans for Fish</t>
  </si>
  <si>
    <t>and Invertebrate Species.  Contacts: CS = David Mountain (508) 495-2271 and Michael Vecchion, F/NEC5,</t>
  </si>
  <si>
    <t>(202) 357-4990</t>
  </si>
  <si>
    <t>Mexico in Depths Down to ~375 meters.  Contact: CS = Mark Grace, F/SEC4 (228) 762-4591, ext. 281</t>
  </si>
  <si>
    <t>1.  Continuation of a 21 Year Data Base and is the Backbone of Fishery-Independent Assess-</t>
  </si>
  <si>
    <t>KA'IMIMOANA</t>
  </si>
  <si>
    <t>NWS</t>
  </si>
  <si>
    <t>Weather &amp; Water</t>
  </si>
  <si>
    <t>RUDE/SWATH</t>
  </si>
  <si>
    <t>November &amp; May</t>
  </si>
  <si>
    <t>3.  Benthic Habitat</t>
  </si>
  <si>
    <t>4.  Winter Bottom Trawl</t>
  </si>
  <si>
    <t>5.  Spring Bottom Trawl</t>
  </si>
  <si>
    <t>3.  Conduct essential fish habitat studies from nid Atlantic Bight to Georges Banks.  CS = Robert Reid</t>
  </si>
  <si>
    <t>F/NEC23, (732) 872-3000 ext. 3020</t>
  </si>
  <si>
    <t>November to December, August</t>
  </si>
  <si>
    <t xml:space="preserve">6.  Conduct Stock Assessment of Cetacean and Turtle Abundance from  Cape Fear to Nove Scotia.  </t>
  </si>
  <si>
    <t>CS = Richard Merrick, F/NEC32, (508) 495-2291</t>
  </si>
  <si>
    <t>November, June to July, August</t>
  </si>
  <si>
    <t>4.  Stillwagen Bank NMS</t>
  </si>
  <si>
    <t>5. Right Whale Biology</t>
  </si>
  <si>
    <t>4.  Conduct Essential Fish Habitat Survey in Massachusetts Bay.  CS = Ben Cowle-Haskell</t>
  </si>
  <si>
    <t>5.  Conduct Stock Assessment of Large Whales from Georges Bank to Gulf of Maine.  CS = Richard</t>
  </si>
  <si>
    <t>Merrick, F/NEC32, (508) 495-2291</t>
  </si>
  <si>
    <t>6.  Survey Gear Trials</t>
  </si>
  <si>
    <t>7.  GoMOOS/Deepwater Biodiversity Studies</t>
  </si>
  <si>
    <t>7.  Recover ans Deploy a Current Meter Mooring in NE Channel and Measure Water Column Properties</t>
  </si>
  <si>
    <t>8.  Large Whale Feeding</t>
  </si>
  <si>
    <t>8.  Conduct Stock Assessment of Large Whales from Georges Bank to Gulf of Maine.  CS = Richard</t>
  </si>
  <si>
    <t>9.  Cetacean Biology</t>
  </si>
  <si>
    <t>9.  Conduct Stock Assessment Survey from Cape Hatteras to Nova Scotia.  CS = Richard Merrick</t>
  </si>
  <si>
    <t>F/NEC32, (508) 495-2291</t>
  </si>
  <si>
    <t>2.  Assess Hard Bottom Habitat for the Development of Fishery-Independent Indices of Spawning Stocks</t>
  </si>
  <si>
    <t>3.  Pelagic Longline</t>
  </si>
  <si>
    <t>2.  Marine Protected Areas/Habitat Surveys</t>
  </si>
  <si>
    <t>3.  Assess the Abundance and Distribution of Pelagic Sharks, Tuna, Billfish and Swordfish in the Gulf of</t>
  </si>
  <si>
    <t>4.  Spring Ichthyoplankton Survey</t>
  </si>
  <si>
    <t>4.  Collect Ichthyoplankton Samples with Plankton Gear for the Purpose of Estimating Abundance</t>
  </si>
  <si>
    <t>5.  Mammal Survey/Sperm Whale</t>
  </si>
  <si>
    <t>(850) 234-6541</t>
  </si>
  <si>
    <t>2.  Conduct Essential Fish Habitat Surveys Along the South Atlantic Coast.  CS = Andrew David</t>
  </si>
  <si>
    <t>5.  Conduct Stock Assessment of Marine Mammals/Sperm Whales in Gulf of Mexico.  CS = Lance</t>
  </si>
  <si>
    <t>Garrison, F/SEC2, (305) 361-4488 ext. 488</t>
  </si>
  <si>
    <t>Steve Turner, F/SEC2, (305) 361-4482 ext. 482</t>
  </si>
  <si>
    <t>RAINIER</t>
  </si>
  <si>
    <t>FAIRWEATHER</t>
  </si>
  <si>
    <t>NOS</t>
  </si>
  <si>
    <t>OAR</t>
  </si>
  <si>
    <t>NMFS</t>
  </si>
  <si>
    <t>COR = Coral, HAB = Habitat, CMPR = Coastal and Marine Resources, EOP = Ecosystem Observations, ERP = Ecosystem Research, COA = Climate Observations and Analysis, CLF = Climate Forcing, AQL = Air Quality, TSU = Tsunami, MTS = Marine Transportation Systems</t>
  </si>
  <si>
    <t>NMFS/NOS</t>
  </si>
  <si>
    <t>GORDON GUNTER</t>
  </si>
  <si>
    <t>1.  Main Hawiian Islands Coral Reef Ecosystem Mapping</t>
  </si>
  <si>
    <t>592-7011</t>
  </si>
  <si>
    <t xml:space="preserve">1.  Multibeam Data Collection and Optical Groundtruthing.  Contact:  CS = Russell Brainard - F/PIC (808) </t>
  </si>
  <si>
    <t>3.  American Samoa Outreach and Education</t>
  </si>
  <si>
    <t>4.  Exchange Tsunami/DART Buoy near Kona Coast</t>
  </si>
  <si>
    <t>6.  NWHI Coral Reef Ecosystem Mapping</t>
  </si>
  <si>
    <t>7.  NWHI Coral Reef Biology</t>
  </si>
  <si>
    <t>5.  MHI Education and Outreach</t>
  </si>
  <si>
    <t>8.  NWHI Education and Outreach Expedition</t>
  </si>
  <si>
    <t>9.  MHI Coral Reef Assessment and Monitoring</t>
  </si>
  <si>
    <t>10.  NWHI Maritime Heritage Survey</t>
  </si>
  <si>
    <t>FSV4</t>
  </si>
  <si>
    <t>OSCAR DYSON</t>
  </si>
  <si>
    <t>MCARTHUR II</t>
  </si>
  <si>
    <t>HI'IALAKAI</t>
  </si>
  <si>
    <t>DAVID STARR JORDAN</t>
  </si>
  <si>
    <t>JOHN N. COBB</t>
  </si>
  <si>
    <t>HENRY B. BIGELOW</t>
  </si>
  <si>
    <t>DELAWARE II</t>
  </si>
  <si>
    <t>NANCY FOSTER</t>
  </si>
  <si>
    <t>Summer</t>
  </si>
  <si>
    <t>1.  PaCOOS</t>
  </si>
  <si>
    <t>1.  Conduct Ocean Observing System Studies Along the U.S. West Coast.  Contact: CS = Bill Peterson</t>
  </si>
  <si>
    <t>F/NWC32, (541) 867-0201</t>
  </si>
  <si>
    <t>2.  Winter Killer Whale Studies</t>
  </si>
  <si>
    <t>January to February &amp; March</t>
  </si>
  <si>
    <t xml:space="preserve">2.  Conduct studies of Killer Whales Along the U.S. West Coast to Better Understand Their Distribution </t>
  </si>
  <si>
    <t>and Habitats.  Contact: CS = Brad Hanson, F/NWC, (206) 860-3220</t>
  </si>
  <si>
    <t>526-6453</t>
  </si>
  <si>
    <t>F/AKC1 (206) 526-6435</t>
  </si>
  <si>
    <t>6.  Fisheries-Oceanography (FOCI)</t>
  </si>
  <si>
    <t xml:space="preserve">6.  Conduct Stock Assessment Survey in Western Gulf of Alaska and Shelikof Straits.  Contact: CS = </t>
  </si>
  <si>
    <t>7.  Salmon Survival</t>
  </si>
  <si>
    <t>7.  Conduct Survey of Salmon Stocks Along the U.S. West Coast.  Contact:  CS = Richard Brodeur</t>
  </si>
  <si>
    <t>(541) 867-0109</t>
  </si>
  <si>
    <t xml:space="preserve">1.  Meet the needs of pelagic fish and invertabrate Fishery Management Plans.  Contact:  CS = Russell </t>
  </si>
  <si>
    <t>6.  Gear Improvemnt.  Contact: CS = Russell Brown, F/NEC22, (508) 495-2213</t>
  </si>
  <si>
    <t>ext. 11</t>
  </si>
  <si>
    <t>Contacts:  CS = Ed Bowlby/OCNMS (360) 457-6622, ext. 17 &amp; Carol Bernthal, N/ORM6x26, (360) 457-6622</t>
  </si>
  <si>
    <t>F/AKC1, (206) 526-6435</t>
  </si>
  <si>
    <t xml:space="preserve">Used to Routinely Monitor Walleye Pollock and Other Semi-Pelagic Species.  Contact: Chris Wilson, </t>
  </si>
  <si>
    <t xml:space="preserve">Pollock and Large Marine Mammals in the Eastern Bering Sea.  Contact: CS = Chris Wilson, F/AKC1, </t>
  </si>
  <si>
    <t>8.  Experiential Learning for Teachers &amp; Students in the NWHI.  Contact:  CS = Andy Collins (808) 397-2660</t>
  </si>
  <si>
    <t>Contact:  CS = G.P. Schmahl, N/ORM6x11, (979) 846-5942</t>
  </si>
  <si>
    <t>8.  Conduct Pollock Stock Assessment Survey in Eastern Bering Sea and Shelikof Straits.  Contact:</t>
  </si>
  <si>
    <t>Chris Wilson, F/AKC1, (206) 526-6435</t>
  </si>
  <si>
    <t>9.  Fisheries-Oceanography (FOCI)</t>
  </si>
  <si>
    <t xml:space="preserve">6.  Conduct Juvenile Flatfish in Eastern Bering Sea.  Contact: CS = Janet Duffy-Anderson </t>
  </si>
  <si>
    <t>Fall</t>
  </si>
  <si>
    <t>April</t>
  </si>
  <si>
    <t>September</t>
  </si>
  <si>
    <t>May</t>
  </si>
  <si>
    <t>January</t>
  </si>
  <si>
    <t>FSV3</t>
  </si>
  <si>
    <t>Winter</t>
  </si>
  <si>
    <t>August</t>
  </si>
  <si>
    <t>February</t>
  </si>
  <si>
    <t>March</t>
  </si>
  <si>
    <t xml:space="preserve">4.  Anadramous species assessment survey in support of Salmon FMP, MSFCMA and ESA.  Contact:  CS = </t>
  </si>
  <si>
    <t>Bruce MacFarlane (831) 420-3900</t>
  </si>
  <si>
    <t>Janet Duffy-Anderson</t>
  </si>
  <si>
    <t>Spring, Summer, Fall</t>
  </si>
  <si>
    <t>3.  Educational COOP Program for Minority Students.  Contact: CS = Eric B. May</t>
  </si>
  <si>
    <t>3.  LMRCSC/Educational COOP</t>
  </si>
  <si>
    <t>NMAO</t>
  </si>
  <si>
    <t>depletion and/or disruption of endangered Stellar sea lion prey fields.  Contact: Elizabeth Longerwell (206) 526-4231</t>
  </si>
  <si>
    <t xml:space="preserve">7.  In support of ESA status reviews, recovery plans, and down-listing-a line-transect and passive acoustic </t>
  </si>
  <si>
    <t>survey to estimate the status of endangered fin whales in the North Pacific.  Contact: TBD</t>
  </si>
  <si>
    <t>Fall &amp; Winter</t>
  </si>
  <si>
    <t>1.  Small Cetacean Surveys &amp; Shipyard Transits</t>
  </si>
  <si>
    <t>NMFS/NMAO</t>
  </si>
  <si>
    <t>October to November &amp; Winter</t>
  </si>
  <si>
    <t>1.  Deep Water Trawling &amp; Shipyard Transits</t>
  </si>
  <si>
    <t>October &amp; Winter</t>
  </si>
  <si>
    <t>1. CSC At Sea &amp; Transects Program &amp; Shipyard Transits</t>
  </si>
  <si>
    <t>NOS/NMAO</t>
  </si>
  <si>
    <t>1.  Coastal Survey (Washington Coast or Kenai Peninsula)</t>
  </si>
  <si>
    <t>2.  Coastal Survey (Keku &amp; Chatam Straights)</t>
  </si>
  <si>
    <t>1.  Hydrographic and Integrated Ocean Mapping Surveys.  Critical and Priority Areas of "NOAA Hydro-</t>
  </si>
  <si>
    <t>graphic Survey priorities.  Contact: LCDR Doug Baird, N/CS31, (301) 713-2702 ext 112</t>
  </si>
  <si>
    <t>2.  Hydrographic and Integrated Ocean Mapping Surveys.  Critical and Priority Areas of "NOAA Hydro-</t>
  </si>
  <si>
    <t>3.  Hydrographic and Integrated Ocean Mapping Surveys.  Critical and Priority Areas of "NOAA Hydro-</t>
  </si>
  <si>
    <t>3.  Coastal Survey (Alaska Peninsula &amp; Kodiak)</t>
  </si>
  <si>
    <t>June to September</t>
  </si>
  <si>
    <t>4.  Benthic Habitat Characterization - MBNMS</t>
  </si>
  <si>
    <t xml:space="preserve">4.  Continued Seafloor Mapping effort and to Study the Impact of Bottom Trawling.  Contact: CS = Bill </t>
  </si>
  <si>
    <t>Douros, N/ORM6x22, (831) 647-4201</t>
  </si>
  <si>
    <t>March to April, September</t>
  </si>
  <si>
    <t>April to July</t>
  </si>
  <si>
    <t>3.  Coastal Survey (SW Alaska)</t>
  </si>
  <si>
    <t>Bob McConnaughey, F/AKC2, (206) 526-4150</t>
  </si>
  <si>
    <t xml:space="preserve">4.  Fish Sonar Test and Characterize and Map Benthic Fish Habitat.  Contact:  LCDR Doug Baird or </t>
  </si>
  <si>
    <t>1.  Acoustic Research</t>
  </si>
  <si>
    <t>3.  FIT/Pollock Research</t>
  </si>
  <si>
    <t>4.  Ice Seal Ecology</t>
  </si>
  <si>
    <t>2.  Pollock Survey</t>
  </si>
  <si>
    <t>7.  Bering-Aleutian Salmon International survey (BASIS)</t>
  </si>
  <si>
    <t>5.  Pollock Survey</t>
  </si>
  <si>
    <t>(206) 526-6435</t>
  </si>
  <si>
    <t>6.  Northern Pollock Survey</t>
  </si>
  <si>
    <t>1.  Survey-Related Research will be Conducted to Evaluate and Improve Current Methodologies Which are</t>
  </si>
  <si>
    <t>1.  Coastal Survey (Long Island Sound)</t>
  </si>
  <si>
    <t>February to April</t>
  </si>
  <si>
    <t>3.  Coastal Survey (Gulf of Mexico)</t>
  </si>
  <si>
    <t>5.  Integrated Coastal Ocean Mapping</t>
  </si>
  <si>
    <t>6.  Coastal Survey (New York Harbor)</t>
  </si>
  <si>
    <t>4.  Multibeam Imaging of NW Gulf of Mexico</t>
  </si>
  <si>
    <t xml:space="preserve">4.  Continuing Ongoing Effort to Map the Tropographic Features in the NW Gulf of Mexico </t>
  </si>
  <si>
    <t>5.  Hydrographic and Integrated Ocean Mapping Surveys.  Critical and Priority Areas of "NOAA Hydro-</t>
  </si>
  <si>
    <t>6.  Hydrographic and Integrated Ocean Mapping Surveys.  Critical and Priority Areas of "NOAA Hydro-</t>
  </si>
  <si>
    <t>2.  Benthic Habitat Mapping and Long-Term Biological and Oceanographic Monitoring of the Coral</t>
  </si>
  <si>
    <t>1.  Assess the Status of Dolphin Stocks that have Taken as Incidental Catch in the Yellowfin Tuna Purse-</t>
  </si>
  <si>
    <t>seine Fishery in the ETP.  Contact:  CS  = Lisa T. Balance (858)546-7173</t>
  </si>
  <si>
    <t>3.  Determine Distribution and Abundance of Pelagic Juvenile, Young-of-the-Year, Rockfish Between</t>
  </si>
  <si>
    <t xml:space="preserve">5. During Daylight Hours Operate ROV to Survey White Abalone.  Night Time Hours will be Spent </t>
  </si>
  <si>
    <t>Surveying Habitat with Multi-Beam Sonar.  Contact:  Roger Hewitt F/SWC1 (858) 546-5602</t>
  </si>
  <si>
    <t>6.  Sardine and Rockfish Survey and Cowcod Assessment Off the Coast of Central California.  Contact:</t>
  </si>
  <si>
    <t xml:space="preserve">1.  Collect Data on the Abundance, Distribution and Stock Structure of Small Cetaceans.  Contact: CS = </t>
  </si>
  <si>
    <t>2.  Collect Data on the Abundance, Distribution and Stock Structure of Cetaceans, Particularly</t>
  </si>
  <si>
    <t>Killer Whales and Humpback in SE Alaska.  Contact:  CS = Marilyn Dahlheim-F/AKC3 (206) 526-4020</t>
  </si>
  <si>
    <t>3.  Surveys to Photograph and Census Harbor Seals.  Contact:  CS = Dave Withrow-F/AKC3 (206)</t>
  </si>
  <si>
    <t>4.  Tag and Release Juvenile Sablefish to Determine Migration Patterns and Age When Sable-</t>
  </si>
  <si>
    <t>fish Recruit to the Commercial Fishery.  Contact:  CS = Tom Rutecki-F/AKC4 (907) 789-6001</t>
  </si>
  <si>
    <t>5.  Studies to Monitor Growth, Recruitment, Predation and Oceanographic Conditions at</t>
  </si>
  <si>
    <t>Selected Study Sites in SE Alaska Where Corals and Sponges are Abundant.  Contact:  CS = Robert</t>
  </si>
  <si>
    <t>6.  Determine Linkages Between Habitat and Groundfish Assemblages in Nearshore Waters of SE</t>
  </si>
  <si>
    <t>7.  Maintain Time Series of Biophysical Data Related to the Seasonal Distribution of Juvenile</t>
  </si>
  <si>
    <t xml:space="preserve">Pacific Salmon as They Migrate Through a Major Coastal Corridor in the Northern Region of SE </t>
  </si>
  <si>
    <t>1.  Recover and Deploy Long-Term Surface Flux Reference Site Mooring.  Contact:  CS = Robert</t>
  </si>
  <si>
    <t>2.  Recovery and Deployment of TAO Moorings.  Contact:  CS = Michael McPhaden/PMEL (206)</t>
  </si>
  <si>
    <t>3.  The NOAA Climate Forcing and Air Quality Programs will Conduct a Combined Air Quality</t>
  </si>
  <si>
    <t>and Climate Research Study to Better Characterize Marine/Continental Chemical and Meteor-</t>
  </si>
  <si>
    <t xml:space="preserve">ological Processes to Assess Their Impact on Air Quality in New England and Radiative Forcing of </t>
  </si>
  <si>
    <t xml:space="preserve">Climate.  Contact:  CS = Tim Bates NOAA/PMEL (206) 526-6248 </t>
  </si>
  <si>
    <t>4.  Maintain Surface Mooring at 15N 51W for Air Sea Flux Measurements in Support of OGP Climate</t>
  </si>
  <si>
    <t>5.  Continue the Physical and Chemical Properties of the Florida Current and Deep Western</t>
  </si>
  <si>
    <t>Environment and Atlantic Tropical Cyclone Development.  Contact:  CS = R.L. Molinari AOML</t>
  </si>
  <si>
    <t>(808) 983-5711</t>
  </si>
  <si>
    <t>February to March</t>
  </si>
  <si>
    <t>March to May</t>
  </si>
  <si>
    <t>1.  ETP Dolphin Assessment</t>
  </si>
  <si>
    <t>2.  Pelagic Species Assessment</t>
  </si>
  <si>
    <t>4. Juvenile Salmon</t>
  </si>
  <si>
    <t>6.  Cowcod/Sardine/Rockfish</t>
  </si>
  <si>
    <t>5.  White Abalone Survey</t>
  </si>
  <si>
    <t>CS = Roger Hewitt, F/SWC1 (858) 546-5602</t>
  </si>
  <si>
    <t>1.  Transit and Shakedown Cruises</t>
  </si>
  <si>
    <t xml:space="preserve">1.  Delivered to NOAA Late in FY06 and will Conduct Sea Trials/Shakedown Cruises.  Contact:  Chuck </t>
  </si>
  <si>
    <t>Byrne, F/NEC (508) 495-2224</t>
  </si>
  <si>
    <t>Spring, Summer,Fall</t>
  </si>
  <si>
    <t>2.  Killer Whale and Humpback Whale Survey-</t>
  </si>
  <si>
    <t>3.  Harbor Seal Assessments/Counts-</t>
  </si>
  <si>
    <t>4.  Juvenile Sablefish Studies-</t>
  </si>
  <si>
    <t>5.  Studies of Alaskan Corals &amp; Sponges-</t>
  </si>
  <si>
    <t>6.  Nearshore Groundfish Habitat-</t>
  </si>
  <si>
    <t>7.  Juvenile Salmon</t>
  </si>
  <si>
    <t>Marilyn Dahlheim-F/AKC3 (206) 526-4020</t>
  </si>
  <si>
    <t>2.  Recover &amp; Deploy Tropical-Atmosphere Ocean (TAO) Array</t>
  </si>
  <si>
    <t>3.  NEAQS-IPY 2008 &amp; Radiative Forcing &amp; Trop Ozone</t>
  </si>
  <si>
    <t>5.  Western Boundary Time Series</t>
  </si>
  <si>
    <t>July</t>
  </si>
  <si>
    <t>Ecosystems</t>
  </si>
  <si>
    <t>Ship Time</t>
  </si>
  <si>
    <t>Line</t>
  </si>
  <si>
    <t>New</t>
  </si>
  <si>
    <t>PPBES Program</t>
  </si>
  <si>
    <t>Project</t>
  </si>
  <si>
    <t>VESSELS &amp; Timeline</t>
  </si>
  <si>
    <t>Project(s)</t>
  </si>
  <si>
    <t>Office</t>
  </si>
  <si>
    <t>Strategic Goal</t>
  </si>
  <si>
    <t>Manager</t>
  </si>
  <si>
    <t>Description</t>
  </si>
  <si>
    <t>1.  Coastal Survey (Prince William Sound)</t>
  </si>
  <si>
    <t>Commerce &amp; Transportation</t>
  </si>
  <si>
    <t>April to June</t>
  </si>
  <si>
    <t>July to August</t>
  </si>
  <si>
    <t>Total Project DAS</t>
  </si>
  <si>
    <t>Total OD</t>
  </si>
  <si>
    <t>March to April</t>
  </si>
  <si>
    <t>2.  Coastal Survey (SE Alaska)</t>
  </si>
  <si>
    <t>July &amp; August</t>
  </si>
  <si>
    <t>Ecosystems/C&amp;T</t>
  </si>
  <si>
    <t>August to September</t>
  </si>
  <si>
    <t>4.  Habitat Research</t>
  </si>
  <si>
    <t>F/AKC4 (907) 789-6085</t>
  </si>
  <si>
    <t>Oct to Dec &amp; Feb to Sep</t>
  </si>
  <si>
    <t xml:space="preserve">1.  Recover and Deploy Tropical-Atmosphere Ocean </t>
  </si>
  <si>
    <t>(TAO) Array</t>
  </si>
  <si>
    <t>PMEL (206) 526-6783</t>
  </si>
  <si>
    <t>Spring or Summer</t>
  </si>
  <si>
    <t xml:space="preserve">2.  Exchange Tsunami/DART Buoy @ 125W </t>
  </si>
  <si>
    <t>October to December</t>
  </si>
  <si>
    <t>Contact:  CS = Jay Barlow/SWFSC (858) 546-7178</t>
  </si>
  <si>
    <t>(843) 762-8652</t>
  </si>
  <si>
    <t>2.  Habitat Ecology for Ecosystem-Based Management</t>
  </si>
  <si>
    <t>4.  Habitat Mapping of Proposed MPA Sites</t>
  </si>
  <si>
    <t>5.  Benthic Studies to Support Management Needs @ GRNMS</t>
  </si>
  <si>
    <t>6.  Grey's Reef Comparison of Fisheries and Methodology</t>
  </si>
  <si>
    <t>7.  Grey's Reef Development Cruise</t>
  </si>
  <si>
    <t>8. Research and Monitoring at SBNMS</t>
  </si>
  <si>
    <t xml:space="preserve">2.  SM Stripped Bass Tagging  </t>
  </si>
  <si>
    <t xml:space="preserve">2.  Assess the Striped Bass Stocks Under Striped Bass Management Plan.  Contact:  CS = Larry </t>
  </si>
  <si>
    <t>3.  Continuation of a 21 Year Data Base and is the Backbone of Fishery-Independent Assess-</t>
  </si>
  <si>
    <t xml:space="preserve">3.  SEAMAP(SM) Summer Bottomfish Survey  </t>
  </si>
  <si>
    <t>4.  Coral/Oculina Habitat Ecosystem Assessment</t>
  </si>
  <si>
    <t>4.  To monitor coral health and use of the closed and adjacent open areas by groupers.  CS = Andrew</t>
  </si>
  <si>
    <t>David (850) 234-6541</t>
  </si>
  <si>
    <t xml:space="preserve">1.  SEAMAP(SM) Fall Bottomfish Survey  </t>
  </si>
  <si>
    <t>October to November, June to July</t>
  </si>
  <si>
    <t>3.  Assess the Abundance and Distribution of Coastal Sharks, Red Snapper and Grouper Off the Gulf of</t>
  </si>
  <si>
    <t>2.  SM Reef Fish Survey Ecosystem Assessment</t>
  </si>
  <si>
    <t xml:space="preserve">3.  Shark/Red Snapper Survey </t>
  </si>
  <si>
    <t>10.  Exploration of Invertebrate Species</t>
  </si>
  <si>
    <t>Oct to Dec &amp; March to September</t>
  </si>
  <si>
    <t>1.  Projects TBD</t>
  </si>
  <si>
    <t>OAR/NOS</t>
  </si>
  <si>
    <t>11.  Florida Straits</t>
  </si>
  <si>
    <t>12.  Coral Condition Survey and Multibeam Mapping(FKNMS)</t>
  </si>
  <si>
    <t>13.  Biogeographic Analysis of Tortugas Ecological Reserve</t>
  </si>
  <si>
    <t>14.  Coral Disease Monitoring (FGBNMS)</t>
  </si>
  <si>
    <t>15.  Ocean Exploration Cruises</t>
  </si>
  <si>
    <t>1.  Research-oriented day cruises for college students, high school students and K-12 teachers.</t>
  </si>
  <si>
    <t xml:space="preserve">2.  On-Going Research for Habitat Mapping and Use of Seagrass and Coral, Including Injury Recovery. </t>
  </si>
  <si>
    <t>Contact:  CS = Jud Kenworthy-N/SCI3 (252) 728-8750</t>
  </si>
  <si>
    <t>3.  USVI Caribbean Benthic Habitat Mapping</t>
  </si>
  <si>
    <t>3028 ext. 160</t>
  </si>
  <si>
    <t>4.  Mapping Seafloor Habitat in New Proposed MPA Sites.  Contact: CS = Andrew Shepard (910) 962-</t>
  </si>
  <si>
    <t>5.  Conduct Survey of Benthic Fauna and Ecological Condition at GRNMS.  Contact: CS = Jeff Hyland</t>
  </si>
  <si>
    <t>3.  Multibeam Data Collection and Optical Groundtruthing.  Contact:  Mark Monaco, N/SCI1 (301) 713-</t>
  </si>
  <si>
    <t>N/SCI4, (843) 762-8652</t>
  </si>
  <si>
    <t>6.  Cruise Support Comparison of Various Fisheries Assessment Techniques.  Contact: CS = Greg</t>
  </si>
  <si>
    <t>McFall, N/ORM6x13, (912) 598-2416</t>
  </si>
  <si>
    <t xml:space="preserve">7.  Developmental Cruise and Diving Support to Accommodate Academic and Scientific Interest.  </t>
  </si>
  <si>
    <t>Contact: CS = Greg McFall, N/ORM6x13, (912) 598-2416</t>
  </si>
  <si>
    <t>8.  Research and monitoring programs that focus on maritime heritage resource inventory,</t>
  </si>
  <si>
    <t>9.  Effects of Climate Change on Hard-Bottom Communities and Native Tropical Corals.  Contact:</t>
  </si>
  <si>
    <t>10.  Explore Complex and Unique Habitats in a Transet from the St. Helena Sound.  Contact:  CS =</t>
  </si>
  <si>
    <t>12.  Assess Overall Distribution and Frequency of Coral Disease in the FKNMS.  Contact:  CS = Brian</t>
  </si>
  <si>
    <t>Keller, N/ORM6x12, (305) 743-2437 ext. 25</t>
  </si>
  <si>
    <t xml:space="preserve">13.  On-Going Research Cruises to Determine Post-Implementation Effects of TER.  Contact:  CS = </t>
  </si>
  <si>
    <t>Mark Fonseca, N/SCI3, (252) 728-8729</t>
  </si>
  <si>
    <t>14.  Monitor and Sample Coral Disease at FGBNMS.  Contact:  CS = G.P. Schmahl, N/ORM6x11, (979)</t>
  </si>
  <si>
    <t>846-5942</t>
  </si>
  <si>
    <t>ment of Recruitment Strength for Many of These Species.  Contact:  CS = Butch Pellegrin SEC4</t>
  </si>
  <si>
    <t>1.  Assess the Abundance and Distribution of the Pelagic and Bottomfish Stocks out to the</t>
  </si>
  <si>
    <t xml:space="preserve">Edge of the Gulf of Mexico from Texas to Florida.  Contact:  CS = Walter Ingram-F/SEC4 (228) </t>
  </si>
  <si>
    <t>6.  SEAMAP Fall Ichthyoplankton Survey</t>
  </si>
  <si>
    <t>Mexico.  Contact: CS = Mark Grace, F/SEC4, (228) 762-4591, ext. 281</t>
  </si>
  <si>
    <t>of Reef Fish in the Gulf of Mexico.  Contact: CS = Chris Gledhill, F/SEC3, (228) 762-4591 ext. 284</t>
  </si>
  <si>
    <t>6.  Collect Ichthyoplankton Samples with Plankton Gear for the Purpose of Estimating Abundance</t>
  </si>
  <si>
    <t xml:space="preserve">and Defining the Distribution of Commercial and Recreational Important Species.  Contact:  CS = </t>
  </si>
  <si>
    <t xml:space="preserve">Joanne Lyczkowski-F/SEC4 (228) 762-4591, ext 277 </t>
  </si>
  <si>
    <t>2.  Crossdeck to SWATH and Testing</t>
  </si>
  <si>
    <t>May to August</t>
  </si>
  <si>
    <t>3.  Coastal Survey (New England)</t>
  </si>
  <si>
    <t>4.  Coastal Survey (Long Island Sound)</t>
  </si>
  <si>
    <t>4.  Hydrographic and Integrated Ocean Mapping Surveys.  Critical and Priority Areas of "NOAA Hydro-</t>
  </si>
  <si>
    <t>Contact:  CS = Jan Roletto (415) 561-6622</t>
  </si>
  <si>
    <t>January to April</t>
  </si>
  <si>
    <t>2.  American Samoa Coral Reef Monitoring &amp; Assess (RAMP)</t>
  </si>
  <si>
    <t xml:space="preserve">OSCAR ELTON SETTE </t>
  </si>
  <si>
    <t>with HMS.  Contact:  CS = Jeffery Polovina (808) 983-5390</t>
  </si>
  <si>
    <t>May to June</t>
  </si>
  <si>
    <t>3.  Juvenile Rockfish Survey</t>
  </si>
  <si>
    <t>June to July</t>
  </si>
  <si>
    <t>July to September</t>
  </si>
  <si>
    <t>June to August</t>
  </si>
  <si>
    <t xml:space="preserve">Stone-F/AKC4 (907) 789-6031 </t>
  </si>
  <si>
    <t xml:space="preserve">Alaska.  Contact:  CS = Scott Johnson-F/AKC4 (907) 789-6063 </t>
  </si>
  <si>
    <t xml:space="preserve">Alaska.  Contact:  CS = Joe Orsi-F/AKC4 (907) 789-6034 </t>
  </si>
  <si>
    <t xml:space="preserve">526-4019 </t>
  </si>
  <si>
    <t xml:space="preserve">RONALD H. BROWN </t>
  </si>
  <si>
    <t>1.  Stratus Ocean Reference Station</t>
  </si>
  <si>
    <t>October &amp; November</t>
  </si>
  <si>
    <t xml:space="preserve">Weller/WHOI (508) 289-2508 </t>
  </si>
  <si>
    <t>February &amp; March</t>
  </si>
  <si>
    <t xml:space="preserve">526-6783 </t>
  </si>
  <si>
    <t>Climate/Weather &amp; Water</t>
  </si>
  <si>
    <t xml:space="preserve">Boundary Current.  Contact:  CS = Molly Baringer R/AOML (305)-361-4345 </t>
  </si>
  <si>
    <t xml:space="preserve">(305) 361-4344 </t>
  </si>
  <si>
    <t xml:space="preserve">THOMAS JEFFERSON </t>
  </si>
  <si>
    <t>2.  Coastal Survey (Chesapeake Bay)</t>
  </si>
  <si>
    <t xml:space="preserve">OREGON II </t>
  </si>
  <si>
    <t xml:space="preserve">1.  SEAMAP(SM) Fall/Summer Bottomfish Survey  </t>
  </si>
  <si>
    <t>(228) 762-4591</t>
  </si>
  <si>
    <t>Settle-N/SCI3 (252) 728-8736</t>
  </si>
  <si>
    <t>October &amp; September</t>
  </si>
  <si>
    <t>and document seasonal conditions in the physical and biological environment which supports</t>
  </si>
  <si>
    <t xml:space="preserve">the growth and survival of fish and invertebrate stocks.  Contact: CS = David Mountain (508) 495-2271 </t>
  </si>
  <si>
    <t>October to November</t>
  </si>
  <si>
    <t xml:space="preserve">762-4591, ext 235 </t>
  </si>
  <si>
    <t xml:space="preserve">Contact:  CS = Leslie Sautter (843) 953-5586 </t>
  </si>
  <si>
    <t>May to July</t>
  </si>
  <si>
    <t>landscape ecology of fishes, distribution of invertebrates relative to sediment type, foraging</t>
  </si>
  <si>
    <t xml:space="preserve">ecology of baleen whales and impact of noise pollution on endangered whales.  Contact:  CS = </t>
  </si>
  <si>
    <t>David Wiley/NORM6x15 (781) 545-8026, ext 211</t>
  </si>
  <si>
    <t>1.  Coastal Survey (Chesapeake Bay)</t>
  </si>
  <si>
    <t>DAS = Days At Sea, OD = Operating Days (Operating Days = DAS or day inport other than homeport), CS = Chief Scientist</t>
  </si>
  <si>
    <t>Estimated Total Days-At_Sea (DAS)</t>
  </si>
  <si>
    <t>Estimated Total Operating Days (OD)</t>
  </si>
  <si>
    <t xml:space="preserve">3.  Teach Students Basic Oceanographic Techniques as Intro to Marine Science Careers; Introduce Local </t>
  </si>
  <si>
    <t>4.  Recover and Deploy DART Mooring Near Kona Coast.  Contact: CS = Shannon McArthur (228) 688-</t>
  </si>
  <si>
    <t xml:space="preserve">5.  Provide Opportunities for Students and Educators in Hawaii to Learn About NOAA.  Contact:  CS = </t>
  </si>
  <si>
    <t>Patty Miller (808) 879-2818</t>
  </si>
  <si>
    <t xml:space="preserve">6.  Multibean Data Collection and Optical Groundtruthing  in NWHI Coral Reef Ecosystem.  Contact: CS = </t>
  </si>
  <si>
    <t>7.  Conduct Diver Surveys in the NWHI Coral Reefs.  Contact: CS = Randall Kosaki (808) 933-8183</t>
  </si>
  <si>
    <t>9.  Conduct Oceanographic and Biological Monitoring: Diver Surveys.  Contact: CS = Russell Brainard</t>
  </si>
  <si>
    <t>10.  Conduct Maritime Heritage Survey and Assessment of Known and Unlocated Sites for Management</t>
  </si>
  <si>
    <t>Elizabeth Wenner (843) 953-9226</t>
  </si>
  <si>
    <t>15.  Baseline characterizations of unknown or poorly known areas (sites TBD).  Contact:  Jeremy</t>
  </si>
  <si>
    <t>9.  Ecosystem Impact of Climate Change on Invasive Species</t>
  </si>
  <si>
    <t>CS = Greg Piniak (252) 728-8732</t>
  </si>
  <si>
    <t>11.  Evaluation of Benthetic Habitats.  Contact:  CS = Albrey Arrington (561) 741-0192</t>
  </si>
  <si>
    <t xml:space="preserve">7.  International cooperative research on salmon ecology in the Bering Sea.  Contact: CS = Ed Farley </t>
  </si>
  <si>
    <t>1.  US Pacific West Coast Cetacean Assessment &amp; PaCOOS</t>
  </si>
  <si>
    <t>1.  Recovery and Deployment of TAO/ATLAS Moorings.  Contact:  CS = Michael McPhaden</t>
  </si>
  <si>
    <t>2.  Recover and Deploy DART Mooring at Station 46406.  Contact: CS = Shannon McArthur (228) 688-</t>
  </si>
  <si>
    <t>1.  Estimate the Abundance of Whales, Dolphins and Porpoises in the Waters of the U.S. EEZ</t>
  </si>
  <si>
    <t>2.  Ecosystem Assessment Surveys</t>
  </si>
  <si>
    <t>3.  Larval Transport</t>
  </si>
  <si>
    <t>4.  South Slough National Estuarine Research Reserve</t>
  </si>
  <si>
    <t>4.  Physical and Biotic Linkages Between the Nearshore Pacific Ocean and the Estuarine Waters off the</t>
  </si>
  <si>
    <t>Southern Oregon Coast.  Contact: CS = Steve Rumrill/University of Oregon (541) 888-5558, ext. 302</t>
  </si>
  <si>
    <t xml:space="preserve">5.  NCCOS-OCNMS Deep Corals/Sponges </t>
  </si>
  <si>
    <t>6.  Marine Mammal, Seabird and Habitat Surveys</t>
  </si>
  <si>
    <t>6.  Sighting Surveys of Marine Mammals and Seabirds and Sonar Surveys for Habitat Mapping.</t>
  </si>
  <si>
    <t>7.  Large Whale Assessment</t>
  </si>
  <si>
    <t>3.  Describe Northern California Coastal Circulation.  Contact: CS = Dan Howard, N/ORM6x24, (415)</t>
  </si>
  <si>
    <t>663-0314</t>
  </si>
  <si>
    <t xml:space="preserve">2.  Baseline Monitoring for Plankton, Fish Larvae, Birds, Mammals and Human Activites.  </t>
  </si>
  <si>
    <t>Rich Edwing/MTS</t>
  </si>
  <si>
    <t>Doug Brown/CMRP</t>
  </si>
  <si>
    <t>Steve Murawski/EOP</t>
  </si>
  <si>
    <t>Tom Karl/COA</t>
  </si>
  <si>
    <t>David Green/TSU</t>
  </si>
  <si>
    <t>Leon Cammen/ERP</t>
  </si>
  <si>
    <t>David Kennedy/COR</t>
  </si>
  <si>
    <t>Albritton/CF-Meagher/AQ</t>
  </si>
  <si>
    <t>Potter, R/OE, (301) 713-9444 ext. 136</t>
  </si>
  <si>
    <t>Leaders to NOAA Science Objectives.  Contact:  CS = Nancy Daschbach, N/ORM6x25, (684) 633-7354</t>
  </si>
  <si>
    <t>and Resource Preservation Purposes.  CS = Hans Van Tilburg (808) 397-2404 ext. 264</t>
  </si>
  <si>
    <t xml:space="preserve">San Diego and Delgada, CA.  Contacts:  CS = Steve Ralston-F/SWC5 (831) 420-3949 </t>
  </si>
  <si>
    <t>1.  Meet the Needs of Fishery Management Plans for Fish and Invertebrate Species.  Contact: CS = Russell</t>
  </si>
  <si>
    <t>Brown, F/NEC22, (508) 495-2213</t>
  </si>
  <si>
    <t>2.  Gear Calibration.  Contact: CS = Russel Brown, F/NEC22, (508) 495-2213</t>
  </si>
  <si>
    <t>4.  Meet the Needs of Fishery Management Plans for Fish and Invertebrate Species.  Contact: CS = Russell</t>
  </si>
  <si>
    <t>5.  Meet the Needs of Fishery Management Plans for Fish and Invertebrate Species.  Contact: CS = Russell</t>
  </si>
  <si>
    <t>5.  Joint Study of Critical Offshore Habitats (Occupied by Unique Coral/Sponge Assemblages) and</t>
  </si>
  <si>
    <t>Their Susceptibility to Fishing/Harvest Impacts within OCNMS.  Contact:  CS = Jeff Hyland N/SCI4</t>
  </si>
  <si>
    <t>Reef Ecosystems of American Samoa.  Contact: CS = Russell Brainard-F/PIC (808) 592-7011</t>
  </si>
  <si>
    <t>Russell Brainard - F/PIC (808) 592-7011</t>
  </si>
  <si>
    <t>F/PIC (808) 592-7011</t>
  </si>
  <si>
    <t>2.  Acoustic-Trawl Survey to Determine the Distribution and Abundance of the Pre-Spawning</t>
  </si>
  <si>
    <t xml:space="preserve">Walleye Pollock in Bering Sea and Gulf of Alaska, as well as the Pelagic Component of Walleye   </t>
  </si>
  <si>
    <t>4.  Evaluate the Distribution, Abundance and Ecology of Ice Seals with a Focus on Ribbon Seals in the</t>
  </si>
  <si>
    <t>Bering Sea Marginal Ice Zone.  Contact:  CS = John L. Bengtson, F/AKC3 (206) 526-4015</t>
  </si>
  <si>
    <t>5.  Acoustic-Trawl Survey to Determine the Distribution and Abundance of the Pre-Spawning</t>
  </si>
  <si>
    <t>6.  Acoustic-Trawl Survey to Determine the Distribution and Abundance of the Pre-Spawning</t>
  </si>
  <si>
    <t>October &amp; April to May</t>
  </si>
  <si>
    <t>5.  Fisheries-Oceanography (FOCI)</t>
  </si>
  <si>
    <t xml:space="preserve">3.  Conduct Stock Assessment Survey Around the Shumagin/Sanak Is.  Contact: CS = Chris Wilson, </t>
  </si>
  <si>
    <t xml:space="preserve">4.  Conduct Stock Assessment Survey Around Shelikof Strait  Contact: CS = Chris Wilson, F/AKC1, </t>
  </si>
  <si>
    <t xml:space="preserve">5.  Mooring Operations, Collect CTD and ADCP Data.  Contact:  CS = Phyllis Stabeno, R/PMEL, (206) </t>
  </si>
  <si>
    <t>4.  Pollock Survey/Calibration</t>
  </si>
  <si>
    <t xml:space="preserve">3.  Pollock Survey/Calibration </t>
  </si>
  <si>
    <t xml:space="preserve">8.  Pollock Survey/Calibration </t>
  </si>
  <si>
    <t>OKEANOS EXPLORER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</si>
</sst>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0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 quotePrefix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="75" zoomScaleNormal="75" workbookViewId="0" topLeftCell="A1">
      <selection activeCell="F120" sqref="F120"/>
    </sheetView>
  </sheetViews>
  <sheetFormatPr defaultColWidth="9.140625" defaultRowHeight="12.75"/>
  <cols>
    <col min="1" max="1" width="30.57421875" style="0" customWidth="1"/>
    <col min="2" max="2" width="57.140625" style="0" bestFit="1" customWidth="1"/>
    <col min="3" max="4" width="12.8515625" style="0" customWidth="1"/>
    <col min="5" max="5" width="26.28125" style="0" bestFit="1" customWidth="1"/>
    <col min="6" max="6" width="22.57421875" style="0" bestFit="1" customWidth="1"/>
    <col min="7" max="7" width="90.00390625" style="0" customWidth="1"/>
  </cols>
  <sheetData>
    <row r="1" spans="1:7" ht="12.75">
      <c r="A1" s="36" t="s">
        <v>1</v>
      </c>
      <c r="B1" s="36"/>
      <c r="C1" s="36"/>
      <c r="D1" s="36"/>
      <c r="E1" s="36"/>
      <c r="F1" s="36"/>
      <c r="G1" s="36"/>
    </row>
    <row r="2" spans="1:7" ht="12.75">
      <c r="A2" s="37">
        <v>38992</v>
      </c>
      <c r="B2" s="36"/>
      <c r="C2" s="36"/>
      <c r="D2" s="36"/>
      <c r="E2" s="36"/>
      <c r="F2" s="36"/>
      <c r="G2" s="36"/>
    </row>
    <row r="3" spans="1:7" ht="12.75">
      <c r="A3" s="36"/>
      <c r="B3" s="36"/>
      <c r="C3" s="36"/>
      <c r="D3" s="36"/>
      <c r="E3" s="36"/>
      <c r="F3" s="36"/>
      <c r="G3" s="36"/>
    </row>
    <row r="4" spans="3:7" ht="12.75">
      <c r="C4" t="s">
        <v>255</v>
      </c>
      <c r="D4" t="s">
        <v>256</v>
      </c>
      <c r="E4" t="s">
        <v>257</v>
      </c>
      <c r="F4" t="s">
        <v>258</v>
      </c>
      <c r="G4" t="s">
        <v>259</v>
      </c>
    </row>
    <row r="5" spans="1:7" ht="13.5" thickBot="1">
      <c r="A5" s="4" t="s">
        <v>260</v>
      </c>
      <c r="B5" s="4" t="s">
        <v>261</v>
      </c>
      <c r="C5" s="4"/>
      <c r="D5" s="4" t="s">
        <v>262</v>
      </c>
      <c r="E5" s="4" t="s">
        <v>263</v>
      </c>
      <c r="F5" s="4" t="s">
        <v>264</v>
      </c>
      <c r="G5" s="5" t="s">
        <v>265</v>
      </c>
    </row>
    <row r="6" spans="1:7" ht="12.75">
      <c r="A6" t="s">
        <v>85</v>
      </c>
      <c r="E6" s="1"/>
      <c r="F6" s="1"/>
      <c r="G6" s="6"/>
    </row>
    <row r="7" spans="1:7" ht="12.75">
      <c r="A7" t="s">
        <v>285</v>
      </c>
      <c r="B7" t="s">
        <v>169</v>
      </c>
      <c r="C7" s="1">
        <v>57</v>
      </c>
      <c r="D7" t="s">
        <v>87</v>
      </c>
      <c r="E7" s="1" t="s">
        <v>267</v>
      </c>
      <c r="F7" s="1" t="s">
        <v>424</v>
      </c>
      <c r="G7" s="7" t="s">
        <v>171</v>
      </c>
    </row>
    <row r="8" spans="1:7" ht="12.75">
      <c r="A8" s="3" t="s">
        <v>268</v>
      </c>
      <c r="B8" t="s">
        <v>170</v>
      </c>
      <c r="C8" s="1">
        <v>59</v>
      </c>
      <c r="D8" t="s">
        <v>87</v>
      </c>
      <c r="E8" s="1" t="s">
        <v>267</v>
      </c>
      <c r="F8" s="1" t="s">
        <v>424</v>
      </c>
      <c r="G8" s="7" t="s">
        <v>172</v>
      </c>
    </row>
    <row r="9" spans="1:7" ht="12.75">
      <c r="A9" s="3" t="s">
        <v>176</v>
      </c>
      <c r="B9" t="s">
        <v>175</v>
      </c>
      <c r="C9" s="1">
        <v>71</v>
      </c>
      <c r="D9" t="s">
        <v>87</v>
      </c>
      <c r="E9" s="1" t="s">
        <v>267</v>
      </c>
      <c r="F9" s="1" t="s">
        <v>424</v>
      </c>
      <c r="G9" s="7" t="s">
        <v>173</v>
      </c>
    </row>
    <row r="10" spans="1:7" ht="12.75">
      <c r="A10" s="3" t="s">
        <v>143</v>
      </c>
      <c r="B10" t="s">
        <v>177</v>
      </c>
      <c r="C10" s="1">
        <v>20</v>
      </c>
      <c r="D10" t="s">
        <v>87</v>
      </c>
      <c r="E10" s="1" t="s">
        <v>254</v>
      </c>
      <c r="F10" s="1" t="s">
        <v>425</v>
      </c>
      <c r="G10" s="7" t="s">
        <v>172</v>
      </c>
    </row>
    <row r="11" spans="1:7" ht="12.75">
      <c r="A11" s="3"/>
      <c r="B11" s="2" t="s">
        <v>270</v>
      </c>
      <c r="C11" s="1">
        <f>SUM(C7:C10)</f>
        <v>207</v>
      </c>
      <c r="E11" s="1"/>
      <c r="F11" s="1"/>
      <c r="G11" s="7" t="s">
        <v>174</v>
      </c>
    </row>
    <row r="12" spans="1:7" ht="12.75">
      <c r="A12" s="3"/>
      <c r="B12" s="2" t="s">
        <v>271</v>
      </c>
      <c r="C12" s="1">
        <v>230</v>
      </c>
      <c r="E12" s="3"/>
      <c r="F12" s="1"/>
      <c r="G12" s="7" t="s">
        <v>172</v>
      </c>
    </row>
    <row r="13" spans="1:7" ht="12.75">
      <c r="A13" s="3"/>
      <c r="B13" s="2"/>
      <c r="C13" s="1"/>
      <c r="E13" s="3"/>
      <c r="F13" s="1"/>
      <c r="G13" s="3" t="s">
        <v>178</v>
      </c>
    </row>
    <row r="14" spans="1:7" ht="13.5" thickBot="1">
      <c r="A14" s="8"/>
      <c r="B14" s="9"/>
      <c r="C14" s="10"/>
      <c r="D14" s="4"/>
      <c r="E14" s="8"/>
      <c r="F14" s="10"/>
      <c r="G14" s="8" t="s">
        <v>179</v>
      </c>
    </row>
    <row r="15" spans="1:7" s="11" customFormat="1" ht="12.75">
      <c r="A15" t="s">
        <v>86</v>
      </c>
      <c r="E15" s="12"/>
      <c r="F15" s="12"/>
      <c r="G15" s="13"/>
    </row>
    <row r="16" spans="1:7" s="11" customFormat="1" ht="12.75">
      <c r="A16" t="s">
        <v>383</v>
      </c>
      <c r="B16" s="11" t="s">
        <v>266</v>
      </c>
      <c r="C16" s="12">
        <v>33</v>
      </c>
      <c r="D16" s="11" t="s">
        <v>87</v>
      </c>
      <c r="E16" s="1" t="s">
        <v>267</v>
      </c>
      <c r="F16" s="1" t="s">
        <v>424</v>
      </c>
      <c r="G16" s="7" t="s">
        <v>171</v>
      </c>
    </row>
    <row r="17" spans="1:7" s="11" customFormat="1" ht="12.75">
      <c r="A17" t="s">
        <v>180</v>
      </c>
      <c r="B17" s="11" t="s">
        <v>273</v>
      </c>
      <c r="C17" s="12">
        <v>67</v>
      </c>
      <c r="D17" s="11" t="s">
        <v>87</v>
      </c>
      <c r="E17" s="1" t="s">
        <v>267</v>
      </c>
      <c r="F17" s="1" t="s">
        <v>424</v>
      </c>
      <c r="G17" s="7" t="s">
        <v>172</v>
      </c>
    </row>
    <row r="18" spans="1:7" s="11" customFormat="1" ht="12.75">
      <c r="A18" t="s">
        <v>181</v>
      </c>
      <c r="B18" s="11" t="s">
        <v>182</v>
      </c>
      <c r="C18" s="12">
        <v>87</v>
      </c>
      <c r="D18" s="11" t="s">
        <v>87</v>
      </c>
      <c r="E18" s="1" t="s">
        <v>267</v>
      </c>
      <c r="F18" s="1" t="s">
        <v>424</v>
      </c>
      <c r="G18" s="7" t="s">
        <v>173</v>
      </c>
    </row>
    <row r="19" spans="1:7" s="11" customFormat="1" ht="12.75">
      <c r="A19" t="s">
        <v>274</v>
      </c>
      <c r="B19" s="11" t="s">
        <v>277</v>
      </c>
      <c r="C19" s="12">
        <v>20</v>
      </c>
      <c r="D19" s="11" t="s">
        <v>91</v>
      </c>
      <c r="E19" s="1" t="s">
        <v>275</v>
      </c>
      <c r="F19" s="1" t="s">
        <v>424</v>
      </c>
      <c r="G19" s="7" t="s">
        <v>172</v>
      </c>
    </row>
    <row r="20" spans="1:7" s="11" customFormat="1" ht="12.75">
      <c r="A20"/>
      <c r="B20" s="2" t="s">
        <v>270</v>
      </c>
      <c r="C20" s="12">
        <f>SUM(C16:C19)</f>
        <v>207</v>
      </c>
      <c r="E20" s="1"/>
      <c r="F20" s="1"/>
      <c r="G20" s="7" t="s">
        <v>174</v>
      </c>
    </row>
    <row r="21" spans="1:7" s="11" customFormat="1" ht="12.75">
      <c r="A21"/>
      <c r="B21" s="2" t="s">
        <v>271</v>
      </c>
      <c r="C21" s="12">
        <v>230</v>
      </c>
      <c r="E21" s="1"/>
      <c r="F21" s="1"/>
      <c r="G21" s="7" t="s">
        <v>172</v>
      </c>
    </row>
    <row r="22" spans="1:7" s="11" customFormat="1" ht="12.75">
      <c r="A22"/>
      <c r="B22" s="2"/>
      <c r="C22" s="12"/>
      <c r="E22" s="1"/>
      <c r="F22" s="1"/>
      <c r="G22" s="7" t="s">
        <v>184</v>
      </c>
    </row>
    <row r="23" spans="1:7" s="11" customFormat="1" ht="13.5" thickBot="1">
      <c r="A23" s="4"/>
      <c r="B23" s="9"/>
      <c r="C23" s="24"/>
      <c r="D23" s="5"/>
      <c r="E23" s="10"/>
      <c r="F23" s="10"/>
      <c r="G23" s="8" t="s">
        <v>183</v>
      </c>
    </row>
    <row r="24" spans="1:7" s="11" customFormat="1" ht="12.75">
      <c r="A24" s="20" t="s">
        <v>34</v>
      </c>
      <c r="B24" s="29"/>
      <c r="C24" s="17"/>
      <c r="D24" s="19"/>
      <c r="E24" s="27"/>
      <c r="F24" s="27"/>
      <c r="G24" s="7"/>
    </row>
    <row r="25" spans="1:7" s="11" customFormat="1" ht="12.75">
      <c r="A25" s="20" t="s">
        <v>452</v>
      </c>
      <c r="B25" s="7" t="s">
        <v>114</v>
      </c>
      <c r="C25" s="17">
        <v>40</v>
      </c>
      <c r="D25" s="19" t="s">
        <v>89</v>
      </c>
      <c r="E25" s="12" t="s">
        <v>254</v>
      </c>
      <c r="F25" s="12" t="s">
        <v>426</v>
      </c>
      <c r="G25" s="7" t="s">
        <v>115</v>
      </c>
    </row>
    <row r="26" spans="1:7" s="11" customFormat="1" ht="12.75">
      <c r="A26" s="20" t="s">
        <v>118</v>
      </c>
      <c r="B26" s="7" t="s">
        <v>117</v>
      </c>
      <c r="C26" s="17">
        <v>36</v>
      </c>
      <c r="D26" s="19" t="s">
        <v>89</v>
      </c>
      <c r="E26" s="12" t="s">
        <v>254</v>
      </c>
      <c r="F26" s="12" t="s">
        <v>426</v>
      </c>
      <c r="G26" s="7" t="s">
        <v>116</v>
      </c>
    </row>
    <row r="27" spans="1:7" s="11" customFormat="1" ht="12.75">
      <c r="A27" s="19" t="s">
        <v>149</v>
      </c>
      <c r="B27" s="7" t="s">
        <v>458</v>
      </c>
      <c r="C27" s="17">
        <v>20</v>
      </c>
      <c r="D27" s="19" t="s">
        <v>89</v>
      </c>
      <c r="E27" s="12" t="s">
        <v>254</v>
      </c>
      <c r="F27" s="12" t="s">
        <v>426</v>
      </c>
      <c r="G27" s="7" t="s">
        <v>119</v>
      </c>
    </row>
    <row r="28" spans="1:7" s="11" customFormat="1" ht="12.75">
      <c r="A28" s="19" t="s">
        <v>231</v>
      </c>
      <c r="B28" s="7" t="s">
        <v>457</v>
      </c>
      <c r="C28" s="17">
        <v>11</v>
      </c>
      <c r="D28" s="19" t="s">
        <v>89</v>
      </c>
      <c r="E28" s="12" t="s">
        <v>254</v>
      </c>
      <c r="F28" s="12" t="s">
        <v>426</v>
      </c>
      <c r="G28" s="7" t="s">
        <v>120</v>
      </c>
    </row>
    <row r="29" spans="1:7" s="11" customFormat="1" ht="12.75">
      <c r="A29" s="19" t="s">
        <v>142</v>
      </c>
      <c r="B29" s="7" t="s">
        <v>453</v>
      </c>
      <c r="C29" s="17">
        <v>14</v>
      </c>
      <c r="D29" s="19" t="s">
        <v>0</v>
      </c>
      <c r="E29" s="12" t="s">
        <v>254</v>
      </c>
      <c r="F29" s="12" t="s">
        <v>426</v>
      </c>
      <c r="G29" s="7" t="s">
        <v>454</v>
      </c>
    </row>
    <row r="30" spans="1:7" s="11" customFormat="1" ht="12.75">
      <c r="A30" s="19" t="s">
        <v>144</v>
      </c>
      <c r="B30" s="7" t="s">
        <v>123</v>
      </c>
      <c r="C30" s="17">
        <v>12</v>
      </c>
      <c r="D30" s="19" t="s">
        <v>0</v>
      </c>
      <c r="E30" s="12" t="s">
        <v>254</v>
      </c>
      <c r="F30" s="12" t="s">
        <v>426</v>
      </c>
      <c r="G30" s="7" t="s">
        <v>122</v>
      </c>
    </row>
    <row r="31" spans="1:7" s="11" customFormat="1" ht="12.75">
      <c r="A31" s="19" t="s">
        <v>358</v>
      </c>
      <c r="B31" s="7" t="s">
        <v>125</v>
      </c>
      <c r="C31" s="17">
        <v>32</v>
      </c>
      <c r="D31" s="19" t="s">
        <v>89</v>
      </c>
      <c r="E31" s="12" t="s">
        <v>254</v>
      </c>
      <c r="F31" s="12" t="s">
        <v>426</v>
      </c>
      <c r="G31" s="7" t="s">
        <v>455</v>
      </c>
    </row>
    <row r="32" spans="1:7" s="11" customFormat="1" ht="12.75">
      <c r="A32" s="19" t="s">
        <v>359</v>
      </c>
      <c r="B32" s="7" t="s">
        <v>459</v>
      </c>
      <c r="C32" s="17">
        <v>61</v>
      </c>
      <c r="D32" s="19" t="s">
        <v>89</v>
      </c>
      <c r="E32" s="12" t="s">
        <v>254</v>
      </c>
      <c r="F32" s="12" t="s">
        <v>426</v>
      </c>
      <c r="G32" s="7" t="s">
        <v>191</v>
      </c>
    </row>
    <row r="33" spans="1:7" s="11" customFormat="1" ht="12.75">
      <c r="A33" s="19" t="s">
        <v>143</v>
      </c>
      <c r="B33" s="7" t="s">
        <v>139</v>
      </c>
      <c r="C33" s="17">
        <v>19</v>
      </c>
      <c r="D33" s="19" t="s">
        <v>0</v>
      </c>
      <c r="E33" s="12" t="s">
        <v>254</v>
      </c>
      <c r="F33" s="12" t="s">
        <v>426</v>
      </c>
      <c r="G33" s="7" t="s">
        <v>456</v>
      </c>
    </row>
    <row r="34" spans="1:7" s="11" customFormat="1" ht="12.75">
      <c r="A34" s="20"/>
      <c r="B34" s="2" t="s">
        <v>270</v>
      </c>
      <c r="C34" s="17">
        <f>SUM(C25:C33)</f>
        <v>245</v>
      </c>
      <c r="D34" s="19"/>
      <c r="E34" s="27"/>
      <c r="F34" s="27"/>
      <c r="G34" s="7" t="s">
        <v>121</v>
      </c>
    </row>
    <row r="35" spans="1:7" s="11" customFormat="1" ht="12.75">
      <c r="A35" s="20"/>
      <c r="B35" s="2" t="s">
        <v>271</v>
      </c>
      <c r="C35" s="17">
        <v>270</v>
      </c>
      <c r="D35" s="19"/>
      <c r="E35" s="27"/>
      <c r="F35" s="27"/>
      <c r="G35" s="7" t="s">
        <v>124</v>
      </c>
    </row>
    <row r="36" spans="1:7" s="11" customFormat="1" ht="12.75">
      <c r="A36" s="20"/>
      <c r="B36" s="7"/>
      <c r="C36" s="17"/>
      <c r="D36" s="19"/>
      <c r="E36" s="27"/>
      <c r="F36" s="27"/>
      <c r="G36" s="7" t="s">
        <v>153</v>
      </c>
    </row>
    <row r="37" spans="1:7" s="11" customFormat="1" ht="12.75">
      <c r="A37" s="20"/>
      <c r="B37" s="7"/>
      <c r="C37" s="17"/>
      <c r="D37" s="19"/>
      <c r="E37" s="7"/>
      <c r="F37" s="27"/>
      <c r="G37" s="7" t="s">
        <v>126</v>
      </c>
    </row>
    <row r="38" spans="1:7" s="11" customFormat="1" ht="12.75">
      <c r="A38" s="20"/>
      <c r="B38" s="7"/>
      <c r="C38" s="17"/>
      <c r="D38" s="19"/>
      <c r="E38" s="7"/>
      <c r="F38" s="27"/>
      <c r="G38" s="7" t="s">
        <v>127</v>
      </c>
    </row>
    <row r="39" spans="1:7" s="11" customFormat="1" ht="12.75">
      <c r="A39" s="20"/>
      <c r="B39" s="7"/>
      <c r="C39" s="17"/>
      <c r="D39" s="19"/>
      <c r="E39" s="27"/>
      <c r="F39" s="27"/>
      <c r="G39" s="7" t="s">
        <v>137</v>
      </c>
    </row>
    <row r="40" spans="1:7" s="11" customFormat="1" ht="12.75">
      <c r="A40" s="20"/>
      <c r="B40" s="7"/>
      <c r="C40" s="17"/>
      <c r="D40" s="19"/>
      <c r="E40" s="27"/>
      <c r="F40" s="27"/>
      <c r="G40" s="7" t="s">
        <v>138</v>
      </c>
    </row>
    <row r="41" spans="1:7" s="11" customFormat="1" ht="13.5" thickBot="1">
      <c r="A41" s="20"/>
      <c r="B41" s="7"/>
      <c r="C41" s="17"/>
      <c r="D41" s="19"/>
      <c r="E41" s="27"/>
      <c r="F41" s="10"/>
      <c r="G41" s="8" t="s">
        <v>140</v>
      </c>
    </row>
    <row r="42" spans="1:6" s="11" customFormat="1" ht="12.75">
      <c r="A42" s="14" t="s">
        <v>105</v>
      </c>
      <c r="B42" s="15"/>
      <c r="C42" s="15"/>
      <c r="D42" s="15"/>
      <c r="E42" s="16"/>
      <c r="F42" s="17"/>
    </row>
    <row r="43" spans="1:7" s="11" customFormat="1" ht="12.75">
      <c r="A43" s="19" t="s">
        <v>141</v>
      </c>
      <c r="B43" t="s">
        <v>185</v>
      </c>
      <c r="C43" s="17">
        <v>14</v>
      </c>
      <c r="D43" s="19" t="s">
        <v>89</v>
      </c>
      <c r="E43" s="12" t="s">
        <v>254</v>
      </c>
      <c r="F43" s="12" t="s">
        <v>426</v>
      </c>
      <c r="G43" s="13" t="s">
        <v>193</v>
      </c>
    </row>
    <row r="44" spans="1:7" s="11" customFormat="1" ht="12.75">
      <c r="A44" s="20" t="s">
        <v>369</v>
      </c>
      <c r="B44" t="s">
        <v>188</v>
      </c>
      <c r="C44" s="17">
        <v>25</v>
      </c>
      <c r="D44" s="19" t="s">
        <v>89</v>
      </c>
      <c r="E44" s="1" t="s">
        <v>254</v>
      </c>
      <c r="F44" s="12" t="s">
        <v>426</v>
      </c>
      <c r="G44" s="3" t="s">
        <v>133</v>
      </c>
    </row>
    <row r="45" spans="1:7" s="11" customFormat="1" ht="12.75">
      <c r="A45" s="19" t="s">
        <v>147</v>
      </c>
      <c r="B45" s="19" t="s">
        <v>186</v>
      </c>
      <c r="C45" s="17">
        <v>24</v>
      </c>
      <c r="D45" s="19" t="s">
        <v>89</v>
      </c>
      <c r="E45" s="1" t="s">
        <v>254</v>
      </c>
      <c r="F45" s="12" t="s">
        <v>426</v>
      </c>
      <c r="G45" s="3" t="s">
        <v>132</v>
      </c>
    </row>
    <row r="46" spans="1:7" s="11" customFormat="1" ht="12.75">
      <c r="A46" s="19" t="s">
        <v>142</v>
      </c>
      <c r="B46" t="s">
        <v>187</v>
      </c>
      <c r="C46" s="17">
        <v>30</v>
      </c>
      <c r="D46" s="19" t="s">
        <v>89</v>
      </c>
      <c r="E46" s="1" t="s">
        <v>254</v>
      </c>
      <c r="F46" s="12" t="s">
        <v>426</v>
      </c>
      <c r="G46" s="3" t="s">
        <v>446</v>
      </c>
    </row>
    <row r="47" spans="1:7" s="11" customFormat="1" ht="12.75">
      <c r="A47" s="19" t="s">
        <v>386</v>
      </c>
      <c r="B47" s="19" t="s">
        <v>190</v>
      </c>
      <c r="C47" s="17">
        <v>61</v>
      </c>
      <c r="D47" s="19" t="s">
        <v>89</v>
      </c>
      <c r="E47" s="1" t="s">
        <v>254</v>
      </c>
      <c r="F47" s="12" t="s">
        <v>426</v>
      </c>
      <c r="G47" s="3" t="s">
        <v>447</v>
      </c>
    </row>
    <row r="48" spans="1:7" s="11" customFormat="1" ht="12.75">
      <c r="A48" s="19" t="s">
        <v>269</v>
      </c>
      <c r="B48" s="19" t="s">
        <v>192</v>
      </c>
      <c r="C48" s="17">
        <v>32</v>
      </c>
      <c r="D48" s="19" t="s">
        <v>89</v>
      </c>
      <c r="E48" s="1" t="s">
        <v>254</v>
      </c>
      <c r="F48" s="12" t="s">
        <v>426</v>
      </c>
      <c r="G48" s="3" t="s">
        <v>134</v>
      </c>
    </row>
    <row r="49" spans="1:7" s="11" customFormat="1" ht="12.75">
      <c r="A49" s="19" t="s">
        <v>276</v>
      </c>
      <c r="B49" s="19" t="s">
        <v>189</v>
      </c>
      <c r="C49" s="17">
        <v>44</v>
      </c>
      <c r="D49" s="19" t="s">
        <v>89</v>
      </c>
      <c r="E49" s="1" t="s">
        <v>254</v>
      </c>
      <c r="F49" s="12" t="s">
        <v>426</v>
      </c>
      <c r="G49" s="3" t="s">
        <v>191</v>
      </c>
    </row>
    <row r="50" spans="1:7" s="11" customFormat="1" ht="12.75">
      <c r="A50" s="20"/>
      <c r="B50" s="2" t="s">
        <v>270</v>
      </c>
      <c r="C50" s="17">
        <f>SUM(C43:C49)</f>
        <v>230</v>
      </c>
      <c r="D50" s="19"/>
      <c r="E50" s="1"/>
      <c r="F50" s="1"/>
      <c r="G50" s="13" t="s">
        <v>25</v>
      </c>
    </row>
    <row r="51" spans="1:7" s="11" customFormat="1" ht="12.75">
      <c r="A51" s="20"/>
      <c r="B51" s="2" t="s">
        <v>271</v>
      </c>
      <c r="C51" s="17">
        <v>250</v>
      </c>
      <c r="D51" s="19"/>
      <c r="E51" s="1"/>
      <c r="F51" s="1"/>
      <c r="G51" s="13" t="s">
        <v>158</v>
      </c>
    </row>
    <row r="52" spans="1:7" s="11" customFormat="1" ht="12.75">
      <c r="A52" s="20"/>
      <c r="B52" s="2"/>
      <c r="C52" s="17"/>
      <c r="D52" s="19"/>
      <c r="E52" s="1"/>
      <c r="F52" s="1"/>
      <c r="G52" s="13" t="s">
        <v>448</v>
      </c>
    </row>
    <row r="53" spans="1:7" s="11" customFormat="1" ht="12.75">
      <c r="A53" s="20"/>
      <c r="B53" s="2"/>
      <c r="C53" s="17"/>
      <c r="D53" s="19"/>
      <c r="E53" s="1"/>
      <c r="F53" s="1"/>
      <c r="G53" s="13" t="s">
        <v>449</v>
      </c>
    </row>
    <row r="54" spans="1:7" s="11" customFormat="1" ht="12.75">
      <c r="A54" s="20"/>
      <c r="B54" s="2"/>
      <c r="C54" s="17"/>
      <c r="D54" s="19"/>
      <c r="E54" s="1"/>
      <c r="F54" s="1"/>
      <c r="G54" s="3" t="s">
        <v>450</v>
      </c>
    </row>
    <row r="55" spans="1:7" s="11" customFormat="1" ht="12.75">
      <c r="A55" s="20"/>
      <c r="B55" s="2"/>
      <c r="C55" s="17"/>
      <c r="D55" s="19"/>
      <c r="E55" s="1"/>
      <c r="F55" s="1"/>
      <c r="G55" s="3" t="s">
        <v>447</v>
      </c>
    </row>
    <row r="56" spans="1:7" s="11" customFormat="1" ht="12.75">
      <c r="A56" s="20"/>
      <c r="B56" s="2"/>
      <c r="C56" s="17"/>
      <c r="D56" s="19"/>
      <c r="E56" s="1"/>
      <c r="F56" s="1"/>
      <c r="G56" s="3" t="s">
        <v>134</v>
      </c>
    </row>
    <row r="57" spans="1:7" s="11" customFormat="1" ht="12.75">
      <c r="A57" s="20"/>
      <c r="B57" s="2"/>
      <c r="C57" s="17"/>
      <c r="D57" s="19"/>
      <c r="E57" s="1"/>
      <c r="F57" s="1"/>
      <c r="G57" s="3" t="s">
        <v>191</v>
      </c>
    </row>
    <row r="58" spans="1:7" s="11" customFormat="1" ht="12.75">
      <c r="A58" s="20"/>
      <c r="B58" s="2"/>
      <c r="C58" s="17"/>
      <c r="D58" s="19"/>
      <c r="E58" s="1"/>
      <c r="F58" s="1"/>
      <c r="G58" s="3" t="s">
        <v>451</v>
      </c>
    </row>
    <row r="59" spans="1:7" s="11" customFormat="1" ht="12.75">
      <c r="A59" s="20"/>
      <c r="B59" s="2"/>
      <c r="C59" s="17"/>
      <c r="D59" s="19"/>
      <c r="E59" s="1"/>
      <c r="F59" s="1"/>
      <c r="G59" s="3" t="s">
        <v>447</v>
      </c>
    </row>
    <row r="60" spans="1:7" s="11" customFormat="1" ht="12.75">
      <c r="A60" s="20"/>
      <c r="B60" s="2"/>
      <c r="C60" s="17"/>
      <c r="D60" s="19"/>
      <c r="E60" s="1"/>
      <c r="F60" s="1"/>
      <c r="G60" s="3" t="s">
        <v>134</v>
      </c>
    </row>
    <row r="61" spans="1:7" s="11" customFormat="1" ht="12.75">
      <c r="A61" s="20"/>
      <c r="B61" s="2"/>
      <c r="C61" s="17"/>
      <c r="D61" s="19"/>
      <c r="E61" s="1"/>
      <c r="F61" s="1"/>
      <c r="G61" s="3" t="s">
        <v>191</v>
      </c>
    </row>
    <row r="62" spans="1:7" s="11" customFormat="1" ht="12.75">
      <c r="A62" s="20"/>
      <c r="B62" s="21"/>
      <c r="C62" s="17"/>
      <c r="D62" s="19"/>
      <c r="E62" s="1"/>
      <c r="F62" s="1"/>
      <c r="G62" s="13" t="s">
        <v>407</v>
      </c>
    </row>
    <row r="63" spans="1:7" s="11" customFormat="1" ht="13.5" thickBot="1">
      <c r="A63" s="20"/>
      <c r="B63" s="19"/>
      <c r="C63" s="17"/>
      <c r="D63" s="19"/>
      <c r="E63" s="1"/>
      <c r="F63" s="10"/>
      <c r="G63" s="22" t="s">
        <v>278</v>
      </c>
    </row>
    <row r="64" spans="1:6" s="11" customFormat="1" ht="12.75">
      <c r="A64" s="14" t="s">
        <v>46</v>
      </c>
      <c r="B64" s="15"/>
      <c r="C64" s="15"/>
      <c r="D64" s="15"/>
      <c r="E64" s="16"/>
      <c r="F64" s="17"/>
    </row>
    <row r="65" spans="1:7" ht="12.75">
      <c r="A65" s="23" t="s">
        <v>279</v>
      </c>
      <c r="B65" t="s">
        <v>280</v>
      </c>
      <c r="C65" s="17">
        <v>231</v>
      </c>
      <c r="D65" t="s">
        <v>47</v>
      </c>
      <c r="E65" s="1" t="s">
        <v>33</v>
      </c>
      <c r="F65" s="1" t="s">
        <v>427</v>
      </c>
      <c r="G65" s="13" t="s">
        <v>409</v>
      </c>
    </row>
    <row r="66" spans="2:7" ht="12.75">
      <c r="B66" t="s">
        <v>281</v>
      </c>
      <c r="C66" s="1"/>
      <c r="E66" s="1"/>
      <c r="F66" s="1"/>
      <c r="G66" s="13" t="s">
        <v>282</v>
      </c>
    </row>
    <row r="67" spans="1:7" ht="12.75">
      <c r="A67" t="s">
        <v>283</v>
      </c>
      <c r="B67" t="s">
        <v>284</v>
      </c>
      <c r="C67" s="1">
        <v>2</v>
      </c>
      <c r="D67" t="s">
        <v>47</v>
      </c>
      <c r="E67" s="1" t="s">
        <v>48</v>
      </c>
      <c r="F67" s="1" t="s">
        <v>428</v>
      </c>
      <c r="G67" s="13" t="s">
        <v>410</v>
      </c>
    </row>
    <row r="68" spans="2:7" ht="12.75">
      <c r="B68" s="2" t="s">
        <v>270</v>
      </c>
      <c r="C68" s="1">
        <f>SUM(C65:C67)</f>
        <v>233</v>
      </c>
      <c r="E68" s="1"/>
      <c r="F68" s="1"/>
      <c r="G68" s="13">
        <v>2830</v>
      </c>
    </row>
    <row r="69" spans="2:7" ht="13.5" thickBot="1">
      <c r="B69" s="2" t="s">
        <v>271</v>
      </c>
      <c r="C69" s="1">
        <v>260</v>
      </c>
      <c r="E69" s="1"/>
      <c r="F69" s="10"/>
      <c r="G69" s="22"/>
    </row>
    <row r="70" spans="1:6" s="11" customFormat="1" ht="12.75">
      <c r="A70" s="14" t="s">
        <v>106</v>
      </c>
      <c r="B70" s="15"/>
      <c r="C70" s="15"/>
      <c r="D70" s="15"/>
      <c r="E70" s="16"/>
      <c r="F70" s="17"/>
    </row>
    <row r="71" spans="1:7" ht="12.75">
      <c r="A71" t="s">
        <v>285</v>
      </c>
      <c r="B71" t="s">
        <v>408</v>
      </c>
      <c r="C71" s="1">
        <v>60</v>
      </c>
      <c r="D71" t="s">
        <v>89</v>
      </c>
      <c r="E71" s="1" t="s">
        <v>254</v>
      </c>
      <c r="F71" s="12" t="s">
        <v>426</v>
      </c>
      <c r="G71" s="13" t="s">
        <v>411</v>
      </c>
    </row>
    <row r="72" spans="1:7" ht="12.75">
      <c r="A72" t="s">
        <v>150</v>
      </c>
      <c r="B72" t="s">
        <v>412</v>
      </c>
      <c r="C72" s="1">
        <v>21</v>
      </c>
      <c r="D72" t="s">
        <v>87</v>
      </c>
      <c r="E72" s="1" t="s">
        <v>254</v>
      </c>
      <c r="F72" s="1" t="s">
        <v>425</v>
      </c>
      <c r="G72" s="13" t="s">
        <v>286</v>
      </c>
    </row>
    <row r="73" spans="1:7" ht="12.75">
      <c r="A73" t="s">
        <v>142</v>
      </c>
      <c r="B73" t="s">
        <v>413</v>
      </c>
      <c r="C73" s="1">
        <v>14</v>
      </c>
      <c r="D73" t="s">
        <v>87</v>
      </c>
      <c r="E73" s="1" t="s">
        <v>254</v>
      </c>
      <c r="F73" s="1" t="s">
        <v>425</v>
      </c>
      <c r="G73" s="13" t="s">
        <v>423</v>
      </c>
    </row>
    <row r="74" spans="1:7" ht="12.75">
      <c r="A74" t="s">
        <v>142</v>
      </c>
      <c r="B74" t="s">
        <v>414</v>
      </c>
      <c r="C74" s="1">
        <v>12</v>
      </c>
      <c r="D74" t="s">
        <v>87</v>
      </c>
      <c r="E74" s="1" t="s">
        <v>254</v>
      </c>
      <c r="F74" s="1" t="s">
        <v>425</v>
      </c>
      <c r="G74" s="13" t="s">
        <v>351</v>
      </c>
    </row>
    <row r="75" spans="1:7" ht="12.75">
      <c r="A75" t="s">
        <v>144</v>
      </c>
      <c r="B75" t="s">
        <v>417</v>
      </c>
      <c r="C75" s="1">
        <v>15</v>
      </c>
      <c r="D75" t="s">
        <v>87</v>
      </c>
      <c r="E75" s="1" t="s">
        <v>254</v>
      </c>
      <c r="F75" s="1" t="s">
        <v>429</v>
      </c>
      <c r="G75" s="13" t="s">
        <v>421</v>
      </c>
    </row>
    <row r="76" spans="1:7" ht="12.75">
      <c r="A76" t="s">
        <v>356</v>
      </c>
      <c r="B76" t="s">
        <v>418</v>
      </c>
      <c r="C76" s="1">
        <v>25</v>
      </c>
      <c r="D76" t="s">
        <v>87</v>
      </c>
      <c r="E76" s="1" t="s">
        <v>254</v>
      </c>
      <c r="F76" s="1" t="s">
        <v>425</v>
      </c>
      <c r="G76" s="13" t="s">
        <v>422</v>
      </c>
    </row>
    <row r="77" spans="1:7" ht="12.75">
      <c r="A77" t="s">
        <v>176</v>
      </c>
      <c r="B77" t="s">
        <v>420</v>
      </c>
      <c r="C77" s="1">
        <v>70</v>
      </c>
      <c r="D77" t="s">
        <v>89</v>
      </c>
      <c r="E77" s="1" t="s">
        <v>254</v>
      </c>
      <c r="F77" s="12" t="s">
        <v>426</v>
      </c>
      <c r="G77" s="13" t="s">
        <v>415</v>
      </c>
    </row>
    <row r="78" spans="2:7" ht="12.75">
      <c r="B78" s="2" t="s">
        <v>270</v>
      </c>
      <c r="C78" s="1">
        <f>SUM(C71:C77)</f>
        <v>217</v>
      </c>
      <c r="E78" s="1"/>
      <c r="F78" s="1"/>
      <c r="G78" s="13" t="s">
        <v>416</v>
      </c>
    </row>
    <row r="79" spans="2:7" ht="12.75">
      <c r="B79" s="2" t="s">
        <v>271</v>
      </c>
      <c r="C79" s="1">
        <v>250</v>
      </c>
      <c r="E79" s="1"/>
      <c r="F79" s="1"/>
      <c r="G79" s="13" t="s">
        <v>441</v>
      </c>
    </row>
    <row r="80" spans="3:7" ht="12.75">
      <c r="C80" s="1"/>
      <c r="E80" s="1"/>
      <c r="F80" s="1"/>
      <c r="G80" s="13" t="s">
        <v>442</v>
      </c>
    </row>
    <row r="81" spans="2:7" ht="12.75">
      <c r="B81" s="2"/>
      <c r="C81" s="1"/>
      <c r="E81" s="1"/>
      <c r="F81" s="1"/>
      <c r="G81" s="13" t="s">
        <v>287</v>
      </c>
    </row>
    <row r="82" spans="2:7" ht="12.75">
      <c r="B82" s="2"/>
      <c r="C82" s="1"/>
      <c r="E82" s="1"/>
      <c r="F82" s="1"/>
      <c r="G82" s="13" t="s">
        <v>419</v>
      </c>
    </row>
    <row r="83" spans="2:7" ht="12.75">
      <c r="B83" s="2"/>
      <c r="C83" s="1"/>
      <c r="E83" s="1"/>
      <c r="F83" s="1"/>
      <c r="G83" s="13" t="s">
        <v>131</v>
      </c>
    </row>
    <row r="84" spans="3:7" ht="12.75">
      <c r="C84" s="1"/>
      <c r="E84" s="1"/>
      <c r="F84" s="1"/>
      <c r="G84" s="13" t="s">
        <v>130</v>
      </c>
    </row>
    <row r="85" spans="3:7" ht="12.75">
      <c r="C85" s="1"/>
      <c r="E85" s="1"/>
      <c r="F85" s="27"/>
      <c r="G85" s="13" t="s">
        <v>159</v>
      </c>
    </row>
    <row r="86" spans="3:7" ht="13.5" thickBot="1">
      <c r="C86" s="1"/>
      <c r="E86" s="1"/>
      <c r="F86" s="10"/>
      <c r="G86" s="22" t="s">
        <v>160</v>
      </c>
    </row>
    <row r="87" spans="1:6" s="11" customFormat="1" ht="12.75">
      <c r="A87" s="14" t="s">
        <v>107</v>
      </c>
      <c r="B87" s="15"/>
      <c r="C87" s="15"/>
      <c r="D87" s="15"/>
      <c r="E87" s="16"/>
      <c r="F87" s="17"/>
    </row>
    <row r="88" spans="1:7" s="11" customFormat="1" ht="12.75">
      <c r="A88" s="19" t="s">
        <v>31</v>
      </c>
      <c r="B88" s="19" t="s">
        <v>93</v>
      </c>
      <c r="C88" s="17">
        <v>30</v>
      </c>
      <c r="D88" s="19" t="s">
        <v>87</v>
      </c>
      <c r="E88" s="12" t="s">
        <v>254</v>
      </c>
      <c r="F88" s="12" t="s">
        <v>430</v>
      </c>
      <c r="G88" s="13" t="s">
        <v>95</v>
      </c>
    </row>
    <row r="89" spans="1:7" s="11" customFormat="1" ht="12.75">
      <c r="A89" s="19" t="s">
        <v>352</v>
      </c>
      <c r="B89" s="19" t="s">
        <v>353</v>
      </c>
      <c r="C89" s="17">
        <v>73</v>
      </c>
      <c r="D89" s="19" t="s">
        <v>87</v>
      </c>
      <c r="E89" s="12" t="s">
        <v>254</v>
      </c>
      <c r="F89" s="12" t="s">
        <v>430</v>
      </c>
      <c r="G89" s="13" t="s">
        <v>94</v>
      </c>
    </row>
    <row r="90" spans="1:7" s="11" customFormat="1" ht="12.75">
      <c r="A90" t="s">
        <v>145</v>
      </c>
      <c r="B90" t="s">
        <v>96</v>
      </c>
      <c r="C90" s="1">
        <v>5</v>
      </c>
      <c r="D90" s="19" t="s">
        <v>87</v>
      </c>
      <c r="E90" s="12" t="s">
        <v>254</v>
      </c>
      <c r="F90" s="12" t="s">
        <v>425</v>
      </c>
      <c r="G90" s="13" t="s">
        <v>203</v>
      </c>
    </row>
    <row r="91" spans="1:7" s="11" customFormat="1" ht="12.75">
      <c r="A91" t="s">
        <v>142</v>
      </c>
      <c r="B91" t="s">
        <v>97</v>
      </c>
      <c r="C91" s="17">
        <v>2</v>
      </c>
      <c r="D91" s="19" t="s">
        <v>47</v>
      </c>
      <c r="E91" s="1" t="s">
        <v>48</v>
      </c>
      <c r="F91" s="1" t="s">
        <v>428</v>
      </c>
      <c r="G91" s="13" t="s">
        <v>443</v>
      </c>
    </row>
    <row r="92" spans="1:7" s="11" customFormat="1" ht="25.5">
      <c r="A92" s="19" t="s">
        <v>144</v>
      </c>
      <c r="B92" s="19" t="s">
        <v>100</v>
      </c>
      <c r="C92" s="17">
        <v>5</v>
      </c>
      <c r="D92" s="19" t="s">
        <v>87</v>
      </c>
      <c r="E92" s="12" t="s">
        <v>254</v>
      </c>
      <c r="F92" s="12" t="s">
        <v>425</v>
      </c>
      <c r="G92" s="31" t="s">
        <v>394</v>
      </c>
    </row>
    <row r="93" spans="1:7" s="11" customFormat="1" ht="12.75">
      <c r="A93" s="19" t="s">
        <v>356</v>
      </c>
      <c r="B93" s="19" t="s">
        <v>98</v>
      </c>
      <c r="C93" s="17">
        <v>34</v>
      </c>
      <c r="D93" s="19" t="s">
        <v>87</v>
      </c>
      <c r="E93" s="12" t="s">
        <v>254</v>
      </c>
      <c r="F93" s="12" t="s">
        <v>430</v>
      </c>
      <c r="G93" s="13" t="s">
        <v>433</v>
      </c>
    </row>
    <row r="94" spans="1:7" s="11" customFormat="1" ht="12.75">
      <c r="A94" s="19" t="s">
        <v>358</v>
      </c>
      <c r="B94" s="19" t="s">
        <v>99</v>
      </c>
      <c r="C94" s="17">
        <v>23</v>
      </c>
      <c r="D94" s="19" t="s">
        <v>87</v>
      </c>
      <c r="E94" s="12" t="s">
        <v>254</v>
      </c>
      <c r="F94" s="12" t="s">
        <v>430</v>
      </c>
      <c r="G94" s="13" t="s">
        <v>395</v>
      </c>
    </row>
    <row r="95" spans="1:7" s="11" customFormat="1" ht="12.75">
      <c r="A95" s="19" t="s">
        <v>253</v>
      </c>
      <c r="B95" s="3" t="s">
        <v>101</v>
      </c>
      <c r="C95" s="17">
        <v>14</v>
      </c>
      <c r="D95" s="19" t="s">
        <v>87</v>
      </c>
      <c r="E95" s="12" t="s">
        <v>254</v>
      </c>
      <c r="F95" s="12" t="s">
        <v>430</v>
      </c>
      <c r="G95" s="13">
        <v>2830</v>
      </c>
    </row>
    <row r="96" spans="1:7" s="11" customFormat="1" ht="12.75">
      <c r="A96" s="19" t="s">
        <v>269</v>
      </c>
      <c r="B96" s="3" t="s">
        <v>102</v>
      </c>
      <c r="C96" s="17">
        <v>26</v>
      </c>
      <c r="D96" s="19" t="s">
        <v>87</v>
      </c>
      <c r="E96" s="12" t="s">
        <v>254</v>
      </c>
      <c r="F96" s="12" t="s">
        <v>430</v>
      </c>
      <c r="G96" s="13" t="s">
        <v>396</v>
      </c>
    </row>
    <row r="97" spans="1:7" s="11" customFormat="1" ht="12.75">
      <c r="A97" s="19" t="s">
        <v>143</v>
      </c>
      <c r="B97" s="3" t="s">
        <v>103</v>
      </c>
      <c r="C97" s="17">
        <v>28</v>
      </c>
      <c r="D97" s="19" t="s">
        <v>87</v>
      </c>
      <c r="E97" s="12" t="s">
        <v>254</v>
      </c>
      <c r="F97" s="12" t="s">
        <v>430</v>
      </c>
      <c r="G97" s="13" t="s">
        <v>397</v>
      </c>
    </row>
    <row r="98" spans="1:7" s="11" customFormat="1" ht="12.75">
      <c r="A98" s="20"/>
      <c r="B98" s="2" t="s">
        <v>270</v>
      </c>
      <c r="C98" s="17">
        <f>SUM(C88:C97)</f>
        <v>240</v>
      </c>
      <c r="D98" s="19"/>
      <c r="E98" s="17"/>
      <c r="F98" s="17"/>
      <c r="G98" s="13" t="s">
        <v>398</v>
      </c>
    </row>
    <row r="99" spans="1:7" s="11" customFormat="1" ht="12.75">
      <c r="A99" s="20"/>
      <c r="B99" s="2" t="s">
        <v>271</v>
      </c>
      <c r="C99" s="17">
        <v>250</v>
      </c>
      <c r="D99" s="19"/>
      <c r="E99" s="17"/>
      <c r="F99" s="17"/>
      <c r="G99" s="13" t="s">
        <v>444</v>
      </c>
    </row>
    <row r="100" spans="1:7" s="11" customFormat="1" ht="12.75">
      <c r="A100" s="20"/>
      <c r="B100" s="2"/>
      <c r="C100" s="17"/>
      <c r="D100" s="19"/>
      <c r="E100" s="17"/>
      <c r="F100" s="17"/>
      <c r="G100" s="13" t="s">
        <v>399</v>
      </c>
    </row>
    <row r="101" spans="1:7" s="11" customFormat="1" ht="12.75">
      <c r="A101" s="20"/>
      <c r="B101" s="2"/>
      <c r="C101" s="17"/>
      <c r="D101" s="19"/>
      <c r="E101" s="17"/>
      <c r="F101" s="17"/>
      <c r="G101" s="13" t="s">
        <v>135</v>
      </c>
    </row>
    <row r="102" spans="1:7" s="11" customFormat="1" ht="12.75">
      <c r="A102" s="20"/>
      <c r="B102" s="2"/>
      <c r="C102" s="17"/>
      <c r="D102" s="19"/>
      <c r="E102" s="17"/>
      <c r="F102" s="17"/>
      <c r="G102" s="13" t="s">
        <v>400</v>
      </c>
    </row>
    <row r="103" spans="1:7" s="11" customFormat="1" ht="12.75">
      <c r="A103" s="20"/>
      <c r="B103" s="2"/>
      <c r="C103" s="17"/>
      <c r="D103" s="19"/>
      <c r="E103" s="17"/>
      <c r="F103" s="17"/>
      <c r="G103" s="13" t="s">
        <v>445</v>
      </c>
    </row>
    <row r="104" spans="1:7" s="11" customFormat="1" ht="12.75">
      <c r="A104" s="20"/>
      <c r="B104" s="2"/>
      <c r="C104" s="17"/>
      <c r="D104" s="19"/>
      <c r="E104" s="17"/>
      <c r="F104" s="17"/>
      <c r="G104" s="13" t="s">
        <v>401</v>
      </c>
    </row>
    <row r="105" spans="1:7" s="11" customFormat="1" ht="13.5" thickBot="1">
      <c r="A105" s="20"/>
      <c r="B105" s="2"/>
      <c r="C105" s="17"/>
      <c r="D105" s="19"/>
      <c r="E105" s="17"/>
      <c r="F105" s="24"/>
      <c r="G105" s="22" t="s">
        <v>434</v>
      </c>
    </row>
    <row r="106" spans="1:6" s="11" customFormat="1" ht="12.75">
      <c r="A106" s="14" t="s">
        <v>354</v>
      </c>
      <c r="B106" s="15"/>
      <c r="C106" s="15"/>
      <c r="D106" s="15"/>
      <c r="E106" s="16"/>
      <c r="F106" s="17"/>
    </row>
    <row r="107" spans="1:7" s="11" customFormat="1" ht="12.75">
      <c r="A107" s="11" t="s">
        <v>383</v>
      </c>
      <c r="B107" s="19" t="s">
        <v>3</v>
      </c>
      <c r="C107" s="12">
        <v>34</v>
      </c>
      <c r="D107" s="11" t="s">
        <v>87</v>
      </c>
      <c r="E107" s="12" t="s">
        <v>254</v>
      </c>
      <c r="F107" s="12" t="s">
        <v>430</v>
      </c>
      <c r="G107" s="13" t="s">
        <v>4</v>
      </c>
    </row>
    <row r="108" spans="1:7" s="11" customFormat="1" ht="12.75">
      <c r="A108" s="19" t="s">
        <v>9</v>
      </c>
      <c r="B108" s="19" t="s">
        <v>2</v>
      </c>
      <c r="C108" s="17">
        <v>22</v>
      </c>
      <c r="D108" s="11" t="s">
        <v>157</v>
      </c>
      <c r="E108" s="12" t="s">
        <v>254</v>
      </c>
      <c r="F108" s="12" t="s">
        <v>426</v>
      </c>
      <c r="G108" s="13" t="s">
        <v>5</v>
      </c>
    </row>
    <row r="109" spans="1:7" s="11" customFormat="1" ht="12.75">
      <c r="A109" s="11" t="s">
        <v>10</v>
      </c>
      <c r="B109" s="13" t="s">
        <v>8</v>
      </c>
      <c r="C109" s="17">
        <v>20</v>
      </c>
      <c r="D109" s="11" t="s">
        <v>157</v>
      </c>
      <c r="E109" s="12" t="s">
        <v>254</v>
      </c>
      <c r="F109" s="12" t="s">
        <v>426</v>
      </c>
      <c r="G109" s="13" t="s">
        <v>6</v>
      </c>
    </row>
    <row r="110" spans="1:8" ht="12.75">
      <c r="A110" s="11" t="s">
        <v>150</v>
      </c>
      <c r="B110" s="11" t="s">
        <v>13</v>
      </c>
      <c r="C110" s="12">
        <v>17</v>
      </c>
      <c r="D110" s="11" t="s">
        <v>89</v>
      </c>
      <c r="E110" s="12" t="s">
        <v>254</v>
      </c>
      <c r="F110" s="12" t="s">
        <v>426</v>
      </c>
      <c r="G110" s="13" t="s">
        <v>230</v>
      </c>
      <c r="H110" s="13"/>
    </row>
    <row r="111" spans="1:8" ht="12.75">
      <c r="A111" s="25" t="s">
        <v>14</v>
      </c>
      <c r="B111" s="11" t="s">
        <v>12</v>
      </c>
      <c r="C111" s="17">
        <v>29</v>
      </c>
      <c r="D111" s="11" t="s">
        <v>89</v>
      </c>
      <c r="E111" s="12" t="s">
        <v>254</v>
      </c>
      <c r="F111" s="12" t="s">
        <v>426</v>
      </c>
      <c r="G111" s="11" t="s">
        <v>7</v>
      </c>
      <c r="H111" s="13"/>
    </row>
    <row r="112" spans="1:8" ht="12.75">
      <c r="A112" s="11" t="s">
        <v>15</v>
      </c>
      <c r="B112" s="11" t="s">
        <v>16</v>
      </c>
      <c r="C112" s="17">
        <v>40</v>
      </c>
      <c r="D112" s="11" t="s">
        <v>89</v>
      </c>
      <c r="E112" s="12" t="s">
        <v>254</v>
      </c>
      <c r="F112" s="12" t="s">
        <v>426</v>
      </c>
      <c r="G112" s="33">
        <v>4</v>
      </c>
      <c r="H112" s="13"/>
    </row>
    <row r="113" spans="1:8" ht="12.75">
      <c r="A113" s="11" t="s">
        <v>32</v>
      </c>
      <c r="B113" s="11" t="s">
        <v>19</v>
      </c>
      <c r="C113" s="17">
        <v>28</v>
      </c>
      <c r="D113" s="11" t="s">
        <v>89</v>
      </c>
      <c r="E113" s="12" t="s">
        <v>254</v>
      </c>
      <c r="F113" s="12" t="s">
        <v>426</v>
      </c>
      <c r="G113" s="33"/>
      <c r="H113" s="13"/>
    </row>
    <row r="114" spans="1:8" ht="12.75">
      <c r="A114" s="11" t="s">
        <v>269</v>
      </c>
      <c r="B114" s="11" t="s">
        <v>21</v>
      </c>
      <c r="C114" s="17">
        <v>26</v>
      </c>
      <c r="D114" s="11" t="s">
        <v>91</v>
      </c>
      <c r="E114" s="12" t="s">
        <v>254</v>
      </c>
      <c r="F114" s="12" t="s">
        <v>426</v>
      </c>
      <c r="G114" s="13" t="s">
        <v>11</v>
      </c>
      <c r="H114" s="13"/>
    </row>
    <row r="115" spans="1:8" ht="12.75">
      <c r="A115" s="11" t="s">
        <v>276</v>
      </c>
      <c r="B115" s="11" t="s">
        <v>22</v>
      </c>
      <c r="C115" s="17">
        <v>22</v>
      </c>
      <c r="D115" s="11" t="s">
        <v>87</v>
      </c>
      <c r="E115" s="12" t="s">
        <v>254</v>
      </c>
      <c r="F115" s="12" t="s">
        <v>430</v>
      </c>
      <c r="G115" s="13" t="s">
        <v>355</v>
      </c>
      <c r="H115" s="13"/>
    </row>
    <row r="116" spans="2:7" ht="12.75">
      <c r="B116" s="2" t="s">
        <v>270</v>
      </c>
      <c r="C116" s="17">
        <f>SUM(C107:C115)</f>
        <v>238</v>
      </c>
      <c r="E116" s="1"/>
      <c r="F116" s="1"/>
      <c r="G116" s="13" t="s">
        <v>17</v>
      </c>
    </row>
    <row r="117" spans="2:7" ht="12.75">
      <c r="B117" s="2" t="s">
        <v>271</v>
      </c>
      <c r="C117" s="17">
        <v>250</v>
      </c>
      <c r="E117" s="1"/>
      <c r="F117" s="1"/>
      <c r="G117" s="13" t="s">
        <v>18</v>
      </c>
    </row>
    <row r="118" spans="2:7" ht="12.75">
      <c r="B118" s="2"/>
      <c r="C118" s="17"/>
      <c r="E118" s="1"/>
      <c r="F118" s="1"/>
      <c r="G118" s="13" t="s">
        <v>20</v>
      </c>
    </row>
    <row r="119" spans="3:7" ht="12.75">
      <c r="C119" s="17"/>
      <c r="E119" s="1"/>
      <c r="F119" s="1"/>
      <c r="G119" s="33">
        <v>8</v>
      </c>
    </row>
    <row r="120" spans="3:7" ht="12.75">
      <c r="C120" s="17"/>
      <c r="E120" s="1"/>
      <c r="F120" s="1"/>
      <c r="G120" s="33"/>
    </row>
    <row r="121" spans="2:7" ht="12.75">
      <c r="B121" s="2"/>
      <c r="C121" s="1"/>
      <c r="E121" s="1"/>
      <c r="F121" s="1"/>
      <c r="G121" s="33">
        <v>9</v>
      </c>
    </row>
    <row r="122" spans="2:7" ht="13.5" thickBot="1">
      <c r="B122" s="2"/>
      <c r="C122" s="1"/>
      <c r="E122" s="1"/>
      <c r="F122" s="10"/>
      <c r="G122" s="34"/>
    </row>
    <row r="123" spans="1:6" s="11" customFormat="1" ht="12.75">
      <c r="A123" s="14" t="s">
        <v>108</v>
      </c>
      <c r="B123" s="15"/>
      <c r="C123" s="15"/>
      <c r="D123" s="15"/>
      <c r="E123" s="16"/>
      <c r="F123" s="17"/>
    </row>
    <row r="124" spans="1:7" ht="12.75">
      <c r="A124" t="s">
        <v>285</v>
      </c>
      <c r="B124" t="s">
        <v>233</v>
      </c>
      <c r="C124" s="1">
        <v>60</v>
      </c>
      <c r="D124" t="s">
        <v>89</v>
      </c>
      <c r="E124" s="1" t="s">
        <v>254</v>
      </c>
      <c r="F124" s="12" t="s">
        <v>426</v>
      </c>
      <c r="G124" s="13" t="s">
        <v>204</v>
      </c>
    </row>
    <row r="125" spans="1:7" ht="12.75">
      <c r="A125" t="s">
        <v>272</v>
      </c>
      <c r="B125" t="s">
        <v>234</v>
      </c>
      <c r="C125" s="1">
        <v>50</v>
      </c>
      <c r="D125" t="s">
        <v>89</v>
      </c>
      <c r="E125" s="1" t="s">
        <v>254</v>
      </c>
      <c r="F125" s="12" t="s">
        <v>426</v>
      </c>
      <c r="G125" s="13" t="s">
        <v>205</v>
      </c>
    </row>
    <row r="126" spans="1:7" ht="12.75">
      <c r="A126" t="s">
        <v>356</v>
      </c>
      <c r="B126" t="s">
        <v>357</v>
      </c>
      <c r="C126" s="1">
        <v>45</v>
      </c>
      <c r="D126" t="s">
        <v>89</v>
      </c>
      <c r="E126" s="1" t="s">
        <v>254</v>
      </c>
      <c r="F126" s="12" t="s">
        <v>426</v>
      </c>
      <c r="G126" s="13" t="s">
        <v>23</v>
      </c>
    </row>
    <row r="127" spans="1:7" ht="12.75">
      <c r="A127" t="s">
        <v>32</v>
      </c>
      <c r="B127" t="s">
        <v>235</v>
      </c>
      <c r="C127" s="1">
        <v>10</v>
      </c>
      <c r="D127" t="s">
        <v>89</v>
      </c>
      <c r="E127" s="1" t="s">
        <v>254</v>
      </c>
      <c r="F127" s="12" t="s">
        <v>426</v>
      </c>
      <c r="G127" s="13" t="s">
        <v>24</v>
      </c>
    </row>
    <row r="128" spans="1:7" ht="12.75">
      <c r="A128" t="s">
        <v>253</v>
      </c>
      <c r="B128" t="s">
        <v>237</v>
      </c>
      <c r="C128" s="1">
        <v>19</v>
      </c>
      <c r="D128" t="s">
        <v>89</v>
      </c>
      <c r="E128" s="1" t="s">
        <v>254</v>
      </c>
      <c r="F128" s="12" t="s">
        <v>426</v>
      </c>
      <c r="G128" s="13" t="s">
        <v>206</v>
      </c>
    </row>
    <row r="129" spans="1:7" ht="12.75">
      <c r="A129" t="s">
        <v>276</v>
      </c>
      <c r="B129" s="3" t="s">
        <v>236</v>
      </c>
      <c r="C129" s="1">
        <v>55</v>
      </c>
      <c r="D129" t="s">
        <v>89</v>
      </c>
      <c r="E129" s="1" t="s">
        <v>254</v>
      </c>
      <c r="F129" s="12" t="s">
        <v>426</v>
      </c>
      <c r="G129" s="13" t="s">
        <v>435</v>
      </c>
    </row>
    <row r="130" spans="2:7" ht="12.75">
      <c r="B130" s="2" t="s">
        <v>270</v>
      </c>
      <c r="C130" s="1">
        <f>SUM(C124:C129)</f>
        <v>239</v>
      </c>
      <c r="E130" s="1"/>
      <c r="F130" s="1"/>
      <c r="G130" s="32" t="s">
        <v>151</v>
      </c>
    </row>
    <row r="131" spans="2:7" ht="12.75">
      <c r="B131" s="2" t="s">
        <v>271</v>
      </c>
      <c r="C131" s="1">
        <v>250</v>
      </c>
      <c r="E131" s="1"/>
      <c r="F131" s="1"/>
      <c r="G131" s="13" t="s">
        <v>152</v>
      </c>
    </row>
    <row r="132" spans="2:7" ht="12.75">
      <c r="B132" s="2"/>
      <c r="C132" s="1"/>
      <c r="E132" s="1"/>
      <c r="F132" s="1"/>
      <c r="G132" s="13" t="s">
        <v>207</v>
      </c>
    </row>
    <row r="133" spans="5:7" ht="12.75">
      <c r="E133" s="1"/>
      <c r="F133" s="1"/>
      <c r="G133" s="13" t="s">
        <v>208</v>
      </c>
    </row>
    <row r="134" spans="5:7" ht="12.75">
      <c r="E134" s="1"/>
      <c r="F134" s="1"/>
      <c r="G134" s="13" t="s">
        <v>209</v>
      </c>
    </row>
    <row r="135" spans="1:7" ht="13.5" thickBot="1">
      <c r="A135" s="4"/>
      <c r="B135" s="4"/>
      <c r="C135" s="4"/>
      <c r="D135" s="4"/>
      <c r="E135" s="10"/>
      <c r="F135" s="10"/>
      <c r="G135" s="22" t="s">
        <v>238</v>
      </c>
    </row>
    <row r="136" spans="1:7" ht="12.75">
      <c r="A136" s="20" t="s">
        <v>104</v>
      </c>
      <c r="B136" s="20"/>
      <c r="C136" s="20"/>
      <c r="D136" s="20"/>
      <c r="E136" s="27"/>
      <c r="F136" s="27"/>
      <c r="G136" s="13"/>
    </row>
    <row r="137" spans="1:7" ht="12.75">
      <c r="A137" s="20" t="s">
        <v>276</v>
      </c>
      <c r="B137" s="20" t="s">
        <v>239</v>
      </c>
      <c r="C137" s="27">
        <v>30</v>
      </c>
      <c r="D137" t="s">
        <v>89</v>
      </c>
      <c r="E137" s="1" t="s">
        <v>254</v>
      </c>
      <c r="F137" s="12" t="s">
        <v>426</v>
      </c>
      <c r="G137" s="13" t="s">
        <v>240</v>
      </c>
    </row>
    <row r="138" spans="1:7" ht="12.75">
      <c r="A138" s="20"/>
      <c r="B138" s="2" t="s">
        <v>270</v>
      </c>
      <c r="C138" s="27">
        <f>SUM(C137)</f>
        <v>30</v>
      </c>
      <c r="D138" s="20"/>
      <c r="E138" s="27"/>
      <c r="F138" s="27"/>
      <c r="G138" s="13" t="s">
        <v>241</v>
      </c>
    </row>
    <row r="139" spans="2:7" ht="13.5" thickBot="1">
      <c r="B139" s="2" t="s">
        <v>271</v>
      </c>
      <c r="C139" s="1">
        <v>30</v>
      </c>
      <c r="E139" s="1"/>
      <c r="F139" s="10"/>
      <c r="G139" s="22"/>
    </row>
    <row r="140" spans="1:6" s="11" customFormat="1" ht="12.75">
      <c r="A140" s="14" t="s">
        <v>109</v>
      </c>
      <c r="B140" s="15"/>
      <c r="C140" s="15"/>
      <c r="D140" s="15"/>
      <c r="E140" s="16"/>
      <c r="F140" s="17"/>
    </row>
    <row r="141" spans="1:7" ht="12.75">
      <c r="A141" t="s">
        <v>161</v>
      </c>
      <c r="B141" s="19" t="s">
        <v>162</v>
      </c>
      <c r="C141" s="1">
        <v>27</v>
      </c>
      <c r="D141" t="s">
        <v>163</v>
      </c>
      <c r="E141" s="1" t="s">
        <v>254</v>
      </c>
      <c r="F141" s="12" t="s">
        <v>426</v>
      </c>
      <c r="G141" s="13" t="s">
        <v>210</v>
      </c>
    </row>
    <row r="142" spans="1:7" ht="12.75">
      <c r="A142" t="s">
        <v>242</v>
      </c>
      <c r="B142" t="s">
        <v>243</v>
      </c>
      <c r="C142" s="1">
        <v>25</v>
      </c>
      <c r="D142" t="s">
        <v>89</v>
      </c>
      <c r="E142" s="1" t="s">
        <v>254</v>
      </c>
      <c r="F142" s="12" t="s">
        <v>426</v>
      </c>
      <c r="G142" s="13" t="s">
        <v>249</v>
      </c>
    </row>
    <row r="143" spans="1:7" ht="12.75">
      <c r="A143" t="s">
        <v>154</v>
      </c>
      <c r="B143" t="s">
        <v>244</v>
      </c>
      <c r="C143" s="1">
        <v>34</v>
      </c>
      <c r="D143" t="s">
        <v>89</v>
      </c>
      <c r="E143" s="1" t="s">
        <v>254</v>
      </c>
      <c r="F143" s="12" t="s">
        <v>426</v>
      </c>
      <c r="G143" s="13" t="s">
        <v>211</v>
      </c>
    </row>
    <row r="144" spans="1:7" ht="12.75">
      <c r="A144" t="s">
        <v>113</v>
      </c>
      <c r="B144" t="s">
        <v>245</v>
      </c>
      <c r="C144" s="1">
        <v>15</v>
      </c>
      <c r="D144" t="s">
        <v>89</v>
      </c>
      <c r="E144" s="1" t="s">
        <v>254</v>
      </c>
      <c r="F144" s="12" t="s">
        <v>426</v>
      </c>
      <c r="G144" s="13" t="s">
        <v>212</v>
      </c>
    </row>
    <row r="145" spans="1:7" ht="12.75">
      <c r="A145" t="s">
        <v>113</v>
      </c>
      <c r="B145" t="s">
        <v>246</v>
      </c>
      <c r="C145" s="1">
        <v>10</v>
      </c>
      <c r="D145" t="s">
        <v>89</v>
      </c>
      <c r="E145" s="1" t="s">
        <v>254</v>
      </c>
      <c r="F145" s="12" t="s">
        <v>426</v>
      </c>
      <c r="G145" s="13" t="s">
        <v>213</v>
      </c>
    </row>
    <row r="146" spans="1:7" ht="12.75">
      <c r="A146" t="s">
        <v>113</v>
      </c>
      <c r="B146" t="s">
        <v>247</v>
      </c>
      <c r="C146" s="1">
        <v>10</v>
      </c>
      <c r="D146" t="s">
        <v>89</v>
      </c>
      <c r="E146" s="1" t="s">
        <v>254</v>
      </c>
      <c r="F146" s="12" t="s">
        <v>426</v>
      </c>
      <c r="G146" s="13" t="s">
        <v>364</v>
      </c>
    </row>
    <row r="147" spans="1:7" ht="12.75">
      <c r="A147" t="s">
        <v>113</v>
      </c>
      <c r="B147" t="s">
        <v>248</v>
      </c>
      <c r="C147" s="1">
        <v>40</v>
      </c>
      <c r="D147" t="s">
        <v>89</v>
      </c>
      <c r="E147" s="1" t="s">
        <v>254</v>
      </c>
      <c r="F147" s="12" t="s">
        <v>426</v>
      </c>
      <c r="G147" s="13" t="s">
        <v>214</v>
      </c>
    </row>
    <row r="148" spans="2:7" ht="12.75">
      <c r="B148" s="2" t="s">
        <v>270</v>
      </c>
      <c r="C148" s="1">
        <f>SUM(C141:C147)</f>
        <v>161</v>
      </c>
      <c r="E148" s="1"/>
      <c r="F148" s="1"/>
      <c r="G148" s="13" t="s">
        <v>215</v>
      </c>
    </row>
    <row r="149" spans="2:7" ht="12.75">
      <c r="B149" s="2" t="s">
        <v>271</v>
      </c>
      <c r="C149" s="1">
        <v>200</v>
      </c>
      <c r="E149" s="1"/>
      <c r="F149" s="1"/>
      <c r="G149" s="13" t="s">
        <v>216</v>
      </c>
    </row>
    <row r="150" spans="3:7" ht="12.75">
      <c r="C150" s="1"/>
      <c r="E150" s="1"/>
      <c r="F150" s="1"/>
      <c r="G150" s="13" t="s">
        <v>217</v>
      </c>
    </row>
    <row r="151" spans="3:7" ht="12.75">
      <c r="C151" s="1"/>
      <c r="E151" s="1"/>
      <c r="F151" s="1"/>
      <c r="G151" s="13" t="s">
        <v>361</v>
      </c>
    </row>
    <row r="152" spans="3:7" ht="10.5" customHeight="1">
      <c r="C152" s="1"/>
      <c r="E152" s="1"/>
      <c r="F152" s="1"/>
      <c r="G152" s="13" t="s">
        <v>218</v>
      </c>
    </row>
    <row r="153" spans="5:7" ht="12.75">
      <c r="E153" s="1"/>
      <c r="F153" s="1"/>
      <c r="G153" s="13" t="s">
        <v>362</v>
      </c>
    </row>
    <row r="154" spans="5:7" ht="12.75">
      <c r="E154" s="1"/>
      <c r="F154" s="1"/>
      <c r="G154" s="13" t="s">
        <v>219</v>
      </c>
    </row>
    <row r="155" spans="5:7" ht="12.75">
      <c r="E155" s="1"/>
      <c r="F155" s="1"/>
      <c r="G155" s="13" t="s">
        <v>220</v>
      </c>
    </row>
    <row r="156" spans="1:7" ht="13.5" thickBot="1">
      <c r="A156" s="4"/>
      <c r="B156" s="4"/>
      <c r="C156" s="4"/>
      <c r="D156" s="4"/>
      <c r="E156" s="10"/>
      <c r="F156" s="10"/>
      <c r="G156" s="22" t="s">
        <v>363</v>
      </c>
    </row>
    <row r="157" spans="1:6" s="11" customFormat="1" ht="12.75">
      <c r="A157" s="20" t="s">
        <v>365</v>
      </c>
      <c r="B157" s="19"/>
      <c r="C157" s="19"/>
      <c r="D157" s="19"/>
      <c r="E157" s="17"/>
      <c r="F157" s="17"/>
    </row>
    <row r="158" spans="1:7" s="11" customFormat="1" ht="12.75">
      <c r="A158" t="s">
        <v>31</v>
      </c>
      <c r="B158" t="s">
        <v>366</v>
      </c>
      <c r="C158" s="1">
        <v>25</v>
      </c>
      <c r="D158" t="s">
        <v>88</v>
      </c>
      <c r="E158" s="1" t="s">
        <v>33</v>
      </c>
      <c r="F158" s="1" t="s">
        <v>427</v>
      </c>
      <c r="G158" s="13" t="s">
        <v>221</v>
      </c>
    </row>
    <row r="159" spans="1:7" s="11" customFormat="1" ht="12.75">
      <c r="A159" t="s">
        <v>285</v>
      </c>
      <c r="B159" t="s">
        <v>250</v>
      </c>
      <c r="C159" s="1">
        <v>46</v>
      </c>
      <c r="D159" t="s">
        <v>47</v>
      </c>
      <c r="E159" s="1" t="s">
        <v>33</v>
      </c>
      <c r="F159" s="1" t="s">
        <v>427</v>
      </c>
      <c r="G159" s="13" t="s">
        <v>368</v>
      </c>
    </row>
    <row r="160" spans="1:7" ht="12.75">
      <c r="A160" t="s">
        <v>272</v>
      </c>
      <c r="B160" t="s">
        <v>251</v>
      </c>
      <c r="C160" s="1">
        <v>46</v>
      </c>
      <c r="D160" t="s">
        <v>88</v>
      </c>
      <c r="E160" s="12" t="s">
        <v>371</v>
      </c>
      <c r="F160" s="12" t="s">
        <v>431</v>
      </c>
      <c r="G160" s="13" t="s">
        <v>222</v>
      </c>
    </row>
    <row r="161" spans="1:7" ht="12.75">
      <c r="A161" t="s">
        <v>356</v>
      </c>
      <c r="B161" t="s">
        <v>26</v>
      </c>
      <c r="C161" s="1">
        <v>50</v>
      </c>
      <c r="D161" t="s">
        <v>88</v>
      </c>
      <c r="E161" s="1" t="s">
        <v>33</v>
      </c>
      <c r="F161" s="1" t="s">
        <v>427</v>
      </c>
      <c r="G161" s="13" t="s">
        <v>370</v>
      </c>
    </row>
    <row r="162" spans="1:7" ht="12.75">
      <c r="A162" t="s">
        <v>358</v>
      </c>
      <c r="B162" t="s">
        <v>252</v>
      </c>
      <c r="C162" s="1">
        <v>20</v>
      </c>
      <c r="D162" t="s">
        <v>88</v>
      </c>
      <c r="E162" s="1" t="s">
        <v>33</v>
      </c>
      <c r="F162" s="1" t="s">
        <v>427</v>
      </c>
      <c r="G162" s="13" t="s">
        <v>223</v>
      </c>
    </row>
    <row r="163" spans="1:7" ht="12.75">
      <c r="A163" t="s">
        <v>359</v>
      </c>
      <c r="B163" t="s">
        <v>29</v>
      </c>
      <c r="C163" s="1">
        <v>60</v>
      </c>
      <c r="D163" t="s">
        <v>88</v>
      </c>
      <c r="E163" s="1" t="s">
        <v>33</v>
      </c>
      <c r="F163" s="1" t="s">
        <v>427</v>
      </c>
      <c r="G163" s="13" t="s">
        <v>224</v>
      </c>
    </row>
    <row r="164" spans="3:7" ht="12.75">
      <c r="C164" s="1"/>
      <c r="E164" s="1"/>
      <c r="F164" s="1"/>
      <c r="G164" s="13" t="s">
        <v>225</v>
      </c>
    </row>
    <row r="165" spans="2:7" ht="12.75">
      <c r="B165" s="2" t="s">
        <v>270</v>
      </c>
      <c r="C165" s="1">
        <f>SUM(C158:C164)</f>
        <v>247</v>
      </c>
      <c r="E165" s="12"/>
      <c r="F165" s="12"/>
      <c r="G165" s="13" t="s">
        <v>226</v>
      </c>
    </row>
    <row r="166" spans="2:7" ht="12.75">
      <c r="B166" s="2" t="s">
        <v>271</v>
      </c>
      <c r="C166" s="1">
        <v>275</v>
      </c>
      <c r="E166" s="1"/>
      <c r="F166" s="1"/>
      <c r="G166" s="13" t="s">
        <v>227</v>
      </c>
    </row>
    <row r="167" spans="3:7" ht="12.75">
      <c r="C167" s="1"/>
      <c r="E167" s="1"/>
      <c r="F167" s="1"/>
      <c r="G167" s="13" t="s">
        <v>28</v>
      </c>
    </row>
    <row r="168" spans="3:7" ht="12.75">
      <c r="C168" s="1"/>
      <c r="E168" s="1"/>
      <c r="F168" s="1"/>
      <c r="G168" s="13" t="s">
        <v>30</v>
      </c>
    </row>
    <row r="169" spans="3:7" ht="12.75">
      <c r="C169" s="1"/>
      <c r="E169" s="1"/>
      <c r="F169" s="1"/>
      <c r="G169" s="13" t="s">
        <v>228</v>
      </c>
    </row>
    <row r="170" spans="3:7" ht="12.75">
      <c r="C170" s="1"/>
      <c r="E170" s="12"/>
      <c r="F170" s="12"/>
      <c r="G170" s="13" t="s">
        <v>372</v>
      </c>
    </row>
    <row r="171" spans="3:7" ht="12.75">
      <c r="C171" s="1"/>
      <c r="E171" s="1"/>
      <c r="F171" s="1"/>
      <c r="G171" s="13" t="s">
        <v>27</v>
      </c>
    </row>
    <row r="172" spans="3:7" ht="12.75">
      <c r="C172" s="1"/>
      <c r="E172" s="1"/>
      <c r="F172" s="1"/>
      <c r="G172" s="13" t="s">
        <v>229</v>
      </c>
    </row>
    <row r="173" spans="1:7" ht="13.5" thickBot="1">
      <c r="A173" s="4"/>
      <c r="B173" s="4"/>
      <c r="C173" s="10"/>
      <c r="D173" s="4"/>
      <c r="E173" s="10"/>
      <c r="F173" s="10"/>
      <c r="G173" s="22" t="s">
        <v>373</v>
      </c>
    </row>
    <row r="174" spans="1:7" ht="12.75">
      <c r="A174" s="20" t="s">
        <v>460</v>
      </c>
      <c r="B174" s="20"/>
      <c r="C174" s="27"/>
      <c r="D174" s="20"/>
      <c r="E174" s="27"/>
      <c r="F174" s="28"/>
      <c r="G174" s="30"/>
    </row>
    <row r="175" spans="1:7" ht="12.75">
      <c r="A175" s="20" t="s">
        <v>307</v>
      </c>
      <c r="B175" s="20" t="s">
        <v>308</v>
      </c>
      <c r="C175" s="27">
        <v>215</v>
      </c>
      <c r="D175" s="20" t="s">
        <v>309</v>
      </c>
      <c r="E175" s="27" t="s">
        <v>254</v>
      </c>
      <c r="F175" s="27" t="s">
        <v>429</v>
      </c>
      <c r="G175" s="13"/>
    </row>
    <row r="176" spans="1:7" ht="12.75">
      <c r="A176" s="20"/>
      <c r="B176" s="2" t="s">
        <v>270</v>
      </c>
      <c r="C176" s="27">
        <v>215</v>
      </c>
      <c r="D176" s="20"/>
      <c r="E176" s="27"/>
      <c r="F176" s="27"/>
      <c r="G176" s="13"/>
    </row>
    <row r="177" spans="2:7" ht="13.5" thickBot="1">
      <c r="B177" s="2" t="s">
        <v>271</v>
      </c>
      <c r="C177" s="1">
        <v>250</v>
      </c>
      <c r="E177" s="1"/>
      <c r="F177" s="10"/>
      <c r="G177" s="22"/>
    </row>
    <row r="178" spans="1:6" s="11" customFormat="1" ht="12.75">
      <c r="A178" s="14" t="s">
        <v>374</v>
      </c>
      <c r="B178" s="15"/>
      <c r="C178" s="15"/>
      <c r="D178" s="15"/>
      <c r="E178" s="16"/>
      <c r="F178" s="17"/>
    </row>
    <row r="179" spans="1:7" ht="12.75">
      <c r="A179" t="s">
        <v>367</v>
      </c>
      <c r="B179" t="s">
        <v>194</v>
      </c>
      <c r="C179" s="1">
        <v>32</v>
      </c>
      <c r="D179" t="s">
        <v>87</v>
      </c>
      <c r="E179" s="1" t="s">
        <v>267</v>
      </c>
      <c r="F179" s="1" t="s">
        <v>424</v>
      </c>
      <c r="G179" s="7" t="s">
        <v>171</v>
      </c>
    </row>
    <row r="180" spans="1:7" ht="12.75">
      <c r="A180" t="s">
        <v>195</v>
      </c>
      <c r="B180" t="s">
        <v>375</v>
      </c>
      <c r="C180" s="1">
        <v>32</v>
      </c>
      <c r="D180" t="s">
        <v>87</v>
      </c>
      <c r="E180" s="1" t="s">
        <v>267</v>
      </c>
      <c r="F180" s="1" t="s">
        <v>424</v>
      </c>
      <c r="G180" s="7" t="s">
        <v>172</v>
      </c>
    </row>
    <row r="181" spans="1:7" ht="12.75">
      <c r="A181" s="11" t="s">
        <v>181</v>
      </c>
      <c r="B181" s="11" t="s">
        <v>196</v>
      </c>
      <c r="C181" s="12">
        <v>70</v>
      </c>
      <c r="D181" s="11" t="s">
        <v>87</v>
      </c>
      <c r="E181" s="12" t="s">
        <v>267</v>
      </c>
      <c r="F181" s="1" t="s">
        <v>424</v>
      </c>
      <c r="G181" s="7" t="s">
        <v>173</v>
      </c>
    </row>
    <row r="182" spans="1:7" ht="12.75">
      <c r="A182" s="18" t="s">
        <v>253</v>
      </c>
      <c r="B182" s="11" t="s">
        <v>199</v>
      </c>
      <c r="C182" s="12">
        <v>10</v>
      </c>
      <c r="D182" s="11" t="s">
        <v>87</v>
      </c>
      <c r="E182" s="12" t="s">
        <v>254</v>
      </c>
      <c r="F182" s="12" t="s">
        <v>425</v>
      </c>
      <c r="G182" s="7" t="s">
        <v>172</v>
      </c>
    </row>
    <row r="183" spans="1:7" ht="12.75">
      <c r="A183" s="18" t="s">
        <v>253</v>
      </c>
      <c r="B183" s="11" t="s">
        <v>197</v>
      </c>
      <c r="C183" s="12">
        <v>13</v>
      </c>
      <c r="D183" t="s">
        <v>87</v>
      </c>
      <c r="E183" s="1" t="s">
        <v>267</v>
      </c>
      <c r="F183" s="1" t="s">
        <v>424</v>
      </c>
      <c r="G183" s="7" t="s">
        <v>174</v>
      </c>
    </row>
    <row r="184" spans="1:7" ht="12.75">
      <c r="A184" t="s">
        <v>276</v>
      </c>
      <c r="B184" t="s">
        <v>198</v>
      </c>
      <c r="C184" s="1">
        <v>50</v>
      </c>
      <c r="D184" t="s">
        <v>87</v>
      </c>
      <c r="E184" s="1" t="s">
        <v>267</v>
      </c>
      <c r="F184" s="1" t="s">
        <v>424</v>
      </c>
      <c r="G184" s="7" t="s">
        <v>172</v>
      </c>
    </row>
    <row r="185" spans="1:7" ht="12.75">
      <c r="A185" s="3"/>
      <c r="B185" s="2" t="s">
        <v>270</v>
      </c>
      <c r="C185" s="1">
        <f>SUM(C179:C184)</f>
        <v>207</v>
      </c>
      <c r="E185" s="1"/>
      <c r="F185" s="1"/>
      <c r="G185" s="13" t="s">
        <v>200</v>
      </c>
    </row>
    <row r="186" spans="1:7" ht="12.75">
      <c r="A186" s="3"/>
      <c r="B186" s="2" t="s">
        <v>271</v>
      </c>
      <c r="C186" s="1">
        <v>235</v>
      </c>
      <c r="E186" s="1"/>
      <c r="F186" s="1"/>
      <c r="G186" s="13" t="s">
        <v>136</v>
      </c>
    </row>
    <row r="187" spans="1:7" ht="12.75">
      <c r="A187" s="3"/>
      <c r="B187" s="2"/>
      <c r="C187" s="1"/>
      <c r="E187" s="1"/>
      <c r="F187" s="1"/>
      <c r="G187" s="7" t="s">
        <v>201</v>
      </c>
    </row>
    <row r="188" spans="1:7" ht="12.75">
      <c r="A188" s="3"/>
      <c r="B188" s="2"/>
      <c r="C188" s="1"/>
      <c r="E188" s="1"/>
      <c r="F188" s="1"/>
      <c r="G188" s="7" t="s">
        <v>172</v>
      </c>
    </row>
    <row r="189" spans="1:7" ht="12.75">
      <c r="A189" s="3"/>
      <c r="B189" s="2"/>
      <c r="C189" s="1"/>
      <c r="E189" s="1"/>
      <c r="F189" s="1"/>
      <c r="G189" s="7" t="s">
        <v>202</v>
      </c>
    </row>
    <row r="190" spans="1:7" ht="13.5" thickBot="1">
      <c r="A190" s="3"/>
      <c r="B190" s="2"/>
      <c r="C190" s="1"/>
      <c r="E190" s="1"/>
      <c r="F190" s="10"/>
      <c r="G190" s="8" t="s">
        <v>172</v>
      </c>
    </row>
    <row r="191" spans="1:6" s="11" customFormat="1" ht="12.75">
      <c r="A191" s="14" t="s">
        <v>376</v>
      </c>
      <c r="B191" s="15"/>
      <c r="C191" s="15"/>
      <c r="D191" s="15"/>
      <c r="E191" s="16"/>
      <c r="F191" s="17"/>
    </row>
    <row r="192" spans="1:7" ht="12.75">
      <c r="A192" t="s">
        <v>383</v>
      </c>
      <c r="B192" t="s">
        <v>301</v>
      </c>
      <c r="C192" s="1">
        <v>43</v>
      </c>
      <c r="D192" t="s">
        <v>89</v>
      </c>
      <c r="E192" s="1" t="s">
        <v>254</v>
      </c>
      <c r="F192" s="12" t="s">
        <v>426</v>
      </c>
      <c r="G192" s="13" t="s">
        <v>45</v>
      </c>
    </row>
    <row r="193" spans="1:7" ht="12.75">
      <c r="A193" t="s">
        <v>145</v>
      </c>
      <c r="B193" s="3" t="s">
        <v>294</v>
      </c>
      <c r="C193" s="1">
        <v>25</v>
      </c>
      <c r="D193" t="s">
        <v>91</v>
      </c>
      <c r="E193" s="1" t="s">
        <v>254</v>
      </c>
      <c r="F193" s="12" t="s">
        <v>426</v>
      </c>
      <c r="G193" s="13" t="s">
        <v>337</v>
      </c>
    </row>
    <row r="194" spans="1:7" ht="12.75">
      <c r="A194" t="s">
        <v>358</v>
      </c>
      <c r="B194" t="s">
        <v>297</v>
      </c>
      <c r="C194" s="1">
        <v>38</v>
      </c>
      <c r="D194" t="s">
        <v>89</v>
      </c>
      <c r="E194" s="1" t="s">
        <v>254</v>
      </c>
      <c r="F194" s="12" t="s">
        <v>426</v>
      </c>
      <c r="G194" s="13" t="s">
        <v>378</v>
      </c>
    </row>
    <row r="195" spans="1:7" ht="12.75">
      <c r="A195" t="s">
        <v>269</v>
      </c>
      <c r="B195" t="s">
        <v>298</v>
      </c>
      <c r="C195" s="1">
        <v>20</v>
      </c>
      <c r="D195" t="s">
        <v>89</v>
      </c>
      <c r="E195" s="1" t="s">
        <v>254</v>
      </c>
      <c r="F195" s="12" t="s">
        <v>430</v>
      </c>
      <c r="G195" s="13" t="s">
        <v>295</v>
      </c>
    </row>
    <row r="196" spans="2:7" ht="12.75">
      <c r="B196" s="2" t="s">
        <v>270</v>
      </c>
      <c r="C196" s="1">
        <f>SUM(C192:C195)</f>
        <v>126</v>
      </c>
      <c r="E196" s="1"/>
      <c r="F196" s="1"/>
      <c r="G196" s="13" t="s">
        <v>379</v>
      </c>
    </row>
    <row r="197" spans="2:7" ht="12.75">
      <c r="B197" s="2" t="s">
        <v>271</v>
      </c>
      <c r="C197" s="1">
        <v>130</v>
      </c>
      <c r="E197" s="1"/>
      <c r="F197" s="1"/>
      <c r="G197" s="13" t="s">
        <v>296</v>
      </c>
    </row>
    <row r="198" spans="2:7" ht="12.75">
      <c r="B198" s="2"/>
      <c r="C198" s="1"/>
      <c r="E198" s="1"/>
      <c r="F198" s="1"/>
      <c r="G198" s="13" t="s">
        <v>337</v>
      </c>
    </row>
    <row r="199" spans="3:7" ht="12.75">
      <c r="C199" s="1"/>
      <c r="E199" s="1"/>
      <c r="F199" s="1"/>
      <c r="G199" s="13" t="s">
        <v>378</v>
      </c>
    </row>
    <row r="200" spans="3:7" ht="12.75">
      <c r="C200" s="1"/>
      <c r="E200" s="1"/>
      <c r="F200" s="1"/>
      <c r="G200" s="13" t="s">
        <v>299</v>
      </c>
    </row>
    <row r="201" spans="3:7" ht="13.5" thickBot="1">
      <c r="C201" s="1"/>
      <c r="E201" s="1"/>
      <c r="F201" s="10"/>
      <c r="G201" s="22" t="s">
        <v>300</v>
      </c>
    </row>
    <row r="202" spans="1:6" s="11" customFormat="1" ht="12.75">
      <c r="A202" s="14" t="s">
        <v>146</v>
      </c>
      <c r="B202" s="15"/>
      <c r="C202" s="15"/>
      <c r="D202" s="15"/>
      <c r="E202" s="16"/>
      <c r="F202" s="17"/>
    </row>
    <row r="203" spans="1:7" ht="12.75">
      <c r="A203" t="s">
        <v>302</v>
      </c>
      <c r="B203" t="s">
        <v>377</v>
      </c>
      <c r="C203" s="1">
        <f>81-43</f>
        <v>38</v>
      </c>
      <c r="D203" t="s">
        <v>89</v>
      </c>
      <c r="E203" s="1" t="s">
        <v>254</v>
      </c>
      <c r="F203" s="12" t="s">
        <v>426</v>
      </c>
      <c r="G203" s="13" t="s">
        <v>45</v>
      </c>
    </row>
    <row r="204" spans="1:7" ht="12.75">
      <c r="A204" s="26" t="s">
        <v>352</v>
      </c>
      <c r="B204" t="s">
        <v>304</v>
      </c>
      <c r="C204" s="1">
        <v>107</v>
      </c>
      <c r="D204" t="s">
        <v>89</v>
      </c>
      <c r="E204" s="1" t="s">
        <v>254</v>
      </c>
      <c r="F204" s="12" t="s">
        <v>426</v>
      </c>
      <c r="G204" s="13" t="s">
        <v>337</v>
      </c>
    </row>
    <row r="205" spans="1:7" ht="12.75">
      <c r="A205" s="26" t="s">
        <v>359</v>
      </c>
      <c r="B205" t="s">
        <v>305</v>
      </c>
      <c r="C205" s="1">
        <v>55</v>
      </c>
      <c r="D205" t="s">
        <v>89</v>
      </c>
      <c r="E205" s="1" t="s">
        <v>254</v>
      </c>
      <c r="F205" s="12" t="s">
        <v>426</v>
      </c>
      <c r="G205" s="13" t="s">
        <v>378</v>
      </c>
    </row>
    <row r="206" spans="2:7" ht="12.75">
      <c r="B206" s="2" t="s">
        <v>270</v>
      </c>
      <c r="C206" s="1">
        <f>SUM(C203:C205)</f>
        <v>200</v>
      </c>
      <c r="E206" s="1"/>
      <c r="F206" s="1"/>
      <c r="G206" s="3" t="s">
        <v>73</v>
      </c>
    </row>
    <row r="207" spans="2:7" ht="12.75">
      <c r="B207" s="2" t="s">
        <v>271</v>
      </c>
      <c r="C207" s="1">
        <v>207</v>
      </c>
      <c r="E207" s="1"/>
      <c r="F207" s="1"/>
      <c r="G207" s="3" t="s">
        <v>342</v>
      </c>
    </row>
    <row r="208" spans="2:7" ht="12.75">
      <c r="B208" s="2"/>
      <c r="C208" s="1"/>
      <c r="E208" s="1"/>
      <c r="F208" s="1"/>
      <c r="G208" s="13" t="s">
        <v>303</v>
      </c>
    </row>
    <row r="209" spans="1:7" ht="13.5" thickBot="1">
      <c r="A209" s="4"/>
      <c r="B209" s="4"/>
      <c r="C209" s="10"/>
      <c r="D209" s="4"/>
      <c r="E209" s="10"/>
      <c r="F209" s="10"/>
      <c r="G209" s="22" t="s">
        <v>44</v>
      </c>
    </row>
    <row r="210" spans="1:7" ht="12.75">
      <c r="A210" t="s">
        <v>110</v>
      </c>
      <c r="E210" s="1"/>
      <c r="F210" s="27"/>
      <c r="G210" s="13"/>
    </row>
    <row r="211" spans="1:7" ht="12.75">
      <c r="A211" s="11" t="s">
        <v>380</v>
      </c>
      <c r="B211" s="11" t="s">
        <v>35</v>
      </c>
      <c r="C211" s="12">
        <v>52</v>
      </c>
      <c r="D211" s="11" t="s">
        <v>89</v>
      </c>
      <c r="E211" s="12" t="s">
        <v>254</v>
      </c>
      <c r="F211" s="12" t="s">
        <v>426</v>
      </c>
      <c r="G211" s="13" t="s">
        <v>436</v>
      </c>
    </row>
    <row r="212" spans="1:7" ht="12.75">
      <c r="A212" s="11" t="s">
        <v>50</v>
      </c>
      <c r="B212" s="11" t="s">
        <v>36</v>
      </c>
      <c r="C212" s="12">
        <v>38</v>
      </c>
      <c r="D212" s="11" t="s">
        <v>89</v>
      </c>
      <c r="E212" s="12" t="s">
        <v>254</v>
      </c>
      <c r="F212" s="12" t="s">
        <v>426</v>
      </c>
      <c r="G212" s="13" t="s">
        <v>437</v>
      </c>
    </row>
    <row r="213" spans="1:7" ht="12.75">
      <c r="A213" s="11" t="s">
        <v>56</v>
      </c>
      <c r="B213" s="11" t="s">
        <v>51</v>
      </c>
      <c r="C213" s="12">
        <v>31</v>
      </c>
      <c r="D213" s="11" t="s">
        <v>89</v>
      </c>
      <c r="E213" s="12" t="s">
        <v>254</v>
      </c>
      <c r="F213" s="12" t="s">
        <v>426</v>
      </c>
      <c r="G213" s="13" t="s">
        <v>438</v>
      </c>
    </row>
    <row r="214" spans="1:7" ht="12.75">
      <c r="A214" s="11" t="s">
        <v>149</v>
      </c>
      <c r="B214" s="11" t="s">
        <v>52</v>
      </c>
      <c r="C214" s="12">
        <v>24</v>
      </c>
      <c r="D214" s="11" t="s">
        <v>89</v>
      </c>
      <c r="E214" s="12" t="s">
        <v>254</v>
      </c>
      <c r="F214" s="12" t="s">
        <v>426</v>
      </c>
      <c r="G214" s="13" t="s">
        <v>54</v>
      </c>
    </row>
    <row r="215" spans="1:7" ht="12.75">
      <c r="A215" s="11" t="s">
        <v>272</v>
      </c>
      <c r="B215" s="11" t="s">
        <v>53</v>
      </c>
      <c r="C215" s="12">
        <v>48</v>
      </c>
      <c r="D215" s="11" t="s">
        <v>89</v>
      </c>
      <c r="E215" s="12" t="s">
        <v>254</v>
      </c>
      <c r="F215" s="12" t="s">
        <v>426</v>
      </c>
      <c r="G215" s="13" t="s">
        <v>55</v>
      </c>
    </row>
    <row r="216" spans="1:7" ht="12.75">
      <c r="A216" s="11" t="s">
        <v>358</v>
      </c>
      <c r="B216" s="3" t="s">
        <v>37</v>
      </c>
      <c r="C216" s="12">
        <v>60</v>
      </c>
      <c r="D216" s="11" t="s">
        <v>89</v>
      </c>
      <c r="E216" s="12" t="s">
        <v>254</v>
      </c>
      <c r="F216" s="12" t="s">
        <v>426</v>
      </c>
      <c r="G216" s="13" t="s">
        <v>439</v>
      </c>
    </row>
    <row r="217" spans="1:7" ht="12.75">
      <c r="A217" s="11"/>
      <c r="B217" s="2" t="s">
        <v>270</v>
      </c>
      <c r="C217" s="12">
        <f>SUM(C211:C216)</f>
        <v>253</v>
      </c>
      <c r="D217" s="11"/>
      <c r="E217" s="12"/>
      <c r="F217" s="12"/>
      <c r="G217" s="13" t="s">
        <v>437</v>
      </c>
    </row>
    <row r="218" spans="1:7" ht="12.75">
      <c r="A218" s="11"/>
      <c r="B218" s="2" t="s">
        <v>271</v>
      </c>
      <c r="C218" s="12">
        <v>365</v>
      </c>
      <c r="D218" s="11"/>
      <c r="E218" s="12"/>
      <c r="F218" s="12"/>
      <c r="G218" s="13" t="s">
        <v>440</v>
      </c>
    </row>
    <row r="219" spans="1:7" ht="12.75">
      <c r="A219" s="11"/>
      <c r="B219" s="3"/>
      <c r="C219" s="12"/>
      <c r="D219" s="11"/>
      <c r="E219" s="12"/>
      <c r="F219" s="12"/>
      <c r="G219" s="13" t="s">
        <v>437</v>
      </c>
    </row>
    <row r="220" spans="1:7" ht="12.75">
      <c r="A220" s="11"/>
      <c r="B220" s="2"/>
      <c r="C220" s="12"/>
      <c r="D220" s="11"/>
      <c r="E220" s="12"/>
      <c r="F220" s="17"/>
      <c r="G220" s="13" t="s">
        <v>57</v>
      </c>
    </row>
    <row r="221" spans="1:7" ht="13.5" thickBot="1">
      <c r="A221" s="11"/>
      <c r="B221" s="2"/>
      <c r="C221" s="12"/>
      <c r="D221" s="11"/>
      <c r="E221" s="12"/>
      <c r="F221" s="24"/>
      <c r="G221" s="22" t="s">
        <v>58</v>
      </c>
    </row>
    <row r="222" spans="1:6" s="11" customFormat="1" ht="12.75">
      <c r="A222" s="14" t="s">
        <v>111</v>
      </c>
      <c r="B222" s="15"/>
      <c r="C222" s="15"/>
      <c r="D222" s="15"/>
      <c r="E222" s="16"/>
      <c r="F222" s="17"/>
    </row>
    <row r="223" spans="1:7" ht="12.75">
      <c r="A223" t="s">
        <v>380</v>
      </c>
      <c r="B223" t="s">
        <v>38</v>
      </c>
      <c r="C223" s="1">
        <v>44</v>
      </c>
      <c r="D223" t="s">
        <v>89</v>
      </c>
      <c r="E223" s="1" t="s">
        <v>254</v>
      </c>
      <c r="F223" s="12" t="s">
        <v>426</v>
      </c>
      <c r="G223" s="13" t="s">
        <v>128</v>
      </c>
    </row>
    <row r="224" spans="1:7" ht="12.75">
      <c r="A224" s="23" t="s">
        <v>59</v>
      </c>
      <c r="B224" t="s">
        <v>39</v>
      </c>
      <c r="C224" s="1">
        <v>57</v>
      </c>
      <c r="D224" t="s">
        <v>89</v>
      </c>
      <c r="E224" s="1" t="s">
        <v>254</v>
      </c>
      <c r="F224" s="12" t="s">
        <v>426</v>
      </c>
      <c r="G224" s="13" t="s">
        <v>437</v>
      </c>
    </row>
    <row r="225" spans="1:7" ht="12.75">
      <c r="A225" t="s">
        <v>149</v>
      </c>
      <c r="B225" t="s">
        <v>156</v>
      </c>
      <c r="C225" s="1">
        <v>12</v>
      </c>
      <c r="D225" t="s">
        <v>89</v>
      </c>
      <c r="E225" s="1" t="s">
        <v>254</v>
      </c>
      <c r="F225" s="12" t="s">
        <v>426</v>
      </c>
      <c r="G225" s="3" t="s">
        <v>40</v>
      </c>
    </row>
    <row r="226" spans="1:7" ht="12.75">
      <c r="A226" t="s">
        <v>150</v>
      </c>
      <c r="B226" t="s">
        <v>60</v>
      </c>
      <c r="C226" s="1">
        <v>12</v>
      </c>
      <c r="D226" t="s">
        <v>89</v>
      </c>
      <c r="E226" s="1" t="s">
        <v>254</v>
      </c>
      <c r="F226" s="12" t="s">
        <v>426</v>
      </c>
      <c r="G226" s="3" t="s">
        <v>381</v>
      </c>
    </row>
    <row r="227" spans="1:7" ht="12.75">
      <c r="A227" t="s">
        <v>272</v>
      </c>
      <c r="B227" t="s">
        <v>61</v>
      </c>
      <c r="C227" s="1">
        <v>30</v>
      </c>
      <c r="D227" t="s">
        <v>89</v>
      </c>
      <c r="E227" s="1" t="s">
        <v>254</v>
      </c>
      <c r="F227" s="12" t="s">
        <v>426</v>
      </c>
      <c r="G227" s="3" t="s">
        <v>382</v>
      </c>
    </row>
    <row r="228" spans="1:7" ht="12.75">
      <c r="A228" t="s">
        <v>142</v>
      </c>
      <c r="B228" t="s">
        <v>65</v>
      </c>
      <c r="C228" s="1">
        <v>12</v>
      </c>
      <c r="D228" t="s">
        <v>89</v>
      </c>
      <c r="E228" s="1" t="s">
        <v>254</v>
      </c>
      <c r="F228" s="12" t="s">
        <v>426</v>
      </c>
      <c r="G228" s="13" t="s">
        <v>155</v>
      </c>
    </row>
    <row r="229" spans="1:7" ht="12.75">
      <c r="A229" t="s">
        <v>142</v>
      </c>
      <c r="B229" t="s">
        <v>66</v>
      </c>
      <c r="C229" s="1">
        <v>18</v>
      </c>
      <c r="D229" t="s">
        <v>89</v>
      </c>
      <c r="E229" s="1" t="s">
        <v>254</v>
      </c>
      <c r="F229" s="12" t="s">
        <v>426</v>
      </c>
      <c r="G229" s="13" t="s">
        <v>62</v>
      </c>
    </row>
    <row r="230" spans="1:7" ht="12.75">
      <c r="A230" t="s">
        <v>356</v>
      </c>
      <c r="B230" s="3" t="s">
        <v>68</v>
      </c>
      <c r="C230" s="1">
        <v>25</v>
      </c>
      <c r="D230" t="s">
        <v>89</v>
      </c>
      <c r="E230" s="1" t="s">
        <v>254</v>
      </c>
      <c r="F230" s="12" t="s">
        <v>426</v>
      </c>
      <c r="G230" s="13" t="s">
        <v>63</v>
      </c>
    </row>
    <row r="231" spans="1:7" ht="12.75">
      <c r="A231" t="s">
        <v>269</v>
      </c>
      <c r="B231" t="s">
        <v>70</v>
      </c>
      <c r="C231" s="1">
        <v>26</v>
      </c>
      <c r="D231" t="s">
        <v>89</v>
      </c>
      <c r="E231" s="1" t="s">
        <v>254</v>
      </c>
      <c r="F231" s="12" t="s">
        <v>426</v>
      </c>
      <c r="G231" s="13" t="s">
        <v>64</v>
      </c>
    </row>
    <row r="232" spans="2:7" ht="12.75">
      <c r="B232" s="2" t="s">
        <v>270</v>
      </c>
      <c r="C232" s="1">
        <f>SUM(C223:C231)</f>
        <v>236</v>
      </c>
      <c r="E232" s="1"/>
      <c r="F232" s="1"/>
      <c r="G232" s="13" t="s">
        <v>129</v>
      </c>
    </row>
    <row r="233" spans="2:7" ht="12.75">
      <c r="B233" s="2" t="s">
        <v>271</v>
      </c>
      <c r="C233" s="1">
        <v>240</v>
      </c>
      <c r="E233" s="1"/>
      <c r="F233" s="1"/>
      <c r="G233" s="13" t="s">
        <v>67</v>
      </c>
    </row>
    <row r="234" spans="3:7" ht="12.75">
      <c r="C234" s="1"/>
      <c r="E234" s="1"/>
      <c r="F234" s="1"/>
      <c r="G234" s="13" t="s">
        <v>41</v>
      </c>
    </row>
    <row r="235" spans="3:7" ht="12.75">
      <c r="C235" s="1"/>
      <c r="E235" s="1"/>
      <c r="F235" s="1"/>
      <c r="G235" s="13" t="s">
        <v>42</v>
      </c>
    </row>
    <row r="236" spans="3:7" ht="12.75">
      <c r="C236" s="1"/>
      <c r="E236" s="1"/>
      <c r="F236" s="1"/>
      <c r="G236" s="3" t="s">
        <v>43</v>
      </c>
    </row>
    <row r="237" spans="3:7" ht="12.75">
      <c r="C237" s="1"/>
      <c r="E237" s="1"/>
      <c r="F237" s="1"/>
      <c r="G237" s="13" t="s">
        <v>69</v>
      </c>
    </row>
    <row r="238" spans="3:7" ht="12.75">
      <c r="C238" s="1"/>
      <c r="E238" s="1"/>
      <c r="F238" s="1"/>
      <c r="G238" s="13" t="s">
        <v>64</v>
      </c>
    </row>
    <row r="239" spans="1:7" ht="12.75">
      <c r="A239" s="3"/>
      <c r="C239" s="1"/>
      <c r="E239" s="1"/>
      <c r="F239" s="1"/>
      <c r="G239" s="3" t="s">
        <v>71</v>
      </c>
    </row>
    <row r="240" spans="1:7" ht="13.5" thickBot="1">
      <c r="A240" s="3"/>
      <c r="B240" s="2"/>
      <c r="C240" s="1"/>
      <c r="E240" s="1"/>
      <c r="F240" s="10"/>
      <c r="G240" s="22" t="s">
        <v>72</v>
      </c>
    </row>
    <row r="241" spans="1:6" s="11" customFormat="1" ht="12.75">
      <c r="A241" s="14" t="s">
        <v>92</v>
      </c>
      <c r="B241" s="15"/>
      <c r="C241" s="15"/>
      <c r="D241" s="15"/>
      <c r="E241" s="16"/>
      <c r="F241" s="17"/>
    </row>
    <row r="242" spans="1:7" ht="12.75">
      <c r="A242" t="s">
        <v>164</v>
      </c>
      <c r="B242" t="s">
        <v>165</v>
      </c>
      <c r="C242" s="1">
        <v>44</v>
      </c>
      <c r="D242" t="s">
        <v>163</v>
      </c>
      <c r="E242" s="1" t="s">
        <v>254</v>
      </c>
      <c r="F242" s="12" t="s">
        <v>426</v>
      </c>
      <c r="G242" s="3" t="s">
        <v>338</v>
      </c>
    </row>
    <row r="243" spans="1:7" ht="12.75">
      <c r="A243" t="s">
        <v>231</v>
      </c>
      <c r="B243" t="s">
        <v>75</v>
      </c>
      <c r="C243" s="1">
        <v>20</v>
      </c>
      <c r="D243" t="s">
        <v>89</v>
      </c>
      <c r="E243" s="1" t="s">
        <v>254</v>
      </c>
      <c r="F243" s="12" t="s">
        <v>426</v>
      </c>
      <c r="G243" s="3" t="s">
        <v>339</v>
      </c>
    </row>
    <row r="244" spans="1:7" ht="12.75">
      <c r="A244" t="s">
        <v>232</v>
      </c>
      <c r="B244" t="s">
        <v>74</v>
      </c>
      <c r="C244" s="1">
        <v>43</v>
      </c>
      <c r="D244" t="s">
        <v>89</v>
      </c>
      <c r="E244" s="1" t="s">
        <v>254</v>
      </c>
      <c r="F244" s="12" t="s">
        <v>426</v>
      </c>
      <c r="G244" s="3" t="s">
        <v>384</v>
      </c>
    </row>
    <row r="245" spans="1:7" ht="12.75">
      <c r="A245" t="s">
        <v>356</v>
      </c>
      <c r="B245" s="3" t="s">
        <v>77</v>
      </c>
      <c r="C245" s="1">
        <v>42</v>
      </c>
      <c r="D245" t="s">
        <v>89</v>
      </c>
      <c r="E245" s="1" t="s">
        <v>254</v>
      </c>
      <c r="F245" s="12" t="s">
        <v>426</v>
      </c>
      <c r="G245" s="18" t="s">
        <v>81</v>
      </c>
    </row>
    <row r="246" spans="1:7" ht="12.75">
      <c r="A246" t="s">
        <v>360</v>
      </c>
      <c r="B246" s="3" t="s">
        <v>79</v>
      </c>
      <c r="C246" s="1">
        <v>55</v>
      </c>
      <c r="D246" t="s">
        <v>89</v>
      </c>
      <c r="E246" s="1" t="s">
        <v>254</v>
      </c>
      <c r="F246" s="12" t="s">
        <v>426</v>
      </c>
      <c r="G246" s="13" t="s">
        <v>80</v>
      </c>
    </row>
    <row r="247" spans="1:7" ht="12.75">
      <c r="A247" t="s">
        <v>276</v>
      </c>
      <c r="B247" s="3" t="s">
        <v>340</v>
      </c>
      <c r="C247" s="1">
        <v>36</v>
      </c>
      <c r="D247" t="s">
        <v>89</v>
      </c>
      <c r="E247" s="1" t="s">
        <v>254</v>
      </c>
      <c r="F247" s="12" t="s">
        <v>426</v>
      </c>
      <c r="G247" s="3" t="s">
        <v>76</v>
      </c>
    </row>
    <row r="248" spans="2:7" ht="12.75">
      <c r="B248" s="2" t="s">
        <v>270</v>
      </c>
      <c r="C248" s="1">
        <f>SUM(C242:C247)</f>
        <v>240</v>
      </c>
      <c r="E248" s="1"/>
      <c r="F248" s="1"/>
      <c r="G248" s="3" t="s">
        <v>341</v>
      </c>
    </row>
    <row r="249" spans="2:7" ht="12.75">
      <c r="B249" s="2" t="s">
        <v>271</v>
      </c>
      <c r="C249" s="1">
        <v>250</v>
      </c>
      <c r="E249" s="1"/>
      <c r="F249" s="1"/>
      <c r="G249" s="3" t="s">
        <v>78</v>
      </c>
    </row>
    <row r="250" spans="5:7" ht="12.75">
      <c r="E250" s="1"/>
      <c r="F250" s="1"/>
      <c r="G250" s="3" t="s">
        <v>344</v>
      </c>
    </row>
    <row r="251" spans="5:7" ht="12.75">
      <c r="E251" s="1"/>
      <c r="F251" s="1"/>
      <c r="G251" s="7" t="s">
        <v>84</v>
      </c>
    </row>
    <row r="252" spans="5:7" ht="12.75">
      <c r="E252" s="1"/>
      <c r="F252" s="1"/>
      <c r="G252" s="18" t="s">
        <v>82</v>
      </c>
    </row>
    <row r="253" spans="5:7" ht="12.75">
      <c r="E253" s="1"/>
      <c r="F253" s="1"/>
      <c r="G253" s="13" t="s">
        <v>83</v>
      </c>
    </row>
    <row r="254" spans="5:7" ht="12.75">
      <c r="E254" s="1"/>
      <c r="F254" s="1"/>
      <c r="G254" s="3" t="s">
        <v>343</v>
      </c>
    </row>
    <row r="255" spans="5:7" ht="12.75">
      <c r="E255" s="1"/>
      <c r="F255" s="1"/>
      <c r="G255" s="3" t="s">
        <v>344</v>
      </c>
    </row>
    <row r="256" spans="5:7" ht="13.5" thickBot="1">
      <c r="E256" s="1"/>
      <c r="F256" s="10"/>
      <c r="G256" s="8" t="s">
        <v>345</v>
      </c>
    </row>
    <row r="257" spans="1:6" s="11" customFormat="1" ht="12.75">
      <c r="A257" s="14" t="s">
        <v>112</v>
      </c>
      <c r="B257" s="15"/>
      <c r="C257" s="15"/>
      <c r="D257" s="15"/>
      <c r="E257" s="16"/>
      <c r="F257" s="17"/>
    </row>
    <row r="258" spans="1:7" s="11" customFormat="1" ht="12.75">
      <c r="A258" s="20" t="s">
        <v>166</v>
      </c>
      <c r="B258" t="s">
        <v>167</v>
      </c>
      <c r="C258" s="1">
        <v>12</v>
      </c>
      <c r="D258" t="s">
        <v>168</v>
      </c>
      <c r="E258" s="1" t="s">
        <v>254</v>
      </c>
      <c r="F258" s="1" t="s">
        <v>425</v>
      </c>
      <c r="G258" s="13" t="s">
        <v>315</v>
      </c>
    </row>
    <row r="259" spans="1:7" s="11" customFormat="1" ht="12.75">
      <c r="A259" s="20" t="s">
        <v>149</v>
      </c>
      <c r="B259" s="19" t="s">
        <v>288</v>
      </c>
      <c r="C259" s="17">
        <v>12</v>
      </c>
      <c r="D259" t="s">
        <v>87</v>
      </c>
      <c r="E259" s="1" t="s">
        <v>254</v>
      </c>
      <c r="F259" s="1" t="s">
        <v>429</v>
      </c>
      <c r="G259" s="13" t="s">
        <v>385</v>
      </c>
    </row>
    <row r="260" spans="1:7" s="11" customFormat="1" ht="12.75">
      <c r="A260" s="19" t="s">
        <v>231</v>
      </c>
      <c r="B260" t="s">
        <v>318</v>
      </c>
      <c r="C260" s="1">
        <v>18</v>
      </c>
      <c r="D260" t="s">
        <v>87</v>
      </c>
      <c r="E260" s="1" t="s">
        <v>254</v>
      </c>
      <c r="F260" s="1" t="s">
        <v>430</v>
      </c>
      <c r="G260" s="13" t="s">
        <v>316</v>
      </c>
    </row>
    <row r="261" spans="1:7" ht="12.75">
      <c r="A261" s="19" t="s">
        <v>150</v>
      </c>
      <c r="B261" t="s">
        <v>289</v>
      </c>
      <c r="C261" s="1">
        <v>18</v>
      </c>
      <c r="D261" t="s">
        <v>88</v>
      </c>
      <c r="E261" s="1" t="s">
        <v>254</v>
      </c>
      <c r="F261" s="1" t="s">
        <v>429</v>
      </c>
      <c r="G261" s="13" t="s">
        <v>317</v>
      </c>
    </row>
    <row r="262" spans="1:7" ht="12.75">
      <c r="A262" s="19" t="s">
        <v>272</v>
      </c>
      <c r="B262" t="s">
        <v>290</v>
      </c>
      <c r="C262" s="1">
        <v>10</v>
      </c>
      <c r="D262" t="s">
        <v>87</v>
      </c>
      <c r="E262" s="1" t="s">
        <v>254</v>
      </c>
      <c r="F262" s="1" t="s">
        <v>429</v>
      </c>
      <c r="G262" s="13" t="s">
        <v>322</v>
      </c>
    </row>
    <row r="263" spans="1:7" ht="12.75">
      <c r="A263" s="19" t="s">
        <v>142</v>
      </c>
      <c r="B263" t="s">
        <v>291</v>
      </c>
      <c r="C263" s="1">
        <v>11</v>
      </c>
      <c r="D263" t="s">
        <v>87</v>
      </c>
      <c r="E263" s="1" t="s">
        <v>254</v>
      </c>
      <c r="F263" s="1" t="s">
        <v>425</v>
      </c>
      <c r="G263" s="13" t="s">
        <v>319</v>
      </c>
    </row>
    <row r="264" spans="1:7" ht="12.75">
      <c r="A264" s="19" t="s">
        <v>142</v>
      </c>
      <c r="B264" t="s">
        <v>292</v>
      </c>
      <c r="C264" s="1">
        <v>11</v>
      </c>
      <c r="D264" t="s">
        <v>87</v>
      </c>
      <c r="E264" s="1" t="s">
        <v>254</v>
      </c>
      <c r="F264" s="1" t="s">
        <v>425</v>
      </c>
      <c r="G264" s="13" t="s">
        <v>320</v>
      </c>
    </row>
    <row r="265" spans="1:7" ht="12.75">
      <c r="A265" s="19" t="s">
        <v>144</v>
      </c>
      <c r="B265" t="s">
        <v>293</v>
      </c>
      <c r="C265" s="1">
        <v>28</v>
      </c>
      <c r="D265" t="s">
        <v>87</v>
      </c>
      <c r="E265" s="1" t="s">
        <v>254</v>
      </c>
      <c r="F265" s="1" t="s">
        <v>425</v>
      </c>
      <c r="G265" s="13">
        <v>2446</v>
      </c>
    </row>
    <row r="266" spans="1:7" ht="12.75">
      <c r="A266" s="19" t="s">
        <v>32</v>
      </c>
      <c r="B266" t="s">
        <v>404</v>
      </c>
      <c r="C266" s="1">
        <v>18</v>
      </c>
      <c r="D266" t="s">
        <v>87</v>
      </c>
      <c r="E266" s="1" t="s">
        <v>254</v>
      </c>
      <c r="F266" s="1" t="s">
        <v>429</v>
      </c>
      <c r="G266" s="13" t="s">
        <v>321</v>
      </c>
    </row>
    <row r="267" spans="1:7" ht="12.75">
      <c r="A267" s="19" t="s">
        <v>32</v>
      </c>
      <c r="B267" t="s">
        <v>306</v>
      </c>
      <c r="C267" s="1">
        <v>10</v>
      </c>
      <c r="D267" t="s">
        <v>87</v>
      </c>
      <c r="E267" s="1" t="s">
        <v>254</v>
      </c>
      <c r="F267" s="1" t="s">
        <v>425</v>
      </c>
      <c r="G267" s="13" t="s">
        <v>323</v>
      </c>
    </row>
    <row r="268" spans="1:7" ht="12.75">
      <c r="A268" s="19" t="s">
        <v>253</v>
      </c>
      <c r="B268" s="3" t="s">
        <v>310</v>
      </c>
      <c r="C268" s="1">
        <v>18</v>
      </c>
      <c r="D268" t="s">
        <v>87</v>
      </c>
      <c r="E268" s="1" t="s">
        <v>254</v>
      </c>
      <c r="F268" s="1" t="s">
        <v>429</v>
      </c>
      <c r="G268" s="13" t="s">
        <v>324</v>
      </c>
    </row>
    <row r="269" spans="1:7" ht="12.75">
      <c r="A269" s="19" t="s">
        <v>253</v>
      </c>
      <c r="B269" t="s">
        <v>311</v>
      </c>
      <c r="C269" s="1">
        <v>13</v>
      </c>
      <c r="D269" t="s">
        <v>87</v>
      </c>
      <c r="E269" s="1" t="s">
        <v>254</v>
      </c>
      <c r="F269" s="1" t="s">
        <v>425</v>
      </c>
      <c r="G269" s="3" t="s">
        <v>325</v>
      </c>
    </row>
    <row r="270" spans="1:7" ht="12.75">
      <c r="A270" s="19" t="s">
        <v>148</v>
      </c>
      <c r="B270" t="s">
        <v>312</v>
      </c>
      <c r="C270" s="1">
        <v>12</v>
      </c>
      <c r="D270" t="s">
        <v>87</v>
      </c>
      <c r="E270" s="1" t="s">
        <v>254</v>
      </c>
      <c r="F270" s="1" t="s">
        <v>429</v>
      </c>
      <c r="G270" s="3" t="s">
        <v>326</v>
      </c>
    </row>
    <row r="271" spans="1:7" ht="12.75">
      <c r="A271" s="19" t="s">
        <v>148</v>
      </c>
      <c r="B271" t="s">
        <v>313</v>
      </c>
      <c r="C271" s="1">
        <v>13</v>
      </c>
      <c r="D271" t="s">
        <v>87</v>
      </c>
      <c r="E271" s="1" t="s">
        <v>254</v>
      </c>
      <c r="F271" s="1" t="s">
        <v>425</v>
      </c>
      <c r="G271" s="3" t="s">
        <v>327</v>
      </c>
    </row>
    <row r="272" spans="1:7" ht="12.75">
      <c r="A272" s="19" t="s">
        <v>148</v>
      </c>
      <c r="B272" t="s">
        <v>314</v>
      </c>
      <c r="C272" s="1">
        <v>24</v>
      </c>
      <c r="D272" t="s">
        <v>88</v>
      </c>
      <c r="E272" s="1" t="s">
        <v>254</v>
      </c>
      <c r="F272" s="1" t="s">
        <v>429</v>
      </c>
      <c r="G272" s="3" t="s">
        <v>328</v>
      </c>
    </row>
    <row r="273" spans="2:7" ht="12.75">
      <c r="B273" s="2" t="s">
        <v>270</v>
      </c>
      <c r="C273" s="1">
        <f>SUM(C258:C272)</f>
        <v>228</v>
      </c>
      <c r="G273" s="3" t="s">
        <v>387</v>
      </c>
    </row>
    <row r="274" spans="1:7" ht="12.75">
      <c r="A274" s="19"/>
      <c r="B274" s="2" t="s">
        <v>271</v>
      </c>
      <c r="C274" s="12">
        <v>250</v>
      </c>
      <c r="D274" s="11"/>
      <c r="E274" s="12"/>
      <c r="F274" s="12"/>
      <c r="G274" s="3" t="s">
        <v>388</v>
      </c>
    </row>
    <row r="275" spans="1:7" ht="12.75">
      <c r="A275" s="19"/>
      <c r="B275" s="2"/>
      <c r="C275" s="1"/>
      <c r="D275" s="11"/>
      <c r="E275" s="12"/>
      <c r="F275" s="12"/>
      <c r="G275" s="3" t="s">
        <v>389</v>
      </c>
    </row>
    <row r="276" spans="1:7" ht="12.75">
      <c r="A276" s="19"/>
      <c r="B276" s="2"/>
      <c r="C276" s="1"/>
      <c r="D276" s="11"/>
      <c r="E276" s="12"/>
      <c r="F276" s="12"/>
      <c r="G276" s="3" t="s">
        <v>329</v>
      </c>
    </row>
    <row r="277" spans="1:7" ht="12.75">
      <c r="A277" s="11"/>
      <c r="B277" s="2"/>
      <c r="C277" s="12"/>
      <c r="D277" s="11"/>
      <c r="E277" s="12"/>
      <c r="F277" s="12"/>
      <c r="G277" s="3" t="s">
        <v>405</v>
      </c>
    </row>
    <row r="278" spans="1:7" ht="12.75">
      <c r="A278" s="19"/>
      <c r="B278" s="2"/>
      <c r="C278" s="12"/>
      <c r="D278" s="11"/>
      <c r="E278" s="12"/>
      <c r="F278" s="12"/>
      <c r="G278" s="3" t="s">
        <v>330</v>
      </c>
    </row>
    <row r="279" spans="1:7" ht="12.75">
      <c r="A279" s="19"/>
      <c r="B279" s="2"/>
      <c r="C279" s="12"/>
      <c r="D279" s="11"/>
      <c r="E279" s="12"/>
      <c r="F279" s="12"/>
      <c r="G279" s="3" t="s">
        <v>402</v>
      </c>
    </row>
    <row r="280" spans="1:7" ht="12.75">
      <c r="A280" s="19"/>
      <c r="B280" s="2"/>
      <c r="C280" s="12"/>
      <c r="D280" s="11"/>
      <c r="E280" s="12"/>
      <c r="F280" s="12"/>
      <c r="G280" s="3" t="s">
        <v>406</v>
      </c>
    </row>
    <row r="281" spans="1:7" ht="12.75">
      <c r="A281" s="19"/>
      <c r="B281" s="2"/>
      <c r="C281" s="12"/>
      <c r="D281" s="11"/>
      <c r="E281" s="12"/>
      <c r="F281" s="12"/>
      <c r="G281" s="7" t="s">
        <v>331</v>
      </c>
    </row>
    <row r="282" spans="1:7" ht="12.75">
      <c r="A282" s="19"/>
      <c r="B282" s="2"/>
      <c r="C282" s="12"/>
      <c r="D282" s="11"/>
      <c r="E282" s="12"/>
      <c r="F282" s="12"/>
      <c r="G282" s="7" t="s">
        <v>332</v>
      </c>
    </row>
    <row r="283" spans="1:7" ht="12.75">
      <c r="A283" s="19"/>
      <c r="B283" s="2"/>
      <c r="C283" s="12"/>
      <c r="D283" s="11"/>
      <c r="E283" s="12"/>
      <c r="F283" s="12"/>
      <c r="G283" s="7" t="s">
        <v>333</v>
      </c>
    </row>
    <row r="284" spans="1:7" ht="12.75">
      <c r="A284" s="19"/>
      <c r="B284" s="2"/>
      <c r="C284" s="12"/>
      <c r="D284" s="11"/>
      <c r="E284" s="12"/>
      <c r="F284" s="12"/>
      <c r="G284" s="7" t="s">
        <v>334</v>
      </c>
    </row>
    <row r="285" spans="1:7" ht="12.75">
      <c r="A285" s="19"/>
      <c r="B285" s="2"/>
      <c r="C285" s="12"/>
      <c r="D285" s="11"/>
      <c r="E285" s="12"/>
      <c r="F285" s="12"/>
      <c r="G285" s="7" t="s">
        <v>335</v>
      </c>
    </row>
    <row r="286" spans="1:7" ht="12.75">
      <c r="A286" s="19"/>
      <c r="B286" s="2"/>
      <c r="C286" s="12"/>
      <c r="D286" s="11"/>
      <c r="E286" s="12"/>
      <c r="F286" s="12"/>
      <c r="G286" s="7" t="s">
        <v>336</v>
      </c>
    </row>
    <row r="287" spans="1:7" ht="12.75">
      <c r="A287" s="19"/>
      <c r="B287" s="2"/>
      <c r="C287" s="12"/>
      <c r="D287" s="11"/>
      <c r="E287" s="12"/>
      <c r="F287" s="12"/>
      <c r="G287" s="3" t="s">
        <v>403</v>
      </c>
    </row>
    <row r="288" spans="1:7" ht="13.5" thickBot="1">
      <c r="A288" s="19"/>
      <c r="B288" s="2"/>
      <c r="C288" s="12"/>
      <c r="D288" s="11"/>
      <c r="E288" s="12"/>
      <c r="F288" s="24"/>
      <c r="G288" s="8" t="s">
        <v>432</v>
      </c>
    </row>
    <row r="289" spans="1:6" ht="12.75">
      <c r="A289" s="14" t="s">
        <v>49</v>
      </c>
      <c r="B289" s="14"/>
      <c r="C289" s="14"/>
      <c r="D289" s="14"/>
      <c r="E289" s="28"/>
      <c r="F289" s="27"/>
    </row>
    <row r="290" spans="1:7" ht="12.75">
      <c r="A290" s="23" t="s">
        <v>383</v>
      </c>
      <c r="B290" t="s">
        <v>390</v>
      </c>
      <c r="C290" s="1">
        <v>39</v>
      </c>
      <c r="D290" t="s">
        <v>87</v>
      </c>
      <c r="E290" s="1" t="s">
        <v>267</v>
      </c>
      <c r="F290" s="1" t="s">
        <v>424</v>
      </c>
      <c r="G290" s="7" t="s">
        <v>171</v>
      </c>
    </row>
    <row r="291" spans="1:7" ht="12.75">
      <c r="A291" t="s">
        <v>195</v>
      </c>
      <c r="B291" t="s">
        <v>346</v>
      </c>
      <c r="C291" s="1">
        <v>39</v>
      </c>
      <c r="D291" t="s">
        <v>87</v>
      </c>
      <c r="E291" s="1" t="s">
        <v>267</v>
      </c>
      <c r="F291" s="1" t="s">
        <v>424</v>
      </c>
      <c r="G291" s="7" t="s">
        <v>172</v>
      </c>
    </row>
    <row r="292" spans="1:7" ht="12.75">
      <c r="A292" t="s">
        <v>347</v>
      </c>
      <c r="B292" t="s">
        <v>348</v>
      </c>
      <c r="C292" s="1">
        <v>100</v>
      </c>
      <c r="D292" t="s">
        <v>87</v>
      </c>
      <c r="E292" s="1" t="s">
        <v>267</v>
      </c>
      <c r="F292" s="1" t="s">
        <v>424</v>
      </c>
      <c r="G292" s="7" t="s">
        <v>173</v>
      </c>
    </row>
    <row r="293" spans="1:7" ht="12.75">
      <c r="A293" t="s">
        <v>386</v>
      </c>
      <c r="B293" t="s">
        <v>349</v>
      </c>
      <c r="C293" s="1">
        <v>22</v>
      </c>
      <c r="D293" t="s">
        <v>87</v>
      </c>
      <c r="E293" s="1" t="s">
        <v>267</v>
      </c>
      <c r="F293" s="1" t="s">
        <v>424</v>
      </c>
      <c r="G293" s="7" t="s">
        <v>172</v>
      </c>
    </row>
    <row r="294" spans="2:7" ht="12.75">
      <c r="B294" s="2" t="s">
        <v>270</v>
      </c>
      <c r="C294" s="1">
        <f>SUM(C290:C293)</f>
        <v>200</v>
      </c>
      <c r="G294" s="7" t="s">
        <v>174</v>
      </c>
    </row>
    <row r="295" spans="2:7" ht="12.75">
      <c r="B295" s="2" t="s">
        <v>271</v>
      </c>
      <c r="C295" s="1">
        <v>220</v>
      </c>
      <c r="G295" s="7" t="s">
        <v>172</v>
      </c>
    </row>
    <row r="296" spans="2:7" ht="12.75">
      <c r="B296" s="2"/>
      <c r="C296" s="1"/>
      <c r="G296" s="7" t="s">
        <v>350</v>
      </c>
    </row>
    <row r="297" spans="2:7" ht="12.75">
      <c r="B297" s="2"/>
      <c r="C297" s="1"/>
      <c r="G297" s="7" t="s">
        <v>172</v>
      </c>
    </row>
    <row r="298" spans="2:7" ht="12.75">
      <c r="B298" s="2"/>
      <c r="C298" s="1"/>
      <c r="G298" s="7"/>
    </row>
    <row r="299" spans="1:7" ht="12.75">
      <c r="A299" t="s">
        <v>90</v>
      </c>
      <c r="B299" s="2"/>
      <c r="C299" s="1"/>
      <c r="G299" s="7"/>
    </row>
    <row r="300" spans="1:7" ht="12.75">
      <c r="A300" s="35" t="s">
        <v>391</v>
      </c>
      <c r="B300" s="35"/>
      <c r="C300" s="35"/>
      <c r="D300" s="35"/>
      <c r="E300" s="35"/>
      <c r="G300" s="7"/>
    </row>
    <row r="301" spans="1:7" ht="12.75">
      <c r="A301" s="3"/>
      <c r="B301" s="2" t="s">
        <v>392</v>
      </c>
      <c r="C301" s="1">
        <f>C11+C20+C34+C50+C68+C78+C98+C116+C130+C138+C148+C165+C176+C185+C196+C206+C217+C232+C248+C273+C294</f>
        <v>4399</v>
      </c>
      <c r="D301" s="3"/>
      <c r="E301" s="3"/>
      <c r="G301" s="3"/>
    </row>
    <row r="302" spans="2:7" ht="12.75">
      <c r="B302" s="2" t="s">
        <v>393</v>
      </c>
      <c r="C302" s="1">
        <f>C12+C21+C35+C51+C69+C79+C99+C117+C131+C139+C149+C166+C177+C186+C197+C207+C218+C233+C249+C274+C295</f>
        <v>4892</v>
      </c>
      <c r="G302" s="3"/>
    </row>
    <row r="303" ht="12.75">
      <c r="G303" s="3"/>
    </row>
    <row r="305" spans="1:4" ht="12.75">
      <c r="A305" s="35"/>
      <c r="B305" s="35"/>
      <c r="C305" s="35"/>
      <c r="D305" s="35"/>
    </row>
  </sheetData>
  <mergeCells count="5">
    <mergeCell ref="A305:D305"/>
    <mergeCell ref="A1:G1"/>
    <mergeCell ref="A2:G2"/>
    <mergeCell ref="A3:G3"/>
    <mergeCell ref="A300:E300"/>
  </mergeCells>
  <printOptions gridLines="1" horizontalCentered="1" verticalCentered="1"/>
  <pageMargins left="0.11" right="0.11" top="0.25" bottom="0.25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NOAA/NMAO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DebbieB</dc:creator>
  <cp:keywords/>
  <dc:description/>
  <cp:lastModifiedBy>billo</cp:lastModifiedBy>
  <cp:lastPrinted>2006-10-03T22:18:37Z</cp:lastPrinted>
  <dcterms:created xsi:type="dcterms:W3CDTF">2004-07-18T16:10:40Z</dcterms:created>
  <dcterms:modified xsi:type="dcterms:W3CDTF">2006-10-18T15:23:04Z</dcterms:modified>
  <cp:category/>
  <cp:version/>
  <cp:contentType/>
  <cp:contentStatus/>
</cp:coreProperties>
</file>