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355" windowWidth="12120" windowHeight="7950" tabRatio="491" activeTab="1"/>
  </bookViews>
  <sheets>
    <sheet name="ESSC 06-07.GPRA 1" sheetId="1" r:id="rId1"/>
    <sheet name="ESSC 06-07.GPRA 2" sheetId="2" r:id="rId2"/>
  </sheets>
  <definedNames>
    <definedName name="_xlnm.Print_Area" localSheetId="0">'ESSC 06-07.GPRA 1'!$A$1:$O$21</definedName>
    <definedName name="_xlnm.Print_Area" localSheetId="1">'ESSC 06-07.GPRA 2'!$A$1:$L$23</definedName>
  </definedNames>
  <calcPr fullCalcOnLoad="1"/>
</workbook>
</file>

<file path=xl/sharedStrings.xml><?xml version="1.0" encoding="utf-8"?>
<sst xmlns="http://schemas.openxmlformats.org/spreadsheetml/2006/main" count="232" uniqueCount="109">
  <si>
    <t>Barker Mills ES, Barksdale ES, Byrns Darden ES, Glen Ellen ES, Hazelwood ES, Minglewood ES, Moore ES, Norman Smith ES, and Northeast ES</t>
  </si>
  <si>
    <t>Q215E060457</t>
  </si>
  <si>
    <t>Q215E060335</t>
  </si>
  <si>
    <t>Q215E060316</t>
  </si>
  <si>
    <t>Grantee Name</t>
  </si>
  <si>
    <t>Grantee Number</t>
  </si>
  <si>
    <t>Award Amount</t>
  </si>
  <si>
    <t>Name(s) of School (s)</t>
  </si>
  <si>
    <t>Baseline</t>
  </si>
  <si>
    <t>Q215E060256</t>
  </si>
  <si>
    <t>Herma S. Simmons ES</t>
  </si>
  <si>
    <t>Cottonwood Public School</t>
  </si>
  <si>
    <t>Q215E060299</t>
  </si>
  <si>
    <t>John G. Carlisle ES and Glenn O. Swing ES, Thomas Edison, Latonia, 9th District, Sixth District</t>
  </si>
  <si>
    <t>Washington ES, Lincoln ES, Franklin ES, Jefferson ES, Dillon ES, and Merrill Intermediate</t>
  </si>
  <si>
    <t>Q215E060026</t>
  </si>
  <si>
    <t>Q215E060415</t>
  </si>
  <si>
    <t>Q215E060444</t>
  </si>
  <si>
    <t>Q215E060225</t>
  </si>
  <si>
    <t>Q215E060443</t>
  </si>
  <si>
    <t>Q215E060072</t>
  </si>
  <si>
    <t>Q215E060412</t>
  </si>
  <si>
    <t>Brock Bridge ES and Meade Heights ES</t>
  </si>
  <si>
    <t>Black Rock, Bryant, Classical Studies, Columbus, Maplewood, Webster, Cesar Batalla, Curiale, Longfellow, and Roosevelt</t>
  </si>
  <si>
    <t>Comanche ES</t>
  </si>
  <si>
    <t>R.H. Dana ES, Kinoshita ES, Las Palmas ES, San Juan ES, and Viejo ES</t>
  </si>
  <si>
    <t>Key ES and Palm Lane ES</t>
  </si>
  <si>
    <t>PS 34, PS140, and PS 188</t>
  </si>
  <si>
    <t>Coronado ES, Holaway ES, Keeling ES, Nash ES, Prince ES, Rio Vista ES</t>
  </si>
  <si>
    <t xml:space="preserve">Garfield, Granada, and Park </t>
  </si>
  <si>
    <t>GPRA Measure 1 Met?</t>
  </si>
  <si>
    <t>Elementary and Secondary School Counseling Program</t>
  </si>
  <si>
    <t>% of Students Referred for Disciplinary Reasons</t>
  </si>
  <si>
    <t>GPRA Measure 2 Met?</t>
  </si>
  <si>
    <t>Yes</t>
  </si>
  <si>
    <t>Q215E060337</t>
  </si>
  <si>
    <t># of Mental Health Prof.</t>
  </si>
  <si>
    <t>Q215E060340</t>
  </si>
  <si>
    <t>Changes in % of Students Referred</t>
  </si>
  <si>
    <t>Change Ratio of Students to Mental Health Prof*</t>
  </si>
  <si>
    <t># of Students Served by the Grant</t>
  </si>
  <si>
    <t># of Mental Health Prof. Hired</t>
  </si>
  <si>
    <t>State</t>
  </si>
  <si>
    <t># of Students in School(s) Served by the Grant</t>
  </si>
  <si>
    <t>% of Students Referred for Disciplinary Reasons *</t>
  </si>
  <si>
    <t>Anchorage School District</t>
  </si>
  <si>
    <t>AK</t>
  </si>
  <si>
    <t>Hoonah City School District</t>
  </si>
  <si>
    <t>East Whittier City School District</t>
  </si>
  <si>
    <t>CA</t>
  </si>
  <si>
    <t>Imperial County Office of Education</t>
  </si>
  <si>
    <t>Lake County Office of Education</t>
  </si>
  <si>
    <t>Newport-Mesa Unified School District</t>
  </si>
  <si>
    <t>San Jacinto Unified School District</t>
  </si>
  <si>
    <t>DeKalb County School System</t>
  </si>
  <si>
    <t>GA</t>
  </si>
  <si>
    <t>Marshalltown Community School District</t>
  </si>
  <si>
    <t>IA</t>
  </si>
  <si>
    <t>Inkster Public Schools</t>
  </si>
  <si>
    <t>MI</t>
  </si>
  <si>
    <t>Auburn Enlarged City School District</t>
  </si>
  <si>
    <t>NY</t>
  </si>
  <si>
    <t>Bethel School District</t>
  </si>
  <si>
    <t>OR</t>
  </si>
  <si>
    <t>Oshkosh Area School District</t>
  </si>
  <si>
    <t>WI</t>
  </si>
  <si>
    <t xml:space="preserve">WI </t>
  </si>
  <si>
    <t>missing</t>
  </si>
  <si>
    <t>Individual Grantee Results -- FY 2005 Cohort</t>
  </si>
  <si>
    <t>Year-End 2006</t>
  </si>
  <si>
    <t>Year-End 2007</t>
  </si>
  <si>
    <t>Ratio of Mental Health Professionals to Students</t>
  </si>
  <si>
    <t>Ratio of Mental Health Prof. To Students</t>
  </si>
  <si>
    <t>CSD 6, Region 10 Learning Support Center</t>
  </si>
  <si>
    <t>Invalid data</t>
  </si>
  <si>
    <t>Number of disciplinary referrals</t>
  </si>
  <si>
    <t>No data</t>
  </si>
  <si>
    <t>1/1,115</t>
  </si>
  <si>
    <t>1/2,268</t>
  </si>
  <si>
    <t>1/945</t>
  </si>
  <si>
    <t>1/518</t>
  </si>
  <si>
    <t>Year-End 2008</t>
  </si>
  <si>
    <t>1/916</t>
  </si>
  <si>
    <t>1/1,946</t>
  </si>
  <si>
    <t>1/260</t>
  </si>
  <si>
    <t>1/738</t>
  </si>
  <si>
    <t>1/316</t>
  </si>
  <si>
    <t>1/329</t>
  </si>
  <si>
    <t>1/219</t>
  </si>
  <si>
    <t>1/184</t>
  </si>
  <si>
    <t>1/1,255</t>
  </si>
  <si>
    <t>1/357</t>
  </si>
  <si>
    <t>1/298</t>
  </si>
  <si>
    <t>1/1615</t>
  </si>
  <si>
    <t>1/488</t>
  </si>
  <si>
    <t>1/834</t>
  </si>
  <si>
    <t>1/70</t>
  </si>
  <si>
    <t>Ratio of Mental Health Prof. to Students</t>
  </si>
  <si>
    <t>GPRA 1:  The percentage of grantees closing the gap between their student/mental health ratios and the student/mental health professional rations recommended by the statute</t>
  </si>
  <si>
    <r>
      <t xml:space="preserve">                </t>
    </r>
    <r>
      <rPr>
        <b/>
        <sz val="10"/>
        <rFont val="Arial"/>
        <family val="2"/>
      </rPr>
      <t>professional ratios recommended by statute</t>
    </r>
  </si>
  <si>
    <t>1/556</t>
  </si>
  <si>
    <t>1/502</t>
  </si>
  <si>
    <t>1/300</t>
  </si>
  <si>
    <t>1/1096</t>
  </si>
  <si>
    <t>1/1037</t>
  </si>
  <si>
    <t>1/3,289</t>
  </si>
  <si>
    <t>1/695</t>
  </si>
  <si>
    <t>1/228</t>
  </si>
  <si>
    <t>GPRA 2:  The average decrease among grantees in the number of student disciplinary referrals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</si>
</sst>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_(&quot;$&quot;* #,##0.0_);_(&quot;$&quot;* \(#,##0.0\);_(&quot;$&quot;* &quot;-&quot;??_);_(@_)"/>
    <numFmt numFmtId="170" formatCode="_(&quot;$&quot;* #,##0_);_(&quot;$&quot;* \(#,##0\);_(&quot;$&quot;* &quot;-&quot;??_);_(@_)"/>
    <numFmt numFmtId="171" formatCode="_(* #,##0.0_);_(* \(#,##0.0\);_(* &quot;-&quot;??_);_(@_)"/>
    <numFmt numFmtId="172" formatCode="_(* #,##0_);_(* \(#,##0\);_(* &quot;-&quot;??_);_(@_)"/>
    <numFmt numFmtId="173" formatCode="_(* #,##0.0_);_(* \(#,##0.0\);_(* &quot;-&quot;?_);_(@_)"/>
    <numFmt numFmtId="174" formatCode="_(* #,##0.000_);_(* \(#,##0.000\);_(* &quot;-&quot;??_);_(@_)"/>
    <numFmt numFmtId="175" formatCode="_(* #,##0.0000_);_(* \(#,##0.0000\);_(* &quot;-&quot;??_);_(@_)"/>
    <numFmt numFmtId="176" formatCode="0.0000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#\ ???/???"/>
  </numFmts>
  <fonts count="2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0"/>
      <color indexed="8"/>
      <name val="Arial Narrow"/>
      <family val="2"/>
    </font>
    <font>
      <b/>
      <sz val="14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DotDot"/>
      <top style="thin"/>
      <bottom style="thin"/>
    </border>
    <border>
      <left style="mediumDashDotDot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mediumDashDotDot"/>
      <top style="thin"/>
      <bottom>
        <color indexed="63"/>
      </bottom>
    </border>
    <border>
      <left>
        <color indexed="63"/>
      </left>
      <right style="mediumDashDotDot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8" fillId="3" borderId="0" applyNumberFormat="0" applyBorder="0" applyAlignment="0" applyProtection="0"/>
    <xf numFmtId="0" fontId="12" fillId="20" borderId="1" applyNumberFormat="0" applyAlignment="0" applyProtection="0"/>
    <xf numFmtId="0" fontId="1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6" applyNumberFormat="0" applyFill="0" applyAlignment="0" applyProtection="0"/>
    <xf numFmtId="0" fontId="9" fillId="22" borderId="0" applyNumberFormat="0" applyBorder="0" applyAlignment="0" applyProtection="0"/>
    <xf numFmtId="0" fontId="0" fillId="23" borderId="7" applyNumberFormat="0" applyFont="0" applyAlignment="0" applyProtection="0"/>
    <xf numFmtId="0" fontId="11" fillId="20" borderId="8" applyNumberFormat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Fill="1" applyAlignment="1">
      <alignment wrapText="1"/>
    </xf>
    <xf numFmtId="172" fontId="0" fillId="0" borderId="0" xfId="42" applyNumberFormat="1" applyFont="1" applyAlignment="1">
      <alignment wrapText="1"/>
    </xf>
    <xf numFmtId="0" fontId="0" fillId="0" borderId="0" xfId="0" applyFont="1" applyAlignment="1">
      <alignment/>
    </xf>
    <xf numFmtId="0" fontId="0" fillId="0" borderId="0" xfId="0" applyBorder="1" applyAlignment="1">
      <alignment wrapText="1"/>
    </xf>
    <xf numFmtId="0" fontId="2" fillId="0" borderId="0" xfId="0" applyNumberFormat="1" applyFont="1" applyFill="1" applyAlignment="1">
      <alignment horizontal="center" wrapText="1"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Border="1" applyAlignment="1">
      <alignment wrapText="1"/>
    </xf>
    <xf numFmtId="0" fontId="2" fillId="7" borderId="10" xfId="0" applyNumberFormat="1" applyFont="1" applyFill="1" applyBorder="1" applyAlignment="1">
      <alignment horizontal="center" wrapText="1"/>
    </xf>
    <xf numFmtId="0" fontId="2" fillId="7" borderId="11" xfId="0" applyNumberFormat="1" applyFont="1" applyFill="1" applyBorder="1" applyAlignment="1">
      <alignment horizontal="center" wrapText="1"/>
    </xf>
    <xf numFmtId="0" fontId="2" fillId="4" borderId="12" xfId="0" applyNumberFormat="1" applyFont="1" applyFill="1" applyBorder="1" applyAlignment="1">
      <alignment horizontal="center" wrapText="1"/>
    </xf>
    <xf numFmtId="49" fontId="0" fillId="0" borderId="12" xfId="0" applyNumberFormat="1" applyFont="1" applyBorder="1" applyAlignment="1">
      <alignment vertical="center"/>
    </xf>
    <xf numFmtId="0" fontId="0" fillId="0" borderId="12" xfId="0" applyFont="1" applyBorder="1" applyAlignment="1">
      <alignment/>
    </xf>
    <xf numFmtId="170" fontId="0" fillId="0" borderId="12" xfId="44" applyNumberFormat="1" applyFont="1" applyBorder="1" applyAlignment="1">
      <alignment/>
    </xf>
    <xf numFmtId="0" fontId="0" fillId="0" borderId="12" xfId="0" applyFont="1" applyFill="1" applyBorder="1" applyAlignment="1">
      <alignment/>
    </xf>
    <xf numFmtId="172" fontId="0" fillId="0" borderId="12" xfId="42" applyNumberFormat="1" applyFont="1" applyFill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12" xfId="0" applyFont="1" applyFill="1" applyBorder="1" applyAlignment="1">
      <alignment wrapText="1"/>
    </xf>
    <xf numFmtId="172" fontId="0" fillId="0" borderId="12" xfId="42" applyNumberFormat="1" applyFont="1" applyFill="1" applyBorder="1" applyAlignment="1">
      <alignment horizontal="right" wrapText="1"/>
    </xf>
    <xf numFmtId="170" fontId="0" fillId="0" borderId="12" xfId="44" applyNumberFormat="1" applyFont="1" applyFill="1" applyBorder="1" applyAlignment="1">
      <alignment/>
    </xf>
    <xf numFmtId="49" fontId="0" fillId="0" borderId="12" xfId="0" applyNumberFormat="1" applyFont="1" applyFill="1" applyBorder="1" applyAlignment="1">
      <alignment vertical="center"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25" fillId="4" borderId="12" xfId="0" applyNumberFormat="1" applyFont="1" applyFill="1" applyBorder="1" applyAlignment="1">
      <alignment horizontal="center" wrapText="1"/>
    </xf>
    <xf numFmtId="9" fontId="0" fillId="0" borderId="12" xfId="57" applyFont="1" applyBorder="1" applyAlignment="1">
      <alignment horizontal="right" wrapText="1"/>
    </xf>
    <xf numFmtId="172" fontId="0" fillId="0" borderId="13" xfId="42" applyNumberFormat="1" applyFont="1" applyFill="1" applyBorder="1" applyAlignment="1">
      <alignment horizontal="right" wrapText="1"/>
    </xf>
    <xf numFmtId="9" fontId="0" fillId="0" borderId="12" xfId="57" applyFont="1" applyFill="1" applyBorder="1" applyAlignment="1">
      <alignment horizontal="right" wrapText="1"/>
    </xf>
    <xf numFmtId="0" fontId="2" fillId="7" borderId="12" xfId="0" applyNumberFormat="1" applyFont="1" applyFill="1" applyBorder="1" applyAlignment="1">
      <alignment horizontal="center" wrapText="1"/>
    </xf>
    <xf numFmtId="0" fontId="25" fillId="7" borderId="12" xfId="0" applyNumberFormat="1" applyFont="1" applyFill="1" applyBorder="1" applyAlignment="1">
      <alignment horizontal="center" wrapText="1"/>
    </xf>
    <xf numFmtId="9" fontId="21" fillId="0" borderId="12" xfId="0" applyNumberFormat="1" applyFont="1" applyBorder="1" applyAlignment="1">
      <alignment horizontal="right" wrapText="1"/>
    </xf>
    <xf numFmtId="0" fontId="21" fillId="0" borderId="12" xfId="0" applyFont="1" applyBorder="1" applyAlignment="1">
      <alignment horizontal="center"/>
    </xf>
    <xf numFmtId="0" fontId="21" fillId="0" borderId="12" xfId="0" applyFont="1" applyBorder="1" applyAlignment="1">
      <alignment/>
    </xf>
    <xf numFmtId="9" fontId="0" fillId="24" borderId="12" xfId="57" applyFont="1" applyFill="1" applyBorder="1" applyAlignment="1">
      <alignment horizontal="right" wrapText="1"/>
    </xf>
    <xf numFmtId="170" fontId="0" fillId="0" borderId="12" xfId="44" applyNumberFormat="1" applyFont="1" applyBorder="1" applyAlignment="1">
      <alignment horizontal="center"/>
    </xf>
    <xf numFmtId="170" fontId="0" fillId="0" borderId="12" xfId="44" applyNumberFormat="1" applyFont="1" applyFill="1" applyBorder="1" applyAlignment="1">
      <alignment horizontal="center"/>
    </xf>
    <xf numFmtId="172" fontId="0" fillId="0" borderId="14" xfId="42" applyNumberFormat="1" applyFont="1" applyBorder="1" applyAlignment="1">
      <alignment horizontal="right" wrapText="1"/>
    </xf>
    <xf numFmtId="172" fontId="0" fillId="0" borderId="14" xfId="42" applyNumberFormat="1" applyFont="1" applyFill="1" applyBorder="1" applyAlignment="1">
      <alignment horizontal="right" wrapText="1"/>
    </xf>
    <xf numFmtId="0" fontId="0" fillId="0" borderId="12" xfId="0" applyFont="1" applyBorder="1" applyAlignment="1">
      <alignment horizontal="right"/>
    </xf>
    <xf numFmtId="172" fontId="0" fillId="0" borderId="12" xfId="42" applyNumberFormat="1" applyFont="1" applyBorder="1" applyAlignment="1">
      <alignment horizontal="right" wrapText="1"/>
    </xf>
    <xf numFmtId="3" fontId="0" fillId="0" borderId="12" xfId="0" applyNumberFormat="1" applyFont="1" applyBorder="1" applyAlignment="1">
      <alignment horizontal="right"/>
    </xf>
    <xf numFmtId="0" fontId="0" fillId="24" borderId="11" xfId="0" applyNumberFormat="1" applyFont="1" applyFill="1" applyBorder="1" applyAlignment="1">
      <alignment horizontal="right" wrapText="1"/>
    </xf>
    <xf numFmtId="0" fontId="0" fillId="0" borderId="10" xfId="0" applyNumberFormat="1" applyFont="1" applyFill="1" applyBorder="1" applyAlignment="1">
      <alignment horizontal="right" wrapText="1"/>
    </xf>
    <xf numFmtId="0" fontId="23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22" fillId="5" borderId="12" xfId="0" applyNumberFormat="1" applyFont="1" applyFill="1" applyBorder="1" applyAlignment="1">
      <alignment horizontal="center" wrapText="1"/>
    </xf>
    <xf numFmtId="0" fontId="20" fillId="3" borderId="12" xfId="0" applyFont="1" applyFill="1" applyBorder="1" applyAlignment="1">
      <alignment horizontal="center" wrapText="1"/>
    </xf>
    <xf numFmtId="0" fontId="0" fillId="0" borderId="15" xfId="0" applyBorder="1" applyAlignment="1">
      <alignment/>
    </xf>
    <xf numFmtId="0" fontId="0" fillId="0" borderId="12" xfId="0" applyBorder="1" applyAlignment="1">
      <alignment/>
    </xf>
    <xf numFmtId="0" fontId="2" fillId="4" borderId="16" xfId="0" applyNumberFormat="1" applyFont="1" applyFill="1" applyBorder="1" applyAlignment="1">
      <alignment horizontal="center" wrapText="1"/>
    </xf>
    <xf numFmtId="0" fontId="2" fillId="4" borderId="11" xfId="0" applyNumberFormat="1" applyFont="1" applyFill="1" applyBorder="1" applyAlignment="1">
      <alignment horizontal="center" wrapText="1"/>
    </xf>
    <xf numFmtId="0" fontId="0" fillId="0" borderId="11" xfId="0" applyNumberFormat="1" applyFont="1" applyFill="1" applyBorder="1" applyAlignment="1">
      <alignment horizontal="right" wrapText="1"/>
    </xf>
    <xf numFmtId="17" fontId="0" fillId="0" borderId="11" xfId="0" applyNumberFormat="1" applyFont="1" applyFill="1" applyBorder="1" applyAlignment="1">
      <alignment horizontal="right" wrapText="1"/>
    </xf>
    <xf numFmtId="0" fontId="21" fillId="0" borderId="17" xfId="0" applyNumberFormat="1" applyFont="1" applyFill="1" applyBorder="1" applyAlignment="1">
      <alignment wrapText="1"/>
    </xf>
    <xf numFmtId="0" fontId="21" fillId="0" borderId="18" xfId="0" applyNumberFormat="1" applyFont="1" applyBorder="1" applyAlignment="1">
      <alignment horizontal="center" wrapText="1"/>
    </xf>
    <xf numFmtId="0" fontId="0" fillId="0" borderId="10" xfId="0" applyNumberFormat="1" applyFont="1" applyBorder="1" applyAlignment="1">
      <alignment horizontal="right" wrapText="1"/>
    </xf>
    <xf numFmtId="0" fontId="0" fillId="0" borderId="10" xfId="42" applyNumberFormat="1" applyFont="1" applyFill="1" applyBorder="1" applyAlignment="1">
      <alignment horizontal="right" wrapText="1"/>
    </xf>
    <xf numFmtId="0" fontId="0" fillId="0" borderId="11" xfId="0" applyNumberFormat="1" applyFont="1" applyFill="1" applyBorder="1" applyAlignment="1" applyProtection="1">
      <alignment horizontal="right" wrapText="1"/>
      <protection locked="0"/>
    </xf>
    <xf numFmtId="0" fontId="23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19" fillId="0" borderId="0" xfId="0" applyFont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0" fillId="5" borderId="21" xfId="0" applyFont="1" applyFill="1" applyBorder="1" applyAlignment="1">
      <alignment horizontal="center" wrapText="1"/>
    </xf>
    <xf numFmtId="0" fontId="20" fillId="5" borderId="22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0" fillId="3" borderId="18" xfId="0" applyFont="1" applyFill="1" applyBorder="1" applyAlignment="1">
      <alignment horizontal="center" wrapText="1"/>
    </xf>
    <xf numFmtId="0" fontId="2" fillId="22" borderId="14" xfId="42" applyNumberFormat="1" applyFont="1" applyFill="1" applyBorder="1" applyAlignment="1">
      <alignment horizontal="center" wrapText="1"/>
    </xf>
    <xf numFmtId="0" fontId="2" fillId="22" borderId="12" xfId="42" applyNumberFormat="1" applyFont="1" applyFill="1" applyBorder="1" applyAlignment="1">
      <alignment horizontal="center" wrapText="1"/>
    </xf>
    <xf numFmtId="0" fontId="2" fillId="0" borderId="23" xfId="0" applyNumberFormat="1" applyFont="1" applyFill="1" applyBorder="1" applyAlignment="1">
      <alignment horizontal="center" wrapText="1"/>
    </xf>
    <xf numFmtId="0" fontId="2" fillId="0" borderId="24" xfId="0" applyNumberFormat="1" applyFont="1" applyFill="1" applyBorder="1" applyAlignment="1">
      <alignment horizontal="center" wrapText="1"/>
    </xf>
    <xf numFmtId="0" fontId="2" fillId="0" borderId="12" xfId="0" applyNumberFormat="1" applyFont="1" applyFill="1" applyBorder="1" applyAlignment="1">
      <alignment horizontal="center" wrapText="1"/>
    </xf>
    <xf numFmtId="0" fontId="2" fillId="0" borderId="12" xfId="0" applyNumberFormat="1" applyFont="1" applyFill="1" applyBorder="1" applyAlignment="1">
      <alignment wrapText="1"/>
    </xf>
    <xf numFmtId="0" fontId="24" fillId="0" borderId="12" xfId="0" applyFont="1" applyBorder="1" applyAlignment="1">
      <alignment wrapText="1"/>
    </xf>
    <xf numFmtId="0" fontId="21" fillId="0" borderId="12" xfId="0" applyFont="1" applyBorder="1" applyAlignment="1">
      <alignment wrapText="1"/>
    </xf>
    <xf numFmtId="0" fontId="2" fillId="0" borderId="14" xfId="0" applyNumberFormat="1" applyFont="1" applyFill="1" applyBorder="1" applyAlignment="1">
      <alignment horizontal="center" wrapText="1"/>
    </xf>
    <xf numFmtId="0" fontId="0" fillId="0" borderId="13" xfId="0" applyBorder="1" applyAlignment="1">
      <alignment wrapText="1"/>
    </xf>
    <xf numFmtId="0" fontId="0" fillId="0" borderId="25" xfId="0" applyBorder="1" applyAlignment="1">
      <alignment wrapText="1"/>
    </xf>
    <xf numFmtId="0" fontId="2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5"/>
  <sheetViews>
    <sheetView showGridLines="0" workbookViewId="0" topLeftCell="B1">
      <selection activeCell="K26" sqref="K26"/>
    </sheetView>
  </sheetViews>
  <sheetFormatPr defaultColWidth="9.140625" defaultRowHeight="12.75"/>
  <cols>
    <col min="1" max="1" width="15.00390625" style="2" hidden="1" customWidth="1"/>
    <col min="2" max="2" width="37.140625" style="5" customWidth="1"/>
    <col min="3" max="3" width="10.8515625" style="2" hidden="1" customWidth="1"/>
    <col min="4" max="4" width="10.00390625" style="5" hidden="1" customWidth="1"/>
    <col min="5" max="5" width="5.7109375" style="5" customWidth="1"/>
    <col min="6" max="6" width="10.421875" style="4" hidden="1" customWidth="1"/>
    <col min="7" max="7" width="10.00390625" style="4" customWidth="1"/>
    <col min="8" max="9" width="9.7109375" style="2" customWidth="1"/>
    <col min="10" max="10" width="13.140625" style="2" customWidth="1"/>
    <col min="11" max="11" width="13.140625" style="3" customWidth="1"/>
    <col min="12" max="12" width="8.28125" style="3" hidden="1" customWidth="1"/>
    <col min="13" max="13" width="7.28125" style="1" hidden="1" customWidth="1"/>
    <col min="14" max="15" width="9.8515625" style="6" customWidth="1"/>
    <col min="16" max="16" width="9.00390625" style="1" customWidth="1"/>
    <col min="17" max="16384" width="9.140625" style="1" customWidth="1"/>
  </cols>
  <sheetData>
    <row r="1" spans="2:15" s="8" customFormat="1" ht="15.75" customHeight="1">
      <c r="B1" s="61" t="s">
        <v>31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</row>
    <row r="2" spans="2:15" s="8" customFormat="1" ht="13.5">
      <c r="B2" s="63" t="s">
        <v>68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</row>
    <row r="3" spans="2:13" s="8" customFormat="1" ht="12.75">
      <c r="B3" s="5"/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2:15" s="8" customFormat="1" ht="12.75">
      <c r="B4" s="64" t="s">
        <v>98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</row>
    <row r="5" spans="1:13" s="8" customFormat="1" ht="12.75" customHeight="1">
      <c r="A5" s="50"/>
      <c r="B5" s="50" t="s">
        <v>99</v>
      </c>
      <c r="C5" s="50"/>
      <c r="D5" s="50"/>
      <c r="E5" s="50"/>
      <c r="F5" s="50"/>
      <c r="G5" s="50"/>
      <c r="H5" s="50"/>
      <c r="I5" s="50"/>
      <c r="J5" s="50"/>
      <c r="K5" s="50"/>
      <c r="L5" s="9"/>
      <c r="M5" s="9"/>
    </row>
    <row r="6" spans="1:15" ht="12.75">
      <c r="A6" s="77" t="s">
        <v>5</v>
      </c>
      <c r="B6" s="77" t="s">
        <v>4</v>
      </c>
      <c r="C6" s="78" t="s">
        <v>6</v>
      </c>
      <c r="D6" s="78" t="s">
        <v>7</v>
      </c>
      <c r="E6" s="75" t="s">
        <v>42</v>
      </c>
      <c r="F6" s="74" t="s">
        <v>40</v>
      </c>
      <c r="G6" s="73" t="s">
        <v>43</v>
      </c>
      <c r="H6" s="70" t="s">
        <v>8</v>
      </c>
      <c r="I6" s="71"/>
      <c r="J6" s="66" t="s">
        <v>69</v>
      </c>
      <c r="K6" s="67"/>
      <c r="L6" s="68" t="s">
        <v>39</v>
      </c>
      <c r="M6" s="72" t="s">
        <v>30</v>
      </c>
      <c r="N6" s="66" t="s">
        <v>70</v>
      </c>
      <c r="O6" s="67"/>
    </row>
    <row r="7" spans="1:15" s="7" customFormat="1" ht="63.75">
      <c r="A7" s="77"/>
      <c r="B7" s="77"/>
      <c r="C7" s="78"/>
      <c r="D7" s="78"/>
      <c r="E7" s="76"/>
      <c r="F7" s="74"/>
      <c r="G7" s="73"/>
      <c r="H7" s="12" t="s">
        <v>36</v>
      </c>
      <c r="I7" s="13" t="s">
        <v>72</v>
      </c>
      <c r="J7" s="52" t="s">
        <v>41</v>
      </c>
      <c r="K7" s="53" t="s">
        <v>71</v>
      </c>
      <c r="L7" s="69"/>
      <c r="M7" s="72"/>
      <c r="N7" s="52" t="s">
        <v>41</v>
      </c>
      <c r="O7" s="53" t="s">
        <v>97</v>
      </c>
    </row>
    <row r="8" spans="1:15" ht="15.75" customHeight="1">
      <c r="A8" s="15" t="s">
        <v>1</v>
      </c>
      <c r="B8" s="18" t="s">
        <v>45</v>
      </c>
      <c r="C8" s="17">
        <v>270687</v>
      </c>
      <c r="D8" s="18" t="s">
        <v>29</v>
      </c>
      <c r="E8" s="26" t="s">
        <v>46</v>
      </c>
      <c r="F8" s="19">
        <v>750</v>
      </c>
      <c r="G8" s="39">
        <v>25644</v>
      </c>
      <c r="H8" s="45">
        <v>23</v>
      </c>
      <c r="I8" s="54" t="s">
        <v>77</v>
      </c>
      <c r="J8" s="45">
        <v>5</v>
      </c>
      <c r="K8" s="60" t="s">
        <v>82</v>
      </c>
      <c r="L8" s="56" t="e">
        <f aca="true" t="shared" si="0" ref="L8:L21">K8-I8</f>
        <v>#VALUE!</v>
      </c>
      <c r="M8" s="57" t="s">
        <v>34</v>
      </c>
      <c r="N8" s="45">
        <v>5</v>
      </c>
      <c r="O8" s="54" t="s">
        <v>82</v>
      </c>
    </row>
    <row r="9" spans="1:15" ht="15.75" customHeight="1">
      <c r="A9" s="15" t="s">
        <v>3</v>
      </c>
      <c r="B9" s="18" t="s">
        <v>47</v>
      </c>
      <c r="C9" s="17">
        <v>399279</v>
      </c>
      <c r="D9" s="18" t="s">
        <v>28</v>
      </c>
      <c r="E9" s="26" t="s">
        <v>46</v>
      </c>
      <c r="F9" s="19">
        <v>3379</v>
      </c>
      <c r="G9" s="39">
        <v>70</v>
      </c>
      <c r="H9" s="45">
        <v>0</v>
      </c>
      <c r="I9" s="44">
        <v>0</v>
      </c>
      <c r="J9" s="45" t="s">
        <v>74</v>
      </c>
      <c r="K9" s="54" t="s">
        <v>74</v>
      </c>
      <c r="L9" s="56" t="e">
        <f t="shared" si="0"/>
        <v>#VALUE!</v>
      </c>
      <c r="M9" s="57" t="s">
        <v>34</v>
      </c>
      <c r="N9" s="45">
        <v>1</v>
      </c>
      <c r="O9" s="54" t="s">
        <v>96</v>
      </c>
    </row>
    <row r="10" spans="1:15" ht="15.75" customHeight="1">
      <c r="A10" s="15" t="s">
        <v>19</v>
      </c>
      <c r="B10" s="18" t="s">
        <v>48</v>
      </c>
      <c r="C10" s="17">
        <v>399475</v>
      </c>
      <c r="D10" s="16" t="s">
        <v>26</v>
      </c>
      <c r="E10" s="26" t="s">
        <v>49</v>
      </c>
      <c r="F10" s="19">
        <v>304</v>
      </c>
      <c r="G10" s="39">
        <v>5837</v>
      </c>
      <c r="H10" s="45">
        <v>3</v>
      </c>
      <c r="I10" s="44" t="s">
        <v>83</v>
      </c>
      <c r="J10" s="45">
        <v>4</v>
      </c>
      <c r="K10" s="54" t="s">
        <v>95</v>
      </c>
      <c r="L10" s="56" t="e">
        <f t="shared" si="0"/>
        <v>#VALUE!</v>
      </c>
      <c r="M10" s="57" t="s">
        <v>34</v>
      </c>
      <c r="N10" s="45">
        <v>7.5</v>
      </c>
      <c r="O10" s="54" t="s">
        <v>100</v>
      </c>
    </row>
    <row r="11" spans="1:15" ht="15.75" customHeight="1">
      <c r="A11" s="15" t="s">
        <v>15</v>
      </c>
      <c r="B11" s="21" t="s">
        <v>50</v>
      </c>
      <c r="C11" s="17">
        <v>380575</v>
      </c>
      <c r="D11" s="16" t="s">
        <v>22</v>
      </c>
      <c r="E11" s="26" t="s">
        <v>49</v>
      </c>
      <c r="F11" s="19">
        <v>1345</v>
      </c>
      <c r="G11" s="39">
        <v>2509</v>
      </c>
      <c r="H11" s="45">
        <v>2</v>
      </c>
      <c r="I11" s="44" t="s">
        <v>90</v>
      </c>
      <c r="J11" s="45">
        <v>3</v>
      </c>
      <c r="K11" s="54" t="s">
        <v>101</v>
      </c>
      <c r="L11" s="56" t="e">
        <f t="shared" si="0"/>
        <v>#VALUE!</v>
      </c>
      <c r="M11" s="57" t="s">
        <v>34</v>
      </c>
      <c r="N11" s="45">
        <v>3</v>
      </c>
      <c r="O11" s="54" t="s">
        <v>101</v>
      </c>
    </row>
    <row r="12" spans="1:15" ht="15.75" customHeight="1">
      <c r="A12" s="15" t="s">
        <v>35</v>
      </c>
      <c r="B12" s="18" t="s">
        <v>51</v>
      </c>
      <c r="C12" s="17">
        <v>372324</v>
      </c>
      <c r="D12" s="16" t="s">
        <v>23</v>
      </c>
      <c r="E12" s="26" t="s">
        <v>49</v>
      </c>
      <c r="F12" s="19">
        <v>4715</v>
      </c>
      <c r="G12" s="39">
        <v>2099</v>
      </c>
      <c r="H12" s="45">
        <v>1.3</v>
      </c>
      <c r="I12" s="44" t="s">
        <v>93</v>
      </c>
      <c r="J12" s="45">
        <v>3</v>
      </c>
      <c r="K12" s="54" t="s">
        <v>94</v>
      </c>
      <c r="L12" s="56" t="e">
        <f t="shared" si="0"/>
        <v>#VALUE!</v>
      </c>
      <c r="M12" s="57" t="s">
        <v>34</v>
      </c>
      <c r="N12" s="45">
        <v>5.7</v>
      </c>
      <c r="O12" s="54" t="s">
        <v>102</v>
      </c>
    </row>
    <row r="13" spans="1:15" ht="15.75" customHeight="1">
      <c r="A13" s="15" t="s">
        <v>18</v>
      </c>
      <c r="B13" s="18" t="s">
        <v>52</v>
      </c>
      <c r="C13" s="17">
        <v>398486</v>
      </c>
      <c r="D13" s="16" t="s">
        <v>25</v>
      </c>
      <c r="E13" s="26" t="s">
        <v>49</v>
      </c>
      <c r="F13" s="19">
        <v>250</v>
      </c>
      <c r="G13" s="39">
        <v>1785</v>
      </c>
      <c r="H13" s="45">
        <v>0</v>
      </c>
      <c r="I13" s="44">
        <v>0</v>
      </c>
      <c r="J13" s="45">
        <v>5</v>
      </c>
      <c r="K13" s="54" t="s">
        <v>91</v>
      </c>
      <c r="L13" s="56" t="e">
        <f t="shared" si="0"/>
        <v>#VALUE!</v>
      </c>
      <c r="M13" s="57" t="s">
        <v>34</v>
      </c>
      <c r="N13" s="45">
        <v>6</v>
      </c>
      <c r="O13" s="54" t="s">
        <v>92</v>
      </c>
    </row>
    <row r="14" spans="1:15" ht="15.75" customHeight="1">
      <c r="A14" s="15" t="s">
        <v>2</v>
      </c>
      <c r="B14" s="18" t="s">
        <v>53</v>
      </c>
      <c r="C14" s="17">
        <v>400000</v>
      </c>
      <c r="D14" s="16" t="s">
        <v>0</v>
      </c>
      <c r="E14" s="26" t="s">
        <v>49</v>
      </c>
      <c r="F14" s="19">
        <v>184</v>
      </c>
      <c r="G14" s="39">
        <v>4933</v>
      </c>
      <c r="H14" s="45">
        <v>0</v>
      </c>
      <c r="I14" s="44">
        <v>0</v>
      </c>
      <c r="J14" s="45">
        <v>1.5</v>
      </c>
      <c r="K14" s="55" t="s">
        <v>105</v>
      </c>
      <c r="L14" s="56" t="e">
        <f t="shared" si="0"/>
        <v>#VALUE!</v>
      </c>
      <c r="M14" s="57" t="s">
        <v>34</v>
      </c>
      <c r="N14" s="45">
        <v>3</v>
      </c>
      <c r="O14" s="54" t="s">
        <v>103</v>
      </c>
    </row>
    <row r="15" spans="1:15" ht="15.75" customHeight="1">
      <c r="A15" s="15" t="s">
        <v>9</v>
      </c>
      <c r="B15" s="18" t="s">
        <v>54</v>
      </c>
      <c r="C15" s="17">
        <v>374051</v>
      </c>
      <c r="D15" s="16" t="s">
        <v>10</v>
      </c>
      <c r="E15" s="26" t="s">
        <v>55</v>
      </c>
      <c r="F15" s="19">
        <v>150</v>
      </c>
      <c r="G15" s="39">
        <v>5183</v>
      </c>
      <c r="H15" s="45">
        <v>5</v>
      </c>
      <c r="I15" s="44" t="s">
        <v>104</v>
      </c>
      <c r="J15" s="45">
        <v>5</v>
      </c>
      <c r="K15" s="54" t="s">
        <v>80</v>
      </c>
      <c r="L15" s="56" t="e">
        <f t="shared" si="0"/>
        <v>#VALUE!</v>
      </c>
      <c r="M15" s="57" t="s">
        <v>34</v>
      </c>
      <c r="N15" s="45" t="s">
        <v>76</v>
      </c>
      <c r="O15" s="54" t="s">
        <v>76</v>
      </c>
    </row>
    <row r="16" spans="1:15" ht="15.75" customHeight="1">
      <c r="A16" s="15" t="s">
        <v>17</v>
      </c>
      <c r="B16" s="18" t="s">
        <v>56</v>
      </c>
      <c r="C16" s="17">
        <v>333307</v>
      </c>
      <c r="D16" s="16" t="s">
        <v>24</v>
      </c>
      <c r="E16" s="26" t="s">
        <v>57</v>
      </c>
      <c r="F16" s="19">
        <v>530</v>
      </c>
      <c r="G16" s="39">
        <v>2215</v>
      </c>
      <c r="H16" s="58">
        <v>3</v>
      </c>
      <c r="I16" s="44" t="s">
        <v>85</v>
      </c>
      <c r="J16" s="45">
        <v>4</v>
      </c>
      <c r="K16" s="54" t="s">
        <v>86</v>
      </c>
      <c r="L16" s="56" t="e">
        <f t="shared" si="0"/>
        <v>#VALUE!</v>
      </c>
      <c r="M16" s="57" t="s">
        <v>34</v>
      </c>
      <c r="N16" s="45">
        <v>4</v>
      </c>
      <c r="O16" s="54" t="s">
        <v>86</v>
      </c>
    </row>
    <row r="17" spans="1:15" ht="15.75" customHeight="1">
      <c r="A17" s="15" t="s">
        <v>12</v>
      </c>
      <c r="B17" s="18" t="s">
        <v>58</v>
      </c>
      <c r="C17" s="23">
        <v>155754</v>
      </c>
      <c r="D17" s="16" t="s">
        <v>11</v>
      </c>
      <c r="E17" s="26" t="s">
        <v>59</v>
      </c>
      <c r="F17" s="19">
        <v>93</v>
      </c>
      <c r="G17" s="39">
        <v>780</v>
      </c>
      <c r="H17" s="58">
        <v>0</v>
      </c>
      <c r="I17" s="44">
        <v>0</v>
      </c>
      <c r="J17" s="45">
        <v>3</v>
      </c>
      <c r="K17" s="54" t="s">
        <v>84</v>
      </c>
      <c r="L17" s="56" t="e">
        <f t="shared" si="0"/>
        <v>#VALUE!</v>
      </c>
      <c r="M17" s="57" t="s">
        <v>34</v>
      </c>
      <c r="N17" s="45">
        <v>3</v>
      </c>
      <c r="O17" s="54" t="s">
        <v>84</v>
      </c>
    </row>
    <row r="18" spans="1:15" ht="15.75" customHeight="1">
      <c r="A18" s="15" t="s">
        <v>16</v>
      </c>
      <c r="B18" s="18" t="s">
        <v>60</v>
      </c>
      <c r="C18" s="17">
        <v>162094</v>
      </c>
      <c r="D18" s="16" t="s">
        <v>13</v>
      </c>
      <c r="E18" s="26" t="s">
        <v>61</v>
      </c>
      <c r="F18" s="19">
        <v>50</v>
      </c>
      <c r="G18" s="39">
        <v>2300</v>
      </c>
      <c r="H18" s="45">
        <v>7</v>
      </c>
      <c r="I18" s="44" t="s">
        <v>87</v>
      </c>
      <c r="J18" s="45">
        <v>3.5</v>
      </c>
      <c r="K18" s="54" t="s">
        <v>88</v>
      </c>
      <c r="L18" s="56" t="e">
        <f t="shared" si="0"/>
        <v>#VALUE!</v>
      </c>
      <c r="M18" s="57" t="s">
        <v>34</v>
      </c>
      <c r="N18" s="45">
        <v>5.5</v>
      </c>
      <c r="O18" s="54" t="s">
        <v>89</v>
      </c>
    </row>
    <row r="19" spans="1:15" ht="15.75" customHeight="1">
      <c r="A19" s="24" t="s">
        <v>20</v>
      </c>
      <c r="B19" s="18" t="s">
        <v>73</v>
      </c>
      <c r="C19" s="17">
        <v>361710</v>
      </c>
      <c r="D19" s="18" t="s">
        <v>14</v>
      </c>
      <c r="E19" s="26" t="s">
        <v>61</v>
      </c>
      <c r="F19" s="19">
        <v>2434</v>
      </c>
      <c r="G19" s="40">
        <v>4535</v>
      </c>
      <c r="H19" s="45">
        <v>2</v>
      </c>
      <c r="I19" s="44" t="s">
        <v>78</v>
      </c>
      <c r="J19" s="45">
        <v>2.8</v>
      </c>
      <c r="K19" s="54" t="s">
        <v>79</v>
      </c>
      <c r="L19" s="56" t="e">
        <f t="shared" si="0"/>
        <v>#VALUE!</v>
      </c>
      <c r="M19" s="57" t="s">
        <v>34</v>
      </c>
      <c r="N19" s="45">
        <v>2.8</v>
      </c>
      <c r="O19" s="54" t="s">
        <v>79</v>
      </c>
    </row>
    <row r="20" spans="1:15" ht="15.75" customHeight="1">
      <c r="A20" s="15" t="s">
        <v>21</v>
      </c>
      <c r="B20" s="18" t="s">
        <v>62</v>
      </c>
      <c r="C20" s="17">
        <v>400000</v>
      </c>
      <c r="D20" s="16" t="s">
        <v>27</v>
      </c>
      <c r="E20" s="26" t="s">
        <v>63</v>
      </c>
      <c r="F20" s="19">
        <v>64</v>
      </c>
      <c r="G20" s="39">
        <v>3056</v>
      </c>
      <c r="H20" s="45">
        <v>4.4</v>
      </c>
      <c r="I20" s="44" t="s">
        <v>106</v>
      </c>
      <c r="J20" s="45">
        <v>9</v>
      </c>
      <c r="K20" s="54" t="s">
        <v>107</v>
      </c>
      <c r="L20" s="56" t="e">
        <f t="shared" si="0"/>
        <v>#VALUE!</v>
      </c>
      <c r="M20" s="57" t="s">
        <v>34</v>
      </c>
      <c r="N20" s="45" t="s">
        <v>74</v>
      </c>
      <c r="O20" s="54" t="s">
        <v>74</v>
      </c>
    </row>
    <row r="21" spans="1:15" ht="15.75" customHeight="1">
      <c r="A21" s="20" t="s">
        <v>37</v>
      </c>
      <c r="B21" s="18" t="s">
        <v>64</v>
      </c>
      <c r="C21" s="25"/>
      <c r="D21" s="25"/>
      <c r="E21" s="26" t="s">
        <v>65</v>
      </c>
      <c r="F21" s="25"/>
      <c r="G21" s="29">
        <v>1035</v>
      </c>
      <c r="H21" s="59">
        <v>0</v>
      </c>
      <c r="I21" s="54">
        <v>0</v>
      </c>
      <c r="J21" s="59">
        <v>2</v>
      </c>
      <c r="K21" s="54" t="s">
        <v>80</v>
      </c>
      <c r="L21" s="56" t="e">
        <f t="shared" si="0"/>
        <v>#VALUE!</v>
      </c>
      <c r="M21" s="57" t="s">
        <v>34</v>
      </c>
      <c r="N21" s="59">
        <v>2</v>
      </c>
      <c r="O21" s="54" t="s">
        <v>80</v>
      </c>
    </row>
    <row r="22" s="6" customFormat="1" ht="12.75">
      <c r="A22" s="11"/>
    </row>
    <row r="23" s="6" customFormat="1" ht="12.75">
      <c r="A23" s="11"/>
    </row>
    <row r="24" s="6" customFormat="1" ht="12.75">
      <c r="A24" s="11"/>
    </row>
    <row r="25" s="6" customFormat="1" ht="12.75">
      <c r="A25" s="11"/>
    </row>
  </sheetData>
  <mergeCells count="15">
    <mergeCell ref="E6:E7"/>
    <mergeCell ref="B6:B7"/>
    <mergeCell ref="A6:A7"/>
    <mergeCell ref="C6:C7"/>
    <mergeCell ref="D6:D7"/>
    <mergeCell ref="B1:O1"/>
    <mergeCell ref="B2:O2"/>
    <mergeCell ref="B4:O4"/>
    <mergeCell ref="N6:O6"/>
    <mergeCell ref="L6:L7"/>
    <mergeCell ref="H6:I6"/>
    <mergeCell ref="M6:M7"/>
    <mergeCell ref="G6:G7"/>
    <mergeCell ref="F6:F7"/>
    <mergeCell ref="J6:K6"/>
  </mergeCells>
  <printOptions/>
  <pageMargins left="0.5" right="0.4" top="0.75" bottom="0.75" header="0.25" footer="0.25"/>
  <pageSetup fitToHeight="1" fitToWidth="1" horizontalDpi="600" verticalDpi="600" orientation="portrait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showGridLines="0" tabSelected="1" workbookViewId="0" topLeftCell="A1">
      <selection activeCell="A4" sqref="A4:K4"/>
    </sheetView>
  </sheetViews>
  <sheetFormatPr defaultColWidth="9.140625" defaultRowHeight="12.75"/>
  <cols>
    <col min="1" max="1" width="46.7109375" style="9" customWidth="1"/>
    <col min="2" max="2" width="5.8515625" style="9" customWidth="1"/>
    <col min="3" max="3" width="8.8515625" style="8" hidden="1" customWidth="1"/>
    <col min="4" max="4" width="10.28125" style="8" customWidth="1"/>
    <col min="5" max="5" width="11.7109375" style="8" customWidth="1"/>
    <col min="6" max="6" width="11.421875" style="8" hidden="1" customWidth="1"/>
    <col min="7" max="7" width="11.57421875" style="8" customWidth="1"/>
    <col min="8" max="8" width="11.57421875" style="8" hidden="1" customWidth="1"/>
    <col min="9" max="10" width="8.8515625" style="8" hidden="1" customWidth="1"/>
    <col min="11" max="11" width="11.57421875" style="8" customWidth="1"/>
    <col min="12" max="12" width="8.8515625" style="8" hidden="1" customWidth="1"/>
    <col min="13" max="16384" width="8.8515625" style="8" customWidth="1"/>
  </cols>
  <sheetData>
    <row r="1" spans="1:13" ht="18">
      <c r="A1" s="61" t="s">
        <v>31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46"/>
      <c r="M1" s="46"/>
    </row>
    <row r="2" spans="1:13" ht="15.75">
      <c r="A2" s="63" t="s">
        <v>68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47"/>
      <c r="M2" s="47"/>
    </row>
    <row r="3" spans="1:13" ht="12.75">
      <c r="A3" s="5"/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1:13" ht="12.75">
      <c r="A4" s="84" t="s">
        <v>108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10"/>
      <c r="M4" s="9"/>
    </row>
    <row r="5" ht="20.25" customHeight="1"/>
    <row r="6" spans="1:12" ht="12.75" customHeight="1">
      <c r="A6" s="78" t="s">
        <v>4</v>
      </c>
      <c r="B6" s="77" t="s">
        <v>42</v>
      </c>
      <c r="C6" s="74" t="s">
        <v>40</v>
      </c>
      <c r="D6" s="74" t="s">
        <v>43</v>
      </c>
      <c r="E6" s="81" t="s">
        <v>75</v>
      </c>
      <c r="F6" s="82"/>
      <c r="G6" s="82"/>
      <c r="H6" s="82"/>
      <c r="I6" s="82"/>
      <c r="J6" s="82"/>
      <c r="K6" s="83"/>
      <c r="L6" s="51"/>
    </row>
    <row r="7" spans="1:12" ht="76.5">
      <c r="A7" s="78"/>
      <c r="B7" s="77"/>
      <c r="C7" s="74"/>
      <c r="D7" s="74"/>
      <c r="E7" s="31" t="s">
        <v>8</v>
      </c>
      <c r="F7" s="32" t="s">
        <v>44</v>
      </c>
      <c r="G7" s="14" t="s">
        <v>69</v>
      </c>
      <c r="H7" s="27" t="s">
        <v>32</v>
      </c>
      <c r="I7" s="48" t="s">
        <v>38</v>
      </c>
      <c r="J7" s="49" t="s">
        <v>33</v>
      </c>
      <c r="K7" s="14" t="s">
        <v>70</v>
      </c>
      <c r="L7" s="14" t="s">
        <v>81</v>
      </c>
    </row>
    <row r="8" spans="1:12" ht="15.75" customHeight="1">
      <c r="A8" s="18" t="s">
        <v>45</v>
      </c>
      <c r="B8" s="37" t="s">
        <v>46</v>
      </c>
      <c r="C8" s="18" t="s">
        <v>29</v>
      </c>
      <c r="D8" s="43">
        <v>25644</v>
      </c>
      <c r="E8" s="42" t="s">
        <v>74</v>
      </c>
      <c r="F8" s="36"/>
      <c r="G8" s="42" t="s">
        <v>74</v>
      </c>
      <c r="H8" s="28"/>
      <c r="I8" s="33">
        <f>H8-F8</f>
        <v>0</v>
      </c>
      <c r="J8" s="34" t="s">
        <v>34</v>
      </c>
      <c r="K8" s="42" t="s">
        <v>74</v>
      </c>
      <c r="L8" s="28"/>
    </row>
    <row r="9" spans="1:12" ht="15.75" customHeight="1">
      <c r="A9" s="18" t="s">
        <v>47</v>
      </c>
      <c r="B9" s="37" t="s">
        <v>46</v>
      </c>
      <c r="C9" s="18" t="s">
        <v>28</v>
      </c>
      <c r="D9" s="41">
        <v>70</v>
      </c>
      <c r="E9" s="22" t="s">
        <v>76</v>
      </c>
      <c r="F9" s="36"/>
      <c r="G9" s="22" t="s">
        <v>76</v>
      </c>
      <c r="H9" s="28"/>
      <c r="I9" s="33">
        <f aca="true" t="shared" si="0" ref="I9:I20">H9-F9</f>
        <v>0</v>
      </c>
      <c r="J9" s="35"/>
      <c r="K9" s="22" t="s">
        <v>76</v>
      </c>
      <c r="L9" s="28"/>
    </row>
    <row r="10" spans="1:12" ht="15.75" customHeight="1">
      <c r="A10" s="18" t="s">
        <v>48</v>
      </c>
      <c r="B10" s="37" t="s">
        <v>49</v>
      </c>
      <c r="C10" s="16" t="s">
        <v>26</v>
      </c>
      <c r="D10" s="43">
        <v>5837</v>
      </c>
      <c r="E10" s="42" t="s">
        <v>76</v>
      </c>
      <c r="F10" s="36"/>
      <c r="G10" s="42">
        <v>640</v>
      </c>
      <c r="H10" s="28"/>
      <c r="I10" s="33">
        <f t="shared" si="0"/>
        <v>0</v>
      </c>
      <c r="J10" s="34" t="s">
        <v>34</v>
      </c>
      <c r="K10" s="42" t="s">
        <v>76</v>
      </c>
      <c r="L10" s="28"/>
    </row>
    <row r="11" spans="1:12" ht="15.75" customHeight="1">
      <c r="A11" s="21" t="s">
        <v>50</v>
      </c>
      <c r="B11" s="37" t="s">
        <v>49</v>
      </c>
      <c r="C11" s="16" t="s">
        <v>22</v>
      </c>
      <c r="D11" s="43">
        <v>2509</v>
      </c>
      <c r="E11" s="22">
        <v>1696</v>
      </c>
      <c r="F11" s="36">
        <v>0.75</v>
      </c>
      <c r="G11" s="22" t="s">
        <v>74</v>
      </c>
      <c r="H11" s="28">
        <v>0.63</v>
      </c>
      <c r="I11" s="33">
        <f t="shared" si="0"/>
        <v>-0.12</v>
      </c>
      <c r="J11" s="34" t="s">
        <v>34</v>
      </c>
      <c r="K11" s="22" t="s">
        <v>74</v>
      </c>
      <c r="L11" s="28">
        <v>0.63</v>
      </c>
    </row>
    <row r="12" spans="1:12" ht="15.75" customHeight="1">
      <c r="A12" s="18" t="s">
        <v>51</v>
      </c>
      <c r="B12" s="37" t="s">
        <v>49</v>
      </c>
      <c r="C12" s="16" t="s">
        <v>23</v>
      </c>
      <c r="D12" s="43">
        <v>2099</v>
      </c>
      <c r="E12" s="22">
        <v>2632</v>
      </c>
      <c r="F12" s="36">
        <v>0.69</v>
      </c>
      <c r="G12" s="22" t="s">
        <v>74</v>
      </c>
      <c r="H12" s="28">
        <v>0.66</v>
      </c>
      <c r="I12" s="33">
        <f t="shared" si="0"/>
        <v>-0.029999999999999916</v>
      </c>
      <c r="J12" s="34" t="s">
        <v>34</v>
      </c>
      <c r="K12" s="22" t="s">
        <v>74</v>
      </c>
      <c r="L12" s="28">
        <v>0.66</v>
      </c>
    </row>
    <row r="13" spans="1:12" ht="15.75" customHeight="1">
      <c r="A13" s="18" t="s">
        <v>52</v>
      </c>
      <c r="B13" s="37" t="s">
        <v>49</v>
      </c>
      <c r="C13" s="16" t="s">
        <v>25</v>
      </c>
      <c r="D13" s="43">
        <v>1785</v>
      </c>
      <c r="E13" s="42">
        <v>1100</v>
      </c>
      <c r="F13" s="36">
        <v>0.59</v>
      </c>
      <c r="G13" s="22" t="s">
        <v>74</v>
      </c>
      <c r="H13" s="28">
        <v>0.43</v>
      </c>
      <c r="I13" s="33">
        <f>IF(((OR(F13="Missing",H13="Missing"))=TRUE),"Missing",(H13-F13))</f>
        <v>-0.15999999999999998</v>
      </c>
      <c r="J13" s="35"/>
      <c r="K13" s="22" t="s">
        <v>74</v>
      </c>
      <c r="L13" s="28">
        <v>0.43</v>
      </c>
    </row>
    <row r="14" spans="1:12" ht="15.75" customHeight="1">
      <c r="A14" s="18" t="s">
        <v>53</v>
      </c>
      <c r="B14" s="37" t="s">
        <v>49</v>
      </c>
      <c r="C14" s="16" t="s">
        <v>0</v>
      </c>
      <c r="D14" s="43">
        <v>4933</v>
      </c>
      <c r="E14" s="42">
        <v>3272</v>
      </c>
      <c r="F14" s="36"/>
      <c r="G14" s="22" t="s">
        <v>74</v>
      </c>
      <c r="H14" s="28"/>
      <c r="I14" s="33">
        <f t="shared" si="0"/>
        <v>0</v>
      </c>
      <c r="J14" s="34" t="s">
        <v>34</v>
      </c>
      <c r="K14" s="22" t="s">
        <v>74</v>
      </c>
      <c r="L14" s="28"/>
    </row>
    <row r="15" spans="1:12" ht="15.75" customHeight="1">
      <c r="A15" s="18" t="s">
        <v>54</v>
      </c>
      <c r="B15" s="37" t="s">
        <v>55</v>
      </c>
      <c r="C15" s="16" t="s">
        <v>10</v>
      </c>
      <c r="D15" s="43">
        <v>5183</v>
      </c>
      <c r="E15" s="22" t="s">
        <v>76</v>
      </c>
      <c r="F15" s="36" t="s">
        <v>67</v>
      </c>
      <c r="G15" s="22" t="s">
        <v>76</v>
      </c>
      <c r="H15" s="28" t="s">
        <v>67</v>
      </c>
      <c r="I15" s="33" t="e">
        <f t="shared" si="0"/>
        <v>#VALUE!</v>
      </c>
      <c r="J15" s="34" t="s">
        <v>34</v>
      </c>
      <c r="K15" s="22" t="s">
        <v>76</v>
      </c>
      <c r="L15" s="28" t="s">
        <v>67</v>
      </c>
    </row>
    <row r="16" spans="1:12" ht="15.75" customHeight="1">
      <c r="A16" s="18" t="s">
        <v>56</v>
      </c>
      <c r="B16" s="37" t="s">
        <v>57</v>
      </c>
      <c r="C16" s="16" t="s">
        <v>24</v>
      </c>
      <c r="D16" s="43">
        <v>2215</v>
      </c>
      <c r="E16" s="42" t="s">
        <v>74</v>
      </c>
      <c r="F16" s="36"/>
      <c r="G16" s="22" t="s">
        <v>74</v>
      </c>
      <c r="H16" s="28"/>
      <c r="I16" s="33">
        <f t="shared" si="0"/>
        <v>0</v>
      </c>
      <c r="J16" s="34" t="s">
        <v>34</v>
      </c>
      <c r="K16" s="22" t="s">
        <v>74</v>
      </c>
      <c r="L16" s="28"/>
    </row>
    <row r="17" spans="1:12" ht="15.75" customHeight="1">
      <c r="A17" s="18" t="s">
        <v>58</v>
      </c>
      <c r="B17" s="38" t="s">
        <v>59</v>
      </c>
      <c r="C17" s="16" t="s">
        <v>11</v>
      </c>
      <c r="D17" s="41">
        <v>780</v>
      </c>
      <c r="E17" s="22">
        <v>512</v>
      </c>
      <c r="F17" s="36"/>
      <c r="G17" s="22" t="s">
        <v>76</v>
      </c>
      <c r="H17" s="28"/>
      <c r="I17" s="33">
        <f t="shared" si="0"/>
        <v>0</v>
      </c>
      <c r="J17" s="35"/>
      <c r="K17" s="22" t="s">
        <v>76</v>
      </c>
      <c r="L17" s="28"/>
    </row>
    <row r="18" spans="1:12" ht="15.75" customHeight="1">
      <c r="A18" s="18" t="s">
        <v>60</v>
      </c>
      <c r="B18" s="37" t="s">
        <v>61</v>
      </c>
      <c r="C18" s="16" t="s">
        <v>13</v>
      </c>
      <c r="D18" s="43">
        <v>2300</v>
      </c>
      <c r="E18" s="22" t="s">
        <v>76</v>
      </c>
      <c r="F18" s="36" t="s">
        <v>67</v>
      </c>
      <c r="G18" s="22" t="s">
        <v>76</v>
      </c>
      <c r="H18" s="28" t="s">
        <v>67</v>
      </c>
      <c r="I18" s="33" t="e">
        <f t="shared" si="0"/>
        <v>#VALUE!</v>
      </c>
      <c r="J18" s="34" t="s">
        <v>34</v>
      </c>
      <c r="K18" s="22" t="s">
        <v>76</v>
      </c>
      <c r="L18" s="28" t="s">
        <v>67</v>
      </c>
    </row>
    <row r="19" spans="1:12" ht="15.75" customHeight="1">
      <c r="A19" s="18" t="s">
        <v>73</v>
      </c>
      <c r="B19" s="37" t="s">
        <v>61</v>
      </c>
      <c r="C19" s="18" t="s">
        <v>14</v>
      </c>
      <c r="D19" s="43">
        <v>4535</v>
      </c>
      <c r="E19" s="22">
        <v>65</v>
      </c>
      <c r="F19" s="36"/>
      <c r="G19" s="22">
        <v>92</v>
      </c>
      <c r="H19" s="28"/>
      <c r="I19" s="33">
        <f t="shared" si="0"/>
        <v>0</v>
      </c>
      <c r="J19" s="34" t="s">
        <v>34</v>
      </c>
      <c r="K19" s="22">
        <v>51</v>
      </c>
      <c r="L19" s="28"/>
    </row>
    <row r="20" spans="1:12" ht="15.75" customHeight="1">
      <c r="A20" s="18" t="s">
        <v>62</v>
      </c>
      <c r="B20" s="37" t="s">
        <v>63</v>
      </c>
      <c r="C20" s="16" t="s">
        <v>27</v>
      </c>
      <c r="D20" s="43">
        <v>3056</v>
      </c>
      <c r="E20" s="22">
        <v>1287</v>
      </c>
      <c r="F20" s="36">
        <v>0.26</v>
      </c>
      <c r="G20" s="22">
        <v>1296</v>
      </c>
      <c r="H20" s="28">
        <v>0.27</v>
      </c>
      <c r="I20" s="33">
        <f t="shared" si="0"/>
        <v>0.010000000000000009</v>
      </c>
      <c r="J20" s="34" t="s">
        <v>34</v>
      </c>
      <c r="K20" s="22" t="s">
        <v>74</v>
      </c>
      <c r="L20" s="28">
        <v>0.27</v>
      </c>
    </row>
    <row r="21" spans="1:12" ht="15.75" customHeight="1">
      <c r="A21" s="18" t="s">
        <v>64</v>
      </c>
      <c r="B21" s="26" t="s">
        <v>66</v>
      </c>
      <c r="C21" s="25"/>
      <c r="D21" s="43">
        <v>1035</v>
      </c>
      <c r="E21" s="22">
        <v>64</v>
      </c>
      <c r="F21" s="36"/>
      <c r="G21" s="22">
        <v>67</v>
      </c>
      <c r="H21" s="30"/>
      <c r="I21" s="33">
        <f>IF(((OR(F21="Missing",H21="Missing"))=TRUE),"Missing",(H21-F21))</f>
        <v>0</v>
      </c>
      <c r="J21" s="35"/>
      <c r="K21" s="22">
        <v>51</v>
      </c>
      <c r="L21" s="30"/>
    </row>
    <row r="22" spans="1:11" ht="12.75">
      <c r="A22" s="79"/>
      <c r="B22" s="79"/>
      <c r="C22" s="79"/>
      <c r="D22" s="79"/>
      <c r="E22" s="79"/>
      <c r="F22" s="79"/>
      <c r="G22" s="79"/>
      <c r="H22" s="79"/>
      <c r="I22" s="79"/>
      <c r="J22" s="79"/>
      <c r="K22" s="79"/>
    </row>
    <row r="23" spans="1:11" ht="12.75">
      <c r="A23" s="80"/>
      <c r="B23" s="80"/>
      <c r="C23" s="80"/>
      <c r="D23" s="80"/>
      <c r="E23" s="80"/>
      <c r="F23" s="80"/>
      <c r="G23" s="80"/>
      <c r="H23" s="80"/>
      <c r="I23" s="80"/>
      <c r="J23" s="80"/>
      <c r="K23" s="80"/>
    </row>
    <row r="26" spans="1:2" ht="12.75">
      <c r="A26" s="8"/>
      <c r="B26" s="8"/>
    </row>
  </sheetData>
  <mergeCells count="9">
    <mergeCell ref="A1:K1"/>
    <mergeCell ref="A2:K2"/>
    <mergeCell ref="A22:K23"/>
    <mergeCell ref="A6:A7"/>
    <mergeCell ref="C6:C7"/>
    <mergeCell ref="B6:B7"/>
    <mergeCell ref="E6:K6"/>
    <mergeCell ref="D6:D7"/>
    <mergeCell ref="A4:K4"/>
  </mergeCells>
  <printOptions/>
  <pageMargins left="0.75" right="0.75" top="1" bottom="0.75" header="0.5" footer="0.5"/>
  <pageSetup fitToHeight="1" fitToWidth="1" horizontalDpi="600" verticalDpi="600" orientation="portrait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Elementary &amp; Secondary School Counseling Program (MS Excel)</dc:title>
  <dc:subject>Individual Grantee Results -- FY 2005 Cohort</dc:subject>
  <dc:creator>Julie Daft</dc:creator>
  <cp:keywords/>
  <dc:description/>
  <cp:lastModifiedBy>Gizelle.Young</cp:lastModifiedBy>
  <cp:lastPrinted>2007-09-28T18:03:34Z</cp:lastPrinted>
  <dcterms:created xsi:type="dcterms:W3CDTF">2007-07-02T19:03:33Z</dcterms:created>
  <dcterms:modified xsi:type="dcterms:W3CDTF">2007-10-01T20:04:20Z</dcterms:modified>
  <cp:category/>
  <cp:version/>
  <cp:contentType/>
  <cp:contentStatus/>
</cp:coreProperties>
</file>