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32" windowWidth="15336" windowHeight="2472" activeTab="0"/>
  </bookViews>
  <sheets>
    <sheet name="Description" sheetId="1" r:id="rId1"/>
    <sheet name="Raw Data" sheetId="2" r:id="rId2"/>
    <sheet name="Analysis" sheetId="3" r:id="rId3"/>
    <sheet name="Graphs" sheetId="4" r:id="rId4"/>
  </sheets>
  <definedNames/>
  <calcPr fullCalcOnLoad="1"/>
</workbook>
</file>

<file path=xl/sharedStrings.xml><?xml version="1.0" encoding="utf-8"?>
<sst xmlns="http://schemas.openxmlformats.org/spreadsheetml/2006/main" count="136" uniqueCount="7">
  <si>
    <t>P addition</t>
  </si>
  <si>
    <t>N addition</t>
  </si>
  <si>
    <t>No addition</t>
  </si>
  <si>
    <t>Mean</t>
  </si>
  <si>
    <t>Stdev</t>
  </si>
  <si>
    <t>Nitrogen Fixation Rates (in units of umol N/m2/day) in microbial mats to which phosphorus, nitrogen, or nothing were added over time</t>
  </si>
  <si>
    <t>simply re-arranged for plotting: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</si>
</sst>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0.000"/>
    <numFmt numFmtId="167" formatCode="m/d/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0" fillId="0" borderId="6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7" fontId="0" fillId="0" borderId="1" xfId="0" applyNumberFormat="1" applyBorder="1" applyAlignment="1">
      <alignment/>
    </xf>
    <xf numFmtId="14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Integrated "Nitrogen Fixation"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975"/>
          <c:w val="0.95425"/>
          <c:h val="0.79175"/>
        </c:manualLayout>
      </c:layout>
      <c:scatterChart>
        <c:scatterStyle val="lineMarker"/>
        <c:varyColors val="0"/>
        <c:ser>
          <c:idx val="0"/>
          <c:order val="0"/>
          <c:tx>
            <c:v>P Addition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Graphs!$D$57:$D$60</c:f>
                <c:numCache>
                  <c:ptCount val="4"/>
                  <c:pt idx="0">
                    <c:v>NaN</c:v>
                  </c:pt>
                  <c:pt idx="1">
                    <c:v>415.3207798020739</c:v>
                  </c:pt>
                  <c:pt idx="2">
                    <c:v>22.96752262600962</c:v>
                  </c:pt>
                  <c:pt idx="3">
                    <c:v>320.96076223335814</c:v>
                  </c:pt>
                </c:numCache>
              </c:numRef>
            </c:plus>
            <c:minus>
              <c:numRef>
                <c:f>Graphs!$D$57:$D$60</c:f>
                <c:numCache>
                  <c:ptCount val="4"/>
                  <c:pt idx="0">
                    <c:v>NaN</c:v>
                  </c:pt>
                  <c:pt idx="1">
                    <c:v>415.3207798020739</c:v>
                  </c:pt>
                  <c:pt idx="2">
                    <c:v>22.96752262600962</c:v>
                  </c:pt>
                  <c:pt idx="3">
                    <c:v>320.96076223335814</c:v>
                  </c:pt>
                </c:numCache>
              </c:numRef>
            </c:minus>
            <c:noEndCap val="0"/>
          </c:errBars>
          <c:xVal>
            <c:strRef>
              <c:f>Graphs!$B$57:$B$60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Graphs!$C$57:$C$60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 Addition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Graphs!$F$57:$F$60</c:f>
                <c:numCache>
                  <c:ptCount val="4"/>
                  <c:pt idx="0">
                    <c:v>NaN</c:v>
                  </c:pt>
                  <c:pt idx="1">
                    <c:v>7.130069930758764</c:v>
                  </c:pt>
                  <c:pt idx="2">
                    <c:v>2.1649569912189697</c:v>
                  </c:pt>
                  <c:pt idx="3">
                    <c:v>3.455573385162555</c:v>
                  </c:pt>
                </c:numCache>
              </c:numRef>
            </c:plus>
            <c:minus>
              <c:numRef>
                <c:f>Graphs!$F$57:$F$60</c:f>
                <c:numCache>
                  <c:ptCount val="4"/>
                  <c:pt idx="0">
                    <c:v>NaN</c:v>
                  </c:pt>
                  <c:pt idx="1">
                    <c:v>7.130069930758764</c:v>
                  </c:pt>
                  <c:pt idx="2">
                    <c:v>2.1649569912189697</c:v>
                  </c:pt>
                  <c:pt idx="3">
                    <c:v>3.455573385162555</c:v>
                  </c:pt>
                </c:numCache>
              </c:numRef>
            </c:minus>
            <c:noEndCap val="1"/>
          </c:errBars>
          <c:xVal>
            <c:strRef>
              <c:f>Graphs!$B$57:$B$60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Graphs!$E$57:$E$60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No Addition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Graphs!$H$57:$H$60</c:f>
                <c:numCache>
                  <c:ptCount val="4"/>
                  <c:pt idx="0">
                    <c:v>4.013418522325557</c:v>
                  </c:pt>
                  <c:pt idx="1">
                    <c:v>165.11557934453177</c:v>
                  </c:pt>
                  <c:pt idx="2">
                    <c:v>97.08918325068866</c:v>
                  </c:pt>
                  <c:pt idx="3">
                    <c:v>99.99565483313633</c:v>
                  </c:pt>
                </c:numCache>
              </c:numRef>
            </c:plus>
            <c:minus>
              <c:numRef>
                <c:f>Graphs!$H$57:$H$60</c:f>
                <c:numCache>
                  <c:ptCount val="4"/>
                  <c:pt idx="0">
                    <c:v>4.013418522325557</c:v>
                  </c:pt>
                  <c:pt idx="1">
                    <c:v>165.11557934453177</c:v>
                  </c:pt>
                  <c:pt idx="2">
                    <c:v>97.08918325068866</c:v>
                  </c:pt>
                  <c:pt idx="3">
                    <c:v>99.99565483313633</c:v>
                  </c:pt>
                </c:numCache>
              </c:numRef>
            </c:minus>
            <c:noEndCap val="0"/>
          </c:errBars>
          <c:xVal>
            <c:strRef>
              <c:f>Graphs!$B$57:$B$60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Graphs!$G$57:$G$60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1054051"/>
        <c:axId val="55268732"/>
      </c:scatterChart>
      <c:valAx>
        <c:axId val="21054051"/>
        <c:scaling>
          <c:orientation val="minMax"/>
          <c:min val="37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8732"/>
        <c:crosses val="autoZero"/>
        <c:crossBetween val="midCat"/>
        <c:dispUnits/>
        <c:majorUnit val="30"/>
      </c:valAx>
      <c:valAx>
        <c:axId val="552687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Nitrogen Fixation (umol-N/m2/day)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54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25"/>
          <c:y val="0.2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9525</xdr:rowOff>
    </xdr:from>
    <xdr:to>
      <xdr:col>11</xdr:col>
      <xdr:colOff>323850</xdr:colOff>
      <xdr:row>87</xdr:row>
      <xdr:rowOff>66675</xdr:rowOff>
    </xdr:to>
    <xdr:graphicFrame>
      <xdr:nvGraphicFramePr>
        <xdr:cNvPr id="1" name="Chart 1"/>
        <xdr:cNvGraphicFramePr/>
      </xdr:nvGraphicFramePr>
      <xdr:xfrm>
        <a:off x="609600" y="9944100"/>
        <a:ext cx="64198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33" sqref="B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.Document.8" shapeId="2442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0">
      <selection activeCell="K24" sqref="K24"/>
    </sheetView>
  </sheetViews>
  <sheetFormatPr defaultColWidth="9.140625" defaultRowHeight="12.75"/>
  <cols>
    <col min="5" max="7" width="9.140625" style="0" bestFit="1" customWidth="1"/>
  </cols>
  <sheetData>
    <row r="2" ht="12.75">
      <c r="B2" t="s">
        <v>5</v>
      </c>
    </row>
    <row r="4" ht="13.5" thickBot="1"/>
    <row r="5" spans="2:5" ht="12.75">
      <c r="B5" s="12">
        <v>37501</v>
      </c>
      <c r="C5" s="5" t="s">
        <v>2</v>
      </c>
      <c r="D5" s="5"/>
      <c r="E5" s="6">
        <v>15.269073947101571</v>
      </c>
    </row>
    <row r="6" spans="2:5" ht="12.75">
      <c r="B6" s="7"/>
      <c r="C6" s="2" t="s">
        <v>2</v>
      </c>
      <c r="D6" s="2"/>
      <c r="E6" s="3">
        <v>12.285855020917296</v>
      </c>
    </row>
    <row r="7" spans="2:5" ht="12.75">
      <c r="B7" s="7"/>
      <c r="C7" s="2" t="s">
        <v>2</v>
      </c>
      <c r="D7" s="2"/>
      <c r="E7" s="3">
        <v>18.44519682960293</v>
      </c>
    </row>
    <row r="8" spans="2:5" ht="12.75">
      <c r="B8" s="7"/>
      <c r="C8" s="2" t="s">
        <v>2</v>
      </c>
      <c r="D8" s="2"/>
      <c r="E8" s="3">
        <v>21.588787531374617</v>
      </c>
    </row>
    <row r="9" spans="2:5" ht="12.75">
      <c r="B9" s="8">
        <v>37637</v>
      </c>
      <c r="C9" s="2" t="s">
        <v>0</v>
      </c>
      <c r="D9" s="2"/>
      <c r="E9" s="3">
        <v>1004.7062549600103</v>
      </c>
    </row>
    <row r="10" spans="2:5" ht="12.75">
      <c r="B10" s="7"/>
      <c r="C10" s="2" t="s">
        <v>0</v>
      </c>
      <c r="D10" s="2"/>
      <c r="E10" s="3">
        <v>1592.0585344914728</v>
      </c>
    </row>
    <row r="11" spans="2:5" ht="12.75">
      <c r="B11" s="7"/>
      <c r="C11" s="2" t="s">
        <v>1</v>
      </c>
      <c r="D11" s="2"/>
      <c r="E11" s="3">
        <v>5.713586083530884</v>
      </c>
    </row>
    <row r="12" spans="2:5" ht="12.75">
      <c r="B12" s="7"/>
      <c r="C12" s="2" t="s">
        <v>1</v>
      </c>
      <c r="D12" s="2"/>
      <c r="E12" s="3">
        <v>15.797027680278521</v>
      </c>
    </row>
    <row r="13" spans="2:5" ht="12.75">
      <c r="B13" s="7"/>
      <c r="C13" s="2" t="s">
        <v>2</v>
      </c>
      <c r="D13" s="2"/>
      <c r="E13" s="3">
        <v>524.371736947226</v>
      </c>
    </row>
    <row r="14" spans="2:5" ht="12.75">
      <c r="B14" s="7"/>
      <c r="C14" s="2" t="s">
        <v>2</v>
      </c>
      <c r="D14" s="2"/>
      <c r="E14" s="3">
        <v>757.8804286153543</v>
      </c>
    </row>
    <row r="15" spans="2:5" ht="12.75">
      <c r="B15" s="8">
        <v>37679</v>
      </c>
      <c r="C15" s="2" t="s">
        <v>0</v>
      </c>
      <c r="D15" s="2"/>
      <c r="E15" s="3">
        <v>1193.8239549491118</v>
      </c>
    </row>
    <row r="16" spans="2:5" ht="12.75">
      <c r="B16" s="7"/>
      <c r="C16" s="2" t="s">
        <v>0</v>
      </c>
      <c r="D16" s="2"/>
      <c r="E16" s="3">
        <v>1161.3429729573118</v>
      </c>
    </row>
    <row r="17" spans="2:5" ht="12.75">
      <c r="B17" s="7"/>
      <c r="C17" s="2" t="s">
        <v>1</v>
      </c>
      <c r="D17" s="2"/>
      <c r="E17" s="3">
        <v>-9.43365016380054</v>
      </c>
    </row>
    <row r="18" spans="2:5" ht="12.75">
      <c r="B18" s="7"/>
      <c r="C18" s="2" t="s">
        <v>1</v>
      </c>
      <c r="D18" s="2"/>
      <c r="E18" s="3">
        <v>-6.371938624864221</v>
      </c>
    </row>
    <row r="19" spans="2:5" ht="12.75">
      <c r="B19" s="7"/>
      <c r="C19" s="2" t="s">
        <v>2</v>
      </c>
      <c r="D19" s="2"/>
      <c r="E19" s="3">
        <v>390.9497475943407</v>
      </c>
    </row>
    <row r="20" spans="2:5" ht="12.75">
      <c r="B20" s="7"/>
      <c r="C20" s="2" t="s">
        <v>2</v>
      </c>
      <c r="D20" s="2"/>
      <c r="E20" s="3">
        <v>528.254587307191</v>
      </c>
    </row>
    <row r="21" spans="2:5" ht="12.75">
      <c r="B21" s="9">
        <v>37756</v>
      </c>
      <c r="C21" s="2" t="s">
        <v>0</v>
      </c>
      <c r="D21" s="2"/>
      <c r="E21" s="3">
        <v>2691.2389624691227</v>
      </c>
    </row>
    <row r="22" spans="2:5" ht="12.75">
      <c r="B22" s="7"/>
      <c r="C22" s="2" t="s">
        <v>0</v>
      </c>
      <c r="D22" s="2"/>
      <c r="E22" s="3">
        <v>2237.3318995291065</v>
      </c>
    </row>
    <row r="23" spans="2:5" ht="12.75">
      <c r="B23" s="7"/>
      <c r="C23" s="2" t="s">
        <v>1</v>
      </c>
      <c r="D23" s="2"/>
      <c r="E23" s="3">
        <v>37.651935467614706</v>
      </c>
    </row>
    <row r="24" spans="2:5" ht="12.75">
      <c r="B24" s="7"/>
      <c r="C24" s="2" t="s">
        <v>1</v>
      </c>
      <c r="D24" s="2"/>
      <c r="E24" s="3">
        <v>32.76501672054238</v>
      </c>
    </row>
    <row r="25" spans="2:5" ht="12.75">
      <c r="B25" s="7"/>
      <c r="C25" s="2" t="s">
        <v>2</v>
      </c>
      <c r="D25" s="2"/>
      <c r="E25" s="3">
        <v>1293.9398228513332</v>
      </c>
    </row>
    <row r="26" spans="2:5" ht="13.5" thickBot="1">
      <c r="B26" s="10"/>
      <c r="C26" s="11" t="s">
        <v>2</v>
      </c>
      <c r="D26" s="11"/>
      <c r="E26" s="4">
        <v>1152.5246116079281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46">
      <selection activeCell="L49" sqref="L49"/>
    </sheetView>
  </sheetViews>
  <sheetFormatPr defaultColWidth="9.140625" defaultRowHeight="12.75"/>
  <cols>
    <col min="5" max="7" width="9.140625" style="0" bestFit="1" customWidth="1"/>
  </cols>
  <sheetData>
    <row r="2" ht="12.75">
      <c r="B2" t="s">
        <v>5</v>
      </c>
    </row>
    <row r="4" ht="13.5" thickBot="1"/>
    <row r="5" spans="2:5" ht="12.75">
      <c r="B5" s="12">
        <v>37501</v>
      </c>
      <c r="C5" s="5" t="s">
        <v>2</v>
      </c>
      <c r="D5" s="5"/>
      <c r="E5" s="6">
        <v>15.269073947101571</v>
      </c>
    </row>
    <row r="6" spans="2:5" ht="12.75">
      <c r="B6" s="7"/>
      <c r="C6" s="2" t="s">
        <v>2</v>
      </c>
      <c r="D6" s="2"/>
      <c r="E6" s="3">
        <v>12.285855020917296</v>
      </c>
    </row>
    <row r="7" spans="2:5" ht="12.75">
      <c r="B7" s="7"/>
      <c r="C7" s="2" t="s">
        <v>2</v>
      </c>
      <c r="D7" s="2"/>
      <c r="E7" s="3">
        <v>18.44519682960293</v>
      </c>
    </row>
    <row r="8" spans="2:5" ht="12.75">
      <c r="B8" s="7"/>
      <c r="C8" s="2" t="s">
        <v>2</v>
      </c>
      <c r="D8" s="2"/>
      <c r="E8" s="3">
        <v>21.588787531374617</v>
      </c>
    </row>
    <row r="9" spans="2:5" ht="12.75">
      <c r="B9" s="8">
        <v>37637</v>
      </c>
      <c r="C9" s="2" t="s">
        <v>0</v>
      </c>
      <c r="D9" s="2"/>
      <c r="E9" s="3">
        <v>1004.7062549600103</v>
      </c>
    </row>
    <row r="10" spans="2:5" ht="12.75">
      <c r="B10" s="7"/>
      <c r="C10" s="2" t="s">
        <v>0</v>
      </c>
      <c r="D10" s="2"/>
      <c r="E10" s="3">
        <v>1592.0585344914728</v>
      </c>
    </row>
    <row r="11" spans="2:5" ht="12.75">
      <c r="B11" s="7"/>
      <c r="C11" s="2" t="s">
        <v>1</v>
      </c>
      <c r="D11" s="2"/>
      <c r="E11" s="3">
        <v>5.713586083530884</v>
      </c>
    </row>
    <row r="12" spans="2:5" ht="12.75">
      <c r="B12" s="7"/>
      <c r="C12" s="2" t="s">
        <v>1</v>
      </c>
      <c r="D12" s="2"/>
      <c r="E12" s="3">
        <v>15.797027680278521</v>
      </c>
    </row>
    <row r="13" spans="2:5" ht="12.75">
      <c r="B13" s="7"/>
      <c r="C13" s="2" t="s">
        <v>2</v>
      </c>
      <c r="D13" s="2"/>
      <c r="E13" s="3">
        <v>524.371736947226</v>
      </c>
    </row>
    <row r="14" spans="2:5" ht="12.75">
      <c r="B14" s="7"/>
      <c r="C14" s="2" t="s">
        <v>2</v>
      </c>
      <c r="D14" s="2"/>
      <c r="E14" s="3">
        <v>757.8804286153543</v>
      </c>
    </row>
    <row r="15" spans="2:5" ht="12.75">
      <c r="B15" s="8">
        <v>37679</v>
      </c>
      <c r="C15" s="2" t="s">
        <v>0</v>
      </c>
      <c r="D15" s="2"/>
      <c r="E15" s="3">
        <v>1193.8239549491118</v>
      </c>
    </row>
    <row r="16" spans="2:5" ht="12.75">
      <c r="B16" s="7"/>
      <c r="C16" s="2" t="s">
        <v>0</v>
      </c>
      <c r="D16" s="2"/>
      <c r="E16" s="3">
        <v>1161.3429729573118</v>
      </c>
    </row>
    <row r="17" spans="2:5" ht="12.75">
      <c r="B17" s="7"/>
      <c r="C17" s="2" t="s">
        <v>1</v>
      </c>
      <c r="D17" s="2"/>
      <c r="E17" s="3">
        <v>-9.43365016380054</v>
      </c>
    </row>
    <row r="18" spans="2:5" ht="12.75">
      <c r="B18" s="7"/>
      <c r="C18" s="2" t="s">
        <v>1</v>
      </c>
      <c r="D18" s="2"/>
      <c r="E18" s="3">
        <v>-6.371938624864221</v>
      </c>
    </row>
    <row r="19" spans="2:5" ht="12.75">
      <c r="B19" s="7"/>
      <c r="C19" s="2" t="s">
        <v>2</v>
      </c>
      <c r="D19" s="2"/>
      <c r="E19" s="3">
        <v>390.9497475943407</v>
      </c>
    </row>
    <row r="20" spans="2:5" ht="12.75">
      <c r="B20" s="7"/>
      <c r="C20" s="2" t="s">
        <v>2</v>
      </c>
      <c r="D20" s="2"/>
      <c r="E20" s="3">
        <v>528.254587307191</v>
      </c>
    </row>
    <row r="21" spans="2:5" ht="12.75">
      <c r="B21" s="9">
        <v>37756</v>
      </c>
      <c r="C21" s="2" t="s">
        <v>0</v>
      </c>
      <c r="D21" s="2"/>
      <c r="E21" s="3">
        <v>2691.2389624691227</v>
      </c>
    </row>
    <row r="22" spans="2:5" ht="12.75">
      <c r="B22" s="7"/>
      <c r="C22" s="2" t="s">
        <v>0</v>
      </c>
      <c r="D22" s="2"/>
      <c r="E22" s="3">
        <v>2237.3318995291065</v>
      </c>
    </row>
    <row r="23" spans="2:5" ht="12.75">
      <c r="B23" s="7"/>
      <c r="C23" s="2" t="s">
        <v>1</v>
      </c>
      <c r="D23" s="2"/>
      <c r="E23" s="3">
        <v>37.651935467614706</v>
      </c>
    </row>
    <row r="24" spans="2:5" ht="12.75">
      <c r="B24" s="7"/>
      <c r="C24" s="2" t="s">
        <v>1</v>
      </c>
      <c r="D24" s="2"/>
      <c r="E24" s="3">
        <v>32.76501672054238</v>
      </c>
    </row>
    <row r="25" spans="2:5" ht="12.75">
      <c r="B25" s="7"/>
      <c r="C25" s="2" t="s">
        <v>2</v>
      </c>
      <c r="D25" s="2"/>
      <c r="E25" s="3">
        <v>1293.9398228513332</v>
      </c>
    </row>
    <row r="26" spans="2:5" ht="13.5" thickBot="1">
      <c r="B26" s="10"/>
      <c r="C26" s="11" t="s">
        <v>2</v>
      </c>
      <c r="D26" s="11"/>
      <c r="E26" s="4">
        <v>1152.5246116079281</v>
      </c>
    </row>
    <row r="28" ht="13.5" thickBot="1"/>
    <row r="29" spans="2:7" ht="12.75">
      <c r="B29" s="1"/>
      <c r="C29" s="5"/>
      <c r="D29" s="5"/>
      <c r="E29" s="5"/>
      <c r="F29" s="5" t="s">
        <v>3</v>
      </c>
      <c r="G29" s="6" t="s">
        <v>4</v>
      </c>
    </row>
    <row r="30" spans="2:7" ht="12.75">
      <c r="B30" s="7"/>
      <c r="C30" s="2"/>
      <c r="D30" s="2"/>
      <c r="E30" s="2"/>
      <c r="F30" s="2"/>
      <c r="G30" s="3"/>
    </row>
    <row r="31" spans="2:7" ht="12.75">
      <c r="B31" s="8">
        <v>37501</v>
      </c>
      <c r="C31" s="2" t="s">
        <v>2</v>
      </c>
      <c r="D31" s="2"/>
      <c r="E31" s="2">
        <v>15.269073947101571</v>
      </c>
      <c r="F31" s="2">
        <f>AVERAGE(E31:E34)</f>
        <v>16.897228332249103</v>
      </c>
      <c r="G31" s="3">
        <f>STDEV(E31:E34)</f>
        <v>4.013418522325557</v>
      </c>
    </row>
    <row r="32" spans="2:7" ht="12.75">
      <c r="B32" s="8">
        <v>37501</v>
      </c>
      <c r="C32" s="2" t="s">
        <v>2</v>
      </c>
      <c r="D32" s="2"/>
      <c r="E32" s="2">
        <v>12.285855020917296</v>
      </c>
      <c r="F32" s="2"/>
      <c r="G32" s="3"/>
    </row>
    <row r="33" spans="2:7" ht="12.75">
      <c r="B33" s="8">
        <v>37501</v>
      </c>
      <c r="C33" s="2" t="s">
        <v>2</v>
      </c>
      <c r="D33" s="2"/>
      <c r="E33" s="2">
        <v>18.44519682960293</v>
      </c>
      <c r="F33" s="2"/>
      <c r="G33" s="3"/>
    </row>
    <row r="34" spans="2:7" ht="12.75">
      <c r="B34" s="8">
        <v>37501</v>
      </c>
      <c r="C34" s="2" t="s">
        <v>2</v>
      </c>
      <c r="D34" s="2"/>
      <c r="E34" s="2">
        <v>21.588787531374617</v>
      </c>
      <c r="F34" s="2"/>
      <c r="G34" s="3"/>
    </row>
    <row r="35" spans="2:7" ht="12.75">
      <c r="B35" s="8">
        <v>37637</v>
      </c>
      <c r="C35" s="2" t="s">
        <v>0</v>
      </c>
      <c r="D35" s="2"/>
      <c r="E35" s="2">
        <v>1004.7062549600103</v>
      </c>
      <c r="F35" s="2">
        <f>AVERAGE(E35:E36)</f>
        <v>1298.3823947257415</v>
      </c>
      <c r="G35" s="3">
        <f>STDEV(E35:E36)</f>
        <v>415.3207798020739</v>
      </c>
    </row>
    <row r="36" spans="2:7" ht="12.75">
      <c r="B36" s="8">
        <v>37637</v>
      </c>
      <c r="C36" s="2" t="s">
        <v>0</v>
      </c>
      <c r="D36" s="2"/>
      <c r="E36" s="2">
        <v>1592.0585344914728</v>
      </c>
      <c r="F36" s="2"/>
      <c r="G36" s="3"/>
    </row>
    <row r="37" spans="2:7" ht="12.75">
      <c r="B37" s="8">
        <v>37637</v>
      </c>
      <c r="C37" s="2" t="s">
        <v>1</v>
      </c>
      <c r="D37" s="2"/>
      <c r="E37" s="2">
        <v>5.713586083530884</v>
      </c>
      <c r="F37" s="2">
        <f>AVERAGE(E37:E38)</f>
        <v>10.755306881904703</v>
      </c>
      <c r="G37" s="3">
        <f>STDEV(E37:E38)</f>
        <v>7.130069930758764</v>
      </c>
    </row>
    <row r="38" spans="2:7" ht="12.75">
      <c r="B38" s="8">
        <v>37637</v>
      </c>
      <c r="C38" s="2" t="s">
        <v>1</v>
      </c>
      <c r="D38" s="2"/>
      <c r="E38" s="2">
        <v>15.797027680278521</v>
      </c>
      <c r="F38" s="2"/>
      <c r="G38" s="3"/>
    </row>
    <row r="39" spans="2:7" ht="12.75">
      <c r="B39" s="8">
        <v>37637</v>
      </c>
      <c r="C39" s="2" t="s">
        <v>2</v>
      </c>
      <c r="D39" s="2"/>
      <c r="E39" s="2">
        <v>524.371736947226</v>
      </c>
      <c r="F39" s="2">
        <f>AVERAGE(E39:E40)</f>
        <v>641.1260827812902</v>
      </c>
      <c r="G39" s="3">
        <f>STDEV(E39:E40)</f>
        <v>165.11557934453177</v>
      </c>
    </row>
    <row r="40" spans="2:7" ht="12.75">
      <c r="B40" s="8">
        <v>37637</v>
      </c>
      <c r="C40" s="2" t="s">
        <v>2</v>
      </c>
      <c r="D40" s="2"/>
      <c r="E40" s="2">
        <v>757.8804286153543</v>
      </c>
      <c r="F40" s="2"/>
      <c r="G40" s="3"/>
    </row>
    <row r="41" spans="2:7" ht="12.75">
      <c r="B41" s="8">
        <v>37679</v>
      </c>
      <c r="C41" s="2" t="s">
        <v>0</v>
      </c>
      <c r="D41" s="2"/>
      <c r="E41" s="2">
        <v>1193.8239549491118</v>
      </c>
      <c r="F41" s="2">
        <f>AVERAGE(E41:E42)</f>
        <v>1177.5834639532118</v>
      </c>
      <c r="G41" s="3">
        <f>STDEV(E41:E42)</f>
        <v>22.96752262600962</v>
      </c>
    </row>
    <row r="42" spans="2:7" ht="12.75">
      <c r="B42" s="8">
        <v>37679</v>
      </c>
      <c r="C42" s="2" t="s">
        <v>0</v>
      </c>
      <c r="D42" s="2"/>
      <c r="E42" s="2">
        <v>1161.3429729573118</v>
      </c>
      <c r="F42" s="2"/>
      <c r="G42" s="3"/>
    </row>
    <row r="43" spans="2:7" ht="12.75">
      <c r="B43" s="8">
        <v>37679</v>
      </c>
      <c r="C43" s="2" t="s">
        <v>1</v>
      </c>
      <c r="D43" s="2"/>
      <c r="E43" s="2">
        <v>-9.43365016380054</v>
      </c>
      <c r="F43" s="2">
        <f>AVERAGE(E43:E44)</f>
        <v>-7.90279439433238</v>
      </c>
      <c r="G43" s="3">
        <f>STDEV(E43:E44)</f>
        <v>2.1649569912189697</v>
      </c>
    </row>
    <row r="44" spans="2:7" ht="12.75">
      <c r="B44" s="8">
        <v>37679</v>
      </c>
      <c r="C44" s="2" t="s">
        <v>1</v>
      </c>
      <c r="D44" s="2"/>
      <c r="E44" s="2">
        <v>-6.371938624864221</v>
      </c>
      <c r="F44" s="2"/>
      <c r="G44" s="3"/>
    </row>
    <row r="45" spans="2:7" ht="12.75">
      <c r="B45" s="8">
        <v>37679</v>
      </c>
      <c r="C45" s="2" t="s">
        <v>2</v>
      </c>
      <c r="D45" s="2"/>
      <c r="E45" s="2">
        <v>390.9497475943407</v>
      </c>
      <c r="F45" s="2">
        <f>AVERAGE(E45:E46)</f>
        <v>459.6021674507658</v>
      </c>
      <c r="G45" s="3">
        <f>STDEV(E45:E46)</f>
        <v>97.08918325068866</v>
      </c>
    </row>
    <row r="46" spans="2:7" ht="12.75">
      <c r="B46" s="8">
        <v>37679</v>
      </c>
      <c r="C46" s="2" t="s">
        <v>2</v>
      </c>
      <c r="D46" s="2"/>
      <c r="E46" s="2">
        <v>528.254587307191</v>
      </c>
      <c r="F46" s="2"/>
      <c r="G46" s="3"/>
    </row>
    <row r="47" spans="2:7" ht="12.75">
      <c r="B47" s="9">
        <v>37756</v>
      </c>
      <c r="C47" s="2" t="s">
        <v>0</v>
      </c>
      <c r="D47" s="2"/>
      <c r="E47" s="2">
        <v>2691.2389624691227</v>
      </c>
      <c r="F47" s="2">
        <f>AVERAGE(E47:E48)</f>
        <v>2464.2854309991144</v>
      </c>
      <c r="G47" s="3">
        <f>STDEV(E47:E48)</f>
        <v>320.96076223335814</v>
      </c>
    </row>
    <row r="48" spans="2:7" ht="12.75">
      <c r="B48" s="9">
        <v>37756</v>
      </c>
      <c r="C48" s="2" t="s">
        <v>0</v>
      </c>
      <c r="D48" s="2"/>
      <c r="E48" s="2">
        <v>2237.3318995291065</v>
      </c>
      <c r="F48" s="2"/>
      <c r="G48" s="3"/>
    </row>
    <row r="49" spans="2:7" ht="12.75">
      <c r="B49" s="9">
        <v>37756</v>
      </c>
      <c r="C49" s="2" t="s">
        <v>1</v>
      </c>
      <c r="D49" s="2"/>
      <c r="E49" s="2">
        <v>37.651935467614706</v>
      </c>
      <c r="F49" s="2">
        <f>AVERAGE(E49:E50)</f>
        <v>35.20847609407854</v>
      </c>
      <c r="G49" s="3">
        <f>STDEV(E49:E50)</f>
        <v>3.455573385162555</v>
      </c>
    </row>
    <row r="50" spans="2:7" ht="12.75">
      <c r="B50" s="9">
        <v>37756</v>
      </c>
      <c r="C50" s="2" t="s">
        <v>1</v>
      </c>
      <c r="D50" s="2"/>
      <c r="E50" s="2">
        <v>32.76501672054238</v>
      </c>
      <c r="F50" s="2"/>
      <c r="G50" s="3"/>
    </row>
    <row r="51" spans="2:7" ht="12.75">
      <c r="B51" s="9">
        <v>37756</v>
      </c>
      <c r="C51" s="2" t="s">
        <v>2</v>
      </c>
      <c r="D51" s="2"/>
      <c r="E51" s="2">
        <v>1293.9398228513332</v>
      </c>
      <c r="F51" s="2">
        <f>AVERAGE(E51:E52)</f>
        <v>1223.2322172296308</v>
      </c>
      <c r="G51" s="3">
        <f>STDEV(E51:E52)</f>
        <v>99.99565483313633</v>
      </c>
    </row>
    <row r="52" spans="2:7" ht="13.5" thickBot="1">
      <c r="B52" s="13">
        <v>37756</v>
      </c>
      <c r="C52" s="11" t="s">
        <v>2</v>
      </c>
      <c r="D52" s="11"/>
      <c r="E52" s="11">
        <v>1152.5246116079281</v>
      </c>
      <c r="F52" s="11"/>
      <c r="G52" s="4"/>
    </row>
    <row r="54" ht="13.5" thickBot="1"/>
    <row r="55" spans="2:8" ht="12.75">
      <c r="B55" s="1"/>
      <c r="C55" s="5" t="s">
        <v>0</v>
      </c>
      <c r="D55" s="5"/>
      <c r="E55" s="5" t="s">
        <v>1</v>
      </c>
      <c r="F55" s="5"/>
      <c r="G55" s="5" t="s">
        <v>2</v>
      </c>
      <c r="H55" s="6"/>
    </row>
    <row r="56" spans="2:8" ht="12.75">
      <c r="B56" s="7"/>
      <c r="C56" s="2" t="s">
        <v>3</v>
      </c>
      <c r="D56" s="2" t="s">
        <v>4</v>
      </c>
      <c r="E56" s="2" t="s">
        <v>3</v>
      </c>
      <c r="F56" s="2" t="s">
        <v>4</v>
      </c>
      <c r="G56" s="2" t="s">
        <v>3</v>
      </c>
      <c r="H56" s="3" t="s">
        <v>4</v>
      </c>
    </row>
    <row r="57" spans="2:8" ht="12.75">
      <c r="B57" s="8">
        <v>37501</v>
      </c>
      <c r="D57" s="2"/>
      <c r="E57" s="2"/>
      <c r="F57" s="2"/>
      <c r="G57" s="2">
        <f>F31</f>
        <v>16.897228332249103</v>
      </c>
      <c r="H57" s="3">
        <f>G31</f>
        <v>4.013418522325557</v>
      </c>
    </row>
    <row r="58" spans="2:8" ht="12.75">
      <c r="B58" s="8">
        <v>37637</v>
      </c>
      <c r="C58" s="2">
        <f>F35</f>
        <v>1298.3823947257415</v>
      </c>
      <c r="D58" s="2">
        <f>G35</f>
        <v>415.3207798020739</v>
      </c>
      <c r="E58" s="2">
        <f>F37</f>
        <v>10.755306881904703</v>
      </c>
      <c r="F58" s="2">
        <f>G37</f>
        <v>7.130069930758764</v>
      </c>
      <c r="G58" s="2">
        <f>F39</f>
        <v>641.1260827812902</v>
      </c>
      <c r="H58" s="3">
        <f>G39</f>
        <v>165.11557934453177</v>
      </c>
    </row>
    <row r="59" spans="2:8" ht="12.75">
      <c r="B59" s="8">
        <v>37679</v>
      </c>
      <c r="C59" s="2">
        <f>F41</f>
        <v>1177.5834639532118</v>
      </c>
      <c r="D59" s="2">
        <f>G41</f>
        <v>22.96752262600962</v>
      </c>
      <c r="E59" s="2">
        <f>F43</f>
        <v>-7.90279439433238</v>
      </c>
      <c r="F59" s="2">
        <f>G43</f>
        <v>2.1649569912189697</v>
      </c>
      <c r="G59" s="2">
        <f>F45</f>
        <v>459.6021674507658</v>
      </c>
      <c r="H59" s="3">
        <f>G45</f>
        <v>97.08918325068866</v>
      </c>
    </row>
    <row r="60" spans="2:8" ht="13.5" thickBot="1">
      <c r="B60" s="13">
        <v>37756</v>
      </c>
      <c r="C60" s="11">
        <f>F47</f>
        <v>2464.2854309991144</v>
      </c>
      <c r="D60" s="11">
        <f>G47</f>
        <v>320.96076223335814</v>
      </c>
      <c r="E60" s="11">
        <f>F49</f>
        <v>35.20847609407854</v>
      </c>
      <c r="F60" s="11">
        <f>G49</f>
        <v>3.455573385162555</v>
      </c>
      <c r="G60" s="11">
        <f>F51</f>
        <v>1223.2322172296308</v>
      </c>
      <c r="H60" s="4">
        <f>G51</f>
        <v>99.99565483313633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1">
      <selection activeCell="L14" sqref="L14"/>
    </sheetView>
  </sheetViews>
  <sheetFormatPr defaultColWidth="9.140625" defaultRowHeight="12.75"/>
  <cols>
    <col min="5" max="7" width="9.140625" style="0" bestFit="1" customWidth="1"/>
  </cols>
  <sheetData>
    <row r="2" ht="12.75">
      <c r="B2" t="s">
        <v>5</v>
      </c>
    </row>
    <row r="4" ht="13.5" thickBot="1"/>
    <row r="5" spans="2:5" ht="12.75">
      <c r="B5" s="12">
        <v>37501</v>
      </c>
      <c r="C5" s="5" t="s">
        <v>2</v>
      </c>
      <c r="D5" s="5"/>
      <c r="E5" s="6">
        <v>15.269073947101571</v>
      </c>
    </row>
    <row r="6" spans="2:5" ht="12.75">
      <c r="B6" s="7"/>
      <c r="C6" s="2" t="s">
        <v>2</v>
      </c>
      <c r="D6" s="2"/>
      <c r="E6" s="3">
        <v>12.285855020917296</v>
      </c>
    </row>
    <row r="7" spans="2:5" ht="12.75">
      <c r="B7" s="7"/>
      <c r="C7" s="2" t="s">
        <v>2</v>
      </c>
      <c r="D7" s="2"/>
      <c r="E7" s="3">
        <v>18.44519682960293</v>
      </c>
    </row>
    <row r="8" spans="2:5" ht="12.75">
      <c r="B8" s="7"/>
      <c r="C8" s="2" t="s">
        <v>2</v>
      </c>
      <c r="D8" s="2"/>
      <c r="E8" s="3">
        <v>21.588787531374617</v>
      </c>
    </row>
    <row r="9" spans="2:5" ht="12.75">
      <c r="B9" s="8">
        <v>37637</v>
      </c>
      <c r="C9" s="2" t="s">
        <v>0</v>
      </c>
      <c r="D9" s="2"/>
      <c r="E9" s="3">
        <v>1004.7062549600103</v>
      </c>
    </row>
    <row r="10" spans="2:5" ht="12.75">
      <c r="B10" s="7"/>
      <c r="C10" s="2" t="s">
        <v>0</v>
      </c>
      <c r="D10" s="2"/>
      <c r="E10" s="3">
        <v>1592.0585344914728</v>
      </c>
    </row>
    <row r="11" spans="2:5" ht="12.75">
      <c r="B11" s="7"/>
      <c r="C11" s="2" t="s">
        <v>1</v>
      </c>
      <c r="D11" s="2"/>
      <c r="E11" s="3">
        <v>5.713586083530884</v>
      </c>
    </row>
    <row r="12" spans="2:5" ht="12.75">
      <c r="B12" s="7"/>
      <c r="C12" s="2" t="s">
        <v>1</v>
      </c>
      <c r="D12" s="2"/>
      <c r="E12" s="3">
        <v>15.797027680278521</v>
      </c>
    </row>
    <row r="13" spans="2:5" ht="12.75">
      <c r="B13" s="7"/>
      <c r="C13" s="2" t="s">
        <v>2</v>
      </c>
      <c r="D13" s="2"/>
      <c r="E13" s="3">
        <v>524.371736947226</v>
      </c>
    </row>
    <row r="14" spans="2:5" ht="12.75">
      <c r="B14" s="7"/>
      <c r="C14" s="2" t="s">
        <v>2</v>
      </c>
      <c r="D14" s="2"/>
      <c r="E14" s="3">
        <v>757.8804286153543</v>
      </c>
    </row>
    <row r="15" spans="2:5" ht="12.75">
      <c r="B15" s="8">
        <v>37679</v>
      </c>
      <c r="C15" s="2" t="s">
        <v>0</v>
      </c>
      <c r="D15" s="2"/>
      <c r="E15" s="3">
        <v>1193.8239549491118</v>
      </c>
    </row>
    <row r="16" spans="2:5" ht="12.75">
      <c r="B16" s="7"/>
      <c r="C16" s="2" t="s">
        <v>0</v>
      </c>
      <c r="D16" s="2"/>
      <c r="E16" s="3">
        <v>1161.3429729573118</v>
      </c>
    </row>
    <row r="17" spans="2:5" ht="12.75">
      <c r="B17" s="7"/>
      <c r="C17" s="2" t="s">
        <v>1</v>
      </c>
      <c r="D17" s="2"/>
      <c r="E17" s="3">
        <v>-9.43365016380054</v>
      </c>
    </row>
    <row r="18" spans="2:5" ht="12.75">
      <c r="B18" s="7"/>
      <c r="C18" s="2" t="s">
        <v>1</v>
      </c>
      <c r="D18" s="2"/>
      <c r="E18" s="3">
        <v>-6.371938624864221</v>
      </c>
    </row>
    <row r="19" spans="2:5" ht="12.75">
      <c r="B19" s="7"/>
      <c r="C19" s="2" t="s">
        <v>2</v>
      </c>
      <c r="D19" s="2"/>
      <c r="E19" s="3">
        <v>390.9497475943407</v>
      </c>
    </row>
    <row r="20" spans="2:5" ht="12.75">
      <c r="B20" s="7"/>
      <c r="C20" s="2" t="s">
        <v>2</v>
      </c>
      <c r="D20" s="2"/>
      <c r="E20" s="3">
        <v>528.254587307191</v>
      </c>
    </row>
    <row r="21" spans="2:5" ht="12.75">
      <c r="B21" s="9">
        <v>37756</v>
      </c>
      <c r="C21" s="2" t="s">
        <v>0</v>
      </c>
      <c r="D21" s="2"/>
      <c r="E21" s="3">
        <v>2691.2389624691227</v>
      </c>
    </row>
    <row r="22" spans="2:5" ht="12.75">
      <c r="B22" s="7"/>
      <c r="C22" s="2" t="s">
        <v>0</v>
      </c>
      <c r="D22" s="2"/>
      <c r="E22" s="3">
        <v>2237.3318995291065</v>
      </c>
    </row>
    <row r="23" spans="2:5" ht="12.75">
      <c r="B23" s="7"/>
      <c r="C23" s="2" t="s">
        <v>1</v>
      </c>
      <c r="D23" s="2"/>
      <c r="E23" s="3">
        <v>37.651935467614706</v>
      </c>
    </row>
    <row r="24" spans="2:5" ht="12.75">
      <c r="B24" s="7"/>
      <c r="C24" s="2" t="s">
        <v>1</v>
      </c>
      <c r="D24" s="2"/>
      <c r="E24" s="3">
        <v>32.76501672054238</v>
      </c>
    </row>
    <row r="25" spans="2:5" ht="12.75">
      <c r="B25" s="7"/>
      <c r="C25" s="2" t="s">
        <v>2</v>
      </c>
      <c r="D25" s="2"/>
      <c r="E25" s="3">
        <v>1293.9398228513332</v>
      </c>
    </row>
    <row r="26" spans="2:5" ht="13.5" thickBot="1">
      <c r="B26" s="10"/>
      <c r="C26" s="11" t="s">
        <v>2</v>
      </c>
      <c r="D26" s="11"/>
      <c r="E26" s="4">
        <v>1152.5246116079281</v>
      </c>
    </row>
    <row r="28" ht="13.5" thickBot="1"/>
    <row r="29" spans="2:7" ht="12.75">
      <c r="B29" s="1"/>
      <c r="C29" s="5"/>
      <c r="D29" s="5"/>
      <c r="E29" s="5"/>
      <c r="F29" s="5" t="s">
        <v>3</v>
      </c>
      <c r="G29" s="6" t="s">
        <v>4</v>
      </c>
    </row>
    <row r="30" spans="2:7" ht="12.75">
      <c r="B30" s="7"/>
      <c r="C30" s="2"/>
      <c r="D30" s="2"/>
      <c r="E30" s="2"/>
      <c r="F30" s="2"/>
      <c r="G30" s="3"/>
    </row>
    <row r="31" spans="2:7" ht="12.75">
      <c r="B31" s="8">
        <v>37501</v>
      </c>
      <c r="C31" s="2" t="s">
        <v>2</v>
      </c>
      <c r="D31" s="2"/>
      <c r="E31" s="2">
        <v>15.269073947101571</v>
      </c>
      <c r="F31" s="2">
        <f>AVERAGE(E31:E34)</f>
        <v>16.897228332249103</v>
      </c>
      <c r="G31" s="3">
        <f>STDEV(E31:E34)</f>
        <v>4.013418522325557</v>
      </c>
    </row>
    <row r="32" spans="2:7" ht="12.75">
      <c r="B32" s="8">
        <v>37501</v>
      </c>
      <c r="C32" s="2" t="s">
        <v>2</v>
      </c>
      <c r="D32" s="2"/>
      <c r="E32" s="2">
        <v>12.285855020917296</v>
      </c>
      <c r="F32" s="2"/>
      <c r="G32" s="3"/>
    </row>
    <row r="33" spans="2:7" ht="12.75">
      <c r="B33" s="8">
        <v>37501</v>
      </c>
      <c r="C33" s="2" t="s">
        <v>2</v>
      </c>
      <c r="D33" s="2"/>
      <c r="E33" s="2">
        <v>18.44519682960293</v>
      </c>
      <c r="F33" s="2"/>
      <c r="G33" s="3"/>
    </row>
    <row r="34" spans="2:7" ht="12.75">
      <c r="B34" s="8">
        <v>37501</v>
      </c>
      <c r="C34" s="2" t="s">
        <v>2</v>
      </c>
      <c r="D34" s="2"/>
      <c r="E34" s="2">
        <v>21.588787531374617</v>
      </c>
      <c r="F34" s="2"/>
      <c r="G34" s="3"/>
    </row>
    <row r="35" spans="2:7" ht="12.75">
      <c r="B35" s="8">
        <v>37637</v>
      </c>
      <c r="C35" s="2" t="s">
        <v>0</v>
      </c>
      <c r="D35" s="2"/>
      <c r="E35" s="2">
        <v>1004.7062549600103</v>
      </c>
      <c r="F35" s="2">
        <f>AVERAGE(E35:E36)</f>
        <v>1298.3823947257415</v>
      </c>
      <c r="G35" s="3">
        <f>STDEV(E35:E36)</f>
        <v>415.3207798020739</v>
      </c>
    </row>
    <row r="36" spans="2:7" ht="12.75">
      <c r="B36" s="8">
        <v>37637</v>
      </c>
      <c r="C36" s="2" t="s">
        <v>0</v>
      </c>
      <c r="D36" s="2"/>
      <c r="E36" s="2">
        <v>1592.0585344914728</v>
      </c>
      <c r="F36" s="2"/>
      <c r="G36" s="3"/>
    </row>
    <row r="37" spans="2:7" ht="12.75">
      <c r="B37" s="8">
        <v>37637</v>
      </c>
      <c r="C37" s="2" t="s">
        <v>1</v>
      </c>
      <c r="D37" s="2"/>
      <c r="E37" s="2">
        <v>5.713586083530884</v>
      </c>
      <c r="F37" s="2">
        <f>AVERAGE(E37:E38)</f>
        <v>10.755306881904703</v>
      </c>
      <c r="G37" s="3">
        <f>STDEV(E37:E38)</f>
        <v>7.130069930758764</v>
      </c>
    </row>
    <row r="38" spans="2:7" ht="12.75">
      <c r="B38" s="8">
        <v>37637</v>
      </c>
      <c r="C38" s="2" t="s">
        <v>1</v>
      </c>
      <c r="D38" s="2"/>
      <c r="E38" s="2">
        <v>15.797027680278521</v>
      </c>
      <c r="F38" s="2"/>
      <c r="G38" s="3"/>
    </row>
    <row r="39" spans="2:7" ht="12.75">
      <c r="B39" s="8">
        <v>37637</v>
      </c>
      <c r="C39" s="2" t="s">
        <v>2</v>
      </c>
      <c r="D39" s="2"/>
      <c r="E39" s="2">
        <v>524.371736947226</v>
      </c>
      <c r="F39" s="2">
        <f>AVERAGE(E39:E40)</f>
        <v>641.1260827812902</v>
      </c>
      <c r="G39" s="3">
        <f>STDEV(E39:E40)</f>
        <v>165.11557934453177</v>
      </c>
    </row>
    <row r="40" spans="2:7" ht="12.75">
      <c r="B40" s="8">
        <v>37637</v>
      </c>
      <c r="C40" s="2" t="s">
        <v>2</v>
      </c>
      <c r="D40" s="2"/>
      <c r="E40" s="2">
        <v>757.8804286153543</v>
      </c>
      <c r="F40" s="2"/>
      <c r="G40" s="3"/>
    </row>
    <row r="41" spans="2:7" ht="12.75">
      <c r="B41" s="8">
        <v>37679</v>
      </c>
      <c r="C41" s="2" t="s">
        <v>0</v>
      </c>
      <c r="D41" s="2"/>
      <c r="E41" s="2">
        <v>1193.8239549491118</v>
      </c>
      <c r="F41" s="2">
        <f>AVERAGE(E41:E42)</f>
        <v>1177.5834639532118</v>
      </c>
      <c r="G41" s="3">
        <f>STDEV(E41:E42)</f>
        <v>22.96752262600962</v>
      </c>
    </row>
    <row r="42" spans="2:7" ht="12.75">
      <c r="B42" s="8">
        <v>37679</v>
      </c>
      <c r="C42" s="2" t="s">
        <v>0</v>
      </c>
      <c r="D42" s="2"/>
      <c r="E42" s="2">
        <v>1161.3429729573118</v>
      </c>
      <c r="F42" s="2"/>
      <c r="G42" s="3"/>
    </row>
    <row r="43" spans="2:7" ht="12.75">
      <c r="B43" s="8">
        <v>37679</v>
      </c>
      <c r="C43" s="2" t="s">
        <v>1</v>
      </c>
      <c r="D43" s="2"/>
      <c r="E43" s="2">
        <v>-9.43365016380054</v>
      </c>
      <c r="F43" s="2">
        <f>AVERAGE(E43:E44)</f>
        <v>-7.90279439433238</v>
      </c>
      <c r="G43" s="3">
        <f>STDEV(E43:E44)</f>
        <v>2.1649569912189697</v>
      </c>
    </row>
    <row r="44" spans="2:7" ht="12.75">
      <c r="B44" s="8">
        <v>37679</v>
      </c>
      <c r="C44" s="2" t="s">
        <v>1</v>
      </c>
      <c r="D44" s="2"/>
      <c r="E44" s="2">
        <v>-6.371938624864221</v>
      </c>
      <c r="F44" s="2"/>
      <c r="G44" s="3"/>
    </row>
    <row r="45" spans="2:7" ht="12.75">
      <c r="B45" s="8">
        <v>37679</v>
      </c>
      <c r="C45" s="2" t="s">
        <v>2</v>
      </c>
      <c r="D45" s="2"/>
      <c r="E45" s="2">
        <v>390.9497475943407</v>
      </c>
      <c r="F45" s="2">
        <f>AVERAGE(E45:E46)</f>
        <v>459.6021674507658</v>
      </c>
      <c r="G45" s="3">
        <f>STDEV(E45:E46)</f>
        <v>97.08918325068866</v>
      </c>
    </row>
    <row r="46" spans="2:7" ht="12.75">
      <c r="B46" s="8">
        <v>37679</v>
      </c>
      <c r="C46" s="2" t="s">
        <v>2</v>
      </c>
      <c r="D46" s="2"/>
      <c r="E46" s="2">
        <v>528.254587307191</v>
      </c>
      <c r="F46" s="2"/>
      <c r="G46" s="3"/>
    </row>
    <row r="47" spans="2:7" ht="12.75">
      <c r="B47" s="9">
        <v>37756</v>
      </c>
      <c r="C47" s="2" t="s">
        <v>0</v>
      </c>
      <c r="D47" s="2"/>
      <c r="E47" s="2">
        <v>2691.2389624691227</v>
      </c>
      <c r="F47" s="2">
        <f>AVERAGE(E47:E48)</f>
        <v>2464.2854309991144</v>
      </c>
      <c r="G47" s="3">
        <f>STDEV(E47:E48)</f>
        <v>320.96076223335814</v>
      </c>
    </row>
    <row r="48" spans="2:7" ht="12.75">
      <c r="B48" s="9">
        <v>37756</v>
      </c>
      <c r="C48" s="2" t="s">
        <v>0</v>
      </c>
      <c r="D48" s="2"/>
      <c r="E48" s="2">
        <v>2237.3318995291065</v>
      </c>
      <c r="F48" s="2"/>
      <c r="G48" s="3"/>
    </row>
    <row r="49" spans="2:7" ht="12.75">
      <c r="B49" s="9">
        <v>37756</v>
      </c>
      <c r="C49" s="2" t="s">
        <v>1</v>
      </c>
      <c r="D49" s="2"/>
      <c r="E49" s="2">
        <v>37.651935467614706</v>
      </c>
      <c r="F49" s="2">
        <f>AVERAGE(E49:E50)</f>
        <v>35.20847609407854</v>
      </c>
      <c r="G49" s="3">
        <f>STDEV(E49:E50)</f>
        <v>3.455573385162555</v>
      </c>
    </row>
    <row r="50" spans="2:7" ht="12.75">
      <c r="B50" s="9">
        <v>37756</v>
      </c>
      <c r="C50" s="2" t="s">
        <v>1</v>
      </c>
      <c r="D50" s="2"/>
      <c r="E50" s="2">
        <v>32.76501672054238</v>
      </c>
      <c r="F50" s="2"/>
      <c r="G50" s="3"/>
    </row>
    <row r="51" spans="2:7" ht="12.75">
      <c r="B51" s="9">
        <v>37756</v>
      </c>
      <c r="C51" s="2" t="s">
        <v>2</v>
      </c>
      <c r="D51" s="2"/>
      <c r="E51" s="2">
        <v>1293.9398228513332</v>
      </c>
      <c r="F51" s="2">
        <f>AVERAGE(E51:E52)</f>
        <v>1223.2322172296308</v>
      </c>
      <c r="G51" s="3">
        <f>STDEV(E51:E52)</f>
        <v>99.99565483313633</v>
      </c>
    </row>
    <row r="52" spans="2:7" ht="13.5" thickBot="1">
      <c r="B52" s="13">
        <v>37756</v>
      </c>
      <c r="C52" s="11" t="s">
        <v>2</v>
      </c>
      <c r="D52" s="11"/>
      <c r="E52" s="11">
        <v>1152.5246116079281</v>
      </c>
      <c r="F52" s="11"/>
      <c r="G52" s="4"/>
    </row>
    <row r="54" ht="13.5" thickBot="1">
      <c r="B54" t="s">
        <v>6</v>
      </c>
    </row>
    <row r="55" spans="2:8" ht="12.75">
      <c r="B55" s="1"/>
      <c r="C55" s="5" t="s">
        <v>0</v>
      </c>
      <c r="D55" s="5"/>
      <c r="E55" s="5" t="s">
        <v>1</v>
      </c>
      <c r="F55" s="5"/>
      <c r="G55" s="5" t="s">
        <v>2</v>
      </c>
      <c r="H55" s="6"/>
    </row>
    <row r="56" spans="2:8" ht="12.75">
      <c r="B56" s="7"/>
      <c r="C56" s="2" t="s">
        <v>3</v>
      </c>
      <c r="D56" s="2" t="s">
        <v>4</v>
      </c>
      <c r="E56" s="2" t="s">
        <v>3</v>
      </c>
      <c r="F56" s="2" t="s">
        <v>4</v>
      </c>
      <c r="G56" s="2" t="s">
        <v>3</v>
      </c>
      <c r="H56" s="3" t="s">
        <v>4</v>
      </c>
    </row>
    <row r="57" spans="2:8" ht="12.75">
      <c r="B57" s="8">
        <v>37501</v>
      </c>
      <c r="D57" s="2"/>
      <c r="E57" s="2"/>
      <c r="F57" s="2"/>
      <c r="G57" s="2">
        <f>F31</f>
        <v>16.897228332249103</v>
      </c>
      <c r="H57" s="3">
        <f>G31</f>
        <v>4.013418522325557</v>
      </c>
    </row>
    <row r="58" spans="2:8" ht="12.75">
      <c r="B58" s="8">
        <v>37637</v>
      </c>
      <c r="C58" s="2">
        <f>F35</f>
        <v>1298.3823947257415</v>
      </c>
      <c r="D58" s="2">
        <f>G35</f>
        <v>415.3207798020739</v>
      </c>
      <c r="E58" s="2">
        <f>F37</f>
        <v>10.755306881904703</v>
      </c>
      <c r="F58" s="2">
        <f>G37</f>
        <v>7.130069930758764</v>
      </c>
      <c r="G58" s="2">
        <f>F39</f>
        <v>641.1260827812902</v>
      </c>
      <c r="H58" s="3">
        <f>G39</f>
        <v>165.11557934453177</v>
      </c>
    </row>
    <row r="59" spans="2:8" ht="12.75">
      <c r="B59" s="8">
        <v>37679</v>
      </c>
      <c r="C59" s="2">
        <f>F41</f>
        <v>1177.5834639532118</v>
      </c>
      <c r="D59" s="2">
        <f>G41</f>
        <v>22.96752262600962</v>
      </c>
      <c r="E59" s="2">
        <f>F43</f>
        <v>-7.90279439433238</v>
      </c>
      <c r="F59" s="2">
        <f>G43</f>
        <v>2.1649569912189697</v>
      </c>
      <c r="G59" s="2">
        <f>F45</f>
        <v>459.6021674507658</v>
      </c>
      <c r="H59" s="3">
        <f>G45</f>
        <v>97.08918325068866</v>
      </c>
    </row>
    <row r="60" spans="2:8" ht="13.5" thickBot="1">
      <c r="B60" s="13">
        <v>37756</v>
      </c>
      <c r="C60" s="11">
        <f>F47</f>
        <v>2464.2854309991144</v>
      </c>
      <c r="D60" s="11">
        <f>G47</f>
        <v>320.96076223335814</v>
      </c>
      <c r="E60" s="11">
        <f>F49</f>
        <v>35.20847609407854</v>
      </c>
      <c r="F60" s="11">
        <f>G49</f>
        <v>3.455573385162555</v>
      </c>
      <c r="G60" s="11">
        <f>F51</f>
        <v>1223.2322172296308</v>
      </c>
      <c r="H60" s="4">
        <f>G51</f>
        <v>99.99565483313633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Bebout</dc:creator>
  <cp:keywords/>
  <dc:description/>
  <cp:lastModifiedBy> Brad Bebout</cp:lastModifiedBy>
  <dcterms:created xsi:type="dcterms:W3CDTF">2003-01-30T23:27:29Z</dcterms:created>
  <dcterms:modified xsi:type="dcterms:W3CDTF">2004-03-25T17:39:02Z</dcterms:modified>
  <cp:category/>
  <cp:version/>
  <cp:contentType/>
  <cp:contentStatus/>
</cp:coreProperties>
</file>