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150" windowWidth="8640" windowHeight="11520" tabRatio="539" activeTab="0"/>
  </bookViews>
  <sheets>
    <sheet name="Targets" sheetId="1" r:id="rId1"/>
    <sheet name="Oligos" sheetId="2" r:id="rId2"/>
    <sheet name="Cloning" sheetId="3" r:id="rId3"/>
    <sheet name="Amplification" sheetId="4" r:id="rId4"/>
    <sheet name="summary exp-sol results" sheetId="5" r:id="rId5"/>
    <sheet name="Expression analysis" sheetId="6" r:id="rId6"/>
    <sheet name="Exp gels 1,2,7" sheetId="7" r:id="rId7"/>
    <sheet name="Solubility Analysis" sheetId="8" r:id="rId8"/>
    <sheet name="Sol gets 1,2,7" sheetId="9" r:id="rId9"/>
    <sheet name="Freezer stock" sheetId="10" r:id="rId10"/>
    <sheet name="pMCSG19-Exp-Sol analysis" sheetId="11" r:id="rId11"/>
  </sheets>
  <definedNames>
    <definedName name="_xlnm.Print_Area" localSheetId="5">'Expression analysis'!$AE$3:$AK$100</definedName>
    <definedName name="_xlnm.Print_Area" localSheetId="10">'pMCSG19-Exp-Sol analysis'!$AD$2:$AL$100</definedName>
    <definedName name="_xlnm.Print_Area" localSheetId="8">'Sol gets 1,2,7'!$K$7:$Q$103</definedName>
    <definedName name="_xlnm.Print_Titles" localSheetId="4">'summary exp-sol results'!$1:$4</definedName>
  </definedNames>
  <calcPr fullCalcOnLoad="1"/>
</workbook>
</file>

<file path=xl/comments10.xml><?xml version="1.0" encoding="utf-8"?>
<comments xmlns="http://schemas.openxmlformats.org/spreadsheetml/2006/main">
  <authors>
    <author>Amina Aziz</author>
  </authors>
  <commentList>
    <comment ref="G11" authorId="0">
      <text>
        <r>
          <rPr>
            <b/>
            <sz val="8"/>
            <rFont val="Tahoma"/>
            <family val="0"/>
          </rPr>
          <t>Amina Aziz:</t>
        </r>
        <r>
          <rPr>
            <sz val="8"/>
            <rFont val="Tahoma"/>
            <family val="0"/>
          </rPr>
          <t xml:space="preserve">
Sequence verified</t>
        </r>
      </text>
    </comment>
    <comment ref="K11" authorId="0">
      <text>
        <r>
          <rPr>
            <b/>
            <sz val="8"/>
            <rFont val="Tahoma"/>
            <family val="0"/>
          </rPr>
          <t>Amina Aziz:</t>
        </r>
        <r>
          <rPr>
            <sz val="8"/>
            <rFont val="Tahoma"/>
            <family val="0"/>
          </rPr>
          <t xml:space="preserve">
Sequence verified</t>
        </r>
      </text>
    </comment>
    <comment ref="L12" authorId="0">
      <text>
        <r>
          <rPr>
            <b/>
            <sz val="8"/>
            <rFont val="Tahoma"/>
            <family val="0"/>
          </rPr>
          <t>Amina Aziz:</t>
        </r>
        <r>
          <rPr>
            <sz val="8"/>
            <rFont val="Tahoma"/>
            <family val="0"/>
          </rPr>
          <t xml:space="preserve">
Sequence verified</t>
        </r>
      </text>
    </comment>
    <comment ref="K13" authorId="0">
      <text>
        <r>
          <rPr>
            <b/>
            <sz val="8"/>
            <rFont val="Tahoma"/>
            <family val="0"/>
          </rPr>
          <t>Amina Aziz:</t>
        </r>
        <r>
          <rPr>
            <sz val="8"/>
            <rFont val="Tahoma"/>
            <family val="0"/>
          </rPr>
          <t xml:space="preserve">
Sequence verified-vector 19 produced same clone-will purify that</t>
        </r>
      </text>
    </comment>
    <comment ref="L13" authorId="0">
      <text>
        <r>
          <rPr>
            <b/>
            <sz val="8"/>
            <rFont val="Tahoma"/>
            <family val="0"/>
          </rPr>
          <t>Amina Aziz:</t>
        </r>
        <r>
          <rPr>
            <sz val="8"/>
            <rFont val="Tahoma"/>
            <family val="0"/>
          </rPr>
          <t xml:space="preserve">
Sequence verified-vector 19 produced same clone-will purify that</t>
        </r>
      </text>
    </comment>
    <comment ref="K14" authorId="0">
      <text>
        <r>
          <rPr>
            <b/>
            <sz val="8"/>
            <rFont val="Tahoma"/>
            <family val="0"/>
          </rPr>
          <t>Amina Aziz:</t>
        </r>
        <r>
          <rPr>
            <sz val="8"/>
            <rFont val="Tahoma"/>
            <family val="0"/>
          </rPr>
          <t xml:space="preserve">
Sequence verified</t>
        </r>
      </text>
    </comment>
    <comment ref="F27" authorId="0">
      <text>
        <r>
          <rPr>
            <b/>
            <sz val="8"/>
            <rFont val="Tahoma"/>
            <family val="0"/>
          </rPr>
          <t>Amina Aziz:</t>
        </r>
        <r>
          <rPr>
            <sz val="8"/>
            <rFont val="Tahoma"/>
            <family val="0"/>
          </rPr>
          <t xml:space="preserve">
Sequence verified-vector 19 produced same clone-will purify that</t>
        </r>
      </text>
    </comment>
    <comment ref="M12" authorId="0">
      <text>
        <r>
          <rPr>
            <b/>
            <sz val="8"/>
            <rFont val="Tahoma"/>
            <family val="0"/>
          </rPr>
          <t>Amina Aziz:</t>
        </r>
        <r>
          <rPr>
            <sz val="8"/>
            <rFont val="Tahoma"/>
            <family val="0"/>
          </rPr>
          <t xml:space="preserve">
Sequence verified-vector 19 produced same clone-will purify that</t>
        </r>
      </text>
    </comment>
  </commentList>
</comments>
</file>

<file path=xl/comments5.xml><?xml version="1.0" encoding="utf-8"?>
<comments xmlns="http://schemas.openxmlformats.org/spreadsheetml/2006/main">
  <authors>
    <author>Amina Aziz</author>
  </authors>
  <commentList>
    <comment ref="O47" authorId="0">
      <text>
        <r>
          <rPr>
            <b/>
            <sz val="8"/>
            <rFont val="Tahoma"/>
            <family val="0"/>
          </rPr>
          <t>Amina Aziz:</t>
        </r>
        <r>
          <rPr>
            <sz val="8"/>
            <rFont val="Tahoma"/>
            <family val="0"/>
          </rPr>
          <t xml:space="preserve">
vector 19 produced same clone-that one will be purified</t>
        </r>
      </text>
    </comment>
    <comment ref="O40" authorId="0">
      <text>
        <r>
          <rPr>
            <b/>
            <sz val="8"/>
            <rFont val="Tahoma"/>
            <family val="0"/>
          </rPr>
          <t>Amina Aziz:</t>
        </r>
        <r>
          <rPr>
            <sz val="8"/>
            <rFont val="Tahoma"/>
            <family val="0"/>
          </rPr>
          <t xml:space="preserve">
vector 19 produced same clone-will purify that</t>
        </r>
      </text>
    </comment>
    <comment ref="O65" authorId="0">
      <text>
        <r>
          <rPr>
            <b/>
            <sz val="8"/>
            <rFont val="Tahoma"/>
            <family val="0"/>
          </rPr>
          <t>Amina Aziz:</t>
        </r>
        <r>
          <rPr>
            <sz val="8"/>
            <rFont val="Tahoma"/>
            <family val="0"/>
          </rPr>
          <t xml:space="preserve">
vector 19 produced same clone-will purify that</t>
        </r>
      </text>
    </comment>
  </commentList>
</comments>
</file>

<file path=xl/sharedStrings.xml><?xml version="1.0" encoding="utf-8"?>
<sst xmlns="http://schemas.openxmlformats.org/spreadsheetml/2006/main" count="5623" uniqueCount="1324">
  <si>
    <t>ATGGACGAGGACGTGCTAACCACCCTGAAGATCCTCATCATCGGCGAGAGTGGGGTGGGCAAGTCCAGCCTGCTCTTGAGGTTCACAGATGATACGTTTGATCCAGAACTTGCAGCAACAATAGGTGTTGACTTTAAGGTGAAAACAATTTCAGTGGATGGAAATAAGGCTAAACTTGCAATATGGGATACTGCTGGTCAAGAGAGGTTTAGAACATTAACTCCCAGCTATTATAGAGGTGCACAGGGTGTTATATTAGTTTATGATGTCACAAGAAGAGATACATTTGTTAAACTGGATAATTGGTTAAATGAATTGGAAACATACTGTACAAGAAATGACATAGTAAACATGCTAGTTGGAAATAAAATCGATAAGGAAAATCGTGAAGTCGATAGAAATGAAGGCCTGAAATTTGCACGAAAGCATTCCATGTTATTTATAGAGGCAAGTGCAAAAACCTGTGATGGTGTACAATGTGCCTTTGAAGAACTTGTTGAAAAGATCATTCAGACCCCTGGACTGTGGGAAAGTGAGAACCAGAATAAAGGAGTCAAACTGTCACACAGGGAAGAAGGCCAAGGAGGAGGAGCCTGTGGTGGTTATTGCTCTGTGTTATAA</t>
  </si>
  <si>
    <t>MTVKLDFEECLKDSPRFRASIELVEAEVSELETRLEKLLKLGTG
                     LLESGRHYLAASRAFVVGICDLARLGPPEPMMAECLEKFTVSLNHKLDSHAELLDATQ
                     HTLQQQIQTLVKEGLRGFREARRDFWRGAESLEAALTHNAEVPRRRAQEAEEAGAALR
                     TARAGYRGRALDYALQINVIEDKRKFDIMEFVLRLVEAQATHFQQGHEELSRLSQYRK
                     ELGAQLHQLVLNSAREKRDMEQRHVLLKQKELGGEEPEPSLREGPGGLVMEGHLFKRA
                     SNAFKTWSRRWFTIQSNQLVYQKKYKDPVTVVVDDLRLCTVKLCPDSERRFCFEVVST
                     SKSCLLQADSERLLQLWVSAVQSSIASAFSQARLDDSPRGPGQGSGHLAIGSAATLGS
                     GGMARGREPGGVGHVVAQVQSVDGNAQCCDCREPAPEWASINLGVTLCIQCSGIHRSL
                     GVHFSKVRSLTLDSWEPELVKLMCELGNVIINQIYEARVEAMAVKKPGPSCSRQEKEA
                     WIHAKYVEKKFLTKLPEIRGRRGGRGRPRGQPPVPPKPSIRPRPGSLRSKPEPPSEDL
                     GSLHPGALLFRASGHPPSLPTMADALAHGADVNWVNGGQDNATPLIQATAANSLLACE
                     FLLQNGANVNQADSAGRGPLHHATILGHTGLACLFLKRGADLGARDSEGRDPLTIAME
                     TANADIVTLLRLAKMREAEAAQGQAGDETYLDIFRDFSLMASDDPEKLSRRSHDLHTL</t>
  </si>
  <si>
    <t>CBM_1214</t>
  </si>
  <si>
    <t>Ubiquitin-conjugating enzyme E2N (UBC13 homolog yeast)</t>
  </si>
  <si>
    <t>HsCD00001840</t>
  </si>
  <si>
    <t>P61088</t>
  </si>
  <si>
    <t>MATNKERLFAAGALGPGSGYPGAGFPFAFPGALRGSPPFEMLSP
                     SFRGLGQPDLPKEMASLSVETQSTSSEEMVPSSPSPPPPPRVYKPCFVCNDKSSGYHY
                     GVSSCEGCKGFFRRSIQKNMVYTCHRDKNCIINKVTRNRCQYCRLQKCFEVGMSKEAV
                     RNDRNKKKKEVKEEGSPDSYELSPQLEELITKVSKAHQETFPSLCQLGKYTTNSSADH
                     RVQLDLGLWDKFSELATKCIIKIVEFAKRLPGFTGLSIADQITLLKAACLDILMLRIC
                     TRYTPEQDTMTFSDGLTLNRTQMHNAGFGPLTDLVFAFAGQLLPLEMDDTETGLLSAI
                     CLICGDRMDLEEPEKVDKLQEPLLEALRLYARRRRPSQPYMFPRMLMKITDLRGISTK
                     GAERAITLKMEIPGPMPPLIREMLENPEMFEDDSSQPGPHPNASSEDEVPGGQGKGGL
                     KSPA</t>
  </si>
  <si>
    <t>CBM_867</t>
  </si>
  <si>
    <t>Metastasin 100 calcium-binding protein A4 (Calvasculin)</t>
  </si>
  <si>
    <t>HsCD00004965</t>
  </si>
  <si>
    <t>P26447</t>
  </si>
  <si>
    <t xml:space="preserve">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motility, invasion, and tubulin polymerization. Chromosomal rearrangements and altered expression of this gene have been implicated in tumor metastasis. Multiple alternatively spliced variants, encoding the same protein, have been identified. 
</t>
  </si>
  <si>
    <t>MACPLEKALDVMVSTFHKYSGKEGDKFKLNKSELKELLTRELPS
                     FLGKRTDEAAFQKLMSNLDSNRDNEVDFQEYCVFLSCIAMMCNEFFEGFPDKQPRKK</t>
  </si>
  <si>
    <t>CBM_1022</t>
  </si>
  <si>
    <t>Protein kinase C, eta type</t>
  </si>
  <si>
    <t>HsCD00005260</t>
  </si>
  <si>
    <t>P24723</t>
  </si>
  <si>
    <t>Exp_2_Minis</t>
  </si>
  <si>
    <t>In vertebrates, the genes encoding the class of transcription factors called homeobox genes are found in clusters named A, B, C, and D on four separate chromosomes. Expression of these proteins is spatially and temporally regulated during embryonic development. This gene is part of the A cluster on chromosome 7 and encodes a DNA-binding transcription factor which may regulate gene expression, morphogenesis, and differentiation. Methylation of this gene may result in the loss of its expression and, since the encoded protein upregulates the tumor suppressor p53, this protein may play an important role in tumorigenesis</t>
  </si>
  <si>
    <t>MSSYFVNSFCGRYPNGPDYQLHNYGDHSSVSEQFRDSASMHSGR
                     YGYGYNGMDLSVGRSGSGHFGSGERARSYAASASAAPAEPRYSQPATSTHSPQPDPLP
                     CSAVAPSPGSDSHHGGKNSLSNSSGASADAGSTHISSREGVGTASGAEEDAPASSEQA
                     SAQSEPSPAPPAQPQIYPWMRKLHISHDNIGGPEGKRARTAYTRYQTLELEKEFHFNR
                     YLTRRRRIEIAHALCLSERQIKIWFQNRRMKWKKDNKLKSMSMAAAGGAFRP</t>
  </si>
  <si>
    <t>CBM_892</t>
  </si>
  <si>
    <t>MutL Homolog 1</t>
  </si>
  <si>
    <t>HsCD00002595</t>
  </si>
  <si>
    <t>P40692</t>
  </si>
  <si>
    <t>This gene was identified as a locus frequently mutated in hereditary nonpolyposis colon cancer (HNPCC). It is a human homolog of the E. coli DNA mismatch repair gene mutL, consistent with the characteristic alterations in microsatellite sequences (RER+ phenotype) found in HNPCC. Alternatively spliced transcript variants encoding different isoforms have been described, but their full-length natures have not been determined</t>
  </si>
  <si>
    <t>This gene encodes a ubiquitously expressed nuclear protein which belongs to a highly conserved subfamily of WD-repeat proteins. It is present in protein complexes involved in histone acetylation and chromatin assembly. It is part of the Mi-2 complex which has been implicated in chromatin remodeling and transcriptional repression associated with histone deacetylation. This encoded protein is also part of co-repressor complexes, which is an integral component of transcriptional silencing. It is found among several cellular proteins that bind directly to retinoblastoma protein to regulate cell proliferation. This protein also seems to be involved in transcriptional repression of E2F-responsive genes</t>
  </si>
  <si>
    <t>MADKEAAFDDAVEERVINEEYKIWKKNTPFLYDLVMTHALEWPS
                     LTAQWLPDVTRPEGKDFSIHRLVLGTHTSDEQNHLVIASVQLPNDDAQFDASHYDSEK
                     GEFGGFGSVSGKIEIEIKINHEGEVNRARYMPQNPCIIATKTPSSDVLVFDYTKHPSK
                     PDPSGECNPDLRLRGHQKEGYGLSWNPNLSGHLLSASDDHTICLWDISAVPKEGKVVD
                     AKTIFTGHTAVVEDVSWHLLHESLFGSVADDQKLMIWDTRSNNTSKPSHSVDAHTAEV
                     NCLSFNPYSEFILATGSADKTVALWDLRNLKLKLHSFESHKDEIFQVQWSPHNETILA
                     SSGTDRRLNVWDLSKIGEEQSPEDAEDGPPELLFIHGGHTAKISDFSWNPNEPWVICS
                     VSEDNIMQVWQMAENIYNDEDPEGSVDPEGQGS</t>
  </si>
  <si>
    <t>CBM_1067</t>
  </si>
  <si>
    <t>Retinoid X receptor beta</t>
  </si>
  <si>
    <t>HsCD00003049</t>
  </si>
  <si>
    <t>P28702</t>
  </si>
  <si>
    <t>This gene encodes a member of the retinoid X receptor (RXR) family of nuclear receptors which are involved in mediating the effects of retinoic acid (RA). This receptor forms homodimers with the retinoic acid, thyroid hormone, and vitamin D receptors, increasing both DNA binding and transcriptional function on their respective response elements. The gene lies within the major histocompatibility complex (MHC) class II region on chromosome 6. An alternatively spliced transcript variant has been described, but its full length sequence has not been determined</t>
  </si>
  <si>
    <t>This gene product belongs to the 14-3-3 family of proteins which mediate signal transduction by binding to phosphoserine-containing proteins. This highly conserved protein family is found in both plants and mammals, and this protein is 100% identical to the mouse ortholog. It interacts with CDC25 phosphatases, RAF1 and IRS1 proteins, suggesting its role in diverse biochemical activities related to signal transduction, such as cell division and regulation of insulin sensitivity. It has also been implicated in the pathogenesis of small cell lung cancer</t>
  </si>
  <si>
    <t>MDDREDLVYQAKLAEQAERYDEMVESMKKVAGMDVELTVEERNL
                     LSVAYKNVIGARRASWRIISSIEQKEENKGGEDKLKMIREYRQMVETELKLICCDILD
                     VLDKHLIPAANTGESKVFYYKMKGDYHRYLAEFATGNDRKEAAENSLVAYKAASDIAM
                     TELPPTHPIRLGLALNFSVFYYEILNSPDRACRLAKAAFDDAIAELDTLSEESYKDST
                     LIMQLLRDNLTLWTSDMQGDGEEQNKEALQDVEDENQ</t>
  </si>
  <si>
    <t>CBM_310</t>
  </si>
  <si>
    <t>Annexin A1 (Annexin I)</t>
  </si>
  <si>
    <t>HsCD00002583</t>
  </si>
  <si>
    <t>P04083</t>
  </si>
  <si>
    <t xml:space="preserve">Annexin I belongs to a family of Ca(2+)-dependent phospholipid binding proteins which have a molecular weight of approximately 35,000 to 40,000 and are preferentially located on the cytosolic face of the plasma membrane. Annexin I protein has an apparent relative molecular mass of 40 kDa, with phospholipase A2 inhibitory activity. Since phospholipase A2 is required for the biosynthesis of the potent mediators of inflammation, prostaglandins and leukotrienes, annexin I may have potential anti-inflammatory activity. 
</t>
  </si>
  <si>
    <t>MAMVSEFLKQAWFIENEEQEYVQTVKSSKGGPGSAVSPYPTFNP
                     SSDVAALHKAIMVKGVDEATIIDILTKRNNAQRQQIKAAYLQETGKPLDETLKKALTG
                     HLEEVVLALLKTPAQFDADELRAAMKGLGTDEDTLIEILASRTNKEIRDINRVYREEL
                     KRDLAKDITSDTSGDFRNALLSLAKGDRSEDFGVNEDLADSDARALYEAGERRKGTDV
                     NVFNTILTTRSYPQLRRVFQKYTKYSKHDMNKVLDLELKGDIEKCLTAIVKCATSKPA
                     FFAEKLHQAMKGVGTRHKALIRIMVSRSEIDMNDIKAFYQKMYGISLCQAILDETKGD
                     YEKILVALCGGN</t>
  </si>
  <si>
    <t>CBM_1130</t>
  </si>
  <si>
    <t>Superoxide dismutase 2 mitochondrial</t>
  </si>
  <si>
    <t>HsCD00002079</t>
  </si>
  <si>
    <t>P04179</t>
  </si>
  <si>
    <t>This gene is a member of the iron/manganese superoxide dismutase family. It encodes a mitochondrial protein that forms a homotetramer and binds one manganese ion per subunit. This protein binds to the superoxide byproducts of oxidative phosphorylation and converts them to hydrogen peroxide and diatomic oxygen. Mutations in this gene have been associated with idiopathic cardiomyopathy (IDC), premature aging, sporadic motor neuron disease, and cancer. Alternate transcriptional splice variants, encoding different isoforms, have been characterized</t>
  </si>
  <si>
    <t>MLSRAVCGTSRQLAPVLGYLGSRQKHSLPDLPYDYGALEPHINA
                     QIMQLHHSKHHAAYVNNLNVTEEKYQEALAKGDVTAQIALQPALKFNGGGHINHSIFW
                     TNLSPNGGGEPKGELLEAIKRDFGSFDKFKEKLTAASVGVQGSGWGWLGFNKERGHLQ
                     IAACPNQDPLQGTTGLIPLLGIDVWEHAYYLQYKNVRPDYLKAIWNVINWENVTERYM
                     ACKK</t>
  </si>
  <si>
    <t>CBM_602</t>
  </si>
  <si>
    <t>Fatty acid-binding protein, epidermal</t>
  </si>
  <si>
    <t>HsCD00002133</t>
  </si>
  <si>
    <t>Q01469</t>
  </si>
  <si>
    <t>This gene encodes the fatty acid binding protein found in epidermal cells, and was first identified as being upregulated in psoriasis tissue. Fatty acid binding proteins are a family of small, highly conserved, cytoplasmic proteins that bind long-chain fatty acids and other hydrophobic ligands. It is thought that FABPs roles include fatty acid uptake, transport, and metabolism</t>
  </si>
  <si>
    <t xml:space="preserve">This gene belongs to the forkhead family of transcription factors which are characterized by a distinct forkhead domain. The specific function of this gene has not yet been determined; however, it may play a role in myogenic growth and differentiation. Translocation of this gene with PAX3 has been associated with alveolar rhabdomyosarcoma. 
</t>
  </si>
  <si>
    <t>1.5</t>
  </si>
  <si>
    <t>1</t>
  </si>
  <si>
    <t>3 (MW ~ 35kD)</t>
  </si>
  <si>
    <t>2 (MW ~ 27 kD)</t>
  </si>
  <si>
    <t>NCI04_pMCSG19_Sol_1</t>
  </si>
  <si>
    <t>NCI04_pMCSG19_Sol_2</t>
  </si>
  <si>
    <t>NCI04_pMCSG19_Sol_3</t>
  </si>
  <si>
    <t>NCI04_pMCSG19_Sol_4</t>
  </si>
  <si>
    <t>NCI04_pMCSG19_Sol_5</t>
  </si>
  <si>
    <t>NCI04_pMCSG19_Sol_6</t>
  </si>
  <si>
    <t>MSSSGLNSEKVAALIQKLNSDPQFVLAQNVGTTHDLLDICLKRA
                     TVQRAQHVFQHAVPQEGKPITNQKSSGRCWIFSCLNVMRLPFMKKLNIEEFEFSQSYL
                     FFWDKVERCYFFLSAFVDTAQRKEPEDGRLVQFLLMNPANDGGQWDMLVNIVEKYGVI
                     PKKCFPESYTTEATRRMNDILNHKMREFCIRLRNLVHSGATKGEISATQDVMMEEIFR
                     VVCICLGNPPETFTWEYRDKDKNYQKIGPITPLEFYREHVKPLFNMEDKICLVNDPRP
                     QHKYNKLYTVEYLSNMVGGRKTLYNNQPIDFLKKMVAASIKDGEAVWFGCDVGKHFNS
                     KLGLSDMNLYDHELVFGVSLKNMNKAERLTFGESLMTHAMTFTAVSEKDDQDGAFTKW
                     RVENSWGEDHGHKGYLCMTDEWFSEYVYEVVVDRKHVPEEVLAVLEQEPIILPAWDPM
                     GALAE</t>
  </si>
  <si>
    <t>CBM_147</t>
  </si>
  <si>
    <t>Interleukin 1 beta</t>
  </si>
  <si>
    <t>HsCD00002446</t>
  </si>
  <si>
    <t>P01584</t>
  </si>
  <si>
    <t xml:space="preserve">The protein encoded by this gene is a member of the interleukin 1 cytokine family. This cytokine is produced by activated macrophages as a proprotein, which is proteolytically processed to its active form by caspase 1 (CASP1/ICE). This cytokine is an important mediator of the inflammatory response, and is involved in a variety of cellular activities, including cell proliferation, differentiation, and apoptosis. The induction of cyclooxygenase-2 (PTGS2/COX2) by this cytokine in the central nervous system (CNS) is found to contribute to inflammatory pain hypersensitivity. This gene and eight other interleukin 1 family genes form a cytokine gene cluster on chromosome 2. 
</t>
  </si>
  <si>
    <t>MAEVPELASEMMAYYSGNEDDLFFEADGPKQMKCSFQDLDLCPL
                     DGGIQLRISDHHYSKGFRQAASVVVAMDKLRKMLVPCPQTFQENDLSTFFPFIFEEEP
                     IFFDTWDNEAYVHDAPVRSLNCTLRDSQQKSLVMSGPYELKALHLQGQDMEQQVVFSM
                     SFVQGEESNDKIPVALGLKEKNLYLSCVLKDDKPTLQLESVDPKNYPKKKMEKRFVFN
                     KIEINNKLEFESAQFPNWYISTSQAENMPVFLGGTKGGQDITDFTMQFVSS</t>
  </si>
  <si>
    <t>CBM_783</t>
  </si>
  <si>
    <t>Keratin, type I cytoskeletal 17 (Cytokeratin 17)</t>
  </si>
  <si>
    <t>HsCD00002620</t>
  </si>
  <si>
    <t>Q04695</t>
  </si>
  <si>
    <t>KRT17 encodes the type I intermediate filament chain keratin 17, expressed in nail bed, hair follicle, sebaceous glands, and other epidermal appendages. Mutations in this gene lead to Jackson-Lawler type pachyonychia congenita and steatocystoma multiplex</t>
  </si>
  <si>
    <t>MTTSIRQFTSSSSIKGSSGLGGGSSRTSCRLSGGLGAGSCRLGS
                     AGGLGSTLGGSSYSSCYSFGSGGGYGSSFGGVDGLLAGGEKATMQNLNDRLASYLDKV
                     RALEEANTELEVKIRDWYQRQAPGPARDYSQYYRTIEELQNKILTATVDNANILLQID
                     NARLAADDFRTKFETEQALRLSVEADINGLRRVLDELTLARADLEMQIENLKEELAYL
                     KKNHEEEMNALRGQVGGEINVEMDAAPGVDLSRILNEMRDQYEKMAEKNRKDAEDWFF
                     SKTEELNREVATNSELVQSGKSEISELRRTMQALEIELQSQLSMKASLEGNLAETENR
                     YCVQLSQIQGLIGSVEEQLAQLRCEMEQQNQEYKILLDVKTRLEQEIATYRRLLEGED
                     AHLTQYKKEPVTTRQVRTIVEEVQDGKVISSREQVHQTTR</t>
  </si>
  <si>
    <t>CBM_944</t>
  </si>
  <si>
    <t>Nuclease sensitive element binding protein 1 (Y box binding protein-1)</t>
  </si>
  <si>
    <t>HsCD00001798</t>
  </si>
  <si>
    <t>P67809</t>
  </si>
  <si>
    <t>MSSEAETQQPPAAPPAAPALSAADTKPGTTGSGAGSGGPGGLTS
                     AAPAGGDKKVIATKVLGTVKWFNVRNGYGFINRNDTKEDVFVHQTAIKKNNPRKYLRS
                     VGDGETVEFDVVEGEKGAEAANVTGPGGVPVQGSKYAADRNHYRRYPRRRGPPRNYQQ
                     NYQNSESGEKNEGSESAPEGQAQQRRPYRRRRFPPYYMRRPYGRRPQYSNPPVQGEVM
                     EGADNQGAGEQGRPVRQNMYRGYRPRFRRGPPRQRQPREDGNEEDKENQGDETQGQQP
                     PQRRYRRNFNYRRRRPENPKPQDGKETKAADPPAENSSAPEAEQGGAE</t>
  </si>
  <si>
    <t>CBM_242</t>
  </si>
  <si>
    <t>Tropomyosin 1 alpha chain (Alpha-tropomyosin)</t>
  </si>
  <si>
    <t>HsCD00003796</t>
  </si>
  <si>
    <t>P09493</t>
  </si>
  <si>
    <t xml:space="preserve">This gene is a member of the tropomyosin family of highly conserved, widely distributed actin-binding proteins involved in the contractile system of striated and smooth muscles and the cytoskeleton of non-muscle cells. Tropomyosin is composed of two alpha-helical chains arranged as a coiled-coil. It is polymerized end to end along the two grooves of actin filaments and provides stability to the filaments. The encoded protein is one type of alpha helical chain that forms the predominant tropomyosin of striated muscle, where it also functions in association with the troponin complex to regulate the calcium-dependent interaction of actin and myosin during muscle contraction. In smooth muscle and non-muscle cells, alternatively spliced transcript variants encoding a range of isoforms have been described. Mutations in this gene are associated with type 3 familial hypertrophic cardiomyopathy. 
</t>
  </si>
  <si>
    <t>MDAIKKKMQMLKLDKENALDRAEQAEADKKAAEDRSKQLEDELV
                     SLQKKLKGTEDELDKYSEALKDAQEKLELAEKKATDAEADVASLNRRIQLVEEELDRA
                     QERLATALQKLEEAEKAADESERGMKVIESRAQKDEEKMEIQEIQLKEAKHIAEDADR
                     KYEEVARKLVIIESDLERAEERAELSEGQVRQLEEQLRIMDQTLKALMAAEDKYSQKE
                     DRYEEEIKVLSDKLKEAETRAEFAERSVTKLEKSIDDLEDELYAQKLKYKAISEELDH
                     ALNDMTSM</t>
  </si>
  <si>
    <t>CBM_536</t>
  </si>
  <si>
    <t>Dual-specificity tyrosine-phosphorylation regulated kinase 2</t>
  </si>
  <si>
    <t>HsCD00003955</t>
  </si>
  <si>
    <t>Q92630</t>
  </si>
  <si>
    <t>DYRK2 belongs to a family of protein kinases whose members are presumed to be involved in cellular growth and/or development. The family is defined by structural similarity of their kinase domains and their capability to autophosphorylate on tyrosine residues. DYRK2 has demonstrated tyrosine autophosphorylation and catalyzed phosphorylation of histones H3 and H2B in vitro. Two isoforms of DYRK2 have been isolated. The predominant isoform, isoform 1, lacks a 5' terminal insert</t>
  </si>
  <si>
    <t>MLTRKPSAAAPAAYPTGRGGDSAVRQLQASPGLGAGATRSGVGT
                     GPPSPIALPPLRASNAAAAAHTIGGSKHTMNDHLHVGSHAHGQIQVQQLFEDNSNKRT
                     VLTTQPNGLTTVGKTGLPVVPERQLDSIHRRQGSSTSLKSMEGMGKVKATPMTPEQAM
                     KQYMQKLTAFEHHEIFSYPEIYFLGLNAKKRQGMTGGPNNGGYDDDQGSYVQVPHDHV
                     AYRYEVLKVIGKGSFGQVVKAYDHKVHQHVALKMVRNEKRFHRQAAEEIRILEHLRKQ
                     DKDNTMNVIHMLENFTFRNHICMTFELLSMNLYELIKKNKFQGFSLPLVRKFAHSILQ
                     CLDALHKNRIIHCDLKPENILLKQQGRSGIKVIDFGSSCYEHQRVYTYIQSRFYRAPE
                     VILGARYGMPIDMWSLGCILAELLTGYPLLPGEDEGDQLACMIELLGMPSQKLLDASK
                     RAKNFVSSKGYPRYCTVTTLSDGSVVLNGGRSRRGKLRGPPESREWGNALKGCDDPLF
                     LDFLKQCLEWDPAVRMTPGQALRHPWLRRRLPKPPTGEKTSVKRITESTGAITSISKL
                     PPPSSSASKLRTNLAQMTDANGNIQQRTVLPKLVS</t>
  </si>
  <si>
    <t>CBM_425</t>
  </si>
  <si>
    <t>CDC20 cell division cycle 20 homolog (S. cerevisiae)</t>
  </si>
  <si>
    <t>HsCD00003897</t>
  </si>
  <si>
    <t>Q12834</t>
  </si>
  <si>
    <t>MAQFAFESDLHSLLQLDAPIPNAPPARWQRKAKEAAGPAPSPMR
                     AANRSHSAGRTPGRTPGKSSSKVQTTPSKPGGDRYIPHRSAAQMEVASFLLSKENQPE
                     NSQTPTKKEHQKAWALNLNGFDVEEAKILRLSGKPQNAPEGYQNRLKVLYSQKATPGS
                     SRKTCRYIPSLPDRILDAPEIRNDYYLNLVDWSSGNVLAVALDNSVYLWSASSGDILQ
                     LLQMEQPGEYISSVAWIKEGNYLAVGTSSAEVQLWDVQQQKRLRNMTSHSARVGSLSW
                     NSYILSSGSRSGHIHHHDVRVAEHHVATLSGHSQEVCGLRWAPDGRHLASGGNDNLVN
                     VWPSAPGEGGWVPLQTFTQHQGAVKAVAWCPWQSNVLATGGGTSDRHIRIWNVCSGAC
                     LSAVDAHSQVCSILWSPHYKELISGHGFAQNQLVIWKYPTMAKVAELKGHTSRVLSLT
                     MSPDGATVASAAADETLRLWRCFELDPARRREREKASAAKSSLIHQGIR</t>
  </si>
  <si>
    <t>CBM_1151</t>
  </si>
  <si>
    <t>TNF receptor-associated factor 4</t>
  </si>
  <si>
    <t>HsCD00003005</t>
  </si>
  <si>
    <t>Q9BUZ4</t>
  </si>
  <si>
    <t>Sequence Verified</t>
  </si>
  <si>
    <t>Sequence Verified (Clone B only)</t>
  </si>
  <si>
    <t>Sequence verified &gt;=2</t>
  </si>
  <si>
    <t>total Solubles</t>
  </si>
  <si>
    <t>The protein encoded by this gene is a member of the TNF receptor associated factor (TRAF) protein family. TRAF proteins are associated with, and mediate signal transduction from members of the TNF receptor superfamily. This protein has been shown to interact with neurotrophin receptor, p75 (NTR/NTSR1), and negatively regulate NTR induced cell death and NF-kappa B activation. This protein has been found to bind to p47phox, a cytosolic regulatory factor included in a multi-protein complex known as NAD(P)H oxidase. This protein thus, is thought to be involved in the oxidative activation of MAPK8/JNK. Two alternatively spliced transcript variants of this gene encoding distinct isoforms have been reported</t>
  </si>
  <si>
    <t>discrepancy - t335a,L112Q</t>
  </si>
  <si>
    <t>discrepancy - g11c,R4P</t>
  </si>
  <si>
    <t>discrepancy - a1260g; t1422c; g1423a,A475T</t>
  </si>
  <si>
    <t>discrepancy - g69t; c73t,R25W</t>
  </si>
  <si>
    <t>discrepancy - c1092t; a1128c</t>
  </si>
  <si>
    <t>discrepancy - t371c,F124S;del@2417,84;del@3079,36;</t>
  </si>
  <si>
    <t xml:space="preserve"> </t>
  </si>
  <si>
    <t xml:space="preserve">This gene has a highly complex imprinted expression pattern. It encodes maternally, paternally, and biallelically expressed proteins which are derived from alternatively spliced transcripts with alternate 5' exons. Each of the upstream exons is within a differentially methylated region, commonly found in imprinted genes. However, the close proximity (14 kb) of two oppositely expressed promoter regions is unusual. In addition, one of the alternate 5' exons introduces a frameshift relative to the other transcripts, resulting in one isoform which is structurally unrelated to the others. An antisense transcript exists, and may regulate imprinting in this region. Mutations in this gene result in pseudohypoparathyroidism type 1a (PHP1a), which has an atypical autosomal dominant inheritance pattern requiring maternal transmission for full penetrance. There are RefSeqs representing four transcript variants of this gene. Other transcript variants including four additional exons have been described; however, their full length sequences have not been determined. 
</t>
  </si>
  <si>
    <t>MGCLGNSKTEDQRNEEKAQREANKKIEKQLQKDKQVYRATHRLL
                     LLGAGESGKSTIVKQMRILHVNGFNGEGGEEDPQAARSNSDGEKATKVQDIKNNLKEA
                     IETIVAAMSNLVPPVELANPENQFRVDYILSVMNVPDFDFPPEFYEHAKALWEDEGVR
                     ACYERSNEYQLIDCAQYFLDKIDVIKQADYVPSDQDLLRCRVLTSGIFETKFQVDKVN
                     FHMFDVGGQRDERRKWIQCFNDVTAIIFVVASSSYNMVIREDNQTNRLQEALNLFKSI
                     WNNRWLRTISVILFLNKQDLLAEKVLAGKSKIEDYFPEFARYTTPEDATPEPGEDPRV
                     TRAKYFIRDEFLRISTASGDGRHYCYPHFTCAVDTENIRRVFNDCRDIIQRMHLRQYE
                     LL</t>
  </si>
  <si>
    <t>CBM_375</t>
  </si>
  <si>
    <t>Calgranulin A (Cystic fibrosis antigen)</t>
  </si>
  <si>
    <t>HsCD00002915</t>
  </si>
  <si>
    <t>P05109</t>
  </si>
  <si>
    <t>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the inhibition of casein kinase and as a cytokine. Altered expression of this protein is associated with the disease cystic fibrosis.</t>
  </si>
  <si>
    <t>MATFPPATSAPQQPPGPEDEDSSLDESDLYSLAHSYLGGGGRKG
                     RTKREAAANTNRPSPGGHERKLVTKLQNSERKKRGARR</t>
  </si>
  <si>
    <t>CBM_1050</t>
  </si>
  <si>
    <t>Ras-related C3 botulinum toxin substrate 1 (rho family small GTP binding protein Rac1)</t>
  </si>
  <si>
    <t>HsCD00003506</t>
  </si>
  <si>
    <t>P63000</t>
  </si>
  <si>
    <t>The protein encoded by this gene is a GTPase which belongs to the RAS superfamily of small GTP-binding proteins. Members of this superfamily appear to regulate a diverse array of cellular events, including the control of cell growth, cytoskeletal reorganization, and the activation of protein kinases. Several alternatively spliced transcript variants of this gene have been described, but the full-length nature of some of these variants has not been determined</t>
  </si>
  <si>
    <t>NCI10361F</t>
  </si>
  <si>
    <t>NCI10266</t>
  </si>
  <si>
    <t>NCI10267</t>
  </si>
  <si>
    <t>NCI10268</t>
  </si>
  <si>
    <t>NCI10269</t>
  </si>
  <si>
    <t>NCI10270</t>
  </si>
  <si>
    <t>NCI10271</t>
  </si>
  <si>
    <t>NCI10272</t>
  </si>
  <si>
    <t xml:space="preserve">CDC25B is a member of the CDC25 family of phosphatases. CDC25B activates the cyclin dependent kinase CDC2 by removing two phosphate groups and it is required for entry into mitosis. CDC25B shuttles between the nucleus and the cytoplasm due to nuclear localization and nuclear export signals. The protein is nuclear in the M and G1 phases of the cell cycle and moves to the cytoplasm during S and G2. CDC25B has oncogenic properties, although its role in tumor formation has not been determined. Multiple transcript variants for this gene exist. 
</t>
  </si>
  <si>
    <t>MEVPQPEPAPGSALSPAGVCGGAQRPGHLPGLLLGSHGLLGSPV
                     RAAASSPVTTLTQTMHDLAGLGSETPKSQVGTLLFRSRSRLTHLSLSRRASESSLSSE
                     SSESSDAGLCMDSPSPMDPHMAEQTFEQAIQAASRIIRNEQFAIRRFQSMPVRLLGHS
                     PVLRNITNSQAPDGRRKSEAGSGAASSSGEDKENDGFVFKMPWKPTHPSSTHALAEWA
                     SRREAFAQRPSSAPDLMCLSPDRKMEVEELSPLALGRFSLTPAEGDTEEDDGFVDILE
                     SDLKDDDAVPPGMESLISAPLVKTLEKEEEKDLVMYSKCQRLFRSPSMPCSVIRPILK
                     RLERPQDRDTPVQNKRRRSVTPPEEQQEAEEPKARVLRSKSLCHDEIENLLDSDHREL
                     IGDYSKAFLLQTVDGKHQDLKYISPETMVALLTGKFSNIVDKFVIVDCRYPYEYEGGH
                     IKTAVNLPLERDAESFLLKSPIAPCSLDKRVILIFHCEFSSERGPRMCRFIRERDRAV
                     NDYPSLYYPEMYILKGGYKEFFPQHPNFCEPQDYRPMNHEAFKDELKTFRLKTRSWAG
                     ERSRRELCSRLQDQ</t>
  </si>
  <si>
    <t>CBM_298</t>
  </si>
  <si>
    <t>Alpha enolase (2-phospho-D-glycerate hydro-lyase)</t>
  </si>
  <si>
    <t>HsCD00003308</t>
  </si>
  <si>
    <t>P06733</t>
  </si>
  <si>
    <t xml:space="preserve">This gene encodes one of three enolase isoenzymes found in mammals; it encodes alpha-enolase, a homodimeric soluble enzyme, and also encodes a shorter monomeric structural lens protein, tau-crystallin. The two proteins are made from the same message. The full length protein, the isoenzyme, is found in the cytoplasm. The shorter protein is produced from an alternative translation start, is localized to the nucleus, and has been found to bind to an element in the c-myc promoter. A pseudogene has been identified that is located on the other arm of the same chromosome. 
</t>
  </si>
  <si>
    <t>Size Large~39</t>
  </si>
  <si>
    <t>Size Low~17</t>
  </si>
  <si>
    <t xml:space="preserve">Ribosomes, the organelles that catalyze protein synthesis, consist of a small 40S subunit and a large 60S subunit. Together these subunits are composed of 4 RNA species and approximately 80 structurally distinct proteins. This gene encodes a ribosomal protein that is a component of the 40S subunit, where it forms part of the domain where translation is initiated. The protein belongs to the S3P family of ribosomal proteins. Studies of the mouse and rat proteins have demonstrated that the protein has an extraribosomal role as an endonuclease involved in the repair of UV-induced DNA damage. The protein appears to be located in both the cytoplasm and nucleus but not in the nucleolus. Higher levels of expression of this gene in colon adenocarcinomas and adenomatous polyps compared to adjacent normal colonic mucosa have been observed. This gene is co-transcribed with the small nucleolar RNA genes U15A and U15B, which are located in its first and fifth introns, respectively. As is typical for genes encoding ribosomal proteins, there are multiple processed pseudogenes of this gene dispersed through the genome. 
</t>
  </si>
  <si>
    <t>MAVQISKKRKFVADGIFKAELNEFLTRELAEDGYSGVEVRVTPT
                     RTEIIILATRTQNVLGEKGRRIRELTAVVQKRFGFPEGSVELYAEKVATRGLCAIAQA
                     ESLRYKLLGGLAVRRACYGVLRFIMESGAKGCEVVVSGKLRGQRAKSMKFVDGLMIHS
                     GDPVNYYVDTAVRHVLLRQGVLGIKVKIMLPWDPTGKIGPKKPLPDHVSIVEPKDEIL
                     PTTPISEQKGGKPEPPAMPQPVPTA</t>
  </si>
  <si>
    <t>CBM_659</t>
  </si>
  <si>
    <t>Glutathione S-transferase Mu 3</t>
  </si>
  <si>
    <t>HsCD00003148</t>
  </si>
  <si>
    <t>P21266</t>
  </si>
  <si>
    <t>MGKFMKPGKVVLVLAGRYSGRKAVIVKNIDDGTSDRPYSHALVA
                     GIDRYPRKVTAAMGKKKIAKRSKIKSFVKVYNYNHLMPTRYSVDIPLDKTVVNKDVFR
                     DPALKRKARREAKVKFEERYKTGKNKWFFQKLRF</t>
  </si>
  <si>
    <t>CBM_1159</t>
  </si>
  <si>
    <t>Transcription factor SOX-9</t>
  </si>
  <si>
    <t>HsCD00004049</t>
  </si>
  <si>
    <t>P48436</t>
  </si>
  <si>
    <t>The protein encoded by this gene recognizes the sequence CCTTGAG along with other members of the HMG-box class DNA-binding proteins. It acts during chondrocyte differentiation and, with steroidogenic factor 1, regulates transcription of the anti-Muellerian hormone (AMH) gene. Deficiencies lead to the skeletal malformation syndrome campomelic dysplasia, frequently with sex reversal</t>
  </si>
  <si>
    <t>MNLLDPFMKMTDEQEKGLSGAPSPTMSEDSAGSPCPSGSGSDTE
                     NTRPQENTFPKGEPDLKKESEEDKFPVCIREAVSQVLKGYDWTLVPMPVRVNGSSKNK
                     PHVKRPMNAFMVWAQAARRKLADQYPHLHNAELSKTLGKLWRLLNESEKRPFVEEAER
                     LRVQHKKDHPDYKYQPRRRKSVKNGQAEAEEATEQTHISPNAIFKALQADSPHSSSGM
                     SEVHSPGEHSGQSQGPPTPPTTPKTDVQPGKADLKREGRPLPEGGRQPPIDFRDVDIG
                     ELSSDVISNIETFDVNEFDQYLPPNGHPGVPATHGQVTYTGSYGISSTAATPASAGHV
                     WMSKQQAPPPPPQQPPQAPPAPQAPPQPQAAPPQQPAAPPQQPQAHTLTTLSSEPGQS
                     QRTHIKTEQLSPSHYSEQQQHSPQQIAYSPFNLPHYSPSYPPITRSQYDYTDHQNSSS
                     YYSHAAGQGTGLYSTFTYMNPAQRPMYTPIADTSGVPSIPQTHSPQHWEQPVYTQLTR
                     P</t>
  </si>
  <si>
    <t>CBM_584</t>
  </si>
  <si>
    <t>Eukaryotic translation initiation factor 4E binding protein 1</t>
  </si>
  <si>
    <t>HsCD00003310</t>
  </si>
  <si>
    <t>Q13541</t>
  </si>
  <si>
    <t>MGKRDRADRDKKKSRKRHYEDEEDDEEDAPGNDPQEAVPSAAGK
                     QVDESGTKVDEYGAKDYRLQMPLKDDHTSRPLWVAPDGHIFLEAFSPVYKYAQDFLVA
                     IAEPVCRPTHVHEYKLTAYSLYAAVSVGLQTSDITEYLRKLSKTGVPDGIMQFIKLCT
                     VSYGKVKLVLKHNRYFVESCHPDVIQHLLQDPVIRECRLRNSEGEATELITETFTSKS
                     AISKTAESSGGPSTSRVTDPQGKSDIPMDLFDFYEQMDKDEEEEEETQTVSFEVKQEM
                     IEELQKRCIHLEYPLLAEYDFRNDSVNPDINIDLKPTAVLRPYQEKSLRKMFGNGRAR
                     SGVIVLPCGAGKSLVGVTAACTVRKRCLVLGNSAVSVEQWKAQFKMWSTIDDSQICRF
                     TSDAKDKPIGCSVAISTYSMLGHTTKRSWEAERVMEWLKTQEWGLMILDEVHTIPAKM
                     FRRVLTIVQAHCKLGLTATLVREDDKIVDLNFLIGPKLYEANWMELQNNGYIAKVQCA
                     EVWCPMSPEFYREYVAIKTKKRILLYTMNPNKFRACQFLIKFHERRNDKIIVFADNVF
                     ALKEYAIRLNKPYIYGPTSQGERMQILQNFKHNPKINTIFISKVGDTSFDLPEANVLI
                     QISSHGGSRRQEAQRLGRVLRAKKGMVAEEYNAFFYSLVSQDTQEMAYSTKRQRFLVD
                     QGYSFKVITKLAGMEEEDLAFSTKEEQQQLLQKVLAATDLDAEEEVVAGEFGSRSSQA
                     SRRFGTMSSMSGADDTVYMEYHSSRSKAPSKHVHPLFKRFRK</t>
  </si>
  <si>
    <t>CBM_314</t>
  </si>
  <si>
    <t>Annexin A7</t>
  </si>
  <si>
    <t>HsCD00003401</t>
  </si>
  <si>
    <t>P20073</t>
  </si>
  <si>
    <t>MSARGPAIGIDLGTTYSCVGVFQHGKVEIIANDQGNRTTPSYVA
                     FTDTERLIGDAAKNQVAMNPTNTIFDAKRLIGRKFEDATVQSDMKHWPFRVVSEGGKP
                     KVQVEYKGETKTFFPEEISSMVLTKMKEIAEAYLGGKVHSAVITVPAYFNDSQRQATK
                     DAGTITGLNVLRIINEPTAAAIAYGLDKKGCAGGEKNVLIFDLGGGTFDVSILTIEDG
                     IFEVKSTAGDTHLGGEDFDNRMVSHLAEEFKRKHKKDIGPNKRAVRRLRTACERAKRT
                     LSSSTQASIEIDSLYEGVDFYTSITRARFEELNADLFRGTLEPVEKALRDAKLDKGQI
                     QEIVLVGGSTRIPKIQKLLQDFFNGKELNKSINPDEAVAYGAAVQAAILIGDKSENVQ
                     DLLLLDVTPLSLGIETAGGVMTPLIKRNTTIPTKQTQTFTTYSDNQSSVLVQVYEGER
                     AMTKDNNLLGKFDLTGIPPAPRGVPQIEVTFDIDANGILNVTAADKSTGKENKITITN
                     DKGRLSKDDIDRMVQEAERYKSEDEANRDRVAAKNALESYTYNIKQTVEDEKLRGKIS
                     EQDKNKILDKCQEVINWLDRNQMAEKDEYEHKQKELERVCNPIISKLYQGGPGGGSGG
                     GGSGASGGPTIEEVD</t>
  </si>
  <si>
    <t>CBM_580</t>
  </si>
  <si>
    <t>MAEAPASPAPLSPLEVELDPEFEPQSRPRSCTWPLQRPELQASP
                     AKPSGETAADSMIPEEEDDEDDEDGGGRAGSAMAIGGGGGSGTLGSGLLLEDSARVLA
                     PGGQDPGSGPATAAGGLSGGTQALLQPQQPLPPPQPGAAGGSGQPRKCSSRRNAWGNL
                     SYADLITRAIESSPDKRLTLSQIYEWMVRCVPYFKDKGDSNSSAGWKNSIRHNLSLHS
                     RFMRVQNEGTGKSSWWIINPDGGKSGKAPRRRAVSMDNSNKYTKSRGRAAKKKAALQT
                     APESADDSPSQLSKWPGSPTSRSSDELDAWTDFRSRTNSNASTVSGRLSPIMASTELD
                     EVQDDDAPLSPMLYSSSASLSPSVSKPCTVELPRLTDMAGTMNLNDGLTENLMDDLLD
                     NITLPPSQPSPTGGLMQRSSSFPYTTKGSGLGSPTSSFNSTVFGPSSLNSLRQSPMQT
                     IQENKPATFSSMSHYGNQTLQDLLTSDSLSHSDVMMTQSDPLMSQASTAVSAQNSRRN
                     VMLRNDPMMSFAAQPNQGSLVNQNLLHHQHQTQGALGGSRALSNSVSNMGLSESSSLG
                     SAKHQQQSPVSQSMQTLSDSLSGSSLYSTSANLPVMGHEKFPSDLDLDMFNGSLECDM
                     ESIIRSELMDADGLDFNFDSLISTQNVVGLNVGNFTGAKQASSQSWVPG</t>
  </si>
  <si>
    <t>CBM_668</t>
  </si>
  <si>
    <t>Growth arrest and DNA-damage-inducible gamma</t>
  </si>
  <si>
    <t>HsCD00004698</t>
  </si>
  <si>
    <t>O95257</t>
  </si>
  <si>
    <t xml:space="preserve">This gene is a member of a group of genes whose transcript levels are increased following stressful growth arrest conditions and treatment with DNA-damaging agents. The protein encoded by this gene responds to environmental stresses by mediating activation of the p38/JNK pathway via MTK1/MEKK4 kinase. The GADD45G is highly expressed in placenta. 
</t>
  </si>
  <si>
    <t>MTLEEVRGQDTVPESTARMQGAGKALHELLLSAQRQGCLTAGVY
                     ESAKVLNVDPDNVTFCVLAAGEEDEGDIALQIHFTLIQAFCCENDIDIVRVGDVQRLA
                     AIVGAGEEAGAPGDLHCILISNPNEDAWKDPALEKLSLFCEESRSVNDWVPSITLPE</t>
  </si>
  <si>
    <t>CBM_222</t>
  </si>
  <si>
    <t>Squamous cell carcinoma antigen 1</t>
  </si>
  <si>
    <t>HsCD00004245</t>
  </si>
  <si>
    <t>P29508</t>
  </si>
  <si>
    <t xml:space="preserve">Annexin VII is a member of the annexin family of calcium-dependent phospholipid binding proteins. The Annexin VII gene contains 14 exons and spans approximately 34 kb of DNA. An alternatively spliced cassette exon results in two mRNA transcripts of 2.0 and 2.4 kb which are predicted to generate two protein isoforms differing in their N-terminal domain. The alternative splicing event is tissue specific and the mRNA containing the cassette exon is prevalent in brain, heart and skeletal muscle. The transcripts also differ in their 3'-non coding regions by the use of two alternative poly(A) signals. The selection of poly(A) signals is independent of the mRNA splicing pattern. ~Annexin VII encodes a protein with a molecular weight of approximately 51 kDa with a unique, highly hydrophobic N-terminal domain of 167 amino acids and a conserved C-terminal region of 299 amino acids. The latter domain is composed of alternating hydrophobic and hydrophilic segments. Structural analysis of the protein suggests that Annexin VII is a membrane binding protein with diverse properties including voltage-sensitive calcium channel activity, ion selectivity and membrane fusion. 
</t>
  </si>
  <si>
    <t>MSYPGYPPTGYPPFPGYPPAGQESSFPPSGQYPYPSGFPPMGGG
                     AYPQVPSSGYPGAGGYPAPGGYPAPGGYPGAPQPGGAPSYPGVPPGQGFGVPPGGAGF
                     SGYPQPPSQSYGGGPAQVPLPGGFPGGQMPSQYPGGQPTYPSQPATVTQVTQGTIRPA
                     ANFDAIRDAEILRKAMKGFGTDEQAIVDVVANRSNDQRQKIKAAFKTSYGKDLIKDLK
                     SELSGNMEELILALFMPPTYYDAWSLRKAMQGAGTQERVLIEILCTRTNQEIREIVRC
                     YQSEFGRDLEKDIRSDTSGHFERLLVSMCQGNRDENQSINHQMAQEDAQRLYQAGEGR
                     LGTDESCFNMILATRSFPQLRATMEAYSRMANRDLLSSVSREFSGYVESGLKTILQCA
                     LNRPAFFAERLYYAMKGAGTDDSTLVRIVVTRSEIDLVQIKQMFAQMYQKTLGTMIAG
                     DTSGDYRRLLLAIVGQ</t>
  </si>
  <si>
    <t>CBM_684</t>
  </si>
  <si>
    <t>Heat shock 70kDa protein 2</t>
  </si>
  <si>
    <t>HsCD00003034</t>
  </si>
  <si>
    <t>P54652</t>
  </si>
  <si>
    <t>3, ~ 27K</t>
  </si>
  <si>
    <t>3, ~27 K</t>
  </si>
  <si>
    <t>2, ~49 K</t>
  </si>
  <si>
    <t>3, ~ 25K</t>
  </si>
  <si>
    <t>Expression Analysis</t>
  </si>
  <si>
    <t>Solubility Analysis</t>
  </si>
  <si>
    <t>Sol level &gt;=2 with correct size:</t>
  </si>
  <si>
    <t>MDGFYDQQVPFMVPGKSRSEECRGRPVIDRKRKFLDTDLAHDSE
                     ELFQDLSQLQEAWLAEAQVPDDEQFVPDFQSDNLVLHAPPPTKIKRELHSPSSELSSC
                     SHEQALGANYGEKCLYNYCAYDRKPPSGFKPLTPPTTPLSPTHQNPLFPPPQATLPTS
                     GHAPAAGPVQGVGPAPAPHSLPEPGPQQQTFAVPRPPHQPLQMPKMMPENQYPSEQRF
                     QRQLSEPCHPFPPQPGVPGDNRPSYHRQMSEPIVPAAPPPPQGFKQEYHDPLYEHGVP
                     GMPGPPAHGFQSPMGIKQEPRDYCVDSEVPNCQSSYMRGGYFSSSHEGFSYEKDPRLY
                     FDDTCVVPERLEGKVKQEPTMYREGPPYQRRGSLQLWQFLVTLLDDPANAHFIAWTGR
                     GMEFKLIEPEEVARRWGIQKNRPAMNYDKLSRSLRYYYEKGIMQKVAGERYVYKFVCD
                     PDALFSMAFPDNQRPFLKAESECHLSEEDTLPLTHFEDSPAYLLDMDRCSSLPYAEGF
                     AY</t>
  </si>
  <si>
    <t>CBM_699</t>
  </si>
  <si>
    <t>Hexokinase 1</t>
  </si>
  <si>
    <t>HsCD00003715</t>
  </si>
  <si>
    <t>P19367</t>
  </si>
  <si>
    <t>Hexokinases phosphorylate glucose to produce glucose-6-phosphate, thus committing glucose to the glycolytic pathway. This gene encodes a ubiquitous form of hexokinase which localizes to the outer membrane of mitochondria. Mutations in this gene have been associated with hemolytic anemia due to hexokinase deficiency. Alternative splicing of this gene results in five transcript variants which encode different isoforms, some of which are tissue-specific. Each isoform has a distinct N-terminus; the remainder of the protein is identical among all the isoforms. A sixth transcript variant has been described, but due to the presence of several stop codons, it is not thought to encode a protein</t>
  </si>
  <si>
    <t>The protein encoded by this gene is a member of the Ser/Thr protein kinase family. This protein is highly similar to the gene products of S. cerevisiae cdc28 and S. pombe cdc2. It is a catalytic subunit of the protein kinase complex that is important for cell cycle G1 phase progression. The activity of this kinase is restricted to the G1-S phase, which is controlled by the regulatory subunits D-type cyclins and CDK inhibitor p16(INK4a). This kinase was shown to be responsible for the phosphorylation of retinoblastoma gene product (Rb). Mutations in this gene as well as in its related proteins including D-type cyclins, p16(INK4a) and Rb were all found to be associated with tumorigenesis of a variety of cancers. Multiple polyadenylation sites of this gene have been reported</t>
  </si>
  <si>
    <t>MATSRYEPVAEIGVGAYGTVYKARDPHSGHFVALKSVRVPNGGG
                     GGGGLPISTVREVALLRRLEAFEHPNVVRLMDVCATSRTDREIKVTLVFEHVDQDLRT
                     YLDKAPPPGLPAETIKDLMRQFLRGLDFLHANCIVHRDLKPENILVTSGGTVKLADFG
                     LARIYSYQMALTPVVVTLWYRAPEVLLQSTYATPVDMWSVGCIFAEMFRRKPLFCGNS
                     EADQLGKIFDLIGLPPEDDWPRDVSLPRGAFPPRGPRPVQSVVPEMEESGAQLLLEML
                     TFNPHKRISAFRALQHSYLHKDEGNPE</t>
  </si>
  <si>
    <t>CBM_1092</t>
  </si>
  <si>
    <t>Serine/threonine-protein kinase 6</t>
  </si>
  <si>
    <t>HsCD00004002</t>
  </si>
  <si>
    <t>O14965</t>
  </si>
  <si>
    <t>pI</t>
  </si>
  <si>
    <t>NCI02</t>
  </si>
  <si>
    <t>len</t>
  </si>
  <si>
    <t>Cloned segment</t>
  </si>
  <si>
    <t>DNA Length</t>
  </si>
  <si>
    <t>A01</t>
  </si>
  <si>
    <t>B01</t>
  </si>
  <si>
    <t>C01</t>
  </si>
  <si>
    <t>D01</t>
  </si>
  <si>
    <t>E01</t>
  </si>
  <si>
    <t>F01</t>
  </si>
  <si>
    <t>G01</t>
  </si>
  <si>
    <t>H01</t>
  </si>
  <si>
    <t>A02</t>
  </si>
  <si>
    <t>B02</t>
  </si>
  <si>
    <t>C02</t>
  </si>
  <si>
    <t>D02</t>
  </si>
  <si>
    <t>E02</t>
  </si>
  <si>
    <t>F02</t>
  </si>
  <si>
    <t>G02</t>
  </si>
  <si>
    <t>H02</t>
  </si>
  <si>
    <t>A03</t>
  </si>
  <si>
    <t>B03</t>
  </si>
  <si>
    <t>C03</t>
  </si>
  <si>
    <t>D03</t>
  </si>
  <si>
    <t>H12</t>
  </si>
  <si>
    <t>LIC</t>
  </si>
  <si>
    <t>BL21 magic</t>
  </si>
  <si>
    <t>Protein MW(D)</t>
  </si>
  <si>
    <t>pMCSG-7</t>
  </si>
  <si>
    <t>Plate ID</t>
  </si>
  <si>
    <t>Assay date</t>
  </si>
  <si>
    <t>PCR conditions</t>
  </si>
  <si>
    <t>Cloning conditions</t>
  </si>
  <si>
    <t>Vector</t>
  </si>
  <si>
    <t>Fusion MW</t>
  </si>
  <si>
    <t>Comments</t>
  </si>
  <si>
    <t>Host</t>
  </si>
  <si>
    <t>Target MW</t>
  </si>
  <si>
    <t>Assay date1</t>
  </si>
  <si>
    <t>Assay date2</t>
  </si>
  <si>
    <t xml:space="preserve"> oligo sequence</t>
  </si>
  <si>
    <t>Well ID</t>
  </si>
  <si>
    <t>Assay date3</t>
  </si>
  <si>
    <t>Exp gel ID1</t>
  </si>
  <si>
    <t>Exp gel ID2</t>
  </si>
  <si>
    <t>Exp clones2</t>
  </si>
  <si>
    <t>Exp gel ID3</t>
  </si>
  <si>
    <t>Sol gel ID1</t>
  </si>
  <si>
    <t>Sol gel ID2</t>
  </si>
  <si>
    <t>Picogreen data1</t>
  </si>
  <si>
    <t>NCI10280</t>
  </si>
  <si>
    <t>NCI10281</t>
  </si>
  <si>
    <t>NCI10282</t>
  </si>
  <si>
    <t>NCI10283</t>
  </si>
  <si>
    <t>NCI10284</t>
  </si>
  <si>
    <t>NCI10285</t>
  </si>
  <si>
    <t>NCI10286</t>
  </si>
  <si>
    <t>NCI10287</t>
  </si>
  <si>
    <t>NCI10361</t>
  </si>
  <si>
    <t>NCI10360</t>
  </si>
  <si>
    <t>NCI10359</t>
  </si>
  <si>
    <t>Sol level &gt;=2, need sequence verification:</t>
  </si>
  <si>
    <t>Sol level &gt;=2, size way off:</t>
  </si>
  <si>
    <t>Exp level &gt;= 2 with correct size:</t>
  </si>
  <si>
    <t>Exp level &gt;=2, need sequence verification/doublets:</t>
  </si>
  <si>
    <t>Exp level &gt;=2, size way off:</t>
  </si>
  <si>
    <t>The protein encoded by this gene catalyzes the phosphorylation of phosphatidylinositol-4-phosphate on the fifth hydroxyl of the myo-inositol ring to form phosphatidylinositol-4,5-bisphosphate. This gene is a member of the phosphatidylinositol-4-phosphate 5-kinase family. The encoded protein sequence does not show similarity to other kinases, but the protein does exhibit kinase activity. Additionally, the encoded protein interacts with p55 TNF receptor. Two transcript variants encoding different isoforms have been found for this gene</t>
  </si>
  <si>
    <t>MSSNCTSTTAVAVAPLSASKTKTKKKHFVCQKVKLFRASEPILS
                     VLMWGVNHTINELSNVPVPVMLMPDDFKAYSKIKVDNHLFNKENLPSRFKFKEYCPMV
                     FRNLRERFGIDDQDYQNSVTRSAPINSDSQGRCGTRFLTTYDRRFVIKTVSSEDVAEM
                     HNILKKYHQFIVECHGNTLLPQFLGMYRLTVDGVETYMVVTRNVFSHRLTVHRKYDLK
                     GSTVAREASDKEKAKDLPTFKDNDFLNEGQKLHVGEESKKNFLEKLKRDVEFLAQLKI
                     MDYSLLVGIHDVDRAEQEEMEVEERAEDEECENDGVGGNLLCSYGTPPDSPGNLLSFP
                     RFFGPGEFDPSVDVYAMKSHESSPKKEVYFMAIIDILTPYDTKKKAAHAAKTVKHGAG
                     AEISTVNPEQYSKRFNEFMSNILT</t>
  </si>
  <si>
    <t>CBM_1088</t>
  </si>
  <si>
    <t>Serine (or cysteine) proteinase inhibitor clade A (alpha-1 antiproteinase antitrypsin) member 3 Alpha-1-antichymotrypsin</t>
  </si>
  <si>
    <t>HsCD00021261</t>
  </si>
  <si>
    <t>P01011</t>
  </si>
  <si>
    <t>The protein encoded by this gene is a plasma protease inhibitor and member of the serine protease inhibitor class. Polymorphisms in this protein appear to be tissue specific and influence protease targeting. Variations in this protein's sequence have been implicated in Alzheimer's disease, and deficiency of this protein has been associated with liver disease. Mutations have been identified in patients with Parkinson disease and chronic obstructive pulmonary disease</t>
  </si>
  <si>
    <t>Exp level1</t>
  </si>
  <si>
    <t>Exp level2</t>
  </si>
  <si>
    <t>KOD/NCI</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</si>
  <si>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</si>
  <si>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</si>
  <si>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</si>
  <si>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</si>
  <si>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</si>
  <si>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</si>
  <si>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</si>
  <si>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</si>
  <si>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</si>
  <si>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</si>
  <si>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</si>
  <si>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</si>
  <si>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</si>
  <si>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</si>
  <si>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</si>
  <si>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</si>
  <si>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</si>
  <si>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</si>
  <si>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</si>
  <si>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</si>
  <si>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</si>
  <si>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</si>
  <si>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</si>
  <si>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</si>
  <si>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</si>
  <si>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</si>
  <si>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</si>
  <si>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</si>
  <si>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</si>
  <si>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</si>
  <si>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</si>
  <si>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</si>
  <si>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</si>
  <si>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</si>
  <si>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</si>
  <si>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</si>
  <si>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</si>
  <si>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</si>
  <si>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</si>
  <si>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</si>
  <si>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</si>
  <si>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</si>
  <si>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</si>
  <si>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</si>
  <si>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</si>
  <si>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</si>
  <si>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</si>
  <si>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</si>
  <si>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</si>
  <si>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</si>
  <si>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</si>
  <si>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</si>
  <si>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</si>
  <si>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</si>
  <si>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</si>
  <si>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</si>
  <si>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</si>
  <si>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</si>
  <si>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</si>
  <si>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</si>
  <si>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</si>
  <si>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</si>
  <si>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</si>
  <si>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</si>
  <si>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</si>
  <si>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</si>
  <si>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</si>
  <si>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</si>
  <si>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</si>
  <si>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</si>
  <si>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</si>
  <si>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</si>
  <si>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</si>
  <si>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</si>
  <si>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</si>
  <si>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NAME</t>
  </si>
  <si>
    <t>DESCRIPTION</t>
  </si>
  <si>
    <t>ORF</t>
  </si>
  <si>
    <t>Comment</t>
  </si>
  <si>
    <t xml:space="preserve">Expressed protein seq </t>
  </si>
  <si>
    <t>Full length protein sequence</t>
  </si>
  <si>
    <t>Biomarker #</t>
  </si>
  <si>
    <t>NCI10266F</t>
  </si>
  <si>
    <t>NCI10267F</t>
  </si>
  <si>
    <t>NCI10268F</t>
  </si>
  <si>
    <t>NCI10269F</t>
  </si>
  <si>
    <t>NCI10270F</t>
  </si>
  <si>
    <t>NCI10271F</t>
  </si>
  <si>
    <t>NCI10272F</t>
  </si>
  <si>
    <t>NCI10273F</t>
  </si>
  <si>
    <t>NCI10274F</t>
  </si>
  <si>
    <t>NCI10275F</t>
  </si>
  <si>
    <t>NCI10276F</t>
  </si>
  <si>
    <t>NCI10277F</t>
  </si>
  <si>
    <t>NCI10278F</t>
  </si>
  <si>
    <t>NCI10279F</t>
  </si>
  <si>
    <t>NCI10280F</t>
  </si>
  <si>
    <t>NCI10281F</t>
  </si>
  <si>
    <t>NCI10282F</t>
  </si>
  <si>
    <t>NCI10283F</t>
  </si>
  <si>
    <t>NCI10284F</t>
  </si>
  <si>
    <t>NCI10285F</t>
  </si>
  <si>
    <t>NCI10286F</t>
  </si>
  <si>
    <t>NCI10287F</t>
  </si>
  <si>
    <t>NCI10288F</t>
  </si>
  <si>
    <t>NCI10289F</t>
  </si>
  <si>
    <t>NCI10290F</t>
  </si>
  <si>
    <t>NCI10291F</t>
  </si>
  <si>
    <t>NCI10292F</t>
  </si>
  <si>
    <t>NCI10293F</t>
  </si>
  <si>
    <t>NCI10294F</t>
  </si>
  <si>
    <t>NCI10295F</t>
  </si>
  <si>
    <t>NCI10296F</t>
  </si>
  <si>
    <t>NCI10297F</t>
  </si>
  <si>
    <t>NCI10298F</t>
  </si>
  <si>
    <t>NCI10299F</t>
  </si>
  <si>
    <t>NCI10300F</t>
  </si>
  <si>
    <t>NCI10301F</t>
  </si>
  <si>
    <t>NCI10302F</t>
  </si>
  <si>
    <t>NCI10303F</t>
  </si>
  <si>
    <t>NCI10304F</t>
  </si>
  <si>
    <t>NCI10305F</t>
  </si>
  <si>
    <t>NCI10306F</t>
  </si>
  <si>
    <t>NCI10307F</t>
  </si>
  <si>
    <t>NCI10308F</t>
  </si>
  <si>
    <t>NCI10309F</t>
  </si>
  <si>
    <t>NCI10310F</t>
  </si>
  <si>
    <t>NCI10311F</t>
  </si>
  <si>
    <t>NCI10312F</t>
  </si>
  <si>
    <t>NCI10313F</t>
  </si>
  <si>
    <t>NCI10314F</t>
  </si>
  <si>
    <t>NCI10315F</t>
  </si>
  <si>
    <t>NCI10316F</t>
  </si>
  <si>
    <t>NCI10317F</t>
  </si>
  <si>
    <t>NCI10318F</t>
  </si>
  <si>
    <t>NCI10319F</t>
  </si>
  <si>
    <t>NCI10320F</t>
  </si>
  <si>
    <t>NCI10321F</t>
  </si>
  <si>
    <t>NCI10322F</t>
  </si>
  <si>
    <t>NCI10323F</t>
  </si>
  <si>
    <t>NCI10324F</t>
  </si>
  <si>
    <t>NCI10325F</t>
  </si>
  <si>
    <t>NCI10326F</t>
  </si>
  <si>
    <t>NCI10327F</t>
  </si>
  <si>
    <t>NCI10328F</t>
  </si>
  <si>
    <t>NCI10329F</t>
  </si>
  <si>
    <t>NCI10330F</t>
  </si>
  <si>
    <t>NCI10331F</t>
  </si>
  <si>
    <t>NCI10332F</t>
  </si>
  <si>
    <t>NCI10333F</t>
  </si>
  <si>
    <t>NCI10334F</t>
  </si>
  <si>
    <t>NCI10335F</t>
  </si>
  <si>
    <t>NCI10336F</t>
  </si>
  <si>
    <t>NCI10337F</t>
  </si>
  <si>
    <t>NCI10338F</t>
  </si>
  <si>
    <t>NCI10339F</t>
  </si>
  <si>
    <t>NCI10340F</t>
  </si>
  <si>
    <t>NCI10341F</t>
  </si>
  <si>
    <t>NCI10342F</t>
  </si>
  <si>
    <t>NCI10343F</t>
  </si>
  <si>
    <t>NCI10344F</t>
  </si>
  <si>
    <t>NCI10345F</t>
  </si>
  <si>
    <t>NCI10346F</t>
  </si>
  <si>
    <t>NCI10347F</t>
  </si>
  <si>
    <t>NCI10348F</t>
  </si>
  <si>
    <t>NCI10349F</t>
  </si>
  <si>
    <t>NCI10350F</t>
  </si>
  <si>
    <t>NCI10351F</t>
  </si>
  <si>
    <t>NCI10352F</t>
  </si>
  <si>
    <t>NCI10353F</t>
  </si>
  <si>
    <t>NCI10354F</t>
  </si>
  <si>
    <t>NCI10355F</t>
  </si>
  <si>
    <t>NCI10356F</t>
  </si>
  <si>
    <t>NCI10357F</t>
  </si>
  <si>
    <t>NCI10358F</t>
  </si>
  <si>
    <t>NCI10359F</t>
  </si>
  <si>
    <t>NCI10360F</t>
  </si>
  <si>
    <t>NCI10352</t>
  </si>
  <si>
    <t>NCI10351</t>
  </si>
  <si>
    <t>NCI10350</t>
  </si>
  <si>
    <t>NCI10349</t>
  </si>
  <si>
    <t>NCI10348</t>
  </si>
  <si>
    <t>NCI10347</t>
  </si>
  <si>
    <t>NCI10346</t>
  </si>
  <si>
    <t>NCI10288</t>
  </si>
  <si>
    <t>NCI10289</t>
  </si>
  <si>
    <t>NCI10290</t>
  </si>
  <si>
    <t>NCI10291</t>
  </si>
  <si>
    <t>NCI10292</t>
  </si>
  <si>
    <t>NCI10293</t>
  </si>
  <si>
    <t>NCI10294</t>
  </si>
  <si>
    <t>NCI10295</t>
  </si>
  <si>
    <t>NCI10296</t>
  </si>
  <si>
    <t>NCI10297</t>
  </si>
  <si>
    <t>NCI10298</t>
  </si>
  <si>
    <t>NCI10299</t>
  </si>
  <si>
    <t>NCI10300</t>
  </si>
  <si>
    <t>NCI10301</t>
  </si>
  <si>
    <t>NCI10302</t>
  </si>
  <si>
    <t>NCI10303</t>
  </si>
  <si>
    <t>NCI10304</t>
  </si>
  <si>
    <t>NCI10305</t>
  </si>
  <si>
    <t>NCI10306</t>
  </si>
  <si>
    <t>NCI10307</t>
  </si>
  <si>
    <t>NCI10308</t>
  </si>
  <si>
    <t>NCI10309</t>
  </si>
  <si>
    <t>NCI10310</t>
  </si>
  <si>
    <t>NCI10311</t>
  </si>
  <si>
    <t>NCI10312</t>
  </si>
  <si>
    <t>NCI10313</t>
  </si>
  <si>
    <t>NCI10314</t>
  </si>
  <si>
    <t>NCI10315</t>
  </si>
  <si>
    <t>NCI10316</t>
  </si>
  <si>
    <t>NCI10317</t>
  </si>
  <si>
    <t>NCI10318</t>
  </si>
  <si>
    <t>NCI10319</t>
  </si>
  <si>
    <t>NCI10320</t>
  </si>
  <si>
    <t>NCI10321</t>
  </si>
  <si>
    <t>NCI10322</t>
  </si>
  <si>
    <t>NCI10323</t>
  </si>
  <si>
    <t>NCI10324</t>
  </si>
  <si>
    <t>NCI10325</t>
  </si>
  <si>
    <t>NCI10326</t>
  </si>
  <si>
    <t>NCI10327</t>
  </si>
  <si>
    <t>NCI10328</t>
  </si>
  <si>
    <t>NCI10329</t>
  </si>
  <si>
    <t>NCI10330</t>
  </si>
  <si>
    <t>NCI10331</t>
  </si>
  <si>
    <t>NCI10332</t>
  </si>
  <si>
    <t>NCI10333</t>
  </si>
  <si>
    <t>NCI10334</t>
  </si>
  <si>
    <t>NCI10335</t>
  </si>
  <si>
    <t>NCI10336</t>
  </si>
  <si>
    <t>NCI10337</t>
  </si>
  <si>
    <t>NCI10338</t>
  </si>
  <si>
    <t>NCI10339</t>
  </si>
  <si>
    <t>NCI10340</t>
  </si>
  <si>
    <t>NCI10341</t>
  </si>
  <si>
    <t>NCI10342</t>
  </si>
  <si>
    <t>NCI10343</t>
  </si>
  <si>
    <t>NCI10344</t>
  </si>
  <si>
    <t>NCI10345</t>
  </si>
  <si>
    <t>Oligo_ID</t>
  </si>
  <si>
    <t>NCI10266R</t>
  </si>
  <si>
    <t>NCI10267R</t>
  </si>
  <si>
    <t>NCI10268R</t>
  </si>
  <si>
    <t>NCI10269R</t>
  </si>
  <si>
    <t>NCI10270R</t>
  </si>
  <si>
    <t>NCI10271R</t>
  </si>
  <si>
    <t>NCI10272R</t>
  </si>
  <si>
    <t>NCI10273R</t>
  </si>
  <si>
    <t>NCI10274R</t>
  </si>
  <si>
    <t>NCI10275R</t>
  </si>
  <si>
    <t>NCI10276R</t>
  </si>
  <si>
    <t>NCI10277R</t>
  </si>
  <si>
    <t>NCI10278R</t>
  </si>
  <si>
    <t>NCI10279R</t>
  </si>
  <si>
    <t>NCI10280R</t>
  </si>
  <si>
    <t>NCI10281R</t>
  </si>
  <si>
    <t>NCI10282R</t>
  </si>
  <si>
    <t>NCI10283R</t>
  </si>
  <si>
    <t>NCI10284R</t>
  </si>
  <si>
    <t>NCI10285R</t>
  </si>
  <si>
    <t>NCI10286R</t>
  </si>
  <si>
    <t>NCI10287R</t>
  </si>
  <si>
    <t>NCI10288R</t>
  </si>
  <si>
    <t>NCI10289R</t>
  </si>
  <si>
    <t>NCI10290R</t>
  </si>
  <si>
    <t>NCI10291R</t>
  </si>
  <si>
    <t>NCI10292R</t>
  </si>
  <si>
    <t>NCI10293R</t>
  </si>
  <si>
    <t>NCI10294R</t>
  </si>
  <si>
    <t>NCI10295R</t>
  </si>
  <si>
    <t>NCI10296R</t>
  </si>
  <si>
    <t>NCI10297R</t>
  </si>
  <si>
    <t>NCI10298R</t>
  </si>
  <si>
    <t>NCI10299R</t>
  </si>
  <si>
    <t>NCI10300R</t>
  </si>
  <si>
    <t>NCI10301R</t>
  </si>
  <si>
    <t>NCI10302R</t>
  </si>
  <si>
    <t>NCI10303R</t>
  </si>
  <si>
    <t>NCI10304R</t>
  </si>
  <si>
    <t>NCI10305R</t>
  </si>
  <si>
    <t>NCI10306R</t>
  </si>
  <si>
    <t>NCI10307R</t>
  </si>
  <si>
    <t>NCI10308R</t>
  </si>
  <si>
    <t>NCI10309R</t>
  </si>
  <si>
    <t>NCI10310R</t>
  </si>
  <si>
    <t>NCI10311R</t>
  </si>
  <si>
    <t>NCI10312R</t>
  </si>
  <si>
    <t>NCI10313R</t>
  </si>
  <si>
    <t>NCI10314R</t>
  </si>
  <si>
    <t>NCI10315R</t>
  </si>
  <si>
    <t>NCI10316R</t>
  </si>
  <si>
    <t>NCI10317R</t>
  </si>
  <si>
    <t>NCI10318R</t>
  </si>
  <si>
    <t>NCI10319R</t>
  </si>
  <si>
    <t>NCI10320R</t>
  </si>
  <si>
    <t>NCI10321R</t>
  </si>
  <si>
    <t>NCI10322R</t>
  </si>
  <si>
    <t>NCI10323R</t>
  </si>
  <si>
    <t>NCI10324R</t>
  </si>
  <si>
    <t>NCI10325R</t>
  </si>
  <si>
    <t>NCI10326R</t>
  </si>
  <si>
    <t>NCI10327R</t>
  </si>
  <si>
    <t>NCI10328R</t>
  </si>
  <si>
    <t>NCI10329R</t>
  </si>
  <si>
    <t>NCI10330R</t>
  </si>
  <si>
    <t>NCI10331R</t>
  </si>
  <si>
    <t>NCI10332R</t>
  </si>
  <si>
    <t>NCI10333R</t>
  </si>
  <si>
    <t>NCI10334R</t>
  </si>
  <si>
    <t>NCI10335R</t>
  </si>
  <si>
    <t>The protein encoded by this gene is a helix-loop-helix (HLH) protein that can form heterodimers with members of the basic HLH family of transcription factors. The encoded protein has no DNA binding activity and therefore can inhibit the DNA binding and transcriptional activation ability of basic HLH proteins with which it interacts. This protein may play a role in cell growth, senescence, and differentiation. Two transcript variants encoding different isoforms have been found for this gene</t>
  </si>
  <si>
    <t>MKVASGSTATAAAGPSCALKAGKTASGAGEVVRCLSEQSVAISR
                     CAGGAGARLPALLDEQQVNVLLYDMNGCYSRLKELVPTLPQNRKVSKVEILQHVIDYI
                     RDLQLELNSESEVGTPGGRGLPVRAPLSTLNGEISALTAEAACVPADDRILCR</t>
  </si>
  <si>
    <t>CBM_211</t>
  </si>
  <si>
    <t>S100 beta chain</t>
  </si>
  <si>
    <t>HsCD00003254</t>
  </si>
  <si>
    <t>P04271</t>
  </si>
  <si>
    <t>MSELEKAMVALIDVFHQYSGREGDKHKLKKSELKELINNELSHF
                     LEEIKEQEVVDKVMETLDNDGDGECDFQEFMAFVAMVTTACHEFFEHE</t>
  </si>
  <si>
    <t>CBM_498</t>
  </si>
  <si>
    <t>Cyclin-dependent kinases regulatory subunit 1 (CKS-1)</t>
  </si>
  <si>
    <t>HsCD00003912</t>
  </si>
  <si>
    <t>P61024</t>
  </si>
  <si>
    <t>CKS1B protein binds to the catalytic subunit of the cyclin dependent kinases and is essential for their biological function. The CKS1B mRNA is found to be expressed in different patterns through the cell cycle in HeLa cells, which reflects a specialized role for the encoded protein</t>
  </si>
  <si>
    <t>MSHKQIYYSDKYDDEEFEYRHVMLPKDIAKLVPKTHLMSESEWR
                     NLGVQQSQGWVHYMIHEPEPHILLFRRPLPKKPKK</t>
  </si>
  <si>
    <t>CBM_313</t>
  </si>
  <si>
    <t>Annexin A4 (Annexin IV)</t>
  </si>
  <si>
    <t>HsCD00002979</t>
  </si>
  <si>
    <t>P09525</t>
  </si>
  <si>
    <t>2,~60K</t>
  </si>
  <si>
    <t>MLWKLVENVKYEDIYEDRHDGVPSHSSRLSQLGSVSQGPYSSAP
                     PLSHTPSSDFQPPYFPPPYQPLPYHQSQDPYSHVNDPYSLNPLHQPQQHPWGQRQRQE
                     VGSEAGSLLPQPRAALPQLSGLDPRRDYHSVRRPDVLLHSAHHGLDAGMGDSLSLHGL
                     GHPGMEDVQSVEDANNSGMNLLDQSVIKKVPVPPKSVTSLMMNKDGFLGGMSVNTGEV
                     FCSVPGRLSLLSSTSKYKVTVGEVQRRLSPPECLNASLLGGVLRRAKSKNGGRSLRER
                     LEKIGLNLPAGRRKAANVTLLTSLVEGEAVHLARDFGYICETEFPAKAVSEYLNRQHT
                     DPSDLHSRKNMLLATKQLCKEFTDLLAQDRTPIGNSRPSPILEPGIQSCLTHFSLITH
                     GFGAPAICAALTALQNYLTEALKGMDKMFLNNTTTNRHTSGEGPGSKTGDKEEKHRK</t>
  </si>
  <si>
    <t>CBM_340</t>
  </si>
  <si>
    <t>BAI1-associated protein 1</t>
  </si>
  <si>
    <t>HsCD00021483</t>
  </si>
  <si>
    <t>Q96QZ7</t>
  </si>
  <si>
    <t xml:space="preserve">Annexin IV (ANX4) belongs to the annexin family of calcium-dependent phospholipid binding proteins. Although their functions are still not clearly defined, several members of the annexin family have been implicated in membrane-related events along exocytotic and endocytotic pathways. ANX4 has 45 to 59% identity with other members of its family and shares a similar size and exon-intron organization. Isolated from human placenta, ANX4 encodes a protein that has possible interactions with ATP, and has in vitro anticoagulant activity and also inhibits phospholipase A2 activity. ANX4 is almost exclusively expressed in epithelial cells. 
</t>
  </si>
  <si>
    <t>MAMATKGGTVKAASGFNAMEDAQTLRKAMKGLGTDEDAIISVLA
                     YRNTAQRQEIRTAYKSTIGRDLIDDLKSELSGNFEQVIVGMMTPTVLYDVQELRRAMK
                     GAGTDEGCLIEILASRTPEEIRRISQTYQQQYGRSLEDDIRSDTSFMFQRVLVSLSAG
                     GRDEGNYLDDALVRQDAQDLYEAGEKKWGTDEVKFLTVLCSRNRNHLLHVFDEYKRIS
                     QKDIEQSIKSETSGSFEDALLAIVKCMRNKSAYFAEKLYKSMKGLGTDDNTLIRVMVS
                     RAEIDMLDIRAHFKRLYGKSLYSFIKGDTSGDYRKVLLVLCGGDD</t>
  </si>
  <si>
    <t>CBM_782</t>
  </si>
  <si>
    <t>Keratin, type I cytoskeletal 15 (Cytokeratin 15)</t>
  </si>
  <si>
    <t>HsCD00003407</t>
  </si>
  <si>
    <t>P19012</t>
  </si>
  <si>
    <t xml:space="preserve">The protein encoded by this gene is a member of the keratin gene family. The keratins are intermediate filament proteins responsible for the structural integrity of epithelial cells and are subdivided into cytokeratins and hair keratins. Most of the type I cytokeratins consist of acidic proteins which are arranged in pairs of heterotypic keratin chains and are clustered in a region on chromosome 17q21.2. 
</t>
  </si>
  <si>
    <t>MTTTFLQTSSSTFGGGSTRGGSLLAGGGGFGGGSLSGGGGSRSI
                     SASSARFVSSGSGGGYGGGMRVCGFGGGAGSVFGGGFGGGVGGGFGGGFGGGDGGLLS
                     GNEKITMQNLNDRLASYLDKVRALEEANADLEVKIHDWYQKQTPTSPECDYSQYFKTI
                     EELRDKIMATTIDNSRVILEIDNARLAADDFRLKYENELALRQGVEADINGLRRVLDE
                     LTLARTDLEMQIEGLNEELAYLKKNHEEEMKEFSSQLAGQVNVEMDAAPGVDLTRVLA
                     EMREQYEAMAEKNRRDVEAWFFSKTEELNKEVASNTEMIQTSKTEITDLRRTMQELEI
                     ELQSQLSMKAGLENSLAETECRYATQLQQIQGLIGGLEAQLSELRCEMEAQNQEYKML
                     LDIKTRLEQEIATYRSLLEGQDAKMAGIGIREASSGGGGSSSNFHINVEESVDGQVVS
                     SHKREI</t>
  </si>
  <si>
    <t>CBM_1062</t>
  </si>
  <si>
    <t>Retinoblastoma-like 2 (p130)</t>
  </si>
  <si>
    <t>HsCD00005270</t>
  </si>
  <si>
    <t>Q08999</t>
  </si>
  <si>
    <t>Sol_2_Final (Minis)</t>
  </si>
  <si>
    <t>Sol_1_Final (Wens)</t>
  </si>
  <si>
    <t>Sol_8_Final (Minis)</t>
  </si>
  <si>
    <t xml:space="preserve">Calmodulin is the archetype of the family of calcium-modulated proteins of which nearly 20 members have been found. They are identified by their occurrence in the cytosol or on membranes facing the cytosol and by a high affinity for calcium. Calmodulin contains 149 amino acids and has 4 calcium-binding domains. Its functions include roles in growth and the cell cycle as well as in signal transduction and the synthesis and release of neurotransmitters.[supplied by OMIM] 
</t>
  </si>
  <si>
    <t>MADQLTEEQIAEFKEAFSLFDKDGDGTITTKELGTVMRSLGQNP
                     TEAELQDMINEVDADGNGTIDFPEFLTMMARKMKDTDSEEEIREAFRVFDKDGNGYIS
                     AAELRHVMTNLGEKLTDEEVDEMIREADIDGDGQVNYEEFVQMMTAK</t>
  </si>
  <si>
    <t>CBM_374</t>
  </si>
  <si>
    <t>Calcyclin (Prolactin receptor associated protein)</t>
  </si>
  <si>
    <t>HsCD00002783</t>
  </si>
  <si>
    <t>P06703</t>
  </si>
  <si>
    <t xml:space="preserve">DNA damage and/or hyperproliferative signals activate wildtype p53 tumor suppressor protein (TP53; MIM 191170), inducing cell cycle arrest or apoptosis. Mutations that inactivate p53 occur in 50% of all tumors. Polyak et al. (1997) used serial analysis of gene expression (SAGE) to evaluate cellular mRNA levels in a colorectal cancer cell line transfected with p53. Of 7,202 transcripts identified, only 14 were expressed at levels more than 10-fold higher in p53-expressing cells than in control cells. Polyak et al. (1997) termed these genes 'p53-induced genes,' or PIGs, several of which were predicted to encode redox-controlling proteins. They noted that reactive oxygen species (ROS) are potent inducers of apoptosis. Flow cytometric analysis showed that p53 expression induces ROS production, which increases as apoptosis progresses under some conditions. The authors stated that the PIG10 gene, also called ENC1, encodes an actin-binding protein.[supplied by OMIM] </t>
  </si>
  <si>
    <t>MSVSVHENRKSRASSGSINIYLFHKSSYADSVLTHLNLLRQQRL
                     FTDVLLHAGNRTFPCHRAVLAACSRYFEAMFSGGLKESQDSEVNFDNSIHPEVLELLL
                     DYAYSSRVIINEENAESLLEAGDMLEFQDIRDACAEFLEKNLHPTNCLGMLLLSDAHQ
                     CTKLYELSWRMCLSNFQTIRKNEDFLQLPQDMVVQLLSSEELETEDERLVYESAINWI
                     SYDLKKRYCYLPELLQTVRLALLPAIYLMENVAMEELITKQRKSKEIVEEAIRCKLKI
                     LQNDGVVTSLCARPRKTGHALFLLGGQTFMCDKLYLVDQKAKEIIPKADIPSPRKEFS
                     ACAIGCKVYITGGRGSENGVSKDVWVYDTLHEEWSKAAPMLVARFGHGSAELKHCLYV
                     VGGHTAATGCLPASPSVSLKQVEHYDPTINKWTMVAPLREGVSNAAVVSAKLKLFAFG
                     GTSVSHDKLPKVQCYDQCENRWTVPATCPQPWRYTAAAVLGNQIFIMGGDTEFSACSA
                     YKFNSETYQWTKVGDVTAKRMSCHAVASGNKLYVVGGYFGIQRCKTLDCYDPTLDVWN
                     SITTVPYSLIPTAFVSTWKHLPS</t>
  </si>
  <si>
    <t>CBM_377</t>
  </si>
  <si>
    <t>Calmodulin</t>
  </si>
  <si>
    <t>HsCD00001860</t>
  </si>
  <si>
    <t>P62158</t>
  </si>
  <si>
    <t>Glutathione S-transferases (GSTs) are a family of enzymes that play an important role in detoxification by catalyzing the conjugation of many hydrophobic and electrophilic compounds with reduced glutathione. Based on their biochemical, immunologic, and structural properties, the soluble GSTs are categorized into 4 main classes: alpha, mu, pi, and theta. The glutathione S-transferase pi gene (GSTP1) is a polymorphic gene encoding active, functionally different GSTP1 variant proteins that are thought to function in xenobiotic metabolism and play a role in susceptibility to cancer, and other diseases</t>
  </si>
  <si>
    <t>MPPYTVVYFPVRGRCAALRMLLADQGQSWKEEVVTVETWQEGSL
                     KASCLYGQLPKFQDGDLTLYQSNTILRHLGRTLGLYGKDQQEAALVDMVNDGVEDLRC
                     KYVSLIYTNYEAGKDDYVKALPGQLKPFETLLSQNQGGKTFIVGDQISFADYNLLDLL
                     LIHEVLAPGCLDAFPLLSAYVGRLSARPKLKAFLASPEYVNLPINGNGKQ</t>
  </si>
  <si>
    <t>CBM_1012</t>
  </si>
  <si>
    <t>Protein AF1q</t>
  </si>
  <si>
    <t>HsCD00004590</t>
  </si>
  <si>
    <t>Q13015</t>
  </si>
  <si>
    <t>The gene variously symbolized ALL1, HRX, or MLL located on 11q23 has been demonstrated to be fused with a number of translocation partners in cases of leukemia. t(1;11)(q21;q23) translocations that fused the MLL gene to a gene on chromosomal band 1q21 in 2 infants with acute myelomonocytic leukemia have been demonstrated. The N-terminal portion of the MLL gene is critical for leukemogenesis in translocations involving band 11q23. This gene encodes 90 amino acids. It was found to be highly expressed in the thymus but not in peripheral lymphoid tissues. In contrast to its restricted distribution in normal hematopoietic tissue, this gene was expressed in all leukemic cell lines tested</t>
  </si>
  <si>
    <t>MRDPVSSQYSSFLFWRMPIPELDLSELEGLGLSDTATYKVKDSS
                     VGKMIGQATAADQEKNPEGDGLLEYSTFNFWRAPIASIHSFELDLL</t>
  </si>
  <si>
    <t>CBM_468</t>
  </si>
  <si>
    <t>Creatine kinase, B chain</t>
  </si>
  <si>
    <t>HsCD00004710</t>
  </si>
  <si>
    <t>P12277</t>
  </si>
  <si>
    <t>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stimulation of Ca2+-dependent insulin release, stimulation of prolactin secretion, and exocytosis. Chromosomal rearrangements and altered expression of this gene have been implicated in melanoma.</t>
  </si>
  <si>
    <t>MACPLDQAIGLLVAIFHKYSGREGDKHTLSKKELKELIQKELTI
                     GSKLQDAEIARLMEDLDRNKDQEVNFQEYVTFLGALALIYNEALKG</t>
  </si>
  <si>
    <t>CBM_627</t>
  </si>
  <si>
    <t>Flap structure-specific endonuclease 1</t>
  </si>
  <si>
    <t>HsCD00001863</t>
  </si>
  <si>
    <t>P39748</t>
  </si>
  <si>
    <t>MAESSESFTMASSPAQRRRGNDPLTSSPGRSSRRTDALTSSPGR
                     DLPPFEDESEGLLGTEGPLEEEEDGEELIGDGMERDYRAIPELDAYEAEGLALDDEDV
                     EELTASQREAAERAMRQRDREAGRGLGRMRRGLLYDSDEEDEERPARKRRQVERATED
                     GEEDEEMIESIENLEDLKGHSVREWVSMAGPRLEIHHRFKNFLRTHVDSHGHNVFKER
                     ISDMCKENRESLVVNYEDLAAREHVLAYFLPEAPAELLQIFDEAALEVVLAMYPKYDR
                     ITNHIHVRISHLPLVEELRSLRQLHLNQLIRTSGVVTSCTGVLPQLSMVKYNCNKCNF
                     VLGPFCQSQNQEVKPGSCPECQSAGPFEVNMEETIYQNYQRIRIQESPGKVAAGRLPR
                     SKDAILLADLVDSCKPGDEIELTGIYHNNYDGSLNTANGFPVFATVILANHVAKKDNK
                     VAVGELTDEDVKMITSLSKDQQIGEKIFASIAPSIYGHEDIKRGLALALFGGEPKNPG
                     GKHKVRGDINVLLCGDPGTAKSQFLKYIEKVSSRAIFTTGQGASAVGLTAYVQRHPVS
                     REWTLEAGALVLADRGVCLIDEFDKMNDQDRTSIHEAMEQQSISISKAGIVTSLQARC
                     TVIAAANPIGGRYDPSLTFSENVDLTEPIISRFDILCVVRDTVDPVQDEMLARFVVGS
                     HVRHHPSNKEEEGLANGSAAEPAMPNTYGVEPLPQEVLKKYIIYAKERVHPKLNQMDQ
                     DKVAKMYSDLRKESMATGSIPITVRHIESMIRMAEAHARIHLRDYVIEDDVNMAIRVM
                     LESFIDTQKFSVMRSMRKTFARYLSFRRDNNELLLFILKQLVAEQVTYQRNRFGAQQD
                     TIEVPEKDLVDKARQINIHNLSAFYDSELFRMNKFSHDLKRKMILQQF</t>
  </si>
  <si>
    <t>CBM_717</t>
  </si>
  <si>
    <t>Homeobox protein Hox-A9 (Hox-1G)</t>
  </si>
  <si>
    <t>HsCD00004540</t>
  </si>
  <si>
    <t>P31269</t>
  </si>
  <si>
    <t xml:space="preserve">In vertebrates, the genes encoding the class of transcription factors called homeobox genes are found in clusters named A, B, C, and D on four separate chromosomes. Expression of these proteins is spatially and temporally regulated during embryonic development. This gene is part of the A cluster on chromosome 7 and encodes a DNA-binding transcription factor which may regulate gene expression, morphogenesis, and differentiation. This gene is highly similar to the abdominal-B (Abd-B) gene of Drosophila. A specific translocation event which causes a fusion between this gene and the NUP98 gene has been associated with myeloid leukemogenesis. 
</t>
  </si>
  <si>
    <t>ATGGCTGATCAGCTGACCGAAGAACAGATTGCTGAATTCAAGGAAGCCTTCTCCCTATTTGATAAAGATGGCGATGGCACCATCACAACAAAGGAACTTGGAACTGTCATGAGGTCACTGGGTCAGAACCCAACAGAAGCTGAATTGCAGGATATGATCAATGAAGTGGATGCTGATGGTAATGGCACCATTGACTTCCCCGAATTTTTGACTATGATGGCTAGAAAAATGAAAGATACAGATAGTGAAGAAGAAATCCGTGAGGCATTCCGAGTCTTTGACAAGGATGGCAATGGTTATATCAGTGCAGCAGAACTACGTCACGTCATGACAAACTTAGGAGAAAAACTAACAGATGAAGAAGTAGATGAAATGATCAGAGAAGCAGATATTGATGGAGACGGACAAGTCAACTATGAAGAATTCGTACAGATGATGACTGCAAAATGA</t>
  </si>
  <si>
    <t>ATGGCATGCCCCCTGGATCAGGCCATTGGCCTCCTCGTGGCCATCTTCCACAAGTACTCCGGCAGGGAGGGTGACAAGCACACCCTGAGCAAGAAGGAGCTGAAGGAGCTGATCCAGAAGGAGCTCACCATTGGCTCGAAGCTGCAGGATGCTGAAATTGCAAGGCTGATGGAAGACTTGGACCGGAACAAGGACCAGGAGGTGAACTTCCAGGAGTATGTCACCTTCCTGGGGGCCTTGGCTTTGATCTACAATGAAGCCCTCAAGGGCTGA</t>
  </si>
  <si>
    <t>ATGGGAATTCAAGGCCTGGCCAAACTAATTGCTGATGTGGCCCCCAGTGCCATCCGGGAGAATGACATCAAGAGCTACTTTGGCCGTAAGGTGGCCATTGATGCCTCTATGAGCATTTATCAGTTCCTGATTGCTGTTCGCCAGGGTGGGGATGTGCTGCAGAATGAGGAGGGTGAGACCACCAGCCACCTGATGGGCATGTTCTACCGCACCATTCGCATGATGGAGAACGGCATCAAGCCCGTGTATGTCTTTGATGGCAAGCCGCCACAGCTCAAGTCAGGCGAGCTGGCCAAACGCAGTGAGCGGCGGGCTGAGGCAGAGAAGCAGCTGCAGCAGGCTCAGGCTGCTGGGGCCGAGCAGGAGGTGGAAAAATTCACTAAGCGGCTGGTGAAGGTCACTAAGCAGCACAATGATGAGTGCAAACATCTGCTGAGCCTCATGGGCATCCCTTATCTTGATGCACCCAGTGAGGCAGAGGCCAGCTGTGCTGCCCTGGTGAAGGCTGGCAAAGTCTATGCTGCGGCTACCGAGGACATGGACTGCCTCACCTTCGGCAGCCCTGTGCTAATGCGACACCTGACTGCCAGTGAAGCCAAAAAGCTGCCAATCCAGGAATTCCACCTGAGCCGGATTCTGCAGGAGCTGGGCCTGAACCAGGAACAGTTTGTGGATCTGTGCATCCTGCTAGGCAGTGACTACTGTGAGAGTATCCGGGGTATTGGGCCCAAGCGGGCTGTGGACCTCATCCAGAAGCACAAGAGCATCGAGGAGATCGTGCGGCGACTTGACCCCAACAAGTACCCTGTGCCAGAAAATTGGCTCCACAAGGAGGCTCACCAGCTCTTCTTGGAACCTGAGGTGCTGGACCCAGAGTCTGTGGAGCTGAAGTGGAGCGAGCCAAATGAAGAAGAGCTGATCAAGTTCATGTGTGGTGAAAAGCAGTTCTCTGAGGAGCGAATCCGCAGTGGGGTCAAGAGGCTGAGTAAGAGCCGCCAAGGCAGCACCCAGGGCCGCCTGGATGATTTCTTCAAGGTGACCGGCTCACTCTCTTCAGCTAAGCGCAAGGAGCCAGAACCCAAGGGATCCACTAAGAAGAAGGCAAAGACTGGGGCAGCAGGGAAGTTTAAAAGGGGAAAATAA</t>
  </si>
  <si>
    <t>The product of this gene belongs to a small family of adapter proteins that are known to interact with a number of receptor tyrosine kinases and signaling molecules. This gene encodes a growth factor receptor-binding protein that interacts with epidermal growth factor receptor (EGFR) and ephrin receptors. The protein plays a role in the integrin signaling pathway and cell migration by binding with focal adhesion kinase (FAK). Alternative splicing results in multiple transcript variants encoding different isoforms, although the full-length natures of only two of the variants have been determined to date</t>
  </si>
  <si>
    <t>MELDLSPPHLSSSPEDLCPAPGTPPGTPRPPDTPLPEEVKRSQP
                     LLIPTTGRKLREEERRATSLPSIPNPFPELCSPPSQSPILGGPSSARGLLPRDASRPH
                     VVKVYSEDGACRSVEVAAGATARHVCEMLVQRAHALSDETWGLVECHPHLALERGLED
                     HESVVEVQAAWPVGGDSRFVFRKNFAKYELFKSSPHSLFPEKMVSSCLDAHTGISHED
                     LIQNFLNAGSFPEIQGFLQLRGSGRKLWKRFFCFLRRSGLYYSTKGTSKDPRHLQYVA
                     DVNESNVYVVTQGRKLYGMPTDFGFCVKPNKLRNGHKGLRIFCSEDEQSRTCWLAAFR
                     LFKYGVQLYKNYQQAQSRHLHPSCLGSPPLRSASDNTLVAMDFSGHAGRVIENPREAL
                     SVALEEAQAWRKKTNHRLSLPMPASGTSLSAAIHRTQLWFHGRISREESQRLIGQQGL
                     VDGLFLVRESQRNPQGFVLSLCHLQKVKHYLILPSEEEGRLYFSMDDGQTRFTDLLQL
                     VEFHQLNRGILPCLLRHCCTRVAL</t>
  </si>
  <si>
    <t>CBM_974</t>
  </si>
  <si>
    <t>Peroxiredoxin 2(Thioredoxin peroxidase 1)</t>
  </si>
  <si>
    <t>HsCD00004901</t>
  </si>
  <si>
    <t>P32119</t>
  </si>
  <si>
    <t>This gene encodes a member of the peroxiredoxin family of antioxidant enzymes, which reduce hydrogen peroxide and alkyl hydroperoxides. The encoded protein may play an antioxidant protective role in cells, and may contribute to the antiviral activity of CD8(+) T-cells. This protein may have a proliferative effect and play a role in cancer development or progression. The crystal structure of this protein has been resolved to 2.7 angstroms. Transcript variants encoding distinct isoforms have been identified for this gene</t>
  </si>
  <si>
    <t>The protein encoded by this gene removes 5' overhanging flaps in DNA repair and processes the 5' ends of Okazaki fragments in lagging strand DNA synthesis. Direct physical interaction between this protein and AP endonuclease 1 during long-patch base excision repair provides coordinated loading of the proteins onto the substrate, thus passing the substrate from one enzyme to another. The protein is a member of the XPG/RAD2 endonuclease family and is one of ten proteins essential for cell-free DNA replication. DNA secondary structure can inhibit flap processing at certain trinucleotide repeats in a length-dependent manner by concealing the 5' end of the flap that is necessary for both binding and cleavage by the protein encoded by this gene. Therefore, secondary structure can deter the protective function of this protein, leading to site-specific trinucleotide expansions</t>
  </si>
  <si>
    <t>MGIQGLAKLIADVAPSAIRENDIKSYFGRKVAIDASMSIYQFLI
                     AVRQGGDVLQNEEGETTSHLMGMFYRTIRMMENGIKPVYVFDGKPPQLKSGELAKRSE
                     RRAEAEKQLQQAQAAGAEQEVEKFTKRLVKVTKQHNDECKHLLSLMGIPYLDAPSEAE
                     ASCAALVKAGKVYAAATEDMDCLTFGSPVLMRHLTASEAKKLPIQEFHLSRILQELGL
                     NQEQFVDLCILLGSDYCESIRGIGPKRAVDLIQKHKSIEEIVRRLDPNKYPVPENWLH
                     KEAHQLFLEPEVLDPESVELKWSEPNEEELIKFMCGEKQFSEERIRSGVKRLSKSRQG
                     STQGRLDDFFKVTGSLSSAKRKEPEPKGSTKKKAKTGAAGKFKRGK</t>
  </si>
  <si>
    <t>CBM_1051</t>
  </si>
  <si>
    <t>Ras-related protein Rab-18</t>
  </si>
  <si>
    <t>HsCD00002285</t>
  </si>
  <si>
    <t>Q9NP72</t>
  </si>
  <si>
    <t>MDEDVLTTLKILIIGESGVGKSSLLLRFTDDTFDPELAATIGVD
                     FKVKTISVDGNKAKLAIWDTAGQERFRTLTPSYYRGAQGVILVYDVTRRDTFVKLDNW
                     LNELETYCTRNDIVNMLVGNKIDKENREVDRNEGLKFARKHSMLFIEASAKTCDGVQC
                     AFEELVEKIIQTPGLWESENQNKGVKLSHREEGQGGGACGGYCSVL</t>
  </si>
  <si>
    <t>CBM_439</t>
  </si>
  <si>
    <t>Centaurin beta 1 (Cnt-b1).</t>
  </si>
  <si>
    <t>HsCD00001977</t>
  </si>
  <si>
    <t>Q15027</t>
  </si>
  <si>
    <t>MASGNARIGKPAPDFKATAVVDGAFKEVKLSDYKGKYVVLFFYP
                     LDFTFVCPTEIIAFSNRAEDFRKLGCEVLGVSVDSQFTHLAWINTPRKEGGLGPLNIP
                     LLADVTRRLSEDYGVLKTDEGIAYRGLFIIDGKGVLRQITVNDLPVGRSVDEALRLVQ
                     AFQYTDEHGEVCPAGWKPGSDTIKPNVDDSKEYFSKHN</t>
  </si>
  <si>
    <t>CBM_581</t>
  </si>
  <si>
    <t>Eukaryotic initiation factor 4E</t>
  </si>
  <si>
    <t>HsCD00004968</t>
  </si>
  <si>
    <t>P06730</t>
  </si>
  <si>
    <t>MATVEPETTPTPNPPTTEEEKTESNQEVANPEHYIKHPLQNRWA
                     LWFFKNDKSKTWQANLRLISKFDTVEDFWALYNHIQLSSNLMPGCDYSLFKDGIEPMW
                     EDEKNKRGGRWLITLNKQQRRSDLDRFWLETLLCLIGESFDDYSDDVCGAVVNVRAKG
                     DKIAIWTTECENREAVTHIGRVYKERLGLPPKIVIGYQSHADTATKSGSTTKNRFVV</t>
  </si>
  <si>
    <t>CBM_443</t>
  </si>
  <si>
    <t>CHK1 checkpoint homolog (S. pombe)</t>
  </si>
  <si>
    <t>HsCD00005072</t>
  </si>
  <si>
    <t>O14757</t>
  </si>
  <si>
    <t>MAVPFVEDWDLVQTLGEGAYGEVQLAVNRVTEEAVAVKIVDMKR
                     AVDCPENIKKEICINKMLNHENVVKFYGHRREGNIQYLFLEYCSGGELFDRIEPDIGM
                     PEPDAQRFFHQLMAGVVYLHGIGITHRDIKPENLLLDERDNLKISDFGLATVFRYNNR
                     ERLLNKMCGTLPYVAPELLKRREFHAEPVDVWSCGIVLTAMLAGELPWDQPSDSCQEY
                     SDWKEKKTYLNPWKKIDSAPLALLHKILVENPSARITIPDIKKDRWYNKPLKKGAKRP
                     RVTSGGVSESPSGFSKHIQSNLDFSPVNSASSEENVKYSSSQPEPRTGLSLWDTSPSY
                     IDKLVQGISFSQPTCPDHMLLNSQLLGTPGSSQNPWQRLVKRMTRFFTKLDADKSYQC
                     LKETCEKLGYQWKKSCMNQVTISTTDRRNNKLIFKVNLLEMDDKILVDFRLSKGDGLE
                     FKRHFLKIKGKLIDIVSSQKVWLPAT</t>
  </si>
  <si>
    <t>CBM_1065</t>
  </si>
  <si>
    <t>Retinoic acid receptor gamma</t>
  </si>
  <si>
    <t>HsCD00005061</t>
  </si>
  <si>
    <t>P13631</t>
  </si>
  <si>
    <t>ASSAY 3</t>
  </si>
  <si>
    <t>Size Low~40</t>
  </si>
  <si>
    <t xml:space="preserve">The modification of proteins with ubiquitin is an important cellular mechanism for targeting abnormal or short-lived proteins for degradation. Ubiquitination involves at least three classes of enzymes: ubiquitin-activating enzymes, or E1s, ubiquitin-conjugating enzymes, or E2s, and ubiquitin-protein ligases, or E3s. This gene encodes a member of the E2 ubiquitin-conjugating enzyme family. Studies in mouse suggest that this protein plays a role in DNA postreplication repair. 
</t>
  </si>
  <si>
    <t>MAGLPRRIIKETQRLLAEPVPGIKAEPDESNARYFHVVIAGPQD
                     SPFEGGTFKLELFLPEEYPMAAPKVRFMTKIYHPNVDKLGRICLDILKDKWSPALQIR
                     TVLLSIQALLSAPNPDDPLANDVAEQWKTNEAQAIETARAWTRLYAMNNI</t>
  </si>
  <si>
    <t>CBM_645</t>
  </si>
  <si>
    <t>Galectin-4</t>
  </si>
  <si>
    <t>HsCD00002733</t>
  </si>
  <si>
    <t>P56470</t>
  </si>
  <si>
    <t>The galectins are a family of beta-galactoside-binding proteins implicated in modulating cell-cell and cell-matrix interactions. LGALS4 is an S-type lectin that is strongly underexpressed in colorectal cancer. The 323-amino acid LGALS4 protein contains 2 homologous, approximately 150-amino acid carbohydrate recognition domains and all amino acids typically conserved in galectins</t>
  </si>
  <si>
    <t>MAYVPAPGYQPTYNPTLPYYQPIPGGLNVGMSVYIQGVASEHMK
                     RFFVNFVVGQDPGSDVAFHFNPRFDGWDKVVFNTLQGGKWGSEERKRSMPFKKGAAFE
                     LVFIVLAEHYKVVVNGNPFYEYGHRLPLQMVTHLQVDGDLQLQSINFIGGQPLRPQGP
                     PMMPPYPGPGHCHQQLNSLPTMEGPPTFNPPVPYFGRLQGGLTARRTIIIKGYVPPTG
                     KSFAINFKVGSSGDIALHINPRMGNGTVVRNSLLNGSWGSEEKKITHNPFGPGQFFDL
                     SIRCGLDRFKVYANGQHLFDFAHRLSAFQRVDTLEIQGDVTLSYVQI</t>
  </si>
  <si>
    <t>CBM_716</t>
  </si>
  <si>
    <t>Homeobox protein Hox-A5 (Hox-1C)</t>
  </si>
  <si>
    <t>HsCD00002114</t>
  </si>
  <si>
    <t>P20719</t>
  </si>
  <si>
    <t>Cyclin H</t>
  </si>
  <si>
    <t>HsCD00005202</t>
  </si>
  <si>
    <t>P51946</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</si>
  <si>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This cyclin forms a complex with CDK7 kinase and ring finger protein MAT1. The kinase complex is able to phosphorylate CDK2 and CDC2 kinases, thus functions as a CDK-activating kinase (CAK). This cyclin and its kinase partner are components of TFIIH, as well as RNA polymerase II protein complexes. They participate in two different transcriptional regulation processes, suggesting an important link between basal transcription control and the cell cycle machinery. 
</t>
  </si>
  <si>
    <t>MYHNSSQKRHWTFSSEEQLARLRADANRKFRCKAVANGKVLPND
                     PVFLEPHEEMTLCKYYEKRLLEFCSVFKPAMPRSVVGTACMYFKRFYLNNSVMEYHPR
                     IIMLTCAFLACKVDEFNVSSPQFVGNLRESPLGQEKALEQILEYELLLIQQLNFHLIV
                     HNPYRPFEGFLIDLKTRYPILENPEILRKTADDFLNRIALTDAYLLYTPSQIALTAIL
                     SSASRAGITMESYLSESLMLKENRTCLSQLLDIMKSMRNLVKKYEPPRSEEVAVLKQK
                     LERCHSAELALNVITKKRKGYEDDDYVSKKSKHEEEEWTDDDLVESL</t>
  </si>
  <si>
    <t>CBM_348</t>
  </si>
  <si>
    <t>BCL2-associated athanogene</t>
  </si>
  <si>
    <t>HsCD00004977</t>
  </si>
  <si>
    <t>Q99933</t>
  </si>
  <si>
    <t>The oncogene BCL2 is a membrane protein that blocks a step in a pathway leading to apoptosis or programmed cell death. The protein encoded by this gene binds to BCL2 and is referred to as BCL2-associated athanogene. It enhances the anti-apoptotic effects of BCL2 and represents a link between growth factor receptors and anti-apoptotic mechanisms. At least three protein isoforms are encoded by this mRNA through the use of alternative translation initiation sites, including a non-AUG site</t>
  </si>
  <si>
    <t xml:space="preserve">Protein kinase C (PKC) is a family of serine- and threonine-specific protein kinases that can be activated by calcium and the second messenger diacylglycerol.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 The protein encoded by this gene is one of the PKC family members. It is a calcium-independent and phospholipids-dependent protein kinase. It is predominantly expressed in epithelial tissues and has been shown to reside specifically in the cell nucleus. This protein kinase can regulate keratinocyte differentiation by activating the MAP kinase MAPK13 (p38delta)-activated protein kinase cascade that targets CCAAT/enhancer-binding protein alpha (CEBPA). It is also found to mediate the transcription activation of the transglutaminase 1 (TGM1) gene. 
</t>
  </si>
  <si>
    <t>MSSGTMKFNGYLRVRIGEAVGLQPTRWSLRHSLFKKGHQLLDPY
                     LTVSVDQVRVGQTSTKQKTNKPTYNEEFCANVTDGGHLELAVFHETPLGYDHFVANCT
                     LQFQELLRTTGASDTFEGWVDLEPEGKVFVVITLTGSFTEATLQRDRIFKHFTRKRQR
                     AMRRRVHQINGHKFMATYLRQPTYCSHCREFIWGVFGKQGYQCQVCTCVVHKRCHHLI
                     VTACTCQNNINKVDSKIAEQRFGINIPHKFSIHNYKVPTFCDHCGSLLWGIMRQGLQC
                     KICKMNVHIRCQANVAPNCGVNAVELAKTLAGMGLQPGNISPTSKLVSRSTLRRQGKE
                     SSKEGNGIGVNSSNRLGIDNFEFIRVLGKGSFGKVMLARVKETGDLYAVKVLKKDVIL
                     QDDDVECTMTEKRILSLARNHPFLTQLFCCFQTPDRLFFVMEFVNGGDLMFHIQKSRR
                     FDEARARFYAAEIISALMFLHDKGIIYRDLKLDNVLLDHEGHCKLADFGMCKEGICNG
                     VTTATFCGTPDYIAPEILQEMLYGPAVDWWAMGVLLYEMLCGHAPFEAENEDDLFEAI
                     LNDEVVYPTWLHEDATGILKSFMTKNPTMRLGSLTQGGEHAILRHPFFKEIDWAQLNH
                     RQIEPPFRPRIKSREDVSNFDPDFIKEEPVLTPIDEGHLPMINQDEFRNFSYVSPELQ
                     P</t>
  </si>
  <si>
    <t>CBM_487</t>
  </si>
  <si>
    <t>MPGFDYKFLEKPKRRLLCPLCGKPMREPVQVSTCGHRFCDTCLQ
                     EFLSEGVFKCPEDQLPLDYAKIYPDPELEVQVLGLPIRCIHSEEGCRWSGPLRHLQGH
                     LNTCSFNVIPCPNRCPMKLSRRDLPAHLQHDCPKRRLKCEFCGCDFSGEAYESHEGMC
                     PQESVYCENKCGARMMRRLLAQHATSECPKRTQPCTYCTKEFVFDTIQSHQYQCPRLP
                     VACPNQCGVGTVAREDLPGHLKDSCNTALVLCPFKDSGCKHRCPKLAMARHVEESVKP
                     HLAMMCALVSRQRQELQELRRELEELSVGSDGVLIWKIGSYGRRLQEAKAKPNLECFS
                     PAFYTHKYGYKLQVSAFLNGNGSGEGTHLSLYIRVLPGAFDNLLEWPFARRVTFSLLD
                     QSDPGLAKPQHVTETFHPDPNWKNFQKPGTWRGSLDESSLGFGYPKFISHQDIRKRNY
                     VRDDAVFIRAAVELPRKILS</t>
  </si>
  <si>
    <t>CBM_795</t>
  </si>
  <si>
    <t>Kruppel-like factor 5 (intestinal)</t>
  </si>
  <si>
    <t>HsCD00003889</t>
  </si>
  <si>
    <t>Q13887</t>
  </si>
  <si>
    <t>This gene encodes a member of the Kruppel-like factor subfamily of zinc finger proteins. Since the protein localizes to the nucleus and binds the epidermal growth factor response element, it is thought to be a transcription factor</t>
  </si>
  <si>
    <t>MATRVLSMSARLGPVPQPPAPQDEPVFAQLKPVLGAANPARDAA
                     LFPGEELKHAHHRPQAQPAPAQAPQPAQPPATGPRLPPEDLVQTRCEMEKYLTPQLPP
                     VPIIPEHKKYRRDSASVVDQFFTDTEGLPYSINMNVFLPDITHLRTGLYKSQRPCVTH
                     IKTEPVAIFSHQSETTAPPPAPTQALPEFTSIFSSHQTAAPEVNNIFIKQELPTPDLH
                     LSVPTQQGHLYQLLNTPDLDMPSSTNQTAAMDTLNVSMSAAMAGLNTHTSAVPQTAVK
                     QFQGMPPCTYTMPSQFLPQQATYFPPSPPSSEPGSPDRQAEMLQNLTPPPSYAATIAS
                     KLAIHNPNLPTTLPVNSQNIQPVRYNRRSNPDLEKRRIHYCDYPGCTKVYTKSSHLKA
                     HLRTHTGEKPYKCTWEGCDWRFARSDELTRHYRKHTGAKPFQCGVCNRSFSRSDHLAL
                     HMKRHQN</t>
  </si>
  <si>
    <t>CBM_446</t>
  </si>
  <si>
    <t>Chromatin assembly factor 1 subunit C (CAF-1 subunit C) (Retinoblastoma binding protein p48)</t>
  </si>
  <si>
    <t>HsCD00003016</t>
  </si>
  <si>
    <t>Q09028</t>
  </si>
  <si>
    <t>Minnis-9 soluble with expression level 2 or higher</t>
  </si>
  <si>
    <t>Wen's- 7 solubles with expression level 2 or higher</t>
  </si>
  <si>
    <t>MSFVAGVIRRLDETVVNRIAAGEVIQRPANAIKEMIENCLDAKS
                     TSIQVIVKEGGLKLIQIQDNGTGIRKEDLDIVCERFTTSKLQSFEDLASISTYGFRGE
                     ALASISHVAHVTITTKTADGKCAYRASYSDGKLKAPPKPCAGNQGTQITVEDLFYNIA
                     TRRKALKNPSEEYGKILEVVGRYSVHNAGISFSVKKQGETVADVRTLPNASTVDNIRS
                     IFGNAVSRELIEIGCEDKTLAFKMNGYISNANYSVKKCIFLLFINHRLVESTSLRKAI
                     ETVYAAYLPKNTHPFLYLSLEISPQNVDVNVHPTKHEVHFLHEESILERVQQHIESKL
                     LGSNSSRMYFTQTLLPGLAGPSGEMVKSTTSLTSSSTSGSSDKVYAHQMVRTDSREQK
                     LDAFLQPLSKPLSSQPQAIVTEDKTDISSGRARQQDEEMLELPAPAEVAAKNQSLEGD
                     TTKGTSEMSEKRGPTSSNPRKRHREDSDVEMVEDDSRKEMTAACTPRRRIINLTSVLS
                     LQEEINEQGHEVLREMLHNHSFVGCVNPQWALAQHQTKLYLLNTTKLSEELFYQILIY
                     DFANFGVLRLSEPAPLFDLAMLALDSPESGWTEEDGPKEGLAEYIVEFLKKKAEMLAD
                     YFSLEIDEEGNLIGLPLLIDNYVPPLEGLPIFILRLATEVNWDEEKECFESLSKECAM
                     FYSIRKQYISEESTLSGQQSEVPGSIPNSWKWTVEHIVYKALRSHILPPKHFTEDGNI
                     LQLANLPDLYKVFERC</t>
  </si>
  <si>
    <t>CBM_598</t>
  </si>
  <si>
    <t>Fas (TNFRSF6)-associated via death domain</t>
  </si>
  <si>
    <t>HsCD00001829</t>
  </si>
  <si>
    <t>Q13158</t>
  </si>
  <si>
    <t>The protein encoded by this gene is an adaptor molecule that interacts with various cell surface receptors and mediates cell apoptotic signals. Through its C-terminal death domain, this protein can be recruited by TNFRSF6/Fas-receptor, tumor necrosis factor receptor, TNFRSF25, and TNFSF10/TRAIL-receptor, and thus it participates in the death signaling initiated by these receptors. Interaction of this protein with the receptors unmasks the N-terminal effector domain of this protein, which allows it to recruit caspase-8, and thereby activate the cysteine protease cascade. Knockout studies in mice also suggest the importance of this protein in early T cell development</t>
  </si>
  <si>
    <t xml:space="preserve">The protein encoded by this gene is a member of the dual specificity protein phosphatase subfamily. These phosphatases inactivate their target kinases by dephosphorylating both the phosphoserine/threonine and phosphotyrosine residues. They negatively regulate members of the mitogen-activated protein (MAP) kinase superfamily (MAPK/ERK, SAPK/JNK, p38), which are associated with cellular proliferation and differentiation. Different members of the family of dual specificity phosphatases show distinct substrate specificities for various MAP kinases, different tissue distribution and subcellular localization, and different modes of inducibility of their expression by extracellular stimuli. This gene product inactivates ERK1, ERK2 and JNK, is expressed in a variety of tissues, and is localized in the nucleus. Two alternatively spliced transcript variants, encoding distinct isoforms, have been observed for this gene. In addition, multiple polyadenylation sites have been reported. 
</t>
  </si>
  <si>
    <t>MVTMEELREMDCSVLKRLMNRDENGGGAGGSGSHGTLGLPSGGK
                     CLLLDCRPFLAHSAGYILGSVNVRCNTIVRRRAKGSVSLEQILPAEEEVRARLRSGLY
                     SAVIVYDERSPRAESLREDSTVSLVVQALRRNAERTDICLLKGGYERFSSEYPEFCSK
                     TKALAAIPPPVPPSATEPLDLGCSSCGTPLHDQGGPVEILPFLYLGSAYHAARRDMLD
                     ALGITALLNVSSDCPNHFEGHYQYKCIPVEDNHKADISSWFMEAIEYIDAVKDCRGRV
                     LVHCQAGISRSATICLAYLMMKKRVRLEEAFEFVKQRRSIISPNFSFMGQLLQFESQV
                     LATSCAAEAASPSGPLRERGKTPATPTSQFVFSFPVSVGVHSAPSSLPYLHSPITTSP
                     SC</t>
  </si>
  <si>
    <t>CBM_601</t>
  </si>
  <si>
    <t>Fatty acid-binding protein, adipocyte</t>
  </si>
  <si>
    <t>HsCD00004309</t>
  </si>
  <si>
    <t>P15090</t>
  </si>
  <si>
    <t>FABP4 encodes the fatty acid binding protein found in adipocytes. Fatty acid binding proteins are a family of small, highly conserved, cytoplasmic proteins that bind long-chain fatty acids and other hydrophobic ligands. It is thought that FABPs roles include fatty acid uptake, transport, and metabolism</t>
  </si>
  <si>
    <t>MSWAARPPFLPQRHAAGQCGPVGVRKEMHCGVASRWRRRRPWLD
                     PAAAAAAAVAGGEQQTPEPEPGEAGRDGMGDSGRDSRSPDSSSPNPLPQGVPPPSPPG
                     PPLPPSTAPSLGGSGAPPPPPMPPPPLGSPFPVISSSMGSPGLPPPAPPGFSGPVSSP
                     QINSTVSLPGGGSGPPEDVKPPVLGVRGLHCPPPPGGPGAGKRLCAICGDRSSGKHYG
                     VYSCEGCKGFFKRTIRKDLTYSCRDNKDCTVDKRQRNRCQYCRYQKCLATGMKREAVQ
                     EERQRGKDKDGDGEGAGGAPEEMPVDRILEAELAVEQKSDQGVEGPGGTGGSGSSPND
                     PVTNICQAADKQLFTLVEWAKRIPHFSSLPLDDQVILLRAGWNELLIASFSHRSIDVR
                     DGILLATGLHVHRNSAHSAGVGAIFDRVLTELVSKMRDMRMDKTELGCLRAIILFNPD
                     AKGLSNPSEVEVLREKVYASLETYCKQKYPEQQGRFAKLLLRLPALRSIGLKCLEHLF
                     FFKLIGDTPIDTFLMEMLEAPHQLA</t>
  </si>
  <si>
    <t>CBM_588</t>
  </si>
  <si>
    <t>Excision repair cross-complementing rodent repair deficiency complementation group 1</t>
  </si>
  <si>
    <t>HsCD00003608</t>
  </si>
  <si>
    <t>P07992</t>
  </si>
  <si>
    <t>MDPGKDKEGVPQPSGPPARKKFVIPLDEDEVPPGVAKPLFRSTQ
                     SLPTVDTSAQAAPQTYAEYAISQPLEGAGATCPTGSEPLAGETPNQALKPGAKSNSII
                     VSPRQRGNPVLKFVRNVPWEFGDVIPDYVLGQSTCALFLSLRYHNLHPDYIHGRLQSL
                     GKNFALRVLLVQVDVKDPQQALKELAKMCILADCTLILAWSPEEAGRYLETYKAYEQK
                     PADLLMEKLEQDFVSRVTECLTTVKSVNKTDSQTLLTTFGSLEQLIAASREDLALCPG
                     LGPQKARRLFDVLHEPFLKVP</t>
  </si>
  <si>
    <t>CBM_676</t>
  </si>
  <si>
    <t>Guanine nucleotide-binding protein G(s), alpha subunit</t>
  </si>
  <si>
    <t>HsCD00003437</t>
  </si>
  <si>
    <t>P63092</t>
  </si>
  <si>
    <t>MKKKTRRRSTRSEELTRSEELTLSEEATWSEEATQSEEATQGEE
                     MNRSQEVTRDEESTRSEEVTREEMAAAGLTVTVTHSNEKHDLHVTSQQGSSEPVVQDL
                     AQVVEEVIGVPQSFQKLIFKGKSLKEMETPLSALGIQDGCRVMLIGKKNSPQEEVELK
                     KLKHLEKSVEKIADQLEELNKELTGIQQGFLPKDLQAEALCKLDRRVKATIEQFMKIL
                     EEIDTLILPENFKDSRLKRKGLVKKVQAFLAECDTVEQNICQETERLQSTNFALAE</t>
  </si>
  <si>
    <t>CBM_535</t>
  </si>
  <si>
    <t>Dual specificity protein phosphatase 4</t>
  </si>
  <si>
    <t>HsCD00004526</t>
  </si>
  <si>
    <t>Q13115</t>
  </si>
  <si>
    <t>Sol get ID1</t>
  </si>
  <si>
    <t>ASSAY 4</t>
  </si>
  <si>
    <t>Notes:</t>
  </si>
  <si>
    <t>sol</t>
  </si>
  <si>
    <t>exp</t>
  </si>
  <si>
    <t xml:space="preserve"> ID      exp level</t>
  </si>
  <si>
    <t>Wrong MW</t>
  </si>
  <si>
    <t>in 200 ul of LB/8% DMSO</t>
  </si>
  <si>
    <t>A</t>
  </si>
  <si>
    <t>B</t>
  </si>
  <si>
    <t>C</t>
  </si>
  <si>
    <t>D</t>
  </si>
  <si>
    <t>E</t>
  </si>
  <si>
    <t>F</t>
  </si>
  <si>
    <t>G</t>
  </si>
  <si>
    <t>H</t>
  </si>
  <si>
    <t>NCI04-A1-A6</t>
  </si>
  <si>
    <t>NCI04-A7-A12</t>
  </si>
  <si>
    <t>MCDAFVGTWKLVSSENFDDYMKEVGVGFATRKVAGMAKPNMIIS
                     VNGDVITIKSESTFKNTEISFILGQEFDEVTADDRKVKSTITLDGGVLVHVQKWDGKS
                     TTIKRKREDDKLVVECVMKGVTSTRVYERA</t>
  </si>
  <si>
    <t>CBM_424</t>
  </si>
  <si>
    <t>CDC16 cell division cycle 16 homolog (S. cerevisiae)</t>
  </si>
  <si>
    <t>HsCD00005227</t>
  </si>
  <si>
    <t>Q13042</t>
  </si>
  <si>
    <t>MNLERLRKRVRQYLDQQQYQSALFWADKVASLSREEPQDIYWLA
                     QCLYLTAQYHRAAHALRSRKLDKLYEACRYLAARCHYAAKEHQQALDVLDMEEPINKR
                     LFEKYLKDESGFKDPSSDWEMSQSSIKSSICLLRGKIYDALDNRTLATYSYKEALKLD
                     VYCFEAFDLLTSHHMLTAQEEKELLESLPLSKLCNEEQELLRFLFENKLKKYNKPSET
                     VIPESVDGLQENLDVVVSLAERHYYNCDFKMCYKLTSVVMEKDPFHASCLPVHIGTLV
                     ELNKANELFYLSHKLVDLYPSNPVSWFAVGCYYLMVGHKNEHARRYLSKATTLEKTYG
                     PAWIAYGHSFAVESEHDQAMAAYFTAAQLMKGCHLPMLYIGLEYGLTNNSKLAERFFS
                     QALSIAPEDPFVMHEVGVVAFQNGEWKTAEKWFLDALEKIKAIGNEVTVDKWEPLLNN
                     LGHVCRKLKKYAEALDYHRQALVLIPQNASTYSAIGYIHSLMGNFENAVDYFHTALGL
                     RRDDTFSVTMLGHCIEMYIGDSEAYIGADIKDKLKCYDFDVHTMKTLKNIISPPWDFR
                     EFEVEKQTAEETGLTPLETSRKTPDSRPSLEETFEIEMNESDMMLETSMSDHST</t>
  </si>
  <si>
    <t>CBM_995</t>
  </si>
  <si>
    <t>Polycomb complex protein BMI-1</t>
  </si>
  <si>
    <t>HsCD00005114</t>
  </si>
  <si>
    <t>P35226</t>
  </si>
  <si>
    <t>MHRTTRIKITELNPHLMCVLCGGYFIDATTIIECLHSFCKTCIV
                     RYLETSKYCPICDVQVHKTRPLLNIRSDKTLQDIVYKLVPGLFKNEMKRRRDFYAAHP
                     SADAANGSNEDRGEVADEDKRIITDDEIISLSIEFFDQNRLDRKVNKDKEKSKEEVND
                     KRYLRCPAAMTVMHLRKFLRSKMDIPNTFQIDVMYEEEPLKDYYTLMDIAYIYTWRRN
                     GPLPLKYRVRPTCKRMKISHQRDGLTNAGELESDSGSDKANSPAGGIPSTSSCLPSPS
                     TPVQSPHPQFPHISSTMNGTSNSPSGNHQSSFANRPRKSSVNGSSATSSG</t>
  </si>
  <si>
    <t>CBM_636</t>
  </si>
  <si>
    <t>Forkhead box O1A</t>
  </si>
  <si>
    <t>HsCD00004496</t>
  </si>
  <si>
    <t>Q12778</t>
  </si>
  <si>
    <t>CBM_432</t>
  </si>
  <si>
    <t>Cell division cycle 25B M-phase inducer phosphatase 2</t>
  </si>
  <si>
    <t>HsCD00003935</t>
  </si>
  <si>
    <t>P30305</t>
  </si>
  <si>
    <t>MAEAPQVVEIDPDFEPLPRPRSCTWPLPRPEFSQSNSATSSPAP
                     SGSAAANPDAAAGLPSASAAAVSADFMSNLSLLEESEDFPQAPGSVAAAVAAAAAAAA
                     TGGLCGDFQGPEAGCLHPAPPQPPPPGPLSQHPPVPPAAAGPLAGQPRKSSSSRRNAW
                     GNLSYADLITKAIESSAEKRLTLSQIYEWMVKSVPYFKDKGDSNSSAGWKNSIRHNLS
                     LHSKFIRVQNEGTGKSSWWMLNPEGGKSGKSPRRRAASMDNNSKFAKSRSRAAKKKAS
                     LQSGQEGAGDSPGSQFSKWPASPGSHSNDDFDNWSTFRPRTSSNASTISGRLSPIMTE
                     QDDLGEGDVHSMVYPPSAAKMASTLPSLSEISNPENMENLLDNLNLLSSPTSLTVSTQ
                     SSPGTMMQQTPCYSFAPPNTSLNSPSPNYQKYTYGQSSMSPLPQMPIQTLQDNKSSYG
                     GMSQYNCAPGLLKELLTSDSPPHNDIMTPVDPGVAQPNSRVLGQNVMMGPNSVMSTYG
                     SQASHNKMMNPSSHTHPGHAQQTSAVNGRPLPHTVSTMPHTSGMNRLTQVKTPVQVPL
                     PHPMQMSALGGYSSVSSCNGYGRMGLLHQEKLPSDLDGMFIERLDCDMESIIRNDLMD
                     GDTLDFNFDNVLPNQSFPHSVKTTTHSWVSG</t>
  </si>
  <si>
    <t>CBM_941</t>
  </si>
  <si>
    <t>Nuclear receptor 0B1 (Nuclear receptor DAX-1)</t>
  </si>
  <si>
    <t>HsCD00005185</t>
  </si>
  <si>
    <t>P51843</t>
  </si>
  <si>
    <t xml:space="preserve">This gene encodes a protein that contains a DNA-binding domain. The encoded protein acts as a dominant-negative regulator of transcription which is mediated by the retinoic acid receptor. This protein also functions as an anti-testis gene by acting antagonistically to Sry. Mutations in this gene result in both X-linked congenital adrenal hypoplasia and hypogonadotropic hypogonadism. 
</t>
  </si>
  <si>
    <t>MSILKIHAREIFDSRGNPTVEVDLFTSKGLFRAAVPSGASTGIY
                     EALELRDNDKTRYMGKGVSKAVEHINKTIAPALVSKKLNVTEQEKIDKLMIEMDGTEN
                     KSKFGANAILGVSLAVCKAGAVEKGVPLYRHIADLAGNSEVILPVPAFNVINGGSHAG
                     NKLAMQEFMILPVGAANFREAMRIGAEVYHNLKNVIKEKYGKDATNVGDEGGFAPNIL
                     ENKEGLELLKTAIGKAGYTDKVVIGMDVAASEFFRSGKYDLDFKSPDDPSRYISPDQL
                     ADLYKSFIKDYPVVSIEDPFDQDDWGAWQKFTASAGIQVVGDDLTVTNPKRIAKAVNE
                     KSCNCLLLKVNQIGSVTESLQACKLAQANGWGVMVSHRSGETEDTFIADLVVGLCTGQ
                     IKTGAPCRSERLAKYNQLLRIEEELGSKAKFAGRNFRNPLAK</t>
  </si>
  <si>
    <t>CBM_515</t>
  </si>
  <si>
    <t>Damage-specific DNA binding protein 2 48kDa</t>
  </si>
  <si>
    <t>HsCD00003143</t>
  </si>
  <si>
    <t>Q92466</t>
  </si>
  <si>
    <t>DDB2 is the smaller subunit of a heterodimeric protein implicated in the etiology of xeroderma pigmentosum group E. This subunit appears to be required for DNA binding</t>
  </si>
  <si>
    <t>MAPKKRPETQKTSEIVLRPRNKRSRSPLELEPEAKKLCAKGSGP
                     SRRCDSDCLWVGLAGPQILPPCRSIVRTLHQHKLGRASWPSVQQGLQQSFLHTLDSYR
                     ILQKAAPFDRRATSLAWHPTHPSTVAVGSKGGDIMLWNFGIKDKPTFIKGIGAGGSIT
                     GLKFNPLNTNQFYASSMEGTTRLQDFKGNILRVFASSDTINIWFCSLDVSASSRMVVT
                     GDNVGNVILLNMDGKELWNLRMHKKKVTHVALNPCCDWFLATASVDQTVKIWDLRQVR
                     GKASFLYSLPHRHPVNAACFSPDGARLLTTDQKSEIRVYSASQWDCPLGLIPHPHRHF
                     QHLTPIKAAWHPRYNLIVVGRYPDPNFKSCTPYELRTIDVFDGNSGKMMCQLYDPESS
                     GISSLNEFNPMGDTLASAMGYHILIWSQEEARTRK</t>
  </si>
  <si>
    <t>CBM_529</t>
  </si>
  <si>
    <t>DNA-damage-inducible transcript 3</t>
  </si>
  <si>
    <t>HsCD00003368</t>
  </si>
  <si>
    <t>P35638</t>
  </si>
  <si>
    <t>MAAESLPFSFGTLSSWELEAWYEDLQEVLSSDENGGTYVSPPGN
                     EEEESKIFTTLDPASLAWLTEEEPEPAEVTSTSQSPHSPDSSQSSLAQEEEEEDQGRT
                     RKRKQSGHSPARAGKQRMKEKEQENERKVAQLAEENERLKQEIERLTREVEATRRALI
                     DRMVNLHQA</t>
  </si>
  <si>
    <t>CBM_270</t>
  </si>
  <si>
    <t>40S ribosomal protein S3</t>
  </si>
  <si>
    <t>HsCD00003343</t>
  </si>
  <si>
    <t>P23396</t>
  </si>
  <si>
    <t>MATVQQLEGRWRLVDSKGFDEYMKELGVGIALRKMGAMAKPDCI
                     ITCDGKNLTIKTESTLKTTQFSCTLGEKFEETTADGRKTQTVCNFTDGALVQHQEWDG
                     KESTITRKLKDGKLVVECVMNNVTCTRIYEKVE</t>
  </si>
  <si>
    <t>CBM_357</t>
  </si>
  <si>
    <t>Bleomycin hydrolase</t>
  </si>
  <si>
    <t>HsCD00002736</t>
  </si>
  <si>
    <t>Q13867</t>
  </si>
  <si>
    <t>Bleomycin hydrolase (BMH) is a cytoplasmic cysteine peptidase that is highly conserved through evolution; however, the only known activity of the enzyme is metabolic inactivation of the glycopeptide bleomycin (BLM), an essential component of combination chemotherapy regimens for cancer. The protein contains the signature active site residues of the cysteine protease papain superfamily</t>
  </si>
  <si>
    <t>Cytosolic and membrane-bound forms of glutathione S-transferase are encoded by two distinct supergene families. At present, eight distinct classes of the soluble cytoplasmic mammalian glutathione S-transferases have been identified: alpha, kappa, mu, omega, pi, sigma, theta and zeta. This gene encodes a glutathione S-transferase that belongs to the mu class. The mu class of enzymes functions in the detoxification of electrophilic compounds, including carcinogens, therapeutic drugs, environmental toxins and products of oxidative stress, by conjugation with glutathione. The genes encoding the mu class of enzymes are organized in a gene cluster on chromosome 1p13.3 and are known to be highly polymorphic. These genetic variations can change an individual's susceptibility to carcinogens and toxins as well as affect the toxicity and efficacy of certain drugs. Mutations of this class mu gene have been linked with a slight increase in a number of cancers, likely due to exposure with environmental toxins.</t>
  </si>
  <si>
    <t>MSCESSMVLGYWDIRGLAHAIRLLLEFTDTSYEEKRYTCGEAPD
                     YDRSQWLDVKFKLDLDFPNLPYLLDGKNKITQSNAILRYIARKHNMCGETEEEKIRVD
                     IIENQVMDFRTQLIRLCYSSDHEKLKPQYLEELPGQLKQFSMFLGKFSWFAGEKLTFV
                     DFLTYDILDQNRIFDPKCLDEFPNLKAFMCRFEALEKIAAYLQSDQFCKMPINNKMAQ
                     WGNKPVC</t>
  </si>
  <si>
    <t>CBM_1073</t>
  </si>
  <si>
    <t>Ribosomal protein L27</t>
  </si>
  <si>
    <t>HsCD00004080</t>
  </si>
  <si>
    <t>P61353</t>
  </si>
  <si>
    <t>Ribosomes, the organelles that catalyze protein synthesis, consist of a small 40S subunit and a large 60S subunit. Together these subunits are composed of 4 RNA species and approximately 80 structurally distinct proteins. This gene encodes a ribosomal protein that is a component of the 60S subunit. The protein belongs to the L27E family of ribosomal proteins. It is located in the cytoplasm. As is typical for genes encoding ribosomal proteins, there are multiple processed pseudogenes of this gene dispersed through the genome.</t>
  </si>
  <si>
    <t>MSAEVIHQVEEALDTDEKEMLLFLCRDVAIDVVPPNVRDLLDIL
                     RERGKLSVGDLAELLYRVRRFDLLKRILKMDRKAVETHLLRNPHLVSDYRVLMAEIGE
                     DLDKSDVSSLIFLMKDYMGRGKISKEKSFLDLVVELEKLNLVAPDQLDLLEKCLKNIH
                     RIDLKTKIQKYKQSVQGAGTSYRNVLQAAIQKSLKDPSNNFRLHNGRSKEQRLKEQLG
                     AQQEPVKKSIQESEAFLPQSIPEERYKMKSKPLGICLIIDCIGNETELLRDTFTSLGY
                     EVQKFLHLSMHGISQILGQFACMPEHRDYDSFVCVLVSRGGSQSVYGVDQTHSGLPLH
                     HIRRMFMGDSCPYLAGKPKMFFIQNYVVSEGQLEDSSLLEVDGPAMKNVEFKAQKRGL
                     CTVHREADFFWSLCTADMSLLEQSHSSPSLYLQCLSQKLRQERKRPLLDLHIELNGYM
                     YDWNSRVSAKEKYYVWLQHTLRKKLILSYT</t>
  </si>
  <si>
    <t>CBM_488</t>
  </si>
  <si>
    <t>Cyclin-dependent kinase 2</t>
  </si>
  <si>
    <t>HsCD00003066</t>
  </si>
  <si>
    <t>P24941</t>
  </si>
  <si>
    <t>The protein encoded by this gene is a member of the Ser/Thr protein kinase family. This protein kinase is highly similar to the gene products of S. cerevisiae cdc28, and S. pombe cdc2. It is a catalytic subunit of the cyclin-dependent protein kinase complex, whose activity is restricted to the G1-S phase, and essential for cell cycle G1/S phase transition. This protein associates with and regulated by the regulatory subunits of the complex including cyclin A or E, CDK inhibitor p21Cip1 (CDKN1A) and p27Kip1 (CDKN1B). Its activity is also regulated by its protein phosphorylation. Two alternatively spliced variants and multiple transcription initiation sites of this gene have been reported.</t>
  </si>
  <si>
    <t>MENFQKVEKIGEGTYGVVYKARNKLTGEVVALKKIRLDTETEGV
                     PSTAIREISLLKELNHPNIVKLLDVIHTENKLYLVFEFLHQDLKKFMDASALTGIPLP
                     LIKSYLFQLLQGLAFCHSHRVLHRDLKPQNLLINTEGAIKLADFGLARAFGVPVRTYT
                     HEVVTLWYRAPEILLGCKYYSTAVDIWSLGCIFAEMVTRRALFPGDSEIDQLFRIFRT
                     LGTPDEVVWPGVTSMPDYKPSFPKWARQDFSKVVPPLDEDGRSLLSQMLHYDPNKRIS
                     AKAALAHPFFQDVTKPVPHLRL</t>
  </si>
  <si>
    <t>CBM_590</t>
  </si>
  <si>
    <t>Excision repair cross-complementing rodent repair deficiency complementation group 3 (xeroderma pigmentosum group B complementing)</t>
  </si>
  <si>
    <t>HsCD00003871</t>
  </si>
  <si>
    <t>P19447</t>
  </si>
  <si>
    <t>MAGENHQWQGSILYNMLMSAKQTRAAPEAPETRLVDQCWGCSCG
                     DEPGVGREGLLGGRNVALLYRCCFCGKDHPRQGSILYSMLTSAKQTYAAPKAPEATLG
                     PCWGCSCGSDPGVGRAGLPGGRPVALLYRCCFCGEDHPRQGSILYSLLTSSKQTHVAP
                     AAPEARPGGAWWDRSYFAQRPGGKEALPGGRATALLYRCCFCGEDHPQQGSTLYCVPT
                     STNQAQAAPEERPRAPWWDTSSGALRPVALKSPQVVCEAASAGLLKTLRFVKYLPCFQ
                     VLPLDQQLVLVRNCWASLLMLELAQDRLQFETVEVSEPSMLQKILTTRRRETGGNEPL
                     PVPTLQHHLAPPAEARKVPSASQVQAIKCFLSKCWSLNISTKEYAYLKGTVLFNPDVP
                     GLQCVKYIQGLQWGTQQILSEHTRMTHQGPHDRFIELNSTLFLLRFINANVIAELFFR
                     PIIGTVSMDDMMLEMLCTKI</t>
  </si>
  <si>
    <t>CBM_1250</t>
  </si>
  <si>
    <t>Xeroderma pigmentosum complementation group A</t>
  </si>
  <si>
    <t>HsCD00004908</t>
  </si>
  <si>
    <t>P23025</t>
  </si>
  <si>
    <t>MAAADGALPEAAALEQPAELPASVRASIERKRQRALMLRQARLA
                     ARPYSATAAAATGGMANVKAAPKIIDTGGGFILEEEEEEEQKIGKVVHQPGPVMEFDY
                     VICEECGKEFMDSYLMNHFDLPTCDNCRDADDKHKLITKTEAKQEYLLKDCDLEKREP
                     PLKFIVKKNPHHSQWGDMKLYLKLQIVKRSLEVWGSQEALEEAKEVRQENREKMKQKK
                     FDKKVKELRRAVRSSVWKRETIVHQHEYGPEENLEDDMYRKTCTMCGHELTYEKM</t>
  </si>
  <si>
    <t>CBM_637</t>
  </si>
  <si>
    <t>Forkhead box O3A</t>
  </si>
  <si>
    <t>HsCD00005232</t>
  </si>
  <si>
    <t>O43524</t>
  </si>
  <si>
    <t xml:space="preserve">This gene belongs to the forkhead family of transcription factors which are characterized by a distinct forkhead domain. This gene likely functions as a trigger for apoptosis through expression of genes necessary for cell death. Translocation of this gene with the MLL gene is associated with secondary acute leukemia. Alternatively spliced transcript variants encoding the same protein have been observed. </t>
  </si>
  <si>
    <t>MSGGSSCSQTPSRAIPATRRVVLGDGVQLPPGDYSTTPGGTLFS
                     TTPGGTRIIYDRKFLMECRNSPVTKTPPRDLPTIPGVTSPSSDEPPMEASQSHLRNSP
                     EDKRAGGEESQFEMDI</t>
  </si>
  <si>
    <t>CBM_399</t>
  </si>
  <si>
    <t>CASP8 and FADD-like apoptosis regulator</t>
  </si>
  <si>
    <t>HsCD00003243</t>
  </si>
  <si>
    <t>O15519</t>
  </si>
  <si>
    <t>ATGTCAGTCAGTGTGCATGAGAACCGCAAGTCCAGGGCCAGCAGCGGCTCCATTAACATCTATCTGTTTCACAAGTCCTCCTACGCTGACAGCGTCCTCACTCACCTGAATCTTTTACGCCAGCAGCGTCTCTTCACTGACGTCCTTCTCCATGCCGGAAATAGGACCTTCCCTTGCCACCGGGCAGTGCTGGCTGCATGCAGTCGCTACTTTGAGGCCATGTTCAGTGGTGGCCTGAAAGAGAGCCAGGACAGTGAGGTCAACTTTGACAATTCCATCCACCCAGAAGTCTTGGAGCTGCTGCTTGACTATGCGTACTCCTCCCGGGTCATCATCAATGAAGAAAATGCAGAATCGCTCCTGGAAGCTGGTGACATGCTGGAGTTTCAAGACATCCGGGATGCATGTGCAGAGTTCCTGGAAAAGAACCTGCATCCCACCAACTGCCTGGGCATGCTGCTGCTGTCTGATGCACACCAGTGCACCAAGCTGTACGAACTATCTTGGAGAATGTGTCTCAGCAACTTCCAAACCATCAGGAAGAATGAAGATTTCCTCCAGCTGCCCCAGGACATGGTAGTGCAACTCTTGTCCAGTGAAGAGCTGGAGACAGAGGATGAAAGGCTTGTGTACGAGTCTGCAATTAACTGGATCAGCTATGACCTGAAGAAGCGCTATTGCTACCTCCCAGAACTGTTGCAGACAGTAAGGCTGGCACTTCTGCCAGCCATCTATCTCATGGAGAATGTGGCCATGGAGGAACTCATCACCAAGCAGAGAAAGAGTAAGGAAATTGTGGAAGAGGCCATCAGGTGCAAACTGAAAATCCTGCAGAATGACGGTGTGGTAACCAGCCTCTGTGCCCGACCTCGGAAAACTGGCCATGCCCTCTTCCTTCTGGGAGGACAGACTTTCATGTGTGACAAGTTGTATCTGGTAGACCAGAAGGCCAAAGAAATCATTCCCAAGGCTGACATTCCCAGCCCAAGAAAAGAGTTTAGTGCATGTGCGATTGGCTGCAAAGTGTACATTACTGGGGGGCGGGGGTCTGAAAATGGGGTCTCAAAAGATGTCTGGGTTTATGATACCCTGCACGAGGAGTGGTCCAAGGCTGCCCCCATGCTGGTGGCCAGGTTTGGCCATGGCTCTGCTGAACTGAAGCACTGCCTGTATGTGGTTGGGGGGCACACGGCCGCAACTGGCTGCCTCCCGGCCTCCCCCTCAGTCTCTCTAAAGCAGGTAGAACATTATGACCCCACAATCAACAAATGGACCATGGTGGCCCCACTCCGAGAAGGCGTTAGCAACGCCGCAGTAGTGAGTGCCAAACTTAAGTTATTTGCTTTCGGAGGTACCAGTGTCAGTCATGACAAGCTCCCCAAAGTTCAGTGTTACGATCAGTGTGAAAACAGGTGGACTGTACCGGCCACCTGTCCCCAGCCCTGGCGTTACACAGCAGCAGCTGTGCTGGGGAACCAGATTTTTATTATGGGGGGTGATACAGAATTCTCTGCCTGCTCTGCTTATAAATTCAACAGTGAGACTTACCAGTGGACCAAGGTGGGAGATGTGACAGCAAAGCGCATGAGCTGCCATGCTGTGGCCTCTGGAAACAAACTCTACGTGGTTGGAGGATACTTTGGCATTCAGCGATGCAAGACTTTGGACTGCTACGATCCAACATTAGACGTGTGGAACAGCATCACCACTGTCCCGTACTCGCTGATTCCTACTGCATTTGTCAGCACCTGGAAACATCTGCCTTCTTAA</t>
  </si>
  <si>
    <t>ERCC3 is an ATP-dependent DNA helicase that functions in nucleotide excision repair and complements xeroderma pigmentosum group B mutations. It also is the 89 kDa subunit of basal transcription factor 2 (TFIIH) and thus functions in class II transcription</t>
  </si>
  <si>
    <t>MNSLSEANTKFMFDLFQQFRKSKENNIFYSPISITSALGMVLLG
                     AKDNTAQQIKKVLHFDQVTENTTGKAATYHVDRSGNVHHQFQKLLTEFNKSTDAYELK
                     IANKLFGEKTYLFLQEYLDAIKKFYQTSVESVDFANAPEESRKKINSWVESQTNEKIK
                     NLIPEGNIGSNTTLVLVNAIYFKGQWEKKFNKEDTKEEKFWPNKNTYKSIQMMRQYTS
                     FHFASLEDVQAKVLEIPYKGKDLSMIVLLPNEIDGLQKLEEKLTAEKLMEWTSLQNMR
                     ETRVDLHLPRFKVEESYDLKDTLRTMGMVDIFNGDADLSGMTGSRGLVLSGVLHKAFV
                     EVTEEGAEAAAATAVVGFGSSPTSTNEEFHCNHPFLFFIRQNKTNSILFYGRFSSP</t>
  </si>
  <si>
    <t>CBM_583</t>
  </si>
  <si>
    <t>Eukaryotic translation initiation factor 4 gamma 1</t>
  </si>
  <si>
    <t>HsCD00022158</t>
  </si>
  <si>
    <t>Q04637</t>
  </si>
  <si>
    <t xml:space="preserve">The protein encoded by this gene is a component of the protein complex EIF4F, which is involved in the recognition of the mRNA cap, ATP-dependent unwinding of 5'-terminal secondary structure, and recruitment of mRNA to the ribosome. Alternative splicing results in five transcript variants encoding four distinct isoforms. 
</t>
  </si>
  <si>
    <t>MDQYFNQMEKIIKEKKTSSRIRFMLQDVLDLRGSNWVPRRGDQG
                     PKTIDQIHKEAEMEEHREHIKVQQLMAKGSDKRRGGPPGPPISRGLPLVDDGGWNTVP
                     ISKGSRPIDTSRLTKITKPGSIDSNNQLFAPGGRLSWGKGSSGGSGAKPSDAASEAAR
                     PATSTLNRFSALQQAVPTESTDNRRVVQRSSLSRERGEKAGDRGDRLERSERGGDRGD
                     RLDRARTPATKRSFSKEVEERSRERPSQPEGLRKAASLTEDRDRGRDAVKREAALPPV
                     SPLKAALSEEELEKKSKAIIEEYLHLNDMKEAVQCVQELASPSLLFIFVRHGVESTLE
                     RSAIAREHMGQLLHQLLCAGHLSTAQYYQGLYEILELAEDMEIDIPHVWLYLAELVTP
                     ILQEGGVPMGELFREITKPLRPLGKAASLLLEILGLLCKSMGPKKVGTLWREAGLSWK
                     EFLPEGQDIGAFVAEQKVEYTLGEESEAPGQRALPSEELNRQLEKLLKEGSSNQRVFD
                     WIEANLSEQQIVSNTLVRALMTAVCYSAIIFETPLRVDVAVLKARAKLLQKYLCDEQK
                     ELQALYALQALVVTLEQPPNLLRMFFDALYDEDVVKEDAFYSWESSKDPAEQQGKGVA
                     LKSVTAFFKWLREAEEESDHN</t>
  </si>
  <si>
    <t>CBM_985</t>
  </si>
  <si>
    <t>Phosphatidylinositol-4-phosphate 5-kinase type II beta</t>
  </si>
  <si>
    <t>HsCD00022390</t>
  </si>
  <si>
    <t>P78356</t>
  </si>
  <si>
    <t>MIAAQLLAYYFTELKDDQVKKIDKYLYAMRLSDETLIDIMTRFR
                     KEMKNGLSRDFNPTATVKMLPTFVRSIPDGSEKGDFIALDLGGSSFRILRVQVNHEKN
                     QNVHMESEVYDTPENIVHGSGSQLFDHVAECLGDFMEKRKIKDKKLPVGFTFSFPCQQ
                     SKIDEAILITWTKRFKASGVEGADVVKLLNKAIKKRGDYDANIVAVVNDTVGTMMTCG
                     YDDQHCEVGLIIGTGTNACYMEELRHIDLVEGDEGRMCINTEWGAFGDDGSLEDIRTE
                     FDREIDRGSLNPGKQLFEKMVSGMYLGELVRLILVKMAKEGLLFEGRITPELLTRGKF
                     NTSDVSAIEKNKEGLHNAKEILTRLGVEPSDDDCVSVQHVCTIVSFRSANLVAATLGA
                     ILNRLRDNKGTPRLRTTVGVDGSLYKTHPQYSRRFHKTLRRLVPDSDVRFLLSESGSG
                     KGAAMVTAVAYRLAEQHRQIEETLAHFHLTKDMLLEVKKRMRAEMELGLRKQTHNNAV
                     VKMLPSFVRRTPDGTENGDFLALDLGGTNFRVLLVKIRSGKKRTVEMHNKIYAIPIEI
                     MQGTGEELFDHIVSCISDFLDYMGIKGPRMPLGFTFSFPCQQTSLDAGILITWTKGFK
                     ATDCVGHDVVTLLRDAIKRREEFDLDVVAVVNDTVGTMMTCAYEEPTCEVGLIVGTGS
                     NACYMEEMKNVEMVEGDQGQMCINMEWGAFGDNGCLDDIRTHYDRLVDEYSLNAGKQR
                     YEKMISGMYLGEIVRNILIDFTKKGFLFRGQISETLKTRGIFETKFLSQIESDRLALL
                     QVRAILQQLGLNSTCDDSILVKTVCGVVSRRAAQLCGAGMAAVVDKIRENRGLDRLNV
                     TVGVDGTLYKLHPHFSRIMHQTVKELSPKCNVSFLLSEDGSGKGAALITAVGVRLRTE
                     ASS</t>
  </si>
  <si>
    <t>CBM_499</t>
  </si>
  <si>
    <t>Cyclin-dependent kinases regulatory subunit 2 (CKS-2)</t>
  </si>
  <si>
    <t>HsCD00003737</t>
  </si>
  <si>
    <t>P33552</t>
  </si>
  <si>
    <t xml:space="preserve">CKS2 protein binds to the catalytic subunit of the cyclin dependent kinases and is essential for their biological function. The CKS2 mRNA is found to be expressed in different patterns through the cell cycle in HeLa cells, which reflects specialized role for the encoded protein. 
</t>
  </si>
  <si>
    <t>MAHKQIYYSDKYFDEHYEYRHVMLPRELSKQVPKTHLMSEEEWR
                     RLGVQQSLGWVHYMIHEPEPHILLFRRPLPKDQQK</t>
  </si>
  <si>
    <t>CBM_489</t>
  </si>
  <si>
    <t>Cyclin-dependent kinase 4</t>
  </si>
  <si>
    <t>HsCD00003798</t>
  </si>
  <si>
    <t>P11802</t>
  </si>
  <si>
    <t>NCI10273</t>
  </si>
  <si>
    <t>NCI10274</t>
  </si>
  <si>
    <t>NCI10275</t>
  </si>
  <si>
    <t>NCI10276</t>
  </si>
  <si>
    <t>NCI10277</t>
  </si>
  <si>
    <t>NCI10278</t>
  </si>
  <si>
    <t>NCI10279</t>
  </si>
  <si>
    <t>MTTAHFYCQYCTASLLGKKYVLKDDSPYCVTCYDRVFSNYCEEC
                     KKPIESDSKDLCYKDRHWHEGCFKCTKCNHSLVEKPFAAKDERLLCTECYSNECSSKC
                     FHCKRTIMPGSRKMEFKGNYWHETCFVCENCRQPIGTKPLISKESGNYCVPCFEKEFA
                     HYCNFCKKVITSGGITFCDQLWHKECFLCSDCRKDLCEEQFMSRDDYPFCMDCYNHLY
                     ANKCVACSKPISGLTGAKFICFQDSQWHSECFNCGKCSVSLVGKGFLTQNKEIFCQKC
                     GSGMDTDI</t>
  </si>
  <si>
    <t>CBM_127</t>
  </si>
  <si>
    <t>Fibroblast growth factor 2 (basic)</t>
  </si>
  <si>
    <t>HsCD00005929</t>
  </si>
  <si>
    <t>P09038</t>
  </si>
  <si>
    <t xml:space="preserve">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gene is located to a region associated with Borjeson-Forssman-Lehmann syndrome (BFLS), a syndromal X-linked mental retardation, which suggests it may be a candidate gene for familial cases of the BFL syndrome. The function of this gene has not yet been determined. Two alternatively spliced transcripts encoding different isoforms have been described for this gene. </t>
  </si>
  <si>
    <t>MAAAIASSLIRQKRQAREREKSNACKCVSSPSKGKTSCDKNKLN
                     VFSRVKLFGSKKRRRRRPEPQLKGIVTKLYSRQGYHLQLQADGTIDGTKDEDSTYTLF
                     NLIPVGLRVVAIQGVQTKLYLAMNSEGYLYTSELFTPECKFKESVFENYYVTYSSMIY
                     RQQQSGRGWYLGLNKEGEIMKGNHVKKNKPAAHFLPKPLKVAMYKEPSLHDLTEFSRS
                     GSGTPTKSRSVSGVLNGGKSMSHNEST</t>
  </si>
  <si>
    <t>CBM_1153</t>
  </si>
  <si>
    <t>Transcription factor AP-2 beta</t>
  </si>
  <si>
    <t>HsCD00005941</t>
  </si>
  <si>
    <t>Q92481</t>
  </si>
  <si>
    <t>NCI10336R</t>
  </si>
  <si>
    <t>NCI10337R</t>
  </si>
  <si>
    <t>NCI10338R</t>
  </si>
  <si>
    <t>NCI10339R</t>
  </si>
  <si>
    <t>NCI10340R</t>
  </si>
  <si>
    <t>NCI10341R</t>
  </si>
  <si>
    <t>NCI10342R</t>
  </si>
  <si>
    <t>NCI10343R</t>
  </si>
  <si>
    <t>NCI10344R</t>
  </si>
  <si>
    <t>NCI10345R</t>
  </si>
  <si>
    <t>NCI10346R</t>
  </si>
  <si>
    <t>NCI10347R</t>
  </si>
  <si>
    <t>NCI10348R</t>
  </si>
  <si>
    <t>NCI10349R</t>
  </si>
  <si>
    <t>NCI10350R</t>
  </si>
  <si>
    <t>NCI10351R</t>
  </si>
  <si>
    <t>NCI10352R</t>
  </si>
  <si>
    <t>NCI10353R</t>
  </si>
  <si>
    <t>NCI10354R</t>
  </si>
  <si>
    <t>NCI10355R</t>
  </si>
  <si>
    <t>NCI10356R</t>
  </si>
  <si>
    <t>NCI10357R</t>
  </si>
  <si>
    <t>NCI10358R</t>
  </si>
  <si>
    <t>NCI10359R</t>
  </si>
  <si>
    <t>NCI10360R</t>
  </si>
  <si>
    <t>NCI10361R</t>
  </si>
  <si>
    <t>Clone A</t>
  </si>
  <si>
    <t>Exp gel ID</t>
  </si>
  <si>
    <t>Exp level 1</t>
  </si>
  <si>
    <t>Clone B</t>
  </si>
  <si>
    <t>ASSAY 1</t>
  </si>
  <si>
    <t>Gel 1</t>
  </si>
  <si>
    <t>Gel 2</t>
  </si>
  <si>
    <t>Gel 3</t>
  </si>
  <si>
    <t>Gel 4</t>
  </si>
  <si>
    <t>Gel 5</t>
  </si>
  <si>
    <t>Gel 6</t>
  </si>
  <si>
    <t>Gel 7</t>
  </si>
  <si>
    <t>Gel 8</t>
  </si>
  <si>
    <t>`</t>
  </si>
  <si>
    <t>Gel 9</t>
  </si>
  <si>
    <t>Gel 10</t>
  </si>
  <si>
    <t>Gel 11</t>
  </si>
  <si>
    <t>Gel 12</t>
  </si>
  <si>
    <t>2.5</t>
  </si>
  <si>
    <t>2</t>
  </si>
  <si>
    <t>3</t>
  </si>
  <si>
    <t>ASSAY 2</t>
  </si>
  <si>
    <t>HIP Clone ID</t>
  </si>
  <si>
    <t>Accession</t>
  </si>
  <si>
    <t>CBM_544</t>
  </si>
  <si>
    <t>Ectoderm-neural cortex-1 protein</t>
  </si>
  <si>
    <t>HsCD00001802</t>
  </si>
  <si>
    <t>O14682</t>
  </si>
  <si>
    <t>MALRVTRNSKINAENKAKINMAGAKRVPTAPAATSKPGLRPRTA
                     LGDIGNKVSEQLQAKMPMKKEAKPSATGKVIDKKLPKPLEKVPMLVPVPVSEPVPEPE
                     PEPEPEPVKEEKLSPEPILVDTASPSPMETSGCAPAEEDLCQAFSDVILAVNDVDAED
                     GADPNLCSEYVKDIYAYLRQLEEEQAVRPKYLLGREVTGNMRAILIDWLVQVQMKFRL
                     LQETMYMTVSIIDRFMQNNCVPKKMLQLVGVTAMFIASKYEEMYPPEIGDFAFVTDNT
                     YTKHQIRQMEMKILRALNFGLGRPLPLHFLRRASKIGEVDVEQHTLAKYLMELTMLDY
                     DMVHFPPSQIAAGAFCLALKILDNGEWTPTLQHYLSYTEESLLPVMQHLAKNVVMVNQ
                     GLTKHMTVKNKYATSKHAKISTLPQLNSALVQDLAKAVAKV</t>
  </si>
  <si>
    <t>CBM_1213</t>
  </si>
  <si>
    <t>Ubiquitin-conjugating enzyme E2I (UBC9 homolog yeast)</t>
  </si>
  <si>
    <t>HsCD00003754</t>
  </si>
  <si>
    <t>P63279</t>
  </si>
  <si>
    <t>The modification of proteins with ubiquitin is an important cellular mechanism for targeting abnormal or short-lived proteins for degradation. Ubiquitination involves at least three classes of enzymes: ubiquitin-activating enzymes, or E1s, ubiquitin-conjugating enzymes, or E2s, and ubiquitin-protein ligases, or E3s. This gene encodes a member of the E2 ubiquitin-conjugating enzyme family. Four alternatively spliced transcript variants encoding the same protein have been found for this gene</t>
  </si>
  <si>
    <t>MSGIALSRLAQERKAWRKDHPFGFVAVPTKNPDGTMNLMNWECA
                     IPGKKGTPWEGGLFKLRMLFKDDYPSSPPKCKFEPPLFHPNVYPSGTVCLSILEEDKD
                     WRPAITIKQILLGIQELLNEPNIQDPAQAEAYTIYCQNRVEYEKRVRAQAKKFAPS</t>
  </si>
  <si>
    <t>CBM_729</t>
  </si>
  <si>
    <t>Inhibitor of DNA binding 1dominant negative helix-loop-helix protein</t>
  </si>
  <si>
    <t>HsCD00002901</t>
  </si>
  <si>
    <t>P41134</t>
  </si>
  <si>
    <t>MQAIKCVVVGDGAVGKTCLLISYTTNAFPGEYIPTVFDNYSANV
                     MVDGKPVNLGLWDTAGQEDYDRLRPLSYPQTDVFLICFSLVSPASFENVRAKWYPEVR
                     HHCPNTPIILVGTKLDLRDDKDTIEKLKEKKLIPITYPQGLAMAKEIGAVKYLECSAL
                     TQRGLKTVFDEAIRAVLCPPPVKKRKRKCLLL</t>
  </si>
  <si>
    <t>MSKVIQKKNHWTSRVHECTVKRGPQGELGVTVLGGAEHGEFPYV
                     GAVAAVEAAGLPGGGEGPRLGEGELLLEVQGVRVSGLPRYDVLGVIDSCKEAVTFKAV
                     RQGGRLNKDLRHFLNQRFQKGSPDHELQQTIRDNLYRHAVPCTTRSPREGEVPGVDYN
                     FLTVKEFLDLEQSGTLLEVGTYEGNYYGTPKPPSQPVSGKVITTDALHSLQSGSKQST
                     PKRTKSYNDMQNAGIVHAENEEEDDVPEMNSSFTADSGEQEEHTLQETALPPVNSSII
                     AAPITDPSQKFPQYLPLSAEDNLGPLPENWEMAYTENGEVYFIDHNTKTTSWLDPRCL
                     NKQQKPLEECEDDEGVHTEELDSELELPAGWEKIEDPVYGIYYVDHINRKTQYENPVL
                     EAKRKKQLEQQQQQQQQQQQQQQQQQQQQTEEWTEDHSALVPPVIPNHPPSNPEPARE
                     VPLQGKPFFTRNPSELKGKFIHTKLRKSSRGFGFTVVGGDEPDEFLQIKSLVLDGPAA
                     LDGKMETGDVIVSVNDTCVLGHTHAQVVKIFQSIPIGASVDLELCRGYPLPFDPDDPN
                     TSLVTSVAILDKEPIIVNGQETYDSPASHSSKTGKVNGMKDARPSSPADVASNSSHGY
                     PNDTVSLASSIATQPELITVHIVKGPMGFGFTIADSPGGGGQRVKQIVDSPRCRGLKE
                     GDLIVEVNKKNVQALTHNQVVDMLVECPKGSEVTLLVQRGGLPVPKKSPKSQPLERKD
                     SQNSSQHSVSSHRSLHTASPSHSTQVLPEFPPAEAQAPDQTDSSGQKKPDPFKIWAQS
                     RSMYENRPMSPSPASGLSKGEREREINSTNFGECPIPDYQEQDIFLWRKETGFGFRIL
                     GGNEPGEPIYIGHIVPLGAADTDGRLRSGDELICVDGTPVIGKSHQLVVQLMQQAAKQ
                     GHVNLTVRRKVVFAVPKTENEVPSPASSHHSSNQPASLTEEKRTPQGSQNSLNTVSSG
                     SGSTSGIGSGGGGGSGVVSTVVQPYDVEIRRGENEGFGFVIVSSVSRPEAGTTFAGNA
                     CVAMPHKIGRIIEGSPADRCGKLKVGDRILAVNGCSITNKSHSDIVNLIKEAGNTVTL
                     RIIPGDESSNATLLTNAEKIATITTTHTPSQQGTQETRNTTKPKQESQFEFKAPQATQ
                     EQDFYTVELERGAKGFGFSLRGGREYNMDLYVLRLAEDGPAERCGKMRIGDEILEING
                     ETTKNMKHSRAIELIKNGGRRVRLFLKRGDGSVPEYGGSNYENIPSFPGMTP</t>
  </si>
  <si>
    <t>CBM_877</t>
  </si>
  <si>
    <t>Mitogen-activated protein kinase 7</t>
  </si>
  <si>
    <t>HsCD00022039</t>
  </si>
  <si>
    <t>Q13164</t>
  </si>
  <si>
    <t xml:space="preserve">The protein encoded by this gene is a member of the MAP kinase family. MAP kinases act as an integration point for multiple biochemical signals, and are involved in a wide variety of cellular processes such as proliferation, differentiation, transcription regulation and development. This kinase is specifically activated by mitogen-activated protein kinase kinase 5 (MAP2K5/MEK5). It is involved in the downstream signaling processes of various receptor molecules including receptor type kinases, and G protein-coupled receptors. In response to extracelluar signals, this kinase translocates to cell nucleus, where it regulates gene expression by phosphorylating, and activating different transcription factors. Four alternatively spliced transcript variants of this gene encoding two distinct isoforms have been reported. 
</t>
  </si>
  <si>
    <t>MESDLHQIIHSSQPLTLEHVRYFLYQLLRGLKYMHSAQVIHRDL
                     KPSNLLVNENCELKIGDFGMARGLCTSPAEHQYFMTEYVATRWYRAPELMLSLHEYTQ
                     AIDLWSVGCIFGEMLARRQLFPGKNYVHQLQLIMMVLGTPSPAVIQAVGAERVRAYIQ
                     SLPPRQPVPWETVYPGADRQALSLLGRMLRFEPSARISAAAALRHPFLAKYHDPDDEP
                     DCAPPFDFAFDREALTRERIKEAIVAEIEDFHARREGIRQQIRFQPSLQPVASEPGCP
                     DVEMPSPWAPSGDCAMESPPPAPPPCPGPAPDTIDLTLQPPPPVSEPAPPKKDGAISD
                     NTKAALKAALLKSLRSRLRDGPSAPLEAPEPRKPVTAQERQREREEKRRRRQERAKER
                     EKRRQERERKERGAGASGGPSTDPLAGLVLSDNDRSLLERWTRMARPAAPALTSVPAP
                     APAPTPTPTPVQPTSPPPGPVAQPTGPQPQSAGSTSGPVPQPACPPPGPAPHPTGPPG
                     PIPVPAPPQIATSTSLLAAQSLVPPPGLPGSSTPGVLPYFPPGLPPPDAGGAPQSSMS
                     ESPDVNLVTQQLSKSQVEDPLPPVFSGTPKGSGAGYGVGFDLEEFLNQSFDMGVADGP
                     QDGQADSASLSASLLADWLEGHGMNPADIESLQREIQMDSPMLLADLPDLQDP</t>
  </si>
  <si>
    <t>CBM_1253</t>
  </si>
  <si>
    <t>X-ray repair complementing defective repair in Chinese hamster cells 2</t>
  </si>
  <si>
    <t>HsCD00021599</t>
  </si>
  <si>
    <t>O43543</t>
  </si>
  <si>
    <t>This gene encodes a member of the RecA/Rad51-related protein family that participates in homologous recombination to maintain chromosome stability and repair DNA damage. This gene is involved in the repair of DNA double-strand breaks by homologous recombination and it functionally complements Chinese hamster irs1, a repair-deficient mutant that exhibits hypersensitivity to a number of different DNA-damaging agents</t>
  </si>
  <si>
    <t>MCSAFHRAESGTELLARLEGRSSLKEIEPNLFADEDSPVHGDIL
                     EFHGPEGTGKTEMLYHLTARCILPKSEGGLEVEVLFIDTDYHFDMLRLVTILEHRLSQ
                     SSEEIIKYCLGRFFLVYCSSSTHLLLTLYSLESMFCSHPSLCLLILDSLSAFYWIDRV
                     NGGESVNLQESTLRKCSQCLEKLVNDYRLVLFATTQTIMQKASSSSEEPSHASRRLCD
                     VDIDYRPYLCKAWQQLVKHRMFFSKQDDSQSSNQFSLVSRCLKSNSLKKHFFIIGESG
                     VEFC</t>
  </si>
  <si>
    <t>CBM_866</t>
  </si>
  <si>
    <t>Metallothionein-IG</t>
  </si>
  <si>
    <t>HsCD00005803</t>
  </si>
  <si>
    <t>P13640</t>
  </si>
  <si>
    <t>MDPNCSCAAAGVSCTCASSCKCKECKCTSCKKSCCSCCPVGCAK
                     CAQGCICKGASEKCSCCA</t>
  </si>
  <si>
    <t>CBM_1208</t>
  </si>
  <si>
    <t>Tyrosine-protein kinase ABL2</t>
  </si>
  <si>
    <t>HsCD00022374</t>
  </si>
  <si>
    <t>P42684</t>
  </si>
  <si>
    <t>ABL2 is a cytoplasmic tyrosine kinase which is closely related to but distinct from ABL1. The similarity of the proteins includes the tyrosine kinase domains and extends amino-terminal to include the SH2 and SH3 domains. ABL2 is expressed in both normal and tumor cells. The ABL2 gene product is expressed as two variants bearing different amino termini, both approximately 12-kb in length</t>
  </si>
  <si>
    <t>MVLGTVLLPPNTYGRDQDTSLCCLCTEASESALPDLTEALHRPY
                     GCDVEPQALNEAIRWSSKENLLGATESDPNLFVALYDFVASGDNTLSITKGEKLRVLG
                     YNQNGEWSEVRSKNGQGWVPSNYITPVNSLEKHSWYHGPVSRSAAEYLLSSLINGSFL
                     VRESESSPGQLSISLRYEGRVYHYRINTTADGKVYVTAESRFSTLAELVHHHSTVADG
                     LVTTLHYPAPKCNKPTVYGVSPIHDKWEMERTDITMKHKLGGGQYGEVYVGVWKKYSL
                     TVAVKTLKEDTMEVEEFLKEAAVMKEIKHPNLVQLLGVCTLEPPFYIVTEYMPYGNLL
                     DYLRECNREEVTAVVLLYMATQISSAMEYLEKKNFIHRDLAARNCLVGENHVVKVADF
                     GLSRLMTGDTYTAHAGAKFPIKWTAPESLAYNTFSIKSDVWAFGVLLWEIATYGMSPY
                     PGIDLSQVYDLLEKGYRMEQPEGCPPKVYELMRACWKWSPADRPSFAETHQAFETMFH
                     DSSISEEVAEELGRAASSSSVVPYLPRLPILPSKTRTLKKQVENKENIEGAQDATENS
                     ASSLAPGFIRGAQASSGSPALPRKQRDKSPSSLLEDAKETCFTRDRKGGFFSSFMKKR
                     NAPTPPKRSSSFREMENQPHKKYELTGNFSSVASLQHADGFSFTPAQQEANLVPPKCY
                     GGSFAQRNLCNDDGGGGGGSGTAGGGWSGITGFFTPRLIKKTLGLRAGKPTASDDTSK
                     PFPRSNSTSSMSSGLPEQDRMAMTLPRNCQRSKLQLERTVSTSSQPEENVDRANDMLP
                     KKSEESAAPSRERPKAKLLPRGATALPLRTPSGDLAITEKDPPGVGVAGVAAAPKGKE
                     KNGGARLGMAGVPEDGEQPGWPSPAKAAPVLPTTHNHKVPVLISPTLKHTPADVQLIG
                     TDSQGNKFKLLSEHQVTSSGDKDRPRRVKPKCAPPPPPVMRLLQHPSICSDPTEEPTA
                     LTAGQSTSETQEGGKKAALGAVPISGKAGRPVMPPPQVPLPTSSISPAKMANGTAGTK
                     VALRKTKQAAEKISADKISKEALLECADLLSSALTEPVPNSQLVDTGHQLLDYCSGYV
                     DCIPQTRNKFAFREAVSKLELSLQELQVSSAAAGVPGTNPVLNNLLSCVQEISDVVQR</t>
  </si>
  <si>
    <t>CBM_1166</t>
  </si>
  <si>
    <t>Transgelin</t>
  </si>
  <si>
    <t>HsCD00021883</t>
  </si>
  <si>
    <t>Q01995</t>
  </si>
  <si>
    <t>Ets-related protein ERM</t>
  </si>
  <si>
    <t>HsCD00003657</t>
  </si>
  <si>
    <t>P41161</t>
  </si>
  <si>
    <t>The protein encoded by this gene is a transformation and shape-change sensitive actin cross-linking/gelling protein found in fibroblasts and smooth muscle. Its expression is down-regulated in many cell lines, and this down-regulation may be an early and sensitive marker for the onset of transformation. A functional role of this protein is unclear. Two transcript variants encoding the same protein have been found for this gene</t>
  </si>
  <si>
    <t>MANKGPSYGMSREVQSKIEKKYDEELEERLVEWIIVQCGPDVGR
                     PDRGRLGFQVWLKNGVILSKLVNSLYPDGSKPVKVPENPPSMVFKQMEQVAQFLKAAE
                     DYGVIKTDMFQTVDLFEGKDMAAVQRTLMALGSLAVTKNDGHYRGDPNWFMKKAQEHK
                     REFTESQLQEGKHVIGLQMGSNRGASQAGMTGYGRPRQIIS</t>
  </si>
  <si>
    <t>MDRSKENCISGPVKATAPVGGPKRVLVTQQFPCQNPLPVNSGQA
                     QRVLCPSNSSQRVPLQAQKLVSSHKPVQNQKQKQLQATSVPHPVSRPLNNTQKSKQPL
                     PSAPENNPEEELASKQKNEESKKRQWALEDFEIGRPLGKGKFGNVYLAREKQSKFILA
                     LKVLFKAQLEKAGVEHQLRREVEIQSHLRHPNILRLYGYFHDATRVYLILEYAPLGTV
                     YRELQKLSKFDEQRTATYITELANALSYCHSKRVIHRDIKPENLLLGSAGELKIADFG
                     WSVHAPSSRRTTLCGTLDYLPPEMIEGRMHDEKVDLWSLGVLCYEFLVGKPPFEANTY
                     QETYKRISRVEFTFPDFVTEGARDLISRLLKHNPSQRPMLREVLEHPWITANSSKPSN
                     CQNKESASKQS</t>
  </si>
  <si>
    <t>CBM_1095</t>
  </si>
  <si>
    <t>Serine/threonine-protein kinase PLK1</t>
  </si>
  <si>
    <t>HsCD00003326</t>
  </si>
  <si>
    <t>P53350</t>
  </si>
  <si>
    <t>MSAAVTAGKLARAPADPGKAGVPGVAAPGAPAAAPPAKEIPEVL
                     VDPRSRRRYVRGRFLGKGGFAKCFEISDADTKEVFAGKIVPKSLLLKPHQREKMSMEI
                     SIHRSLAHQHVVGFHGFFEDNDFVFVVLELCRRRSLLELHKRRKALTEPEARYYLRQI
                     VLGCQYLHRNRVIHRDLKLGNLFLNEDLEVKIGDFGLATKVEYDGERKKTLCGTPNYI
                     APEVLSKKGHSFEVDVWSIGCIMYTLLVGKPPFETSCLKETYLRIKKNEYSIPKHINP
                     VAASLIQKMLQTDPTARPTINELLNDEFFTSGYIPARLPITCLTIPPRFSIAPSSLDP
                     SNRKPLTVLNKGLENPLPERPREKEEPVVRETGEVVDCHLSDMLQQLHSVNASKPSER
                     GLVRQEEAEDPACIPIFWVSKWVDYSDKYGLGYQLCDNSVGVLFNDSTRLILYNDGDS
                     LQYIERDGTESYLTVSSHPNSLMKKITLLKYFRNYMSEHLLKAGANITPREGDELARL
                     PYLRTWFRTRSAIILHLSNGSVQINFFQDHTKLILCPLMAAVTYIDEKRDFRTYRLSL
                     LEEYGCCKELASRLRYARTMVDKLLSSRSASNRLKAS</t>
  </si>
  <si>
    <t>CBM_296</t>
  </si>
  <si>
    <t>Aldo-keto reductase family 1 member B1 (aldose reductase)</t>
  </si>
  <si>
    <t>HsCD00003028</t>
  </si>
  <si>
    <t>P15121</t>
  </si>
  <si>
    <t>This gene encodes a member of the aldo/keto reductase superfamily, which consists of more than 40 known enzymes and proteins. This member catalyzes the reduction of a number of aldehydes, including the aldehyde form of glucose, and is thereby implicated in the development of diabetic complications by catalyzing the reduction of glucose to sorbitol. There are a few putative pseudogenes for this gene, and one of them has been confirmed and mapped to chromosome 3</t>
  </si>
  <si>
    <t>MASRLLLNNGAKMPILGLGTWKSPPGQVTEAVKVAIDVGYRHID
                     CAHVYQNENEVGVAIQEKLREQVVKREELFIVSKLWCTYHEKGLVKGACQKTLSDLKL
                     DYLDLYLIHWPTGFKPGKEFFPLDESGNVVPSDTNILDTWAAMEELVDEGLVKAIGIS
                     NFNHLQVEMILNKPGLKYKPAVNQIECHPYLTQEKLIQYCQSKGIVVTAYSPLGSPDR
                     PWAKPEDPSLLEDPRIKAIAAKHNKTTAQVLIRFPMQRNLVVIPKSVTPERIAENFKV
                     FDFELSSQDMTTLLSYNRNWRVCALLSCTSHKDYPFHEEF</t>
  </si>
  <si>
    <t>CBM_937</t>
  </si>
  <si>
    <t>Nuclear factor of kappa light polypeptide gene enhancer in B-cells inhibitor alpha</t>
  </si>
  <si>
    <t>HsCD00003350</t>
  </si>
  <si>
    <t>P25963</t>
  </si>
  <si>
    <t>NCI10358</t>
  </si>
  <si>
    <t>NCI10357</t>
  </si>
  <si>
    <t>NCI10356</t>
  </si>
  <si>
    <t>NCI10355</t>
  </si>
  <si>
    <t>NCI10354</t>
  </si>
  <si>
    <t>NCI10353</t>
  </si>
  <si>
    <t xml:space="preserve">NFKB1 (MIM 164011) or NFKB2 (MIM 164012) is bound to REL (MIM 164910), RELA (MIM 164014), or RELB (MIM 604758) to form the NFKB complex. The NFKB complex is inhibited by I-kappa-B proteins (NFKBIA or NFKBIB, MIM 604495), which inactivate NF-kappa-B by trapping it in the cytoplasm. Phosphorylation of serine residues on the I-kappa-B proteins by kinases (IKBKA, MIM 600664, or IKBKB, MIM 603258) marks them for destruction via the ubiquitination pathway, thereby allowing activation of the NF-kappa-B complex. Activated NFKB complex translocates into the nucleus and binds DNA at kappa-B-binding motifs such as 5-prime GGGRNNYYCC 3-prime or 5-prime HGGARNYYCC 3-prime (where H is A, C, or T; R is an A or G purine; and Y is a C or T pyrimidine).[supplied by OMIM] 
</t>
  </si>
  <si>
    <t>MFQAAERPQEWAMEGPRDGLKKERLLDDRHDSGLDSMKDEEYEQ
                     MVKELQEIRLEPQEVPRGSEPWKQQLTEDGDSFLHLAIIHEEKALTMEVIRQVKGDLA
                     FLNFQNNLQQTPLHLAVITNQPEIAEALLGAGCDPELRDFRGNTPLHLACEQGCLASV
                     GVLTQSCTTPHLHSILKATNYNGHTCLHLASIHGYLGIVELLVSLGADVNAQEPCNGR
                     TALHLAVDLQNPDLVSLLLKCGADVNRVTYQGYSPYQLTWGRPSTRIQQQLGQLTLEN
                     LQMLPESEDEESYDTESEFTEFTEDELPYDDCVFGGQRLTL</t>
  </si>
  <si>
    <t>CBM_478</t>
  </si>
  <si>
    <t>Cyclin B1</t>
  </si>
  <si>
    <t>HsCD00003616</t>
  </si>
  <si>
    <t>P14635</t>
  </si>
  <si>
    <t>The protein encoded by this gene is a regulatory protein involved in mitosis. The gene product complexes with p34(cdc2) to form the maturation-promoting factor (MPF). Two alternative transcripts have been found, a constitutively expressed transcript and a cell cycle-regulated transcript, that is expressed predominantly during G2/M phase. The different transcripts result from the use of alternate transcription initiation sites.</t>
  </si>
  <si>
    <t>MPSGGDQSPPPPPPPPAAAASDEEEEDDGEAEDAAPPAESPTPQ
                     IQQRFDELCSRLNMDEAARAEAWDSYRSMSESYTLEGNDLHWLACALYVACRKSVPTV
                     SKGTVEGNYVSLTRILKCSEQSLIEFFNKMKKWEDMANLPPHFRERTERLERNFTVSA
                     VIFKKYEPIFQDIFKYPQEEQPRQQRGRKQRRQPCTVSEIFHFCWVLFIYAKGNFPMI
                     SDDLVNSYHLLLCALDLVYGNALQCSNRKELVNPNFKGLSEDFHAKDSKPSSDPPCII
                     EKLCSLHDGLVLEAKGIKEHFWKPYIRKLYEKKLLKGKEENLTGFLEPGNFGESFKAI
                     NKAYEEYVLSVGNLDERIFLGEDAEEEIGTLSRCLNAGSGTETAERVQMKNILQQHFD
                     KSKALRISTPLTGVRYIKENSPCVTPVSTATHSLSRLHTMLTGLRNAPSEKLEQILRT
                     CSRDPTQAIANRLKEMFEIYSQHFQPDEDFSNCAKEIASKHFRFAEMLYYKVLESVIE
                     QEQKRLGDMDLSGILEQDAFHRSLLACCLEVVTFSYKPPGNFPFITEIFDVPLYHFYK
                     VIEVFIRAEDGLCREVVKHLNQIEEQILDHLAWKPESPLWEKIRDNENRVPTCEEVMP
                     PQNLERADEICIAGSPLTPRRVTEVRADTGGLGRSITSPTTLYDRYSSPPASTTRRRL
                     FVENDSPSDGGTPGRMPPQPLVNAVPVQNVSGETVSVTPVPGQTLVTMATATVTANNG
                     QTVTIPVQGIANENGGITFFPVQVNVGGQAQAVTGSIQPLSAQALAGSLSSQQVTGTT
                     LQVPGQVAIQQISPGGQQQKQGQSVTSSSNRPRKTSSLSLFFRKVYHLAAVRLRDLCA
                     KLDISDELRKKIWTCFEFSIIQCPELMMDRHLDQLLMCAIYVMAKVTKEDKSFQNIMR
                     CYRTQPQARSQVYRSVLIKGKRKRRNSGSSDSRSHQNSPTELNKDRTSRDSSPVMRSS
                     STLPVPQPSSAPPTPTRLTGANSDMEEEERGDLIQFYNNIYIKQIKTFAMKYSQANMD
                     APPLSPYPFVRTGSPRRIQLSQNHPVYISPHKNETMLSPREKIFYYFSNSPSKRLREI
                     NSMIHTGETPTKKRGILLEDGSESPAKRICPENHSALLRRLQDVANDRGSH</t>
  </si>
  <si>
    <t>CBM_660</t>
  </si>
  <si>
    <t>Glutathione S-transferase pi</t>
  </si>
  <si>
    <t>HsCD00005120</t>
  </si>
  <si>
    <t>P09211</t>
  </si>
  <si>
    <t>MDPFLVLLHSVSSSLSSSELTELKFLCLGRVGKRKLERVQSGLD
                     LFSMLLEQNDLEPGHTELLRELLASLRRHDLLRRVDDFEAGAAAGAAPGEEDLCAAFN
                     VICDNVGKDWRRLARQLKVSDTKIDSIEDRYPRNLTERVRESLRIWKNTEKENATVAH
                     LVGALRSCQMNLVADLVQEVQQARDLQNRSGAMSPMSWNSDASTSEAS</t>
  </si>
  <si>
    <t>CBM_262</t>
  </si>
  <si>
    <t>14-3-3 protein epsilon (14-3-3E)</t>
  </si>
  <si>
    <t>HsCD00002800</t>
  </si>
  <si>
    <t>P62258</t>
  </si>
  <si>
    <t xml:space="preserve">The protein encoded by this gene is a cytoplasmic enzyme involved in energy homeostasis. The encoded protein reversibly catalyzes the transfer of phosphate between ATP and various phosphogens such as creatine phosphate. It acts as a homodimer in brain as well as in other tissues, and as a heterodimer with a similar muscle isozyme in heart. The encoded protein is a member of the ATP:guanido phosphotransferase protein family. A pseudogene of this gene has been characterized. 
</t>
  </si>
  <si>
    <t>MPFSNSHNALKLRFPAEDEFPDLSAHNNHMAKVLTPELYAELRA
                     KSTPSGFTLDDVIQTGVDNPGHPYIMTVGCVAGDEESYEVFKDLFDPIIEDRHGGYKP
                     SDEHKTDLNPDNLQGGDDLDPNYVLSSRVRTGRSIRGFCLPPHCSRGERRAIEKLAVE
                     ALSSLDGDLAGRYYALKSMTEAEQQQLIDDHFLFDKPVSPLLLASGMARDWPDARGIW
                     HNDNKTFLVWVNEEDHLRVISMQKGGNMKEVFTRFCTGLTQIETLFKSKDYEFMWNPH
                     LGYILTCPSNLGTGLRAGVHIKLPNLGKHEKFSEVLKRLRLQKRGTGGVDTAAVGGVF
                     DVSNADRLGFSEVELVQMVVDGVKLLIEMEQRLEQGQAIDDLMPAQK</t>
  </si>
  <si>
    <t>CBM_843</t>
  </si>
  <si>
    <t>MCM2 minichromosome maintenance deficient 2 mitotin (S. cerevisiae)</t>
  </si>
  <si>
    <t>HsCD00004824</t>
  </si>
  <si>
    <t>P49736</t>
  </si>
  <si>
    <t>The protein encoded by this gene is one of the highly conserved mini-chromosome maintenance proteins (MCM) that are involved in the initiation of eukaryotic genome replication. The hexameric protein complex formed by MCM proteins is a key component of the pre-replication complex (pre_RC) and may be involved in the formation of replication forks and in the recruitment of other DNA replication related proteins. This protein forms a complex with MCM4, 6, and 7, and has been shown to regulate the helicase activity of the complex. This protein is phosphorylated, and thus regulated by, protein kinases CDC2 and CDC7</t>
  </si>
  <si>
    <t>MATTGALGNYYVDSFLLGADAADELSVGRYAPGTLGQPPRQAAT
                     LAEHPDFSPCSFQSKATVFGASWNPVHAAGANAVPAAVYHHHHHHPYVHPQAPVAAAA
                     PDGRYMRSWLEPTPGALSFAGLPSSRPYGIKPEPLSARRGDCPTLDTHTLSLTDYACG
                     SPPVDREKQPSEGAFSENNAENESGGDKPPIDPNNPAANWLHARSTRKKRCPYTKHQT
                     LELEKEFLFNMYLTRDRRYEVARLLNLTERQVKIWFQNRRMKMKKINKDRAKDE</t>
  </si>
  <si>
    <t>CBM_1242</t>
  </si>
  <si>
    <t>V-src sarcoma (Schmidt-Ruppin A-2) viral oncogene homolog (avian)</t>
  </si>
  <si>
    <t>HsCD00005176</t>
  </si>
  <si>
    <t>P12931</t>
  </si>
  <si>
    <t xml:space="preserve">This gene is highly similar to the v-src gene of Rous sarcoma virus. This proto-oncogene may play a role in the regulation of embryonic development and cell growth. The protein encoded by this gene is a tyrosine-protein kinase whose activity can be inhibited by phosphorylation by c-SRC kinase. Mutations in this gene could be involved in the malignant progression of colon cancer. Two transcript variants encoding the same protein have been found for this gene. 
</t>
  </si>
  <si>
    <t>MGSNKSKPKDASQRRRSLEPAENVHGAGGGAFPASQTPSKPASA
                     DGHRGPSAAFAPAAAEPKLFGGFNSSDTVTSPQRAGPLAGGVTTFVALYDYESRTETD
                     LSFKKGERLQIVNNTEGDWWLAHSLSTGQTGYIPSNYVAPSDSIQAEEWYFGKITRRE
                     SERLLLNAENPRGTFLVRESETTKGAYCLSVSDFDNAKGLNVKHYKIRKLDSGGFYIT
                     SRTQFNSLQQLVAYYSKHADGLCHRLTTVCPTSKPQTQGLAKDAWEIPRESLRLEVKL
                     GQGCFGEVWMGTWNGTTRVAIKTLKPGTMSPEAFLQEAQVMKKLRHEKLVQLYAVVSE
                     EPIYIVTEYMSKGSLLDFLKGETGKYLRLPQLVDMAAQIASGMAYVERMNYVHRDLRA
                     ANILVGENLVCKVADFGLARLIEDNEYTARQGAKFPIKWTAPEAALYGRFTIKSDVWS
                     FGILLTELTTKGRVPYPGMVNREVLDQVERGYRMPCPPECPESLHDLMCQCWRKEPEE
                     RPTFEYLQAFLEDYFTSTEPQYQPGENL</t>
  </si>
  <si>
    <t>CBM_671</t>
  </si>
  <si>
    <t>Growth factor receptor-bound protein 7</t>
  </si>
  <si>
    <t>HsCD00004469</t>
  </si>
  <si>
    <t>Q14451</t>
  </si>
  <si>
    <t>Exp level</t>
  </si>
  <si>
    <t>Clone A:Wrong Molecular Weight</t>
  </si>
  <si>
    <t>6 expressed with exp level 2 or higher</t>
  </si>
  <si>
    <t>5 expressed with level 2 or higher</t>
  </si>
  <si>
    <t>ATGACGGTCAAGCTGGATTTCGAGGAGTGTCTCAAGGACTCACCCCGTTTCCGAGCCTCTATTGAGCTGGTGGAAGCCGAAGTGTCAGAATTGGAGACCCGTCTGGAAAAGCTCCTGAAACTGGGCACTGGTCTCCTGGAAAGTGGGCGCCATTACCTTGCTGCCAGCCGCGCCTTCGTTGTCGGCATTTGTGACCTGGCCCGCCTGGGTCCACCAGAGCCCATGATGGCGGAGTGTCTGGAAAAATTCACCGTGAGCCTGAACCACAAGCTGGACAGCCATGCGGAGCTTCTAGATGCCACCCAACACACACTGCAGCAGCAGATCCAGACCCTGGTCAAGGAAGGTCTGCGGGGTTTCCGAGAGGCTCGCCGGGATTTCTGGCGGGGGGCTGAGAGCCTGGAGGCTGCCCTGACCCACAACGCAGAGGTTCCCAGGCGCCGGGCCCAGGAGGCAGAAGAGGCAGGAGCTGCTTTGAGGACGGCTCGAGCTGGGTACCGGGGACGGGCACTGGATTATGCCCTGCAGATCAACGTGATTGAGGACAAGAGGAAGTTTGACATCATGGAGTTTGTGCTGCGTTTGGTGGAGGCCCAGGCTACCCATTTCCAGCAGGGCCATGAGGAGCTGAGCCGGCTGTCCCAGTATCGAAAGGAGCTGGGCGCCCAGTTGCACCAGCTGGTCTTGAATTCAGCACGAGAGAAGAGGGACATGGAGCAGAGACACGTGCTGCTGAAACAGAAGGAGCTGGGTGGGGAGGAGCCAGAACCAAGCTTAAGAGAGGGGCCTGGTGGCCTGGTGATGGAAGGACATCTCTTCAAACGGGCCAGCAACGCATTTAAGACCTGGAGCAGACGCTGGTTCACCATTCAGAGCAACCAACTGGTTTACCAGAAGAAGTACAAGGACCCTGTGACTGTGGTGGTGGATGACCTTCGTCTCTGCACAGTGAAACTCTGCCCTGACTCAGAAAGGCGGTTCTGCTTTGAGGTGGTGTCCACCAGCAAGTCCTGCCTCCTCCAGGCTGACTCAGAGCGCCTCCTGCAGCTGTGGGTCAGTGCTGTGCAGAGCAGCATTGCTTCTGCCTTCAGTCAGGCTCGCCTTGATGACAGCCCCCGGGGTCCAGGCCAGGGCTCAGGACACCTGGCCATAGGCTCTGCTGCCACCCTGGGCTCTGGTGGAATGGCCAGGGGAAGGGAGCCTGGGGGAGTCGGGCACGTGGTGGCCCAGGTCCAGAGTGTGGATGGCAATGCCCAGTGCTGCGACTGCCGGGAGCCAGCCCCGGAGTGGGCCAGCATCAACCTTGGTGTCACCCTCTGCATTCAGTGTTCCGGCATCCACAGGAGCCTTGGTGTTCACTTCTCCAAAGTCCGGTCTCTGACCCTTGACTCATGGGAGCCAGAACTAGTGAAGCTCATGTGTGAGCTGGGAAATGTCATCATCAACCAGATCTATGAGGCCCGCGTGGAGGCCATGGCAGTGAAGAAACCAGGGCCCAGCTGCTCCCGGCAGGAGAAGGAGGCCTGGATTCACGCTAAATACGTGGAGAAGAAGTTCCTGACCAAGCTGCCTGAGATTCGAGGGCGAAGAGGTGGCCGGGGGCGCCCAAGGGGGCAGCCTCCTGTGCCCCCAAAGCCTTCCATCAGGCCCCGGCCAGGGAGCTTGAGATCCAAGCCAGAGCCCCCCTCTGAGGACCTGGGAAGCCTGCACCCTGGGGCCCTACTGTTTCGAGCGTCTGGGCATCCTCCATCTCTTCCCACCATGGCTGATGCCCTTGCCCATGGAGCTGATGTCAACTGGGTCAATGGGGGCCAAGATAATGCCACACCGCTGATCCAGGCCACAGCTGCTAATTCTCTTCTGGCCTGTGAGTTTCTCCTCCAGAACGGGGCGAACGTGAACCAAGCGGACAGTGCGGGCCGGGGCCCGCTGCACCACGCAACCATTCTTGGCCACACGGGGCTCGCCTGCCTGTTCCTGAAACGGGGAGCTGATCTGGGGGCTCGAGACTCTGAAGGCAGGGACCCTCTGACCATCGCCATGGAAACAGCCAACGCTGACATCGTCACCCTGCTACGACTGGCAAAGATGAGGGAGGCTGAAGCGGCCCAGGGGCAGGCAGGAGATGAGACGTATCTTGACATCTTCCGCGACTTCTCCCTCATGGCGTCAGACGACCCGGAGAAGCTGAGCCGTCGCAGTCATGACCTCCACACGCTGTGA</t>
  </si>
  <si>
    <t>ATGGCCGGGCTGCCCCGCAGGATCATCAAGGAAACCCAGCGTTTGCTGGCAGAACCAGTTCCTGGCATCAAAGCCGAACCAGATGAGAGCAACGCCCGTTATTTTCATGTGGTCATTGCTGGCCCTCAGGATTCCCCCTTTGAGGGAGGGACTTTTAAACTTGAACTATTCCTTCCAGAAGAATACCCAATGGCAGCCCCTAAAGTACGTTTCATGACCAAAATTTATCATCCTAATGTAGACAAGTTGGGAAGAATATGTTTAGATATTTTGAAAGATAAGTGGTCCCCAGCACTGCAGATCCGCACAGTTCTGCTATCGATCCAGGCCTTGTTAAGTGCTCCCAATCCAGATGATCCATTAGCAAATGATGTAGCGGAGCAGTGGAAGACCAACGAAGCCCAAGCCATAGAAACAGCTAGAGCATGGACTAGGCTATATGCCATGAATAATATTTAA</t>
  </si>
  <si>
    <t>ATGGCCTATGTCCCCGCACCGGGCTACCAGCCCACCTACAACCCGACGCTGCCTTACTACCAGCCCATCCCGGGCGGGCTCAACGTGGGAATGTCTGTTTACATCCAAGGAGTGGCCAGCGAGCACATGAAGCGGTTCTTCGTGAACTTTGTGGTTGGGCAGGATCCGGGCTCAGACGTCGCCTTCCACTTCAATCCGCGGTTTGACGGCTGGGACAAGGTGGTCTTCAACACGTTGCAGGGCGGGAAGTGGGGCAGCGAGGAGAGGAAGAGGAGCATGCCCTTCAAAAAGGGTGCCGCCTTTGAGCTGGTCTTCATAGTCCTGGCTGAGCACTACAAGGTGGTGGTAAATGGAAATCCCTTCTATGAGTACGGGCACCGGCTTCCCCTACAGATGGTCACCCACCTGCAAGTGGATGGGGATCTGCAACTTCAATCAATCAACTTCATCGGAGGCCAGCCCCTCCGGCCCCAGGGACCCCCGATGATGCCACCTTACCCTGGTCCCGGACATTGCCATCAACAGCTGAACAGCCTGCCCACCATGGAAGGACCCCCAACCTTCAACCCGCCTGTGCCATATTTCGGGAGGCTGCAAGGAGGGCTCACAGCTCGAAGAACCATCATCATCAAGGGCTATGTGCCTCCCACAGGCAAGAGCTTTGCTATCAACTTCAAGGTGGGCTCCTCAGGGGACATAGCTCTGCACATTAATCCCCGCATGGGCAACGGTACCGTGGTCCGGAACAGCCTTCTGAATGGCTCGTGGGGATCCGAGGAGAAGAAGATCACCCACAACCCATTTGGTCCCGGACAGTTCTTTGATCTGTCCATTCGCTGTGGCTTGGATCGCTTCAAGGTTTACGCCAATGGCCAGCACCTCTTTGACTTTGCCCATCGCCTCTCGGCCTTCCAGAGGGTGGACACATTGGAAATCCAGGGTGATGTCACCTTGTCCTATGTCCAGATCTAA</t>
  </si>
  <si>
    <t>ATGAGCTCTTATTTTGTAAACTCATTTTGCGGTCGCTATCCAAATGGCCCGGACTACCAGTTGCATAATTATGGAGATCATAGTTCCGTGAGCGAGCAATTCAGGGACTCGGCGAGCATGCACTCCGGCAGGTACGGCTACGGCTACAATGGCATGGATCTCAGCGTCGGCCGCTCGGGCTCCGGCCACTTTGGCTCCGGAGAGCGCGCCCGCAGCTACGCTGCCAGCGCCAGCGCGGCGCCCGCCGAGCCCAGGTACAGCCAGCCGGCCACGTCCACGCACTCTCCTCAGCCCGATCCGCTGCCCTGCTCCGCCGTGGCCCCCTCGCCCGGCAGCGACAGCCACCACGGCGGGAAAAACTCCCTAAGCAACTCCAGCGGCGCCTCGGCCGACGCCGGCAGCACCCACATCAGCAGCAGAGAGGGGGTTGGCACGGCGTCCGGAGCCGAGGAGGACGCCCCTGCCAGCAGCGAGCAGGCGAGTGCGCAGAGCGAGCCGAGCCCGGCGCCGCCCGCCCAACCCCAGATCTACCCCTGGATGCGCAAGCTGCACATAAGTCATGACAACATAGGCGGCCCGGAAGGCAAAAGGGCCCGGACGGCCTACACGCGCTACCAGACCCTGGAGCTGGAGAAGGAGTTCCACTTCAACCGTTACCTGACCCGCAGAAGGAGGATTGAAATAGCACATGCTCTTTGCCTCTCCGAGAGACAAATTAAAATCTGGTTCCAAAACCGGAGAATGAAGTGGAAAAAAGATAATAAGCTGAAAAGCATGAGCATGGCCGCGGCAGGAGGGGCCTTCCGTCCCTGA</t>
  </si>
  <si>
    <t>ATGTCGTTCGTGGCAGGGGTTATTCGGCGGCTGGACGAGACAGTGGTGAACCGCATCGCGGCGGGGGAAGTTATCCAGCGGCCAGCTAATGCTATCAAAGAGATGATTGAGAACTGTTTAGATGCAAAATCCACAAGTATTCAAGTGATTGTTAAAGAGGGAGGCCTGAAGTTGATTCAGATCCAAGACAATGGCACCGGGATCAGGAAAGAAGATCTGGATATTGTATGTGAAAGGTTCACTACTAGTAAACTGCAGTCCTTTGAGGATTTAGCCAGTATTTCTACCTATGGCTTTCGAGGTGAGGCTTTGGCCAGCATAAGCCATGTGGCTCATGTTACTATTACAACGAAAACAGCTGATGGAAAGTGTGCATACAGAGCAAGTTACTCAGATGGAAAACTGAAAGCCCCTCCTAAACCATGTGCTGGCAATCAAGGGACCCAGATCACGGTGGAGGACCTTTTTTACAACATAGCCACGAGGAGAAAAGCTTTAAAAAATCCAAGTGAAGAATATGGGAAAATTTTGGAAGTTGTTGGCAGGTATTCAGTACACAATGCAGGCATTAGTTTCTCAGTTAAAAAACAAGGAGAGACAGTAGCTGATGTTAGGACACTACCCAATGCCTCAACCGTGGACAATATTCGCTCCATCTTTGGAAATGCTGTTAGTCGAGAACTGATAGAAATTGGATGTGAGGATAAAACCCTAGCCTTCAAAATGAATGGTTACATATCCAATGCAAACTACTCAGTGAAGAAGTGCATCTTCTTACTCTTCATCAACCATCGTCTGGTAGAATCAACTTCCTTGAGAAAAGCCATAGAAACAGTGTATGCAGCCTATTTGCCCAAAAACACACACCCATTCCTGTACCTCAGTTTAGAAATCAGTCCCCAGAATGTGGATGTTAATGTGCACCCCACAAAGCATGAAGTTCACTTCCTGCACGAGGAGAGCATCCTGGAGCGGGTGCAGCAGCACATCGAGAGCAAGCTCCTGGGCTCCAATTCCTCCAGGATGTACTTCACCCAGACTTTGCTACCAGGACTTGCTGGCCCCTCTGGGGAGATGGTTAAATCCACAACAAGTCTGACCTCGTCTTCTACTTCTGGAAGTAGTGATAAGGTCTATGCCCACCAGATGGTTCGTACAGATTCCCGGGAACAGAAGCTTGATGCATTTCTGCAGCCTCTGAGCAAACCCCTGTCCAGTCAGCCCCAGGCCATTGTCACAGAGGATAAGACAGATATTTCTAGTGGCAGGGCTAGGCAGCAAGATGAGGAGATGCTTGAACTCCCAGCCCCTGCTGAAGTGGCTGCCAAAAATCAGAGCTTGGAGGGGGATACAACAAAGGGGACTTCAGAAATGTCAGAGAAGAGAGGACCTACTTCCAGCAACCCCAGAAAGAGACATCGGGAAGATTCTGATGTGGAAATGGTGGAAGATGATTCCCGAAAGGAAATGACTGCAGCTTGTACCCCCCGGAGAAGGATCATTAACCTCACTAGTGTTTTGAGTCTCCAGGAAGAAATTAATGAGCAGGGACATGAGGTTCTCCGGGAGATGTTGCATAACCACTCCTTCGTGGGCTGTGTGAATCCTCAGTGGGCCTTGGCACAGCATCAAACCAAGTTATACCTTCTCAACACCACCAAGCTTAGTGAAGAACTGTTCTACCAGATACTCATTTATGATTTTGCCAATTTTGGTGTTCTCAGGTTATCGGAGCCAGCACCGCTCTTTGACCTTGCCATGCTTGCCTTAGATAGTCCAGAGAGTGGCTGGACAGAGGAAGATGGTCCCAAAGAAGGACTTGCTGAATACATTGTTGAGTTTCTGAAGAAGAAGGCTGAGATGCTTGCAGACTATTTCTCTTTGGAAATTGATGAGGAAGGGAACCTGATTGGATTACCCCTTCTGATTGACAACTATGTGCCCCCTTTGGAGGGACTGCCTATCTTCATTCTTCGACTAGCCACTGAGGTGAATTGGGACGAAGAAAAGGAATGTTTTGAAAGCCTCAGTAAAGAATGCGCTATGTTCTATTCCATCCGGAAGCAGTACATATCTGAGGAGTCGACCCTCTCAGGCCAGCAGAGTGAAGTGCCTGGCTCCATTCCAAACTCCTGGAAGTGGACTGTGGAACACATTGTCTATAAAGCCTTGCGCTCACACATTCTGCCTCCTAAACATTTCACAGAAGATGGAAATATCCTGCAGCTTGCTAACCTGCCTGATCTATACAAAGTCTTTGAGAGGTGTTAA</t>
  </si>
  <si>
    <t>ATGGAGAACTTCCAAAAGGTGGAAAAGATCGGAGAGGGCACGTACGGAGTTGTGTACAAAGCCAGAAACAAGTTGACGGGAGAGGTGGTGGCGCTTAAGAAAATCCGCCTGGACACTGAGACTGAGGGTGTGCCCAGTACTGCCATCCGAGAGATCTCTCTGCTTAAGGAGCTTAACCATCCTAATATTGTCAAGCTGCTGGATGTCATTCACACAGAAAATAAACTCTACCTGGTTTTTGAATTTCTGCACCAAGATCTCAAGAAATTCATGGATGCCTCTGCTCTCACTGGCATTCCTCTTCCCCTCATCAAGAGCTATCTGTTCCAGCTGCTCCAGGGCCTAGCTTTCTGCCATTCTCATCGGGTCCTCCACCGAGACCTTAAACCTCAGAATCTGCTTATTAACACAGAGGGGGCCATCAAGCTAGCAGACTTTGGACTAGCCAGAGCTTTTGGAGTCCCTGTTCGTACTTACACCCATGAGGTGGTGACCCTGTGGTACCGAGCTCCTGAAATCCTCCTGGGCTGCAAATATTATTCCACAGCTGTGGACATCTGGAGCCTGGGCTGCATCTTTGCTGAGATGGTGACTCGCCGGGCCCTATTCCCTGGAGATTCTGAGATTGACCAGCTCTTCCGGATCTTTCGGACTCTGGGGACCCCAGATGAGGTGGTGTGGCCAGGAGTTACTTCTATGCCTGATTACAAGCCAAGTTTCCCCAAGTGGGCCCGGCAAGATTTTAGTAAAGTTGTACCTCCCCTGGATGAAGATGGACGGAGCTTGTTATCGCAAATGCTGCACTACGACCCTAACAAGCGGATTTCGGCCAAGGCAGCCCTGGCTCACCCTTTCTTCCAGGATGTGACCAAGCCAGTACCCCATCTTCGACTCTGA</t>
  </si>
  <si>
    <t>ATGGACCCGTTCCTGGTGCTGCTGCACTCGGTGTCGTCCAGCCTGTCGAGCAGCGAGCTGACCGAGCTCAAGTTCCTATGCCTCGGGCGCGTGGGCAAGCGCAAGCTGGAGCGCGTGCAGAGCGGCCTAGACCTCTTCTCCATGCTGCTGGAGCAGAACGACCTGGAGCCCGGGCACACCGAGCTCCTGCGCGAGCTGCTCGCCTCCCTGCGGCGCCACGACCTGCTGCGGCGCGTCGACGACTTCGAGGCGGGGGCGGCGGCCGGGGCCGCGCCTGGGGAAGAAGACCTGTGTGCAGCATTTAACGTCATATGTGATAATGTGGGGAAAGATTGGAGAAGGCTGGCTCGTCAGCTCAAAGTCTCAGACACCAAGATCGACAGCATCGAGGACAGATACCCCCGCAACCTGACAGAGCGTGTGCGGGAGTCACTGAGAATCTGGAAGAACACAGAGAAGGAGAACGCAACAGTGGCCCACCTGGTGGGGGCTCTCAGGTCCTGCCAGATGAACCTGGTGGCTGACCTGGTACAAGAGGTTCAGCAGGCCCGTGACCTCCAGAACAGGAGTGGGGCCATGTCCCCGATGTCATGGAACTCAGACGCATCTACCTCCGAAGCGTCCTGA</t>
  </si>
  <si>
    <t>ATGGATGATCGAGAGGATCTGGTGTACCAGGCGAAGCTGGCCGAGCAGGCTGAGCGATACGACGAAATGGTGGAGTCAATGAAGAAAGTAGCAGGGATGGATGTGGAGCTGACAGTTGAAGAAAGAAACCTCCTATCTGTTGCATATAAGAATGTGATTGGAGCTAGAAGAGCCTCCTGGAGAATAATCAGCAGCATTGAACAGAAAGAAGAAAACAAGGGAGGAGAAGACAAGCTAAAAATGATTCGGGAATATCGGCAAATGGTTGAGACTGAGCTAAAGTTAATCTGTTGTGACATTCTGGATGTACTGGACAAACACCTCATTCCAGCAGCTAACACTGGCGAGTCCAAGGTTTTCTATTATAAAATGAAAGGGGACTACCACAGGTATCTGGCAGAATTTGCCACAGGAAACGACAGGAAGGAGGCTGCGGAGAACAGCCTAGTGGCTTATAAAGCTGCTAGTGATATTGCAATGACAGAACTTCCACCAACGCATCCTATTCGCTTAGGTCTTGCTCTCAATTTTTCCGTATTCTACTACGAAATTCTTAATTCCCCTGACCGTGCCTGCAGGTTGGCAAAAGCAGCTTTTGATGATGCAATTGCAGAACTGGATACGCTGAGTGAAGAAAGCTATAAGGACTCTACACTTATCATGCAGTTGTTACGTGATAATCTGACACTATGGACTTCAGACATGCAGGGTGACGGTGAAGAGCAGAATAAAGAAGCGCTGCAGGACGTGGAAGACGAAAATCAGTGA</t>
  </si>
  <si>
    <t>ATGGCAATGGTATCAGAATTCCTCAAGCAGGCCTGGTTTATTGAAAATGAAGAGCAGGAATATGTTCAAACTGTGAAGTCATCCAAAGGTGGTCCCGGATCAGCGGTGAGCCCCTATCCTACCTTCAATCCATCCTCGGATGTCGCTGCCTTGCATAAGGCCATAATGGTTAAAGGTGTGGATGAAGCAACCATCATTGACATTCTAACTAAGCGAAACAATGCACAGCGTCAACAGATCAAAGCAGCATATCTCCAGGAAACAGGAAAGCCCCTGGATGAAACACTGAAGAAAGCCCTTACAGGTCACCTTGAGGAGGTTGTTTTAGCTCTGCTAAAAACTCCAGCGCAATTTGATGCTGATGAACTTCGTGCTGCCATGAAGGGCCTTGGAACTGATGAAGATACTCTAATTGAGATTTTGGCATCAAGAACTAACAAAGAAATCAGAGACATTAACAGGGTCTACAGAGAGGAACTGAAGAGAGATCTGGCCAAAGACATAACCTCAGACACATCTGGAGATTTTCGGAACGCTTTGCTTTCTCTTGCTAAGGGTGACCGATCTGAGGACTTTGGTGTGAATGAAGACTTGGCTGATTCAGATGCCAGGGCCTTGTATGAAGCAGGAGAAAGGAGAAAGGGGACAGACGTAAACGTGTTCAATACCATCCTTACCACCAGAAGCTATCCACAACTTCGCAGAGTGTTTCAGAAATACACCAAGTACAGTAAGCATGACATGAACAAAGTTCTGGACCTGGAGTTGAAAGGTGACATTGAGAAATGCCTCACAGCTATCGTGAAGTGCGCCACAAGCAAACCAGCTTTCTTTGCAGAGAAGCTTCATCAAGCCATGAAAGGTGTTGGAACTCGCCATAAGGCATTGATCAGGATTATGGTTTCCCGTTCTGAAATTGACATGAATGATATCAAAGCATTCTATCAGAAGATGTATGGTATCTCCCTTTGCCAAGCCATCCTGGATGAAACCAAAGGAGATTATGAGAAAATCCTGGTGGCTCTTTGTGGAGGAAACTAA</t>
  </si>
  <si>
    <t>ATGTTGAGCCGGGCAGTGTGCGGCACCAGCAGGCAGCTGGCTCCGGTTTTGGGGTATCTGGGCTCCAGGCAGAAGCACAGCCTCCCCGACCTGCCCTACGACTACGGCGCCCTGGAACCTCACATCAACGCGCAGATCATGCAGCTGCACCACAGCAAGCACCACGCGGCCTACGTGAACAACCTGAACGTCACCGAGGAGAAGTACCAGGAGGCGTTGGCCAAGGGAGATGTTACAGCCCAGATAGCTCTTCAGCCTGCACTGAAGTTCAATGGTGGTGGTCATATCAATCATAGCATTTTCTGGACAAACCTCAGCCCTAACGGTGGTGGAGAACCCAAAGGGGAGTTGCTGGAAGCCATCAAACGTGACTTTGGTTCCTTTGACAAGTTTAAGGAGAAGCTGACGGCTGCATCTGTTGGTGTCCAAGGCTCAGGTTGGGGTTGGCTTGGTTTCAATAAGGAACGGGGACACTTACAAATTGCTGCTTGTCCAAATCAGGATCCACTGCAAGGAACAACAGGCCTTATTCCACTGCTGGGGATTGATGTGTGGGAGCACGCTTACTACCTTCAGTATAAAAATGTCAGGCCTGATTATCTAAAAGCTATTTGGAATGTAATCAACTGGGAGAATGTAACTGAAAGATACATGGCTTGCAAAAAGTAA</t>
  </si>
  <si>
    <t>ATGGCCACAGTTCAGCAGCTGGAAGGAAGATGGCGCCTGGTGGACAGCAAAGGCTTTGATGAATACATGAAGGAGCTAGGAGTGGGAATAGCTTTGCGAAAAATGGGCGCAATGGCCAAGCCAGATTGTATCATCACTTGTGATGGTAAAAACCTCACCATAAAAACTGAGAGCACTTTGAAAACAACACAGTTTTCTTGTACCCTGGGAGAGAAGTTTGAAGAAACCACAGCTGATGGCAGAAAAACTCAGACTGTCTGCAACTTTACAGATGGTGCATTGGTTCAGCATCAGGAGTGGGATGGGAAGGAAAGCACAATAACAAGAAAATTGAAAGATGGGAAATTAGTGGTGGAGTGTGTCATGAACAATGTCACCTGTACTCGGATCTATGAAAAAGTAGAATAA</t>
  </si>
  <si>
    <t>ATGAGCAGCTCGGGACTGAATTCGGAGAAGGTAGCTGCTCTGATACAGAAACTGAATTCCGACCCCCAGTTCGTACTTGCCCAGAATGTCGGGACCACCCACGACCTGCTGGACATCTGTCTGAAGCGGGCCACGGTGCAGCGCGCGCAGCATGTGTTCCAGCACGCCGTGCCCCAGGAGGGCAAGCCAATCACCAACCAGAAGAGCTCAGGGCGATGCTGGATCTTTTCTTGTCTGAATGTTATGAGGCTTCCATTCATGAAAAAGTTAAATATTGAAGAATTTGAGTTTAGCCAATCTTACCTGTTTTTTTGGGACAAGGTTGAACGCTGTTATTTCTTCTTGAGTGCTTTTGTGGACACAGCCCAGAGAAAGGAGCCTGAGGATGGGAGGCTGGTGCAGTTTTTGCTTATGAACCCTGCAAATGATGGTGGCCAATGGGATATGCTTGTTAATATTGTTGAAAAATATGGTGTTATCCCTAAGAAATGCTTCCCTGAATCTTATACAACAGAGGCAACCAGAAGGATGAATGATATTCTGAATCACAAGATGAGAGAATTCTGTATACGACTGCGGAACCTGGTACACAGTGGAGCAACCAAAGGAGAAATCTCGGCCACACAGGACGTCATGATGGAGGAGATATTCCGAGTGGTGTGCATCTGTTTGGGTAATCCACCAGAGACATTCACCTGGGAATATCGAGACAAAGATAAAAATTATCAGAAAATTGGCCCCATAACACCCTTGGAGTTTTACAGGGAACATGTCAAGCCACTCTTCAATATGGAAGATAAGATTTGTTTAGTGAATGACCCTAGGCCCCAGCACAAGTACAACAAACTTTACACAGTGGAATACTTAAGCAATATGGTTGGAGGGAGAAAAACTCTATACAACAACCAGCCCATTGACTTCCTGAAAAAGATGGTTGCTGCCTCCATCAAAGATGGAGAGGCTGTGTGGTTTGGCTGTGATGTTGGAAAACACTTCAATAGCAAGCTGGGCCTCAGTGACATGAATCTCTATGACCATGAGTTAGTGTTTGGTGTCTCCTTGAAGAACATGAATAAAGCGGAGAGGCTGACTTTTGGTGAGTCACTTATGACCCACGCCATGACCTTCACTGCTGTCTCAGAGAAGGATGATCAGGATGGTGCTTTCACAAAATGGAGAGTGGAGAATTCATGGGGTGAAGACCATGGCCACAAAGGTTACCTGTGCATGACAGATGAGTGGTTCTCTGAGTATGTCTACGAAGTGGTGGTGGACAGGAAGCATGTCCCTGAAGAGGTGCTAGCTGTGTTAGAGCAGGAACCCATTATCCTGCCAGCATGGGACCCCATGGGAGCTTTGGCTGAGTGA</t>
  </si>
  <si>
    <t>ATGGCAGAAGTACCTGAGCTCGCCAGTGAAATGATGGCTTATTACAGTGGCAATGAGGATGACTTGTTCTTTGAAGCTGATGGCCCTAAACAGATGAAGTGCTCCTTCCAGGACCTGGACCTCTGCCCTCTGGATGGCGGCATCCAGCTACGAATCTCCGACCACCACTACAGCAAGGGCTTCAGGCAGGCCGCGTCAGTTGTTGTGGCCATGGACAAGCTGAGGAAGATGCTGGTTCCCTGCCCACAGACCTTCCAGGAGAATGACCTGAGCACCTTCTTTCCCTTCATCTTTGAAGAAGAACCTATCTTCTTCGACACATGGGATAACGAGGCTTATGTGCACGATGCACCTGTACGATCACTGAACTGCACGCTCCGGGACTCACAGCAAAAAAGCTTGGTGATGTCTGGTCCATATGAACTGAAAGCTCTCCACCTCCAGGGACAGGATATGGAGCAACAAGTGGTGTTCTCCATGTCCTTTGTACAAGGAGAAGAAAGTAATGACAAAATACCTGTGGCCTTGGGCCTCAAGGAAAAGAATCTGTACCTGTCCTGCGTGTTGAAAGATGATAAGCCCACTCTACAGCTGGAGAGTGTAGATCCCAAAAATTACCCAAAGAAGAAGATGGAAAAGCGATTTGTCTTCAACAAGATAGAAATCAATAACAAGCTGGAATTTGAGTCTGCCCAGTTCCCCAACTGGTACATCAGCACCTCTCAAGCAGAAAACATGCCCGTCTTCCTGGGAGGGACCAAAGGCGGCCAGGATATAACTGACTTCACCATGCAATTTGTGTCTTCCTAA</t>
  </si>
  <si>
    <t>ATGACCACCTCCATCCGCCAGTTCACCTCCTCCAGCTCCATCAAGGGCTCCTCCGGCCTGGGGGGCGGCTCGTCCCGCACCTCCTGCCGGCTGTCTGGCGGCCTGGGTGCCGGCTCCTGCAGGCTGGGATCTGCTGGCGGCCTGGGCAGCACCCTCGGGGGTAGCAGCTACTCCAGCTGCTACAGCTTTGGCTCTGGTGGTGGCTATGGCAGCAGCTTTGGGGGTGTTGATGGGCTGCTGGCTGGAGGTGAGAAGGCCACCATGCAGAACCTCAATGACCGCCTGGCCTCCTACCTGGACAAGGTGCGTGCCCTGGAGGAGGCCAACACTGAGCTGGAGGTGAAGATCCGTGACTGGTACCAGAGGCAGGCCCCGGGGCCCGCCCGTGACTACAGCCAGTACTACAGGACAATTGAGGAGCTGCAGAACAAGATCCTCACAGCCACCGTGGACAATGCCAACATCCTGCTACAGATTGACAATGCCCGTCTGGCTGCTGATGACTTCCGCACCAAGTTTGAGACAGAGCAGGCCCTGCGCCTGAGTGTGGAGGCCGACATCAATGGCCTGCGCAGGGTGCTGGATGAGCTGACCCTGGCCAGAGCCGACCTGGAGATGCAGATTGAGAACCTCAAGGAGGAGCTGGCCTACCTGAAGAAGAACCACGAGGAGGAGATGAACGCCCTGCGAGGCCAGGTGGGTGGTGAGATCAATGTGGAGATGGACGCTGCCCCAGGCGTGGACCTGAGCCGCATCCTCAACGAGATGCGTGACCAGTATGAGAAGATGGCAGAGAAGAACCGCAAGGATGCCGAGGATTGGTTCTTCAGCAAGACAGAGGAACTGAACCGCGAGGTGGCCACCAACAGTGAGCTGGTGCAGAGTGGCAAGAGTGAGATCTCGGAGCTCCGGCGCACCATGCAGGCCTTGGAGATAGAGCTGCAGTCCCAGCTCAGCATGAAAGCATCCCTGGAGGGCAACCTGGCGGAGACAGAGAACCGCTACTGCGTGCAGCTGTCCCAGATCCAGGGGCTGATTGGCAGCGTGGAGGAGCAGCTGGCCCAGCTTCGCTGCGAGATGGAGCAGCAGAACCAGGAATACAAAATCCTGCTGGATGTGAAGACGCGGCTGGAGCAGGAGATTGCCACCTACCGCCGCCTGCTGGAGGGAGAGGATGCCCACCTGACTCAGTACAAGAAAGAACCGGTGACCACCCGTCAGGTGCGTACCATTGTGGAAGAGGTCCAGGATGGCAAGGTCATCTCCTCCCGCGAGCAGGTCCACCAGACCACCCGCTGA</t>
  </si>
  <si>
    <t>ATGAGCAGCGAGGCCGAGACCCAGCAGCCGCCCGCCGCCCCCCCCGCCGCCCCCGCCCTCAGCGCCGCCGACACCAAGCCCGGCACTACGGGCAGCGGCGCAGGGAGCGGTGGCCCGGGCGGCCTCACATCGGCGGCGCCTGCCGGCGGGGACAAGAAGGTCATCGCAACGAAGGTTTTGGGAACAGTAAAATGGTTCAATGTAAGGAACGGATATGGTTTCATCAACAGGAATGACACCAAGGAAGATGTATTTGTACACCAGACTGCCATAAAGAAGAATAACCCCAGGAAGTACCTTCGCAGTGTAGGAGATGGAGAGACTGTGGAGTTTGATGTTGTTGAAGGAGAAAAGGGTGCGGAGGCAGCAAATGTTACAGGTCCTGGTGGTGTTCCAGTTCAAGGCAGTAAATATGCAGCAGACCGTAACCATTATAGACGCTATCCACGTCGTAGGGGTCCTCCACGCAATTACCAGCAAAATTACCAGAATAGTGAGAGTGGGGAAAAGAACGAGGGATCGGAGAGTGCTCCCGAAGGCCAGGCCCAACAACGCCGGCCCTACCGCAGGCGAAGGTTCCCACCTTACTACATGCGGAGACCCTATGGGCGTCGACCACAGTATTCCAACCCTCCTGTGCAGGGAGAAGTGATGGAGGGTGCTGACAACCAGGGTGCAGGAGAACAAGGTAGACCAGTGAGGCAGAATATGTATCGGGGATATAGACCACGATTCCGCAGGGGCCCTCCTCGCCAAAGACAGCCTAGAGAGGACGGCAATGAAGAAGATAAAGAAAATCAAGGAGATGAGACCCAAGGTCAGCAGCCACCTCAACGTCGGTACCGCCGCAACTTCAATTACCGACGCAGACGCCCAGAAAACCCTAAACCACAAGATGGCAAAGAGACAAAAGCAGCCGATCCACCAGCTGAGAATTCGTCCGCTCCCGAGGCTGAGCAGGGCGGGGCTGAGTAA</t>
  </si>
  <si>
    <t>ATGGACGCCATCAAGAAGAAGATGCAGATGCTGAAGCTCGACAAGGAGAACGCCTTGGATCGAGCTGAGCAGGCGGAGGCCGACAAGAAGGCGGCGGAAGACAGGAGCAAGCAGCTGGAAGATGAGCTGGTGTCACTGCAAAAGAAACTCAAGGGCACCGAAGATGAACTGGACAAATATTCTGAGGCTCTCAAAGATGCCCAGGAGAAGCTGGAGCTGGCAGAGAAAAAGGCCACCGATGCTGAAGCCGACGTAGCTTCTCTGAACAGACGCATCCAGCTGGTTGAGGAAGAGTTGGATCGTGCCCAGGAGCGTCTGGCAACAGCTTTGCAGAAGCTGGAGGAAGCTGAGAAGGCAGCAGATGAGAGTGAGAGAGGCATGAAAGTCATTGAGAGTCGAGCCCAAAAAGATGAAGAAAAAATGGAAATTCAGGAGATCCAACTGAAAGAGGCAAAGCACATTGCTGAAGATGCCGACCGCAAATATGAAGAGGTGGCCCGTAAGCTGGTCATCATTGAGAGCGACCTGGAACGTGCAGAGGAGCGGGCTGAGCTCTCAGAAGGCCAAGTCCGACAGCTGGAAGAACAATTAAGAATAATGGATCAGACCTTGAAAGCATTAATGGCTGCAGAGGATAAGTACTCGCAGAAGGAAGACAGATATGAGGAAGAGATCAAGGTCCTTTCCGACAAGCTGAAGGAGGCTGAGACTCGGGCTGAGTTTGCGGAGAGGTCAGTAACTAAATTGGAGAAAAGCATTGATGACTTAGAAGACGAGCTGTACGCTCAGAAACTGAAGTACAAAGCCATCAGCGAGGAGCTGGACCACGCTCTCAACGATATGACTTCCATGTAA</t>
  </si>
  <si>
    <t>ATGTTAACCAGGAAACCTTCGGCCGCCGCTCCCGCCGCCTACCCGACCGGCCGAGGTGGGGACAGCGCCGTTCGTCAGCTTCAGGCTTCCCCGGGGCTCGGTGCAGGGGCCACCCGGAGCGGAGTGGGGACTGGCCCGCCCTCCCCCATCGCCCTGCCGCCTCTCCGGGCCAGCAACGCTGCCGCCGCAGCCCACACGATTGGCGGCAGTAAGCACACAATGAATGATCACCTGCATGTCGGCAGCCACGCTCACGGACAGATCCAGGTTCAACAGTTGTTTGAGGATAACAGTAACAAGCGGACAGTGCTCACGACACAACCAAATGGGCTTACAACAGTGGGCAAAACGGGCTTGCCAGTGGTGCCAGAGCGGCAGCTGGACAGCATTCATAGACGGCAGGGGAGCTCCACCTCTCTAAAGTCCATGGAAGGCATGGGGAAGGTGAAAGCCACCCCCATGACACCTGAACAAGCAATGAAGCAATACATGCAAAAACTCACAGCCTTCGAACACCATGAGATTTTCAGCTACCCTGAAATATATTTCTTGGGTCTAAATGCTAAGAAGCGCCAGGGCATGACAGGTGGGCCCAACAATGGTGGCTATGATGATGACCAGGGATCATATGTGCAGGTGCCCCACGATCACGTGGCTTACAGGTATGAGGTCCTCAAGGTCATTGGGAAGGGGAGCTTTGGGCAGGTGGTCAAGGCCTACGATCACAAAGTCCACCAGCACGTGGCCCTAAAGATGGTGCGGAATGAGAAGCGCTTCCACCGGCAAGCAGCGGAGGAGATCCGAATCCTGGAACACCTGCGGAAGCAGGACAAGGATAACACAATGAATGTCATCCATATGCTGGAGAATTTCACCTTCCGCAACCACATCTGCATGACGTTTGAGCTGCTGAGCATGAACCTCTATGAGCTCATCAAGAAGAATAAATTCCAGGGCTTCAGTCTGCCTTTGGTTCGCAAGTTTGCCCACTCGATTCTGCAGTGCTTGGATGCTTTGCACAAAAACAGAATAATTCACTGTGACCTTAAGCCCGAGAACATTTTGTTAAAGCAGCAGGGTAGAAGCGGTATTAAAGTAATTGATTTTGGCTCCAGTTGTTACGAGCATCAGCGTGTCTACACGTACATCCAGTCGCGTTTTTACCGGGCTCCAGAAGTGATCCTTGGGGCCAGGTATGGCATGCCCATTGATATGTGGAGCCTGGGCTGCATTTTAGCAGAGCTCCTGACGGGTTACCCCCTCTTGCCTGGGGAAGATGAAGGGGACCAGCTGGCCTGTATGATTGAACTGTTGGGCATGCCCTCACAGAAACTGCTGGATGCATCCAAACGAGCCAAAAATTTTGTGAGCTCCAAGGGTTATCCCCGTTACTGCACTGTCACGACTCTCTCAGATGGCTCTGTGGTCCTAAACGGAGGCCGTTCCCGGAGGGGGAAACTGAGGGGCCCACCGGAGAGCAGAGAGTGGGGGAACGCGCTGAAGGGGTGTGATGATCCCCTTTTCCTTGACTTCTTAAAACAGTGTTTAGAGTGGGATCCTGCAGTGCGCATGACCCCAGGCCAGGCTTTGCGGCACCCCTGGCTGAGGAGGCGGTTGCCAAAGCCTCCCACCGGGGAGAAAACGTCAGTGAAAAGGATAACTGAGAGCACCGGTGCTATCACATCTATATCCAAGTTACCTCCACCTTCTAGCTCAGCTTCCAAACTGAGGACTAATTTGGCGCAGATGACAGATGCCAATGGGAATATTCAGCAGAGGACAGTGTTGCCAAAACTTGTTAGCTGA</t>
  </si>
  <si>
    <t>ATGGCACAGTTCGCGTTCGAGAGTGACCTGCACTCGCTGCTTCAGCTGGATGCACCCATCCCCAATGCACCCCCTGCGCGCTGGCAGCGCAAAGCCAAGGAAGCCGCAGGCCCGGCCCCCTCACCCATGCGGGCCGCCAACCGATCCCACAGCGCCGGCAGGACTCCGGGCCGAACTCCTGGCAAATCCAGTTCCAAGGTTCAGACCACTCCTAGCAAACCTGGCGGTGACCGCTATATCCCCCATCGCAGTGCTGCCCAGATGGAGGTGGCCAGCTTCCTCCTGAGCAAGGAGAACCAGCCTGAAAACAGCCAGACGCCCACCAAGAAGGAACATCAGAAAGCCTGGGCTTTGAACCTGAACGGTTTTGATGTAGAGGAAGCCAAGATCCTTCGGCTCAGTGGAAAACCACAAAATGCGCCAGAGGGTTATCAGAACAGACTGAAAGTACTCTACAGCCAAAAGGCCACTCCTGGCTCCAGCCGGAAGACCTGCCGTTACATTCCTTCCCTGCCAGACCGTATCCTGGATGCGCCTGAAATCCGAAATGACTATTACCTGAACCTTGTGGATTGGAGTTCTGGGAATGTACTGGCCGTGGCACTGGACAACAGTGTGTACCTGTGGAGTGCAAGCTCTGGTGACATCCTGCAGCTTTTGCAAATGGAGCAGCCTGGGGAATATATATCCTCTGTGGCCTGGATCAAAGAGGGCAACTACTTGGCTGTGGGCACCAGCAGTGCTGAGGTGCAGCTATGGGATGTGCAGCAGCAGAAACGGCTTCGAAATATGACCAGTCACTCTGCCCGAGTGGGCTCCCTAAGCTGGAACAGCTATATCCTGTCCAGTGGTTCACGTTCTGGCCACATCCACCACCATGATGTTCGGGTAGCAGAACACCATGTGGCCACACTGAGTGGCCACAGCCAGGAAGTGTGTGGGCTGCGCTGGGCCCCAGATGGACGACATTTGGCCAGTGGTGGTAATGATAACTTGGTCAATGTGTGGCCTAGTGCTCCTGGAGAGGGTGGCTGGGTTCCTCTGCAGACATTCACCCAGCATCAAGGGGCTGTCAAGGCCGTAGCATGGTGTCCCTGGCAGTCCAATGTCCTGGCAACAGGAGGGGGCACCAGTGATCGACACATTCGCATCTGGAATGTGTGCTCTGGGGCCTGTCTGAGTGCCGTGGATGCCCATTCCCAGGTGTGCTCCATCCTCTGGTCTCCCCATTACAAGGAGCTCATCTCAGGCCATGGCTTTGCACAGAACCAGCTAGTTATTTGGAAGTACCCAACCATGGCCAAGGTGGCTGAACTCAAAGGTCACACATCCCGGGTCCTGAGTCTGACCATGAGCCCAGATGGGGCCACAGTGGCATCCGCAGCAGCAGATGAGACCCTGAGGCTATGGCGCTGTTTTGAGTTGGACCCTGCGCGGCGGCGGGAGCGGGAGAAGGCCAGTGCAGCCAAAAGCAGCCTCATCCACCAAGGCATCCGCTGA</t>
  </si>
  <si>
    <t>ATGCCTGGCTTCGACTACAAGTTCCTGGAGAAGCCCAAGCGACGGCTGCTGTGCCCACTGTGCGGGAAGCCCATGCGCGAGCCTGTGCAGGTTTCCACCTGCGGCCACCGTTTCTGCGATACCTGCCTGCAGGAGTTCCTCAGTGAAGGAGTCTTCAAGTGCCCTGAGGACCAGCTTCCTCTGGACTATGCCAAGATCTACCCAGACCCGGAGCTGGAAGTACAAGTATTGGGCCTGCCTATCCGCTGCATCCACAGTGAGGAGGGCTGCCGCTGGAGTGGGCCACTACGTCATCTACAGGGCCACCTGAATACCTGCAGCTTCAATGTCATTCCCTGCCCTAATCGCTGCCCCATGAAGCTGAGCCGCCGTGATCTACCTGCACACTTGCAGCATGACTGCCCCAAGCGGCGCCTCAAGTGCGAGTTTTGTGGCTGTGACTTCAGTGGGGAGGCCTATGAGAGCCATGAGGGTATGTGCCCCCAGGAGAGTGTCTACTGTGAGAATAAGTGTGGTGCCCGCATGATGCGGCGGCTGCTGGCCCAGCATGCCACCTCTGAGTGCCCCAAGCGCACTCAGCCCTGCACCTACTGCACTAAGGAGTTCGTCTTTGACACCATCCAGAGCCACCAGTACCAGTGCCCAAGGCTGCCTGTTGCCTGCCCCAACCAATGTGGTGTGGGCACTGTGGCTCGGGAGGACCTGCCAGGCCATCTGAAGGACAGCTGTAACACCGCCCTGGTGCTCTGCCCATTCAAAGACTCCGGCTGCAAGCACAGGTGCCCTAAGCTGGCAATGGCACGGCATGTGGAGGAGAGTGTGAAGCCACATCTGGCCATGATGTGTGCCCTGGTGAGCCGGCAACGGCAGGAGCTGCAGGAGCTTCGGCGAGAGCTGGAGGAGCTATCAGTGGGCAGTGATGGCGTGCTCATCTGGAAGATTGGCAGCTATGGACGGCGGCTACAGGAGGCCAAGGCCAAGCCCAACCTTGAGTGCTTCAGCCCAGCCTTCTACACACATAAGTATGGTTACAAGCTGCAGGTGTCTGCATTCCTCAATGGCAATGGCAGTGGTGAGGGCACACACCTCTCACTGTACATTCGTGTGCTGCCTGGTGCCTTTGACAATCTCCTTGAGTGGCCCTTTGCCCGCCGTGTCACCTTCTCCCTGCTGGATCAGAGCGACCCTGGGCTGGCTAAACCACAGCACGTCACTGAGACCTTCCACCCCGACCCAAACTGGAAGAATTTCCAGAAGCCAGGCACGTGGCGGGGCTCCCTGGATGAGAGTTCTCTGGGCTTTGGTTATCCCAAGTTCATCTCCCACCAGGACATTCGAAAGCGAAACTATGTGCGGGATGATGCAGTCTTCATCCGTGCTGCTGTTGAACTGCCCCGGAAGATCCTCAGCTGA</t>
  </si>
  <si>
    <t>ATGGCTACAAGGGTGCTGAGCATGAGCGCCCGCCTGGGACCCGTGCCCCAGCCGCCGGCGCCGCAGGACGAGCCGGTGTTCGCGCAGCTCAAGCCGGTGCTGGGCGCCGCGAATCCGGCCCGCGACGCGGCGCTCTTCCCCGGCGAGGAGCTGAAGCACGCGCACCACCGCCCGCAGGCGCAGCCCGCGCCCGCGCAGGCCCCGCAGCCGGCCCAGCCGCCCGCCACCGGCCCGCGGCTGCCTCCAGAGGACCTGGTCCAGACAAGATGTGAAATGGAGAAGTATCTGACACCTCAGCTTCCTCCAGTTCCTATAATTCCAGAGCATAAAAAGTATAGACGAGACAGTGCCTCAGTCGTAGACCAGTTCTTCACTGACACTGAAGGGTTACCTTACAGTATCAACATGAACGTCTTCCTCCCTGACATCACTCACCTGAGAACTGGCCTCTACAAATCCCAGAGACCGTGCGTAACACACATCAAGACAGAACCTGTTGCCATTTTCAGCCACCAGAGTGAAACGACTGCCCCTCCTCCGGCCCCGACCCAGGCCCTCCCTGAGTTCACCAGTATATTCAGCTCACACCAGACCGCAGCTCCAGAGGTGAACAATATTTTCATCAAACAAGAACTTCCTACACCAGATCTTCATCTTTCTGTCCCTACCCAGCAGGGCCACCTGTACCAGCTACTGAATACACCGGATCTAGATATGCCCAGTTCTACAAATCAGACAGCAGCAATGGACACTCTTAATGTTTCTATGTCAGCTGCCATGGCAGGCCTTAACACACACACCTCTGCTGTTCCGCAGACTGCAGTGAAACAATTCCAGGGCATGCCCCCTTGCACATACACAATGCCAAGTCAGTTTCTTCCACAACAGGCCACTTACTTTCCCCCGTCACCACCAAGCTCAGAGCCTGGAAGTCCAGATAGACAAGCAGAGATGCTCCAGAATTTAACCCCACCTCCATCCTATGCTGCTACAATTGCTTCTAAACTGGCAATTCACAATCCAAATTTACCCACCACCCTGCCAGTTAACTCACAAAACATCCAACCTGTCAGATACAATAGAAGGAGTAACCCCGATTTGGAGAAACGACGCATCCACTACTGCGATTACCCTGGTTGCACAAAAGTTTATACCAAGTCTTCTCATTTAAAAGCTCACCTGAGGACTCACACTGGTGAAAAGCCATACAAGTGTACCTGGGAAGGCTGCGACTGGAGGTTCGCGCGATCGGATGAGCTGACCCGCCACTACCGGAAGCACACAGGCGCCAAGCCCTTCCAGTGCGGGGTGTGCAACCGCAGCTTCTCGCGCTCTGACCACCTGGCCCTGCATATGAAGAGGCACCAGAACTGA</t>
  </si>
  <si>
    <t>ATGGCCGACAAGGAAGCAGCCTTCGACGACGCAGTGGAAGAACGAGTGATCAACGAGGAATACAAAATATGGAAAAAGAACACCCCTTTTCTTTATGATTTGGTGATGACCCATGCTCTGGAGTGGCCCAGCCTAACTGCCCAGTGGCTTCCAGATGTAACCAGACCAGAAGGGAAAGATTTCAGCATTCATCGACTTGTCCTGGGGACACACACATCGGATGAACAAAACCATCTTGTTATAGCCAGTGTGCAGCTCCCTAATGATGATGCTCAGTTTGATGCGTCACACTACGACAGTGAGAAAGGAGAATTTGGAGGTTTTGGTTCAGTTAGTGGAAAAATTGAAATAGAAATCAAGATCAACCATGAAGGAGAAGTAAACAGGGCCCGTTATATGCCCCAGAACCCTTGTATCATCGCAACAAAGACTCCTTCCAGTGATGTTCTTGTCTTTGACTATACAAAACATCCTTCTAAACCAGATCCTTCTGGAGAGTGCAACCCAGACTTGCGTCTCCGTGGACATCAGAAGGAAGGCTATGGGCTTTCTTGGAACCCAAATCTCAGTGGGCACTTACTTAGTGCTTCAGATGACCATACCATCTGCCTGTGGGACATCAGTGCCGTTCCAAAGGAGGGAAAAGTGGTAGATGCGAAGACCATCTTTACAGGGCATACGGCAGTAGTAGAAGATGTTTCCTGGCATCTACTCCATGAGTCTCTGTTTGGGTCAGTTGCTGATGATCAGAAACTTATGATTTGGGATACTCGTTCAAACAATACTTCCAAACCCAGCCACTCAGTTGATGCTCACACTGCTGAAGTGAACTGCCTTTCTTTCAATCCTTATAGTGAGTTCATTCTTGCCACAGGATCAGCTGACAAGACTGTTGCCTTGTGGGATCTGAGAAATCTGAAACTTAAGTTGCATTCCTTTGAGTCACATAAGGATGAAATATTCCAGGTTCAGTGGTCACCTCACAATGAGACTATTTTAGCTTCCAGTGGTACTGATCGCAGACTGAATGTCTGGGATTTAAGTAAAATTGGAGAGGAACAATCCCCAGAAGATGCAGAAGACGGGCCACCAGAGTTGTTGTTTATTCATGGTGGTCATACTGCCAAGATATCTGATTTCTCCTGGAATCCCAATGAACCTTGGGTGATTTGTTCTGTATCAGAAGACAATATCATGCAAGTGTGGCAAATGGCAGAGAACATTTATAATGATGAAGACCCTGAAGGAAGCGTGGATCCAGAAGGACAAGGGTCCTAG</t>
  </si>
  <si>
    <t>ATGTCTTGGGCCGCTCGCCCGCCCTTCCTCCCTCAGCGGCATGCCGCAGGGCAGTGTGGGCCGGTGGGGGTGCGAAAAGAAATGCATTGTGGGGTCGCGTCCCGGTGGCGGCGGCGACGGCCCTGGCTGGATCCCGCAGCGGCGGCGGCGGCGGCGGTGGCAGGCGGAGAACAACAAACCCCGGAGCCGGAGCCAGGGGAGGCTGGACGGGACGGGATGGGCGACAGCGGGCGGGACTCCCGAAGCCCAGACAGCTCCTCCCCAAATCCCCTTCCCCAGGGAGTCCCTCCCCCTTCTCCTCCTGGGCCACCCCTACCCCCTTCAACAGCTCCATCCCTTGGAGGCTCTGGGGCCCCACCCCCACCCCCGATGCCACCACCCCCACTGGGCTCTCCCTTTCCAGTCATCAGTTCTTCCATGGGGTCCCCTGGTCTGCCCCCTCCAGCTCCCCCAGGATTCTCCGGGCCTGTCAGCAGCCCCCAGATTAACTCAACAGTGTCACTCCCTGGGGGTGGGTCTGGCCCCCCTGAAGATGTGAAGCCACCAGTCTTAGGGGTCCGGGGCCTGCACTGTCCACCCCCTCCAGGTGGCCCTGGGGCTGGCAAACGGCTATGTGCAATCTGCGGGGACAGAAGCTCAGGCAAACACTACGGGGTTTACAGCTGTGAGGGTTGCAAGGGCTTCTTCAAACGCACCATCCGCAAAGACCTTACATACTCTTGCCGGGACAACAAAGACTGCACAGTGGACAAGCGCCAGCGGAACCGCTGTCAGTACTGCCGCTATCAGAAGTGCCTGGCCACTGGCATGAAGAGGGAGGCGGTACAGGAGGAGCGTCAGCGGGGAAAGGACAAGGATGGGGATGGGGAGGGGGCTGGGGGAGCCCCCGAGGAGATGCCTGTGGACAGGATCCTGGAGGCAGAGCTTGCTGTGGAACAGAAGAGTGACCAGGGCGTTGAGGGTCCTGGGGGAACCGGGGGTAGCGGCAGCAGCCCAAATGACCCTGTGACTAACATCTGTCAGGCAGCTGACAAACAGCTATTCACGCTTGTTGAGTGGGCGAAGAGGATCCCACACTTTTCCTCCTTGCCTCTGGATGATCAGGTCATATTGCTGCGGGCAGGCTGGAATGAACTCCTCATTGCCTCCTTTTCACACCGATCCATTGATGTTCGAGATGGCATCCTCCTTGCCACAGGTCTTCACGTGCACCGCAACTCAGCCCATTCAGCAGGAGTAGGAGCCATCTTTGATCGGGTGCTGACAGAGCTAGTGTCCAAAATGCGTGACATGAGGATGGACAAGACAGAGCTTGGCTGCCTGAGGGCAATCATTCTGTTTAATCCAGATGCCAAGGGCCTCTCCAACCCTAGTGAGGTGGAGGTCCTGCGGGAGAAAGTGTATGCATCACTGGAGACCTACTGCAAACAGAAGTACCCTGAGCAGCAGGGACGGTTTGCCAAGCTGCTGCTACGTCTTCCTGCCCTCCGGTCCATTGGCCTTAAGTGTCTAGAGCATCTGTTTTTCTTCAAGCTCATTGGTGACACCCCCATCGACACCTTCCTCATGGAGATGCTTGAGGCTCCCCATCAACTGGCCTGA</t>
  </si>
  <si>
    <t>ATGGACCCTGGGAAGGACAAAGAGGGGGTGCCCCAGCCCTCAGGGCCGCCAGCAAGGAAGAAATTTGTGATACCCCTCGACGAGGATGAGGTCCCTCCTGGAGTGGCCAAGCCCTTATTCCGATCTACACAGAGCCTTCCCACTGTGGACACCTCGGCCCAGGCGGCCCCTCAGACCTACGCCGAATATGCCATCTCACAGCCTCTGGAAGGGGCTGGGGCCACGTGCCCCACAGGGTCAGAGCCCCTGGCAGGAGAGACGCCCAACCAGGCCCTGAAACCCGGGGCAAAATCCAACAGCATCATTGTGAGCCCTCGGCAGAGGGGCAATCCCGTACTGAAGTTCGTGCGCAACGTGCCCTGGGAATTTGGCGACGTAATTCCCGACTATGTGCTGGGCCAGAGCACCTGTGCCCTGTTCCTCAGCCTCCGCTACCACAACCTGCACCCAGACTACATCCATGGGCGGCTGCAGAGCCTGGGGAAGAACTTCGCCTTGCGGGTCCTGCTTGTCCAGGTGGATGTGAAAGATCCCCAGCAGGCCCTCAAGGAGCTGGCTAAGATGTGTATCCTGGCCGACTGCACATTGATCCTCGCCTGGAGCCCCGAGGAAGCTGGGCGGTACCTGGAGACCTACAAGGCCTATGAGCAGAAACCAGCGGACCTCCTGATGGAGAAGCTAGAGCAGGACTTCGTCTCCCGGGTGACTGAATGTCTGACCACCGTGAAGTCAGTCAACAAAACGGACAGTCAGACCCTCCTGACCACATTTGGATCTCTGGAACAGCTCATCGCCGCATCAAGAGAAGATCTGGCCTTATGCCCAGGCCTGGGCCCTCAGAAAGCCCGGAGGCTGTTTGATGTCCTGCACGAGCCCTTCTTGAAAGTACCCTGA</t>
  </si>
  <si>
    <t>ATGGGCTGCCTCGGGAACAGTAAGACCGAGGACCAGCGCAACGAGGAGAAGGCGCAGCGTGAGGCCAACAAAAAGATCGAGAAGCAGCTGCAGAAGGACAAGCAGGTCTACCGGGCCACGCACCGCCTGCTGCTGCTGGGTGCTGGAGAATCTGGTAAAAGCACCATTGTGAAGCAGATGAGGATCCTGCATGTTAATGGGTTTAATGGAGAGGGCGGCGAAGAGGACCCGCAGGCTGCAAGGAGCAACAGCGATGGTGAGAAGGCAACCAAAGTGCAGGACATCAAAAACAACCTGAAAGAGGCGATTGAAACCATTGTGGCCGCCATGAGCAACCTGGTGCCCCCCGTGGAGCTGGCCAACCCCGAGAACCAGTTCAGAGTGGACTACATTCTGAGTGTGATGAACGTGCCTGACTTTGACTTCCCTCCCGAATTCTATGAGCATGCCAAGGCTCTGTGGGAGGATGAAGGAGTGCGTGCCTGCTACGAACGCTCCAACGAGTACCAGCTGATTGACTGTGCCCAGTACTTCCTGGACAAGATCGACGTGATCAAGCAGGCTGACTATGTGCCGAGCGATCAGGACCTGCTTCGCTGCCGTGTCCTGACTTCTGGAATCTTTGAGACCAAGTTCCAGGTGGACAAAGTCAACTTCCACATGTTTGACGTGGGTGGCCAGCGCGATGAACGCCGCAAGTGGATCCAGTGCTTCAACGATGTGACTGCCATCATCTTCGTGGTGGCCAGCAGCAGCTACAACATGGTCATCCGGGAGGACAACCAGACCAACCGCCTGCAGGAGGCTCTGAACCTCTTCAAGAGCATCTGGAACAACAGATGGCTGCGCACCATCTCTGTGATCCTGTTCCTCAACAAGCAAGATCTGCTCGCTGAGAAAGTCCTTGCTGGGAAATCGAAGATTGAGGACTACTTTCCAGAATTTGCTCGCTACACTACTCCTGAGGATGCTACTCCCGAGCCCGGAGAGGACCCACGCGTGACCCGGGCCAAGTACTTCATTCGAGATGAGTTTCTGAGGATCAGCACTGCCAGTGGAGATGGGCGTCACTACTGCTACCCTCATTTCACCTGCGCTGTGGACACTGAGAACATCCGCCGTGTGTTCAACGACTGCCGTGACATCATTCAGCGCATGCACCTTCGTCAGTACGAGCTGCTCTAA</t>
  </si>
  <si>
    <t>ATGGCCACCTTCCCACCAGCAACCAGCGCCCCCCAGCAGCCCCCAGGCCCGGAGGACGAGGACTCCAGCCTGGATGAATCTGACCTCTATAGCCTGGCCCATTCCTACCTCGGAGGTGGAGGCCGGAAAGGTCGCACCAAGAGAGAAGCTGCTGCCAACACCAACCGCCCCAGCCCTGGCGGGCACGAGAGGAAACTGGTGACCAAGCTGCAGAATTCAGAGAGGAAGAAGCGAGGGGCACGGCGCTGA</t>
  </si>
  <si>
    <t>ATGCAGGCCATCAAGTGTGTGGTGGTGGGAGACGGAGCTGTAGGTAAAACTTGCCTACTGATCAGTTACACAACCAATGCATTTCCTGGAGAATATATCCCTACTGTCTTTGACAATTATTCTGCCAATGTTATGGTAGATGGAAAACCGGTGAATCTGGGCTTATGGGATACAGCTGGACAAGAAGATTATGACAGATTACGCCCCCTATCCTATCCGCAAACAGATGTGTTCTTAATTTGCTTTTCCCTTGTGAGTCCTGCATCATTTGAAAATGTCCGTGCAAAGTGGTATCCTGAGGTGCGGCACCACTGTCCCAACACTCCCATCATCCTAGTGGGAACTAAACTTGATCTTAGGGATGATAAAGACACGATCGAGAAACTGAAGGAGAAGAAGCTGATTCCCATCACCTATCCGCAGGGTCTAGCCATGGCTAAGGAGATTGGTGCTGTAAAATACCTGGAGTGCTCGGCGCTCACACAGCGAGGCCTCAAGACAGTGTTTGACGAAGCGATCCGAGCAGTCCTCTGCCCGCCTCCCGTGAAGAAGAGGAAGAGAAAATGCCTGCTGTTGTAA</t>
  </si>
  <si>
    <t>ATGGAGGTGCCCCAGCCGGAGCCCGCGCCAGGCTCGGCTCTCAGTCCAGCAGGCGTGTGCGGTGGCGCCCAGCGTCCGGGCCACCTCCCGGGCCTCCTGCTGGGATCTCATGGCCTCCTGGGGTCCCCGGTGCGGGCGGCCGCTTCCTCGCCGGTCACCACCCTCACCCAGACCATGCACGACCTCGCCGGGCTCGGCAGCGAAACCCCAAAGAGTCAGGTAGGGACCCTGCTCTTCCGCAGCCGCAGCCGCCTGACGCACCTATCCCTGTCTCGACGGGCATCCGAATCCTCCCTGTCGTCTGAATCCTCCGAATCTTCTGATGCAGGTCTCTGCATGGATTCCCCCAGCCCTATGGACCCCCACATGGCGGAGCAGACGTTTGAACAGGCCATCCAGGCAGCCAGCCGGATCATTCGAAACGAGCAGTTTGCCATCAGACGCTTCCAGTCTATGCCGGTGAGGCTGCTGGGCCACAGCCCCGTGCTTCGGAACATCACCAACTCCCAGGCGCCCGACGGCCGGAGGAAGAGCGAGGCGGGCAGTGGAGCTGCCAGCAGCTCTGGGGAAGACAAGGAGAATGATGGATTTGTCTTCAAGATGCCATGGAAGCCCACACATCCCAGCTCCACCCATGCTCTGGCAGAGTGGGCCAGCCGCAGGGAAGCCTTTGCCCAGAGACCCAGCTCGGCCCCCGACCTGATGTGTCTCAGTCCTGACCGGAAGATGGAAGTGGAGGAGCTCAGCCCCCTGGCCCTAGGTCGCTTCTCTCTGACCCCTGCAGAGGGGGATACTGAGGAAGATGATGGATTTGTGGACATCCTAGAGAGTGACTTAAAGGATGATGATGCAGTTCCCCCAGGCATGGAGAGTCTCATTAGTGCCCCACTGGTCAAGACCTTGGAAAAGGAAGAGGAAAAGGACCTCGTCATGTACAGCAAGTGCCAGCGGCTCTTCCGCTCTCCGTCCATGCCCTGCAGCGTGATCCGGCCCATCCTCAAGAGGCTGGAGCGGCCCCAGGACAGGGACACGCCCGTGCAGAATAAGCGGAGGCGGAGCGTGACCCCTCCTGAGGAGCAGCAGGAGGCTGAGGAACCTAAAGCCCGCGTCCTCCGCTCAAAATCACTGTGTCACGATGAGATCGAGAACCTCCTGGACAGTGACCACCGAGAGCTGATTGGAGATTACTCTAAGGCCTTCCTCCTACAGACAGTAGACGGAAAGCACCAAGACCTCAAGTACATCTCACCAGAAACGATGGTGGCCTTATTGACGGGCAAGTTCAGCAACATCGTGGATAAGTTTGTGATTGTAGACTGCAGATACCCCTATGAATATGAAGGCGGGCACATCAAGACTGCGGTGAACTTGCCCCTGGAACGCGACGCCGAGAGCTTCCTACTGAAGAGCCCCATCGCGCCCTGTAGCCTGGACAAGAGAGTCATCCTCATTTTCCACTGTGAATTCTCATCTGAGCGTGGGCCCCGCATGTGCCGTTTCATCAGGGAACGAGACCGTGCTGTCAACGACTACCCCAGCCTCTACTACCCTGAGATGTATATCCTGAAAGGCGGCTACAAGGAGTTCTTCCCTCAGCACCCGAACTTCTGTGAACCCCAGGACTACCGGCCCATGAACCACGAGGCCTTCAAGGATGAGCTAAAGACCTTCCGCCTCAAGACTCGCAGCTGGGCTGGGGAGCGGAGCCGGCGGGAGCTCTGTAGCCGGCTGCAGGACCAGTGA</t>
  </si>
  <si>
    <t>ATGTCTATTCTCAAGATCCATGCCAGGGAGATCTTTGACTCTCGCGGGAATCCCACTGTTGAGGTTGATCTCTTCACCTCAAAAGGTCTCTTCAGAGCTGCTGTGCCCAGTGGTGCTTCAACTGGTATCTATGAGGCCCTAGAGCTCCGGGACAATGATAAGACTCGCTATATGGGGAAGGGTGTCTCAAAGGCTGTTGAGCACATCAATAAAACTATTGCGCCTGCCCTGGTTAGCAAGAAACTGAACGTCACAGAACAAGAGAAGATTGACAAACTGATGATCGAGATGGATGGAACAGAAAATAAATCTAAGTTTGGTGCGAACGCCATTCTGGGGGTGTCCCTTGCCGTCTGCAAAGCTGGTGCCGTTGAGAAGGGGGTCCCCCTGTACCGCCACATCGCTGACTTGGCTGGCAACTCTGAAGTCATCCTGCCAGTCCCGGCGTTCAATGTCATCAATGGCGGTTCTCATGCTGGCAACAAGCTGGCCATGCAGGAGTTCATGATCCTCCCAGTCGGTGCAGCAAACTTCAGGGAAGCCATGCGCATTGGAGCAGAGGTTTACCACAACCTGAAGAATGTCATCAAGGAGAAATATGGGAAAGATGCCACCAATGTGGGGGATGAAGGCGGGTTTGCTCCCAACATCCTGGAGAATAAAGAAGGCCTGGAGCTGCTGAAGACTGCTATTGGGAAAGCTGGCTACACTGATAAGGTGGTCATCGGCATGGACGTAGCGGCCTCCGAGTTCTTCAGGTCTGGGAAGTATGACCTGGACTTCAAGTCTCCCGATGACCCCAGCAGGTACATCTCGCCTGACCAGCTGGCTGACCTGTACAAGTCCTTCATCAAGGACTACCCAGTGGTGTCTATCGAAGATCCCTTTGACCAGGATGACTGGGGAGCTTGGCAGAAGTTCACAGCCAGTGCAGGAATCCAGGTAGTGGGGGATGATCTCACAGTGACCAACCCAAAGAGGATCGCCAAGGCCGTGAACGAGAAGTCCTGCAACTGCCTCCTGCTCAAAGTCAACCAGATTGGCTCCGTGACCGAGTCTCTTCAGGCGTGCAAGCTGGCCCAGGCCAATGGTTGGGGCGTCATGGTGTCTCATCGTTCGGGGGAGACTGAAGATACCTTCATCGCTGACCTGGTTGTGGGGCTGTGCACTGGGCAGATCAAGACTGGTGCCCCTTGCCGATCTGAGCGCTTGGCCAAGTACAACCAGCTCCTCAGAATTGAAGAGGAGCTGGGCAGCAAGGCTAAGTTTGCCGGCAGGAACTTCAGAAACCCCTTGGCCAAGTAA</t>
  </si>
  <si>
    <t>ATGGCTCCCAAGAAACGCCCAGAAACCCAGAAGACCTCCGAGATTGTATTACGCCCCAGGAACAAGAGGAGCAGGAGTCCCCTGGAGCTGGAGCCCGAGGCCAAGAAGCTCTGTGCGAAGGGCTCCGGTCCTAGCAGAAGATGTGACTCAGACTGCCTCTGGGTGGGGCTGGCTGGCCCACAGATCCTGCCACCATGCCGCAGCATCGTCAGGACCCTCCACCAGCATAAGCTGGGCAGAGCTTCCTGGCCATCTGTCCAGCAGGGGCTCCAGCAGTCCTTTTTGCACACTCTGGATTCTTACCGGATATTACAAAAGGCTGCCCCCTTTGACAGGAGGGCTACATCCTTGGCGTGGCACCCAACTCACCCCAGCACCGTGGCTGTGGGTTCCAAAGGGGGAGATATCATGCTCTGGAATTTTGGCATCAAGGACAAACCCACCTTCATCAAAGGGATTGGAGCTGGAGGGAGCATCACTGGGCTGAAGTTTAACCCTCTCAATACCAACCAGTTTTACGCCTCCTCAATGGAGGGAACAACTAGGCTGCAAGACTTTAAAGGCAACATTCTACGAGTTTTTGCCAGCTCAGACACCATCAACATCTGGTTTTGTAGCCTGGATGTGTCTGCTAGTAGCCGAATGGTGGTCACAGGAGACAACGTGGGGAACGTGATCCTGCTGAACATGGACGGCAAAGAGCTTTGGAATCTCAGAATGCACAAAAAGAAAGTGACGCATGTGGCCCTGAACCCATGCTGTGATTGGTTCCTGGCCACAGCCTCCGTAGATCAAACAGTGAAAATTTGGGACCTGCGCCAGGTTAGAGGGAAAGCCAGCTTCCTCTACTCGCTGCCGCACAGGCATCCTGTCAACGCAGCTTGTTTCAGTCCCGATGGAGCCCGGCTCCTGACCACGGACCAGAAGAGCGAGATCCGAGTTTACTCTGCTTCCCAGTGGGACTGCCCCCTGGGCCTGATCCCGCACCCTCACCGTCACTTCCAGCACCTCACACCTATCAAGGCAGCCTGGCATCCTCGCTACAACCTCATTGTTGTGGGCCGATACCCAGATCCTAATTTCAAAAGTTGTACCCCTTATGAATTGAGGACGATCGACGTGTTCGATGGAAACTCAGGGAAGATGATGTGTCAGCTCTATGACCCAGAATCTTCTGGCATCAGTTCGCTTAATGAATTCAATCCCATGGGGGACACGCTGGCCTCTGCAATGGGTTACCACATTCTCATCTGGAGCCAGGAGGAAGCCAGGACACGGAAGTGA</t>
  </si>
  <si>
    <t>ATGGCAGCTGAGTCATTGCCTTTCTCCTTTGGGACACTGTCCAGCTGGGAGCTGGAAGCCTGGTATGAGGACCTGCAAGAGGTCCTGTCTTCAGATGAAAATGGGGGTACCTATGTTTCACCTCCTGGAAATGAAGAGGAAGAATCAAAAATCTTCACCACTCTTGACCCTGCTTCTCTGGCTTGGCTGACTGAGGAGGAGCCAGAACCAGCAGAGGTCACAAGCACCTCCCAGAGCCCTCACTCTCCAGATTCCAGTCAGAGCTCCCTGGCTCAGGAGGAAGAGGAGGAAGACCAAGGGAGAACCAGGAAACGGAAACAGAGTGGTCATTCCCCAGCCCGGGCTGGAAAGCAGCGCATGAAGGAGAAAGAACAGGAGAATGAAAGGAAAGTGGCACAGCTAGCTGAAGAGAATGAACGGCTCAAGCAGGAAATCGAGCGCCTGACCAGGGAAGTAGAGGCGACTCGCCGAGCTCTGATTGACCGAATGGTGAATCTGCACCAAGCATGA</t>
  </si>
  <si>
    <t>ATGGCAGTGCAAATATCCAAGAAGAGGAAGTTTGTCGCTGATGGCATCTTCAAAGCTGAACTGAATGAGTTTCTTACTCGGGAGCTGGCTGAAGATGGCTACTCTGGAGTTGAGGTGCGAGTTACACCAACCAGGACAGAAATCATTATCTTAGCCACCAGAACACAGAATGTTCTTGGTGAGAAGGGCCGGCGGATTCGGGAACTGACTGCTGTAGTTCAGAAGAGGTTTGGCTTTCCAGAGGGCAGTGTAGAGCTTTATGCTGAAAAGGTGGCCACTAGAGGTCTGTGTGCCATTGCCCAGGCAGAGTCTCTGCGTTACAAACTCCTAGGAGGGCTTGCTGTGCGGAGGGCCTGCTATGGTGTGCTGCGGTTCATCATGGAGAGTGGGGCCAAAGGCTGCGAGGTTGTGGTGTCTGGGAAACTCCGAGGACAGAGGGCTAAATCCATGAAGTTTGTGGATGGCCTGATGATCCACAGCGGAGACCCTGTTAACTACTACGTTGACACTGCTGTGCGCCACGTGTTGCTCAGACAGGGTGTGCTGGGCATCAAGGTGAAGATCATGCTGCCCTGGGACCCAACTGGTAAGATTGGCCCTAAGAAGCCCCTGCCTGACCACGTGAGCATTGTGGAACCCAAAGATGAGATACTGCCCACCACCCCCATCTCAGAACAGAAGGGTGGGAAGCCAGAGCCGCCTGCCATGCCCCAGCCAGTCCCCACAGCATAA</t>
  </si>
  <si>
    <t>ATGTCGTGCGAGTCGTCTATGGTTCTCGGGTACTGGGATATTCGTGGGCTGGCGCACGCCATCCGCCTGCTCCTGGAGTTCACGGATACCTCTTATGAGGAGAAACGGTACACGTGCGGGGAAGCTCCTGACTATGATCGAAGCCAATGGCTGGATGTGAAATTCAAGCTAGACCTGGACTTTCCTAATCTGCCCTACCTCCTGGATGGGAAGAACAAGATCACCCAGAGCAATGCCATCTTGCGCTACATCGCTCGCAAGCACAACATGTGTGGTGAGACTGAAGAAGAAAAGATTCGAGTGGACATCATAGAGAACCAAGTAATGGATTTCCGCACACAACTGATAAGGCTCTGTTACAGCTCTGACCACGAAAAACTGAAGCCTCAGTACTTGGAAGAGCTACCTGGACAACTGAAACAATTCTCCATGTTTCTGGGGAAATTCTCATGGTTTGCCGGGGAAAAGCTCACCTTTGTGGATTTTCTCACCTATGATATCTTGGATCAGAACCGTATATTTGACCCCAAGTGCCTGGATGAGTTCCCAAACCTGAAGGCTTTCATGTGCCGTTTTGAGGCTTTGGAGAAAATCGCTGCCTACTTACAGTCTGATCAGTTCTGCAAGATGCCCATCAACAACAAGATGGCCCAGTGGGGCAACAAGCCTGTATGCTGA</t>
  </si>
  <si>
    <t>ATGGGCAAGTTCATGAAACCTGGGAAGGTGGTGCTTGTCCTGGCTGGACGCTACTCCGGACGCAAAGCTGTCATCGTGAAGAACATTGATGATGGCACCTCAGATCGCCCCTACAGCCATGCTCTGGTGGCTGGAATTGACCGCTACCCCCGCAAAGTGACAGCTGCCATGGGCAAGAAGAAGATCGCCAAGAGATCAAAGATAAAATCTTTTGTGAAAGTGTATAACTACAATCACCTAATGCCCACAAGGTACTCTGTGGATATCCCCTTGGACAAAACTGTCGTCAATAAGGATGTCTTCAGAGATCCTGCTCTTAAACGCAAGGCCCGACGGGAGGCCAAGGTCAAGTTTGAAGAGAGATACAAGACAGGCAAGAACAAGTGGTTCTTCCAGAAACTGCGGTTTTAG</t>
  </si>
  <si>
    <t>ATGAATCTCCTGGACCCCTTCATGAAGATGACCGACGAGCAGGAGAAGGGCCTGTCCGGCGCCCCCAGCCCCACCATGTCCGAGGACTCCGCGGGCTCGCCCTGCCCGTCGGGCTCCGGCTCGGACACCGAGAACACGCGGCCCCAGGAGAACACGTTCCCCAAGGGCGAGCCCGATCTGAAGAAGGAGAGCGAGGAGGACAAGTTCCCCGTGTGCATCCGCGAGGCGGTCAGCCAGGTGCTCAAAGGCTACGACTGGACGCTGGTGCCCATGCCGGTGCGCGTCAACGGCTCCAGCAAGAACAAGCCGCACGTCAAGCGGCCCATGAACGCCTTCATGGTGTGGGCGCAGGCGGCGCGCAGGAAGCTCGCGGACCAGTACCCGCACTTGCACAACGCCGAGCTCAGCAAGACGCTGGGCAAGCTCTGGAGACTTCTGAACGAGAGCGAGAAGCGGCCCTTCGTGGAGGAGGCGGAGCGGCTGCGCGTGCAGCACAAGAAGGACCACCCGGATTACAAGTACCAGCCGCGGCGGAGGAAGTCGGTGAAGAACGGGCAGGCGGAGGCAGAGGAGGCCACGGAGCAGACGCACATCTCCCCCAACGCCATCTTCAAGGCGCTGCAGGCCGACTCGCCACACTCCTCCTCCGGCATGAGCGAGGTGCACTCCCCCGGCGAGCACTCGGGGCAATCCCAGGGCCCACCGACCCCACCCACCACCCCCAAAACCGACGTGCAGCCGGGCAAGGCTGACCTGAAGCGAGAGGGGCGCCCCTTGCCAGAGGGGGGCAGACAGCCCCCTATCGACTTCCGCGACGTGGACATCGGCGAGCTGAGCAGCGACGTCATCTCCAACATCGAGACCTTCGATGTCAACGAGTTTGACCAGTACCTGCCGCCCAACGGCCACCCGGGGGTGCCGGCCACGCACGGCCAGGTCACCTACACGGGCAGCTACGGCATCAGCAGCACCGCGGCCACCCCGGCGAGCGCGGGCCACGTGTGGATGTCCAAGCAGCAGGCGCCGCCGCCACCCCCGCAGCAGCCCCCACAGGCCCCGCCGGCCCCGCAGGCGCCCCCGCAGCCGCAGGCGGCGCCCCCACAGCAGCCGGCGGCACCCCCGCAGCAGCCACAGGCGCACACGCTGACCACGCTGAGCAGCGAGCCGGGCCAGTCCCAGCGAACGCACATCAAGACGGAGCAGCTGAGCCCCAGCCACTACAGCGAGCAGCAGCAGCACTCGCCCCAACAGATCGCCTACAGCCCCTTCAACCTCCCACACTACAGCCCCTCCTACCCGCCCATCACCCGCTCACAGTACGACTACACCGACCACCAGAACTCCAGCTCCTACTACAGCCACGCGGCAGGCCAGGGCACCGGCCTCTACTCCACCTTCACCTACATGAACCCCGCTCAGCGCCCCATGTACACCCCCATCGCCGACACCTCTGGGGTCCCTTCCATCCCGCAGACCCACAGCCCCCAGCACTGGGAACAACCCGTCTACACACAGCTCACTCGACCTTGA</t>
  </si>
  <si>
    <t>ATGTCCGGGGGCAGCAGCTGCAGCCAGACCCCAAGCCGGGCCATCCCCGCCACTCGCCGGGTGGTGCTCGGCGACGGCGTGCAGCTCCCGCCCGGGGACTACAGCACGACCCCCGGCGGCACGCTCTTCAGCACCACCCCGGGAGGTACCAGGATCATCTATGACCGGAAATTCCTGATGGAGTGTCGGAACTCACCTGTGACCAAAACACCCCCAAGGGATCTGCCCACCATTCCGGGGGTCACCAGCCCTTCCAGTGATGAGCCCCCCATGGAAGCCAGCCAGAGCCACCTGCGCAATAGCCCAGAAGATAAGCGGGCGGGCGGTGAAGAGTCACAGTTTGAGATGGACATTTAA</t>
  </si>
  <si>
    <t>ATGTCTGCTGAAGTCATCCATCAGGTTGAAGAAGCACTTGATACAGATGAGAAGGAGATGCTGCTCTTTTTGTGCCGGGATGTTGCTATAGATGTGGTTCCACCTAATGTCAGGGACCTTCTGGATATTTTACGGGAAAGAGGTAAGCTGTCTGTCGGGGACTTGGCTGAACTGCTCTACAGAGTGAGGCGATTTGACCTGCTCAAACGTATCTTGAAGATGGACAGAAAAGCTGTGGAGACCCACCTGCTCAGGAACCCTCACCTTGTTTCGGACTATAGAGTGCTGATGGCAGAGATTGGTGAGGATTTGGATAAATCTGATGTGTCCTCATTAATTTTCCTCATGAAGGATTACATGGGCCGAGGCAAGATAAGCAAGGAGAAGAGTTTCTTGGACCTTGTGGTTGAGTTGGAGAAACTAAATCTGGTTGCCCCAGATCAACTGGATTTATTAGAAAAATGCCTAAAGAACATCCACAGAATAGACCTGAAGACAAAAATCCAGAAGTACAAGCAGTCTGTTCAAGGAGCAGGGACAAGTTACAGGAATGTTCTCCAAGCAGCAATCCAAAAGAGTCTCAAGGATCCTTCAAATAACTTCAGGCTCCATAATGGGAGAAGTAAAGAACAAAGACTTAAGGAACAGCTTGGCGCTCAACAAGAACCAGTGAAGAAATCCATTCAGGAATCAGAAGCTTTTTTGCCTCAGAGCATACCTGAAGAGAGATACAAGATGAAGAGCAAGCCCCTAGGAATCTGCCTGATAATCGATTGCATTGGCAATGAGACAGAGCTTCTTCGAGACACCTTCACTTCCCTGGGCTATGAAGTCCAGAAATTCTTGCATCTCAGTATGCATGGTATATCCCAGATTCTTGGCCAATTTGCCTGTATGCCCGAGCACCGAGACTACGACAGCTTTGTGTGTGTCCTGGTGAGCCGAGGAGGCTCCCAGAGTGTGTATGGTGTGGATCAGACTCACTCAGGGCTCCCCCTGCATCACATCAGGAGGATGTTCATGGGAGATTCATGCCCTTATCTAGCAGGGAAGCCAAAGATGTTTTTTATTCAGAACTATGTGGTGTCAGAGGGCCAGCTGGAGGACAGCAGCCTCTTGGAGGTGGATGGGCCAGCGATGAAGAATGTGGAATTCAAGGCTCAGAAGCGAGGGCTGTGCACAGTTCACCGAGAAGCTGACTTCTTCTGGAGCCTGTGTACTGCGGACATGTCCCTGCTGGAGCAGTCTCACAGCTCACCATCCCTGTACCTGCAGTGCCTCTCCCAGAAACTGAGACAAGAAAGAAAACGCCCACTCCTGGATCTTCACATTGAACTCAATGGCTACATGTATGATTGGAACAGCAGAGTTTCTGCCAAGGAGAAATATTATGTCTGGCTGCAGCACACTCTGAGAAAGAAACTTATCCTCTCCTACACATAA</t>
  </si>
  <si>
    <t>ATGGGCAAAAGAGACCGAGCGGACCGCGACAAGAAGAAATCCAGGAAGCGGCACTATGAGGATGAAGAGGATGATGAAGAGGACGCCCCGGGGAACGACCCTCAGGAAGCGGTTCCCTCGGCGGCGGGGAAGCAGGTGGATGAGTCAGGCACCAAAGTGGATGAATATGGAGCCAAGGACTACAGGCTGCAAATGCCGCTGAAGGACGACCACACCTCCAGGCCCCTCTGGGTGGCTCCCGATGGCCATATCTTCTTGGAAGCCTTCTCTCCAGTTTACAAATATGCCCAAGACTTCTTGGTGGCTATTGCAGAGCCAGTGTGCCGACCAACCCATGTGCATGAGTACAAACTAACTGCCTACTCCTTGTATGCAGCTGTCAGCGTTGGGCTGCAAACCAGTGACATCACCGAGTACCTCAGGAAGCTCAGCAAGACTGGAGTCCCTGATGGAATTATGCAGTTTATTAAGTTGTGTACTGTCAGCTATGGAAAAGTCAAGCTGGTCTTGAAGCACAACAGATACTTCGTTGAAAGTTGCCACCCTGATGTAATCCAGCATCTTCTCCAGGACCCCGTGATCCGAGAATGCCGCTTAAGAAACTCTGAAGGGGAGGCCACTGAGCTCATCACAGAGACTTTCACAAGCAAATCTGCCATTTCTAAGACTGCTGAAAGCAGTGGTGGGCCCTCCACTTCCCGAGTGACAGATCCACAGGGTAAATCTGACATCCCCATGGACCTGTTTGACTTCTATGAGCAAATGGACAAGGATGAAGAAGAAGAAGAAGAGACACAGACAGTGTCTTTTGAAGTCAAGCAGGAAATGATTGAGGAACTCCAGAAACGTTGCATCCACCTGGAGTACCCTCTGTTGGCAGAATATGACTTCCGGAATGATTCTGTCAACCCTGATATCAACATTGACCTAAAGCCCACAGCTGTCCTCAGACCCTATCAGGAGAAGAGCTTGCGAAAGATGTTTGGAAACGGGCGTGCACGTTCGGGGGTCATTGTTCTTCCCTGCGGTGCTGGAAAGTCCCTGGTTGGTGTGACTGCTGCATGCACTGTCAGAAAACGCTGTCTGGTGCTGGGCAACTCAGCTGTTTCTGTGGAGCAGTGGAAAGCCCAGTTCAAGATGTGGTCCACCATTGACGACAGCCAGATCTGCCGGTTCACCTCCGATGCCAAGGACAAGCCCATCGGCTGCTCCGTTGCCATTAGCACCTACTCCATGCTGGGCCACACCACCAAAAGGTCCTGGGAGGCCGAGCGAGTCATGGAGTGGCTCAAGACCCAGGAGTGGGGCCTCATGATCCTGGATGAAGTGCACACCATACCAGCCAAGATGTTCCGAAGGGTGCTCACCATCGTGCAGGCCCACTGTAAGCTGGGTTTGACTGCGACCCTCGTCCGCGAAGATGACAAAATTGTGGATTTAAATTTTCTGATTGGGCCTAAGCTCTACGAAGCCAACTGGATGGAGCTGCAGAATAATGGCTACATCGCCAAAGTCCAGTGTGCTGAGGTCTGGTGCCCTATGTCTCCTGAATTTTACCGGGAATATGTGGCAATCAAAACCAAGAAACGAATCTTGCTGTACACCATGAACCCCAACAAATTTAGAGCTTGCCAGTTTCTGATCAAGTTTCATGAAAGGAGGAATGACAAGATTATTGTCTTTGCTGACAATGTGTTTGCCCTAAAGGAATATGCCATTCGACTGAACAAACCCTATATCTACGGACCTACGTCTCAGGGGGAAAGGATGCAAATTCTCCAGAATTTCAAGCACAACCCCAAAATTAACACCATCTTCATATCCAAGGTAGGTGACACTTCGTTTGATCTGCCGGAAGCAAATGTCCTCATTCAGATCTCATCCCATGGTGGCTCCAGGCGTCAGGAAGCCCAAAGGCTAGGGCGGGTGCTTCGAGCTAAAAAAGGGATGGTTGCAGAAGAGTACAATGCCTTTTTCTACTCACTGGTATCCCAGGACACACAGGAAATGGCTTACTCAACCAAGCGGCAGAGATTCTTGGTAGATCAAGGTTATAGCTTCAAGGTGATCACGAAACTCGCTGGCATGGAGGAGGAAGACTTGGCGTTTTCGACAAAAGAAGAGCAACAGCAGCTCTTACAGAAAGTCCTGGCAGCCACTGACCTGGATGCCGAGGAGGAGGTGGTGGCTGGGGAATTTGGCTCCAGATCCAGCCAGGCATCTCGGCGCTTTGGCACCATGAGTTCTATGTCTGGGGCCGACGACACTGTGTACATGGAGTACCACTCATCGCGGAGCAAGGCGCCCAGCAAACATGTACACCCGCTCTTCAAGCGCTTTAGGAAATGA</t>
  </si>
  <si>
    <t>ATGTCATACCCAGGCTATCCCCCAACAGGCTACCCACCTTTCCCTGGATATCCTCCTGCAGGTCAGGAGTCATCTTTTCCCCCTTCTGGTCAGTATCCTTATCCTAGTGGCTTTCCTCCAATGGGAGGAGGTGCCTACCCACAAGTGCCAAGTAGTGGCTACCCAGGAGCTGGAGGCTACCCTGCGCCTGGAGGTTATCCAGCCCCTGGAGGCTATCCTGGTGCCCCACAGCCAGGGGGAGCTCCATCCTATCCCGGAGTTCCTCCAGGCCAAGGATTTGGAGTCCCACCAGGTGGAGCAGGCTTTTCTGGGTATCCACAGCCACCTTCACAGTCTTATGGAGGTGGTCCAGCACAGGTTCCACTACCTGGTGGCTTTCCTGGAGGACAGATGCCTTCTCAGTATCCTGGAGGACAACCTACTTACCCTAGTCAGCCTGCCACAGTGACTCAGGTCACTCAAGGAACTATCCGACCAGCTGCCAACTTCGATGCTATAAGAGATGCAGAAATTCTTCGTAAGGCAATGAAGGGTTTTGGGACAGATGAGCAGGCAATTGTGGATGTGGTGGCCAACCGTTCCAATGATCAGAGGCAAAAAATTAAAGCAGCATTTAAGACCTCCTATGGCAAGGATTTAATCAAAGATCTCAAATCAGAGTTAAGTGGAAATATGGAAGAACTGATCCTGGCCCTCTTCATGCCTCCTACGTATTACGATGCCTGGAGCTTACGGAAAGCAATGCAGGGAGCAGGAACTCAGGAACGTGTATTGATTGAGATTTTGTGCACAAGAACAAATCAGGAAATCCGAGAAATTGTCAGATGTTATCAGTCAGAATTTGGACGAGACCTTGAAAAGGACATTAGGTCAGATACATCAGGACATTTTGAACGTTTACTTGTGTCCATGTGCCAGGGAAATCGTGATGAGAACCAGAGTATAAACCACCAAATGGCTCAGGAAGATGCTCAGCGTCTCTATCAAGCTGGTGAGGGGAGACTAGGGACCGATGAATCTTGCTTTAACATGATCCTTGCCACAAGAAGCTTTCCTCAGCTGAGAGCTACCATGGAGGCTTATTCTAGGATGGCTAATCGAGACTTGTTAAGCAGTGTGAGCCGTGAGTTTTCCGGATATGTAGAAAGTGGTTTGAAGACCATCTTGCAGTGTGCCCTGAACCGCCCTGCCTTCTTTGCTGAGAGGCTCTACTATGCTATGAAAGGTGCTGGCACAGATGACTCCACCCTGGTCCGGATTGTGGTCACTCGAAGTGAGATTGACCTTGTACAAATAAAACAGATGTTCGCTCAGATGTATCAGAAGACTCTGGGCACAATGATTGCAGGTGACACGAGTGGAGATTACCGAAGACTTCTTCTGGCTATTGTGGGCCAGTAG</t>
  </si>
  <si>
    <t>ATGTCTGCCCGTGGCCCGGCTATCGGCATCGACCTGGGCACCACCTATTCGTGCGTCGGGGTCTTCCAACATGGCAAGGTGGAGATCATCGCCAACGACCAGGGCAATCGCACCACCCCCAGCTACGTGGCCTTCACGGACACCGAGCGCCTCATCGGCGACGCCGCCAAGAACCAGGTGGCCATGAACCCCACCAACACCATCTTCGACGCCAAGAGGCTGATTGGACGGAAATTCGAGGATGCCACAGTGCAGTCGGATATGAAACACTGGCCGTTCCGGGTGGTGAGCGAGGGAGGCAAGCCCAAAGTGCAAGTAGAGTACAAGGGGGAGACCAAGACCTTCTTCCCAGAGGAGATATCCTCCATGGTCCTCACGAAGATGAAGGAGATCGCGGAAGCCTACCTGGGGGGCAAGGTGCACAGCGCGGTCATAACGGTCCCGGCCTATTTCAACGACTCGCAGCGCCAGGCCACCAAGGACGCAGGCACCATCACGGGGCTCAATGTGCTGCGCATCATCAACGAGCCCACGGCGGCGGCCATCGCCTACGGCCTGGACAAGAAGGGCTGCGCGGGCGGCGAGAAGAACGTGCTCATCTTTGACCTGGGCGGTGGCACTTTCGACGTGTCCATCCTGACCATCGAGGATGGCATCTTCGAGGTGAAGTCCACGGCCGGCGACACCCACCTGGGCGGTGAGGACTTCGACAACCGCATGGTGAGCCACCTGGCGGAGGAGTTCAAGCGCAAGCACAAGAAGGACATTGGGCCCAACAAGCGCGCCGTGAGGCGGCTGCGCACCGCTTGCGAGCGCGCCAAGCGCACCCTGAGCTCGTCCACGCAGGCGAGCATCGAGATCGACTCGCTCTACGAGGGCGTGGACTTCTATACGTCCATCACGCGCGCCCGCTTCGAGGAGCTCAATGCCGACCTCTTTCGCGGGACCCTGGAGCCGGTGGAGAAGGCGCTGCGCGACGCCAAGCTGGACAAGGGCCAGATCCAGGAGATCGTGCTGGTGGGCGGCTCCACTCGTATCCCCAAGATCCAGAAGCTGCTGCAGGATTTCTTCAACGGCAAGGAGCTGAACAAGAGCATCAACCCCGACGAGGCGGTGGCCTATGGCGCCGCGGTGCAGGCGGCCATCCTCATCGGCGACAAATCAGAGAATGTGCAGGACCTGCTGCTACTCGACGTGACCCCGTTGTCGCTGGGCATCGAGACAGCTGGCGGTGTCATGACCCCACTCATCAAGAGGAACACCACGATCCCCACCAAGCAGACGCAGACCTTCACCACCTACTCGGACAACCAGAGCAGCGTACTGGTGCAGGTATACGAGGGCGAACGGGCCATGACCAAGGACAATAACCTGCTGGGCAAGTTCGACCTGACCGGGATTCCCCCTGCGCCTCGCGGGGTCCCCCAAATCGAGGTTACCTTCGACATTGACGCCAATGGCATCCTTAACGTTACCGCCGCCGACAAGAGCACCGGTAAGGAAAACAAAATCACCATCACCAATGACAAAGGTCGTCTGAGCAAGGACGACATTGACCGGATGGTGCAGGAGGCGGAGCGGTACAAATCGGAAGATGAGGCGAATCGCGACCGAGTCGCGGCCAAAAACGCCCTGGAGTCCTATACCTACAACATCAAGCAGACGGTGGAAGACGAGAAACTGAGGGGCAAGATTAGCGAGCAGGACAAAAACAAGATCCTCGACAAGTGTCAGGAGGTGATCAACTGGCTCGACCGAAACCAGATGGCAGAGAAAGATGAGTATGAACACAAGCAGAAAGAGCTCGAAAGAGTTTGCAACCCCATCATCAGCAAACTTTACCAAGGTGGTCCTGGCGGCGGCAGCGGCGGCGGCGGTTCAGGAGCCTCCGGGGGACCCACCATCGAAGAAGTGGACTAA</t>
  </si>
  <si>
    <t>ATGGACGGGTTTTATGATCAGCAAGTCCCTTTTATGGTCCCAGGGAAATCTCGATCTGAGGAATGCAGAGGGCGGCCTGTGATTGACAGAAAGAGGAAGTTTTTGGACACAGATCTGGCTCACGATTCTGAAGAGCTATTTCAGGATCTCAGTCAACTTCAAGAGGCTTGGTTAGCTGAAGCACAAGTTCCTGATGATGAACAGTTTGTCCCAGATTTTCAGTCTGATAACCTGGTGCTTCATGCCCCACCTCCAACCAAGATCAAACGGGAGCTGCACAGCCCCTCCTCTGAGCTGTCGTCTTGTAGCCATGAGCAGGCTCTTGGTGCTAACTATGGAGAAAAGTGCCTCTACAACTATTGTGCCTATGATAGGAAGCCTCCCTCTGGGTTCAAGCCATTAACCCCTCCTACAACCCCCCTCTCACCCACCCATCAGAATCCCCTATTTCCCCCACCTCAGGCAACTCTGCCCACCTCAGGGCATGCCCCTGCAGCTGGCCCAGTTCAAGGTGTGGGCCCCGCCCCCGCCCCCCATTCGCTTCCAGAGCCTGGACCACAGCAGCAAACATTTGCGGTCCCCCGACCACCACATCAGCCCCTGCAGATGCCAAAGATGATGCCTGAAAACCAGTATCCATCAGAACAGAGATTTCAGAGACAACTGTCTGAACCCTGCCACCCCTTCCCTCCTCAGCCAGGAGTTCCTGGAGATAATCGCCCCAGTTACCATCGGCAAATGTCAGAACCTATTGTCCCTGCAGCTCCCCCGCCCCCTCAGGGATTCAAACAAGAATACCATGACCCACTCTATGAACATGGGGTCCCGGGCATGCCAGGGCCCCCAGCACACGGGTTCCAGTCACCAATGGGAATCAAGCAGGAGCCTCGGGATTACTGCGTCGATTCAGAAGTGCCTAACTGCCAGTCATCCTACATGAGAGGGGGTTATTTCTCCAGCAGCCATGAAGGTTTTTCATATGAAAAAGATCCCCGATTATACTTTGACGACACTTGTGTTGTGCCTGAGAGACTGGAAGGCAAAGTCAAACAGGAGCCTACCATGTATCGAGAGGGGCCCCCTTACCAGAGGCGAGGTTCCCTTCAGCTGTGGCAGTTCCTGGTCACCCTTCTTGATGACCCAGCCAATGCCCACTTCATTGCCTGGACAGGTCGAGGCATGGAGTTCAAGCTGATAGAACCGGAAGAGGTTGCTCGGCGCTGGGGCATCCAGAAGAACCGGCCAGCCATGAACTATGACAAGCTGAGCCGCTCTCTCCGCTATTACTATGAAAAGGGCATCATGCAGAAGGTGGCTGGAGAGCGATACGTCTACAAATTTGTCTGTGACCCAGATGCCCTCTTCTCCATGGCTTTCCCGGATAACCAGCGTCCGTTCCTGAAGGCAGAGTCCGAGTGCCACCTCAGCGAGGAGGACACCCTGCCGCTGACCCACTTTGAAGACAGCCCCGCTTACCTCCTGGACATGGACCGCTGCAGCAGCCTCCCCTATGCCGAAGGCTTTGCTTACTAA</t>
  </si>
  <si>
    <t>ATGATCGCCGCGCAGCTCCTGGCCTATTACTTCACGGAGCTGAAGGATGACCAGGTCAAAAAGATTGACAAGTATCTGTATGCCATGCGGCTCTCCGATGAAACTCTCATAGATATCATGACTCGCTTCAGGAAGGAGATGAAGAATGGCCTCTCCCGGGATTTTAATCCAACAGCCACAGTCAAGATGTTGCCAACATTCGTAAGGTCCATTCCTGATGGCTCTGAAAAGGGAGATTTCATTGCCCTGGATCTTGGTGGGTCTTCCTTTCGAATTCTGCGGGTGCAAGTGAATCATGAGAAAAACCAGAATGTTCACATGGAGTCCGAGGTTTATGACACCCCAGAGAACATCGTGCACGGCAGTGGAAGCCAGCTTTTTGATCATGTTGCTGAGTGCCTGGGAGATTTCATGGAGAAAAGGAAGATCAAGGACAAGAAGTTACCTGTGGGATTCACGTTTTCTTTTCCTTGCCAACAATCCAAAATAGATGAGGCCATCCTGATCACCTGGACAAAGCGATTTAAAGCGAGCGGAGTGGAAGGAGCAGATGTGGTCAAACTGCTTAACAAAGCCATCAAAAAGCGAGGGGACTATGATGCCAACATCGTAGCTGTGGTGAATGACACAGTGGGCACCATGATGACCTGTGGCTATGACGACCAGCACTGTGAAGTCGGCCTGATCATCGGCACTGGCACCAATGCTTGCTACATGGAGGAACTGAGGCACATTGATCTGGTGGAAGGAGACGAGGGGAGGATGTGTATCAATACAGAATGGGGAGCCTTTGGAGACGATGGATCATTAGAAGACATCCGGACAGAGTTTGACAGGGAGATAGACCGGGGATCCCTCAACCCTGGAAAACAGCTGTTTGAGAAGATGGTCAGTGGCATGTACTTGGGAGAGCTGGTTCGACTGATCCTAGTCAAGATGGCCAAGGAGGGCCTCTTATTTGAAGGGCGGATCACCCCGGAGCTGCTCACCCGAGGGAAGTTTAACACCAGTGATGTGTCAGCCATCGAAAAGAATAAGGAAGGCCTCCACAATGCCAAAGAAATCCTGACCCGCCTGGGAGTGGAGCCGTCCGATGATGACTGTGTCTCAGTCCAGCACGTTTGCACCATTGTCTCATTTCGCTCAGCCAACTTGGTGGCTGCCACACTGGGCGCCATCTTGAACCGCCTGCGTGATAACAAGGGCACACCCAGGCTGCGGACCACGGTTGGTGTCGACGGATCTCTTTACAAGACGCACCCACAGTATTCCCGGCGTTTCCACAAGACTCTAAGGCGCTTGGTGCCAGACTCCGATGTGCGCTTCCTCCTCTCGGAGAGTGGCAGCGGCAAGGGGGCTGCCATGGTGACGGCGGTGGCCTACCGCTTGGCCGAGCAGCACCGGCAGATAGAGGAGACCCTGGCTCATTTCCACCTCACCAAAGACATGCTGCTGGAGGTGAAGAAGAGGATGCGGGCCGAGATGGAGCTGGGGCTGAGGAAGCAGACGCACAACAATGCCGTGGTTAAGATGCTGCCCTCCTTCGTCCGGAGAACTCCCGACGGGACCGAGAATGGTGACTTCTTGGCCCTGGATCTTGGAGGAACCAATTTCCGTGTGCTGCTGGTGAAAATCCGTAGTGGGAAAAAGAGAACGGTGGAAATGCACAACAAGATCTACGCCATTCCTATTGAAATCATGCAGGGCACTGGGGAAGAGCTGTTTGATCACATTGTCTCCTGCATCTCTGACTTCTTGGACTACATGGGGATCAAAGGCCCCAGGATGCCTCTGGGCTTCACGTTCTCATTTCCCTGCCAGCAGACGAGTCTGGACGCGGGAATCTTGATCACGTGGACAAAGGGTTTTAAGGCAACAGACTGCGTGGGCCACGATGTAGTCACCTTACTAAGGGATGCGATAAAAAGGAGAGAGGAATTTGACCTGGACGTGGTGGCTGTGGTCAACGACACAGTGGGCACCATGATGACCTGTGCTTATGAGGAGCCCACCTGTGAGGTTGGACTCATTGTTGGGACCGGCAGCAATGCCTGCTACATGGAGGAGATGAAGAACGTGGAGATGGTGGAGGGGGACCAGGGGCAGATGTGCATCAACATGGAGTGGGGGGCCTTTGGGGACAACGGGTGTCTGGATGATATCAGGACACACTACGACAGACTGGTGGACGAATATTCCCTAAATGCTGGGAAACAAAGGTATGAGAAGATGATCAGTGGTATGTACCTGGGTGAAATCGTCCGCAACATCTTAATCGACTTCACCAAGAAGGGATTCCTCTTCCGAGGGCAGATCTCTGAGACGCTGAAGACCCGGGGCATCTTTGAGACCAAGTTTCTCTCTCAGATCGAGAGTGACCGATTAGCACTGCTCCAGGTCCGGGCTATCCTCCAGCAGCTAGGTCTGAATAGCACCTGCGATGACAGTATCCTCGTCAAGACAGTGTGCGGGGTGGTGTCCAGGAGGGCCGCACAGCTGTGTGGCGCAGGCATGGCTGCGGTTGTGGATAAGATCCGCGAGAACAGAGGACTGGACCGTCTGAATGTGACTGTGGGAGTGGACGGGACACTCTACAAGCTTCATCCACACTTCTCCAGAATCATGCACCAGACGGTGAAGGAACTGTCACCAAAATGTAACGTGTCCTTCCTCCTGTCTGAGGATGGCAGCGGCAAGGGGGCCGCCCTCATCACGGCCGTGGGCGTGCGGTTACGCACAGAGGCAAGCAGCTAA</t>
  </si>
  <si>
    <t>ATGGCCCACAAGCAGATCTACTACTCGGACAAGTACTTCGACGAACACTACGAGTACCGGCATGTTATGTTACCCAGAGAACTTTCCAAACAAGTACCTAAAACTCATCTGATGTCTGAAGAGGAGTGGAGGAGACTTGGTGTCCAACAGAGTCTAGGCTGGGTTCATTACATGATTCATGAGCCAGAACCACATATTCTTCTCTTTAGACGACCTCTTCCAAAAGATCAACAAAAATGA</t>
  </si>
  <si>
    <t>ATGGCTACCTCTCGATATGAGCCAGTGGCTGAAATTGGTGTCGGTGCCTATGGGACAGTGTACAAGGCCCGTGATCCCCACAGTGGCCACTTTGTGGCCCTCAAGAGTGTGAGAGTCCCCAATGGAGGAGGAGGTGGAGGAGGCCTTCCCATCAGCACAGTTCGTGAGGTGGCTTTACTGAGGCGACTGGAGGCTTTTGAGCATCCCAATGTTGTCCGGCTGATGGACGTCTGTGCCACATCCCGAACTGACCGGGAGATCAAGGTAACCCTGGTGTTTGAGCATGTAGACCAGGACCTAAGGACATATCTGGACAAGGCACCCCCACCAGGCTTGCCAGCCGAAACGATCAAGGATCTGATGCGCCAGTTTCTAAGAGGCCTAGATTTCCTTCATGCCAATTGCATCGTTCACCGAGATCTGAAGCCAGAGAACATTCTGGTGACAAGTGGTGGAACAGTCAAGCTGGCTGACTTTGGCCTGGCCAGAATCTACAGCTACCAGATGGCACTTACACCCGTGGTTGTTACACTCTGGTACCGAGCTCCCGAAGTTCTTCTGCAGTCCACATATGCAACACCTGTGGACATGTGGAGTGTTGGCTGTATCTTTGCAGAGATGTTTCGTCGAAAGCCTCTCTTCTGTGGAAACTCTGAAGCCGACCAGTTGGGCAAAATCTTTGACCTGATTGGGCTGCCTCCAGAGGATGACTGGCCTCGAGATGTATCCCTGCCCCGTGGAGCCTTTCCCCCCAGAGGGCCCCGCCCAGTGCAGTCGGTGGTACCTGAGATGGAGGAGTCGGGAGCACAGCTGCTGCTGGAAATGCTGACTTTTAACCCACACAAGCGAATCTCTGCCTTTCGAGCTCTGCAGCACTCTTATCTACATAAGGATGAAGGTAATCCGGAGTGA</t>
  </si>
  <si>
    <t>ATGGACCGATCTAAAGAAAACTGCATTTCAGGACCTGTTAAGGCTACAGCTCCAGTTGGAGGTCCAAAACGTGTTCTCGTGACTCAGCAATTTCCTTGTCAGAATCCATTACCTGTAAATAGTGGCCAGGCTCAGCGGGTCTTGTGTCCTTCAAATTCTTCCCAGCGCGTTCCTTTGCAAGCACAAAAGCTTGTCTCCAGTCACAAGCCGGTTCAGAATCAGAAGCAGAAGCAATTGCAGGCAACCAGTGTACCTCATCCTGTCTCCAGGCCACTGAATAACACCCAAAAGAGCAAGCAGCCCCTGCCATCGGCACCTGAAAATAATCCTGAGGAGGAACTGGCATCAAAACAGAAAAATGAAGAATCAAAAAAGAGGCAGTGGGCTTTGGAAGACTTTGAAATTGGTCGCCCTCTGGGTAAAGGAAAGTTTGGTAATGTTTATTTGGCAAGAGAAAAGCAAAGCAAGTTTATTCTGGCTCTTAAAGTGTTATTTAAAGCTCAGCTGGAGAAAGCCGGAGTGGAGCATCAGCTCAGAAGAGAAGTAGAAATACAGTCCCACCTTCGGCATCCTAATATTCTTAGACTGTATGGTTATTTCCATGATGCTACCAGAGTCTACCTAATTCTGGAATATGCACCACTTGGAACAGTTTATAGAGAACTTCAGAAACTTTCAAAGTTTGATGAGCAGAGAACTGCTACTTATATAACAGAATTGGCAAATGCCCTGTCTTACTGTCATTCGAAGAGAGTTATTCATAGAGACATTAAGCCAGAGAACTTACTTCTTGGATCAGCTGGAGAGCTTAAAATTGCAGATTTTGGGTGGTCAGTACATGCTCCATCTTCCAGGAGGACCACTCTCTGTGGCACCCTGGACTACCTGCCCCCTGAAATGATTGAAGGTCGGATGCATGATGAGAAGGTGGATCTCTGGAGCCTTGGAGTTCTTTGCTATGAATTTTTAGTTGGGAAGCCTCCTTTTGAGGCAAACACATACCAAGAGACCTACAAAAGAATATCACGGGTTGAATTCACATTCCCTGACTTTGTAACAGAGGGAGCCAGGGACCTCATTTCAAGACTGTTGAAGCATAATCCCAGCCAGAGGCCAATGCTCAGAGAAGTACTTGAACACCCCTGGATCACAGCAAATTCATCAAAACCATCAAATTGCCAAAACAAAGAATCAGCTAGCAAACAGTCTTAG</t>
  </si>
  <si>
    <t>ATGAGTGCTGCAGTGACTGCAGGGAAGCTGGCACGGGCACCGGCCGACCCTGGGAAAGCCGGGGTCCCCGGAGTTGCAGCTCCCGGAGCTCCGGCGGCGGCTCCACCGGCGAAAGAGATCCCGGAGGTCCTAGTGGACCCACGCAGCCGGCGGCGCTATGTGCGGGGCCGCTTTTTGGGCAAGGGCGGCTTTGCCAAGTGCTTCGAGATCTCGGACGCGGACACCAAGGAGGTGTTCGCGGGCAAGATTGTGCCTAAGTCTCTGCTGCTCAAGCCGCACCAGAGGGAGAAGATGTCCATGGAAATATCCATTCACCGCAGCCTCGCCCACCAGCACGTCGTAGGATTCCACGGCTTTTTCGAGGACAACGACTTCGTGTTCGTGGTGTTGGAGCTCTGCCGCCGGAGGTCTCTCCTGGAGCTGCACAAGAGGAGGAAAGCCCTGACTGAGCCTGAGGCCCGATACTACCTACGGCAAATTGTGCTTGGCTGCCAGTACCTGCACCGAAACCGAGTTATTCATCGAGACCTCAAGCTGGGCAACCTTTTCCTGAATGAAGATCTGGAGGTGAAAATAGGGGATTTTGGACTGGCAACCAAAGTCGAATATGACGGGGAGAGGAAGAAGACCCTGTGTGGGACTCCTAATTACATAGCTCCCGAGGTGCTGAGCAAGAAAGGGCACAGTTTCGAGGTGGATGTGTGGTCCATTGGGTGTATCATGTATACCTTGTTAGTGGGCAAACCACCTTTTGAGACTTCTTGCCTAAAAGAGACCTACCTCCGGATCAAGAAGAATGAATACAGTATTCCCAAGCACATCAACCCCGTGGCCGCCTCCCTCATCCAGAAGATGCTTCAGACAGATCCCACTGCCCGCCCAACCATTAACGAGCTGCTTAATGACGAGTTCTTTACTTCTGGCTATATCCCTGCCCGTCTCCCCATCACCTGCCTGACCATTCCACCAAGGTTTTCGATTGCTCCCAGCAGCCTGGACCCCAGCAACCGGAAGCCCCTCACAGTCCTCAATAAAGGCTTGGAGAACCCCCTGCCTGAGCGTCCCCGGGAAAAAGAAGAACCAGTGGTTCGAGAGACAGGTGAGGTGGTCGACTGCCACCTCAGTGACATGCTGCAGCAGCTGCACAGTGTCAATGCCTCCAAGCCCTCGGAGCGTGGGCTGGTCAGGCAAGAGGAGGCTGAGGATCCTGCCTGCATCCCCATCTTCTGGGTCAGCAAGTGGGTGGACTATTCGGACAAGTACGGCCTTGGGTATCAGCTCTGTGATAACAGCGTGGGGGTGCTCTTCAATGACTCAACACGCCTCATCCTCTACAATGATGGTGACAGCCTGCAGTACATAGAGCGTGACGGCACTGAGTCCTACCTCACCGTGAGTTCCCATCCCAACTCCTTGATGAAGAAGATCACCCTCCTTAAATATTTCCGCAATTACATGAGCGAGCACTTGCTGAAGGCAGGTGCCAACATCACGCCGCGCGAAGGTGATGAGCTCGCCCGGCTGCCCTACCTACGGACCTGGTTCCGCACCCGCAGCGCCATCATCCTGCACCTCAGCAACGGCAGCGTGCAGATCAACTTCTTCCAGGATCACACCAAGCTCATCTTGTGCCCACTGATGGCAGCCGTGACCTACATCGACGAGAAGCGGGACTTCCGCACATACCGCCTGAGTCTCCTGGAGGAGTACGGCTGCTGCAAGGAGCTGGCCAGCCGGCTCCGCTACGCCCGCACTATGGTGGACAAGCTGCTGAGCTCACGCTCGGCCAGCAACCGTCTCAAGGCCTCCTAA</t>
  </si>
  <si>
    <t>ATGGCAAGCCGTCTCCTGCTCAACAACGGCGCCAAGATGCCCATCCTGGGGTTGGGTACCTGGAAGTCCCCTCCAGGGCAGGTGACTGAGGCCGTGAAGGTGGCCATTGACGTCGGGTACCGCCACATCGACTGTGCCCATGTGTACCAGAATGAGAATGAGGTGGGGGTGGCCATTCAGGAGAAGCTCAGGGAGCAGGTGGTGAAGCGTGAGGAGCTCTTCATCGTCAGCAAGCTGTGGTGCACGTACCATGAGAAGGGCCTGGTGAAAGGAGCCTGCCAGAAGACACTCAGCGACCTGAAGCTGGACTACCTGGACCTCTACCTTATTCACTGGCCGACTGGCTTTAAGCCTGGGAAGGAATTTTTCCCATTGGATGAGTCGGGCAATGTGGTTCCCAGTGACACCAACATTCTGGACACGTGGGCGGCCATGGAAGAGCTGGTGGATGAAGGGCTGGTGAAAGCTATTGGCATCTCCAACTTCAACCATCTCCAGGTGGAGATGATCTTAAACAAACCTGGCTTGAAGTATAAGCCTGCAGTTAACCAGATTGAGTGCCACCCATATCTCACTCAGGAGAAGTTAATCCAGTACTGCCAGTCCAAAGGCATCGTGGTGACCGCCTACAGCCCCCTCGGCTCTCCTGACAGGCCCTGGGCCAAGCCCGAGGACCCTTCTCTCCTGGAGGATCCCAGGATCAAGGCGATCGCAGCCAAGCACAATAAAACTACAGCCCAGGTCCTGATCCGGTTCCCCATGCAGAGGAACTTGGTGGTGATCCCCAAGTCTGTGACACCAGAACGCATTGCTGAGAACTTTAAGGTCTTTGACTTTGAACTGAGCAGCCAGGATATGACCACCTTACTCAGCTACAACAGGAACTGGAGGGTCTGTGCCTTGTTGAGCTGTACCTCCCACAAGGATTACCCCTTCCATGAAGAGTTTTGA</t>
  </si>
  <si>
    <t>ATGTTCCAGGCGGCCGAGCGCCCCCAGGAGTGGGCCATGGAGGGCCCCCGCGACGGGCTGAAGAAGGAGCGGCTACTGGACGACCGCCACGACAGCGGCCTGGACTCCATGAAAGACGAGGAGTACGAGCAGATGGTCAAGGAGCTGCAGGAGATCCGCCTCGAGCCGCAGGAGGTGCCGCGCGGCTCGGAGCCCTGGAAGCAGCAGCTCACCGAGGACGGGGACTCGTTCCTGCACTTGGCCATCATCCATGAAGAAAAGGCACTGACCATGGAAGTGATCCGCCAGGTGAAGGGAGACCTGGCTTTCCTCAACTTCCAGAACAACCTGCAGCAGACTCCACTCCACTTGGCTGTGATCACCAACCAGCCAGAAATTGCTGAGGCACTTCTGGGAGCTGGCTGTGATCCTGAGCTCCGAGACTTTCGAGGAAATACCCCCCTACACCTTGCCTGTGAGCAGGGCTGCCTGGCCAGCGTGGGAGTCCTGACTCAGTCCTGCACCACCCCGCACCTCCACTCCATCCTGAAGGCTACCAACTACAATGGCCACACGTGTCTACACTTAGCCTCTATCCATGGCTACCTGGGCATCGTGGAGCTTTTGGTGTCCTTGGGTGCTGATGTCAATGCTCAGGAGCCCTGTAATGGCCGGACTGCCCTTCACCTCGCAGTGGACCTGCAAAATCCTGACCTGGTGTCACTCCTGTTGAAGTGTGGGGCTGATGTCAACAGAGTTACCTACCAGGGCTATTCTCCCTACCAGCTCACCTGGGGCCGCCCAAGCACCCGGATACAGCAGCAGCTGGGCCAGCTGACACTAGAAAACCTTCAGATGCTGCCAGAGAGTGAGGATGAGGAGAGCTATGACACAGAGTCAGAGTTCACGGAGTTCACAGAGGACGAGCTGCCCTATGATGACTGTGTGTTTGGAGGCCAGCGTCTGACGTTATGA</t>
  </si>
  <si>
    <t>ATGGCGCTCCGAGTCACCAGGAACTCGAAAATTAATGCTGAAAATAAGGCGAAGATCAACATGGCAGGCGCAAAGCGCGTTCCTACGGCCCCTGCTGCAACCTCCAAGCCCGGACTGAGGCCAAGAACAGCTCTTGGGGACATTGGTAACAAAGTCAGTGAACAACTGCAGGCCAAAATGCCTATGAAGAAGGAAGCAAAACCTTCAGCTACTGGAAAAGTCATTGATAAAAAACTACCAAAACCTCTTGAAAAGGTACCTATGCTGGTGCCAGTGCCAGTGTCTGAGCCAGTGCCAGAGCCAGAACCTGAGCCAGAACCTGAGCCTGTTAAAGAAGAAAAACTTTCGCCTGAGCCTATTTTGGTTGATACTGCCTCTCCAAGCCCAATGGAAACATCTGGATGTGCCCCTGCAGAAGAAGACCTGTGTCAGGCTTTCTCTGATGTAATTCTTGCAGTAAATGATGTGGATGCAGAAGATGGAGCTGATCCAAACCTTTGTAGTGAATATGTGAAAGATATTTATGCTTATCTGAGACAACTTGAGGAAGAGCAAGCAGTCAGACCAAAATACCTACTGGGTCGGGAAGTCACTGGAAACATGAGAGCCATCCTAATTGACTGGCTAGTACAGGTTCAAATGAAATTCAGGTTGTTGCAGGAGACCATGTACATGACTGTCTCCATTATTGATCGGTTCATGCAGAATAATTGTGTGCCCAAGAAGATGCTGCAGCTGGTTGGTGTCACTGCCATGTTTATTGCAAGCAAATATGAAGAAATGTACCCTCCAGAAATTGGTGACTTTGCTTTTGTGACTGACAACACTTATACTAAGCACCAAATCAGACAGATGGAAATGAAGATTCTAAGAGCTTTAAACTTTGGTCTGGGTCGGCCTCTACCTTTGCACTTCCTTCGGAGAGCATCTAAGATTGGAGAGGTTGATGTCGAGCAACATACTTTGGCCAAATACCTGATGGAACTAACTATGTTGGACTATGACATGGTGCACTTTCCTCCTTCTCAAATTGCAGCAGGAGCTTTTTGCTTAGCACTGAAAATTCTGGATAATGGTGAATGGACACCAACTCTACAACATTACCTGTCATATACTGAAGAATCTCTTCTTCCAGTTATGCAGCACCTGGCTAAGAATGTAGTCATGGTAAATCAAGGACTTACAAAGCACATGACTGTCAAGAACAAGTATGCCACATCGAAGCATGCTAAGATCAGCACTCTACCACAGCTGAATTCTGCACTAGTTCAAGATTTAGCCAAGGCTGTGGCAAAGGTGTAA</t>
  </si>
  <si>
    <t>ATGTCGGGGATCGCCCTCAGCAGACTCGCCCAGGAGAGGAAAGCATGGAGGAAAGACCACCCATTTGGTTTCGTGGCTGTCCCAACAAAAAATCCCGATGGCACGATGAACCTCATGAACTGGGAGTGCGCCATTCCAGGAAAGAAAGGGACTCCGTGGGAAGGAGGCTTGTTTAAACTACGGATGCTTTTCAAAGATGATTATCCATCTTCGCCACCAAAATGTAAATTCGAACCACCATTATTTCACCCGAATGTGTACCCTTCGGGGACAGTGTGCCTGTCCATCTTAGAGGAGGACAAGGACTGGAGGCCAGCCATCACAATCAAACAGATCCTATTAGGAATACAGGAACTTCTAAATGAACCAAATATCCAAGACCCAGCTCAAGCAGAGGCCTACACGATTTACTGCCAAAACAGAGTGGAGTACGAGAAAAGGGTCCGAGCACAAGCCAAGAAGTTTGCGCCCTCATAA</t>
  </si>
  <si>
    <t>ATGAAAGTCGCCAGTGGCAGCACCGCCACCGCCGCCGCGGGCCCCAGCTGCGCGCTGAAGGCCGGCAAGACAGCGAGCGGTGCGGGCGAGGTGGTGCGCTGTCTGTCTGAGCAGAGCGTGGCCATCTCGCGCTGCGCCGGGGGCGCCGGGGCGCGCCTGCCTGCCCTGCTGGACGAGCAGCAGGTAAACGTGCTGCTCTACGACATGAACGGCTGTTACTCACGCCTCAAGGAGCTGGTGCCCACCCTGCCCCAGAACCGCAAGGTGAGCAAGGTGGAGATTCTCCAGCACGTCATCGACTACATCAGGGACCTTCAGTTGGAGCTGAACTCGGAATCCGAAGTTGGAACCCCCGGGGGCCGAGGGCTGCCGGTCCGGGCTCCGCTCAGCACCCTCAACGGCGAGATCAGCGCCCTGACGGCCGAGGCGGCATGCGTTCCTGCGGACGATCGCATCTTGTGTCGCTGA</t>
  </si>
  <si>
    <t>ATGTCTGAGCTGGAGAAGGCCATGGTGGCCCTCATCGACGTTTTCCACCAATATTCTGGAAGGGAGGGAGACAAGCACAAGCTGAAGAAATCCGAACTCAAGGAGCTCATCAACAATGAGCTTTCCCATTTCTTAGAGGAAATCAAAGAGCAGGAGGTTGTGGACAAAGTCATGGAAACACTGGACAATGATGGAGACGGCGAATGTGACTTCCAGGAATTCATGGCCTTTGTTGCCATGGTTACTACTGCCTGCCACGAGTTCTTTGAACATGAGTGA</t>
  </si>
  <si>
    <t>ATGTCGCACAAACAAATTTACTATTCGGACAAATACGACGACGAGGAGTTTGAGTATCGACATGTCATGCTGCCCAAGGACATAGCCAAGCTGGTCCCTAAAACCCATCTGATGTCTGAATCTGAATGGAGGAATCTTGGCGTTCAGCAGAGTCAGGGATGGGTCCATTATATGATCCATGAACCAGAACCTCACATCTTGCTGTTCCGGCGCCCACTACCCAAGAAACCAAAGAAATGA</t>
  </si>
  <si>
    <t>ATGGCCATGGCAACCAAAGGAGGTACTGTCAAAGCTGCTTCAGGATTCAATGCCATGGAAGATGCCCAGACCCTGAGGAAGGCCATGAAAGGGCTCGGCACCGATGAAGACGCCATTATTAGCGTCCTTGCCTACCGCAACACCGCCCAGCGCCAGGAGATCAGGACAGCCTACAAGAGCACCATCGGCAGGGACTTGATAGACGACCTGAAGTCAGAACTGAGTGGCAACTTCGAGCAGGTGATTGTGGGGATGATGACGCCCACGGTGCTGTATGACGTGCAAGAGCTGCGAAGGGCCATGAAGGGAGCCGGCACTGATGAGGGCTGCCTAATTGAGATCCTGGCCTCCCGGACCCCTGAGGAGATCCGGCGCATAAGCCAAACCTACCAGCAGCAATATGGACGGAGCCTTGAAGATGACATTCGCTCTGACACATCGTTCATGTTCCAGCGAGTGCTGGTGTCTCTGTCAGCTGGTGGGAGGGATGAAGGAAATTATCTGGACGATGCTCTCGTGAGACAGGATGCCCAGGACCTGTATGAGGCTGGAGAGAAGAAATGGGGGACAGATGAGGTGAAATTTCTAACTGTTCTCTGTTCCCGGAACCGAAATCACCTGTTGCATGTGTTTGATGAATACAAAAGGATATCACAGAAGGATATTGAACAGAGTATTAAATCTGAAACATCTGGTAGCTTTGAAGATGCTCTGCTGGCTATAGTAAAGTGCATGAGGAACAAATCTGCATATTTTGCTGAAAAGCTCTATAAATCGATGAAGGGCTTGGGCACCGATGATAACACCCTCATCAGAGTGATGGTTTCTCGAGCAGAAATTGACATGTTGGATATCCGGGCACACTTCAAGAGACTCTATGGAAAGTCTCTGTACTCGTTCATCAAGGGTGACACATCTGGAGACTACAGGAAAGTACTGCTTGTTCTCTGTGGAGGAGATGATTAA</t>
  </si>
  <si>
    <t>ATGACCACCACATTTCTGCAAACTTCTTCCTCCACCTTTGGGGGTGGCTCAACCCGAGGGGGTTCCCTCCTGGCTGGGGGAGGTGGCTTTGGTGGGGGGAGTCTCTCTGGGGGAGGTGGAAGCCGAAGTATCTCAGCTTCTTCTGCTAGGTTTGTCTCTTCAGGGTCAGGAGGAGGATATGGGGGTGGCATGAGGGTCTGTGGCTTTGGTGGAGGGGCTGGTAGTGTTTTCGGTGGAGGCTTTGGAGGGGGCGTTGGTGGGGGTTTTGGTGGTGGCTTTGGTGGTGGCGATGGTGGTCTCCTCTCTGGCAATGAGAAAATTACCATGCAGAACCTCAATGACCGCCTGGCCTCCTACCTGGACAAGGTACGTGCCCTGGAGGAGGCCAATGCTGACCTGGAGGTGAAGATCCATGACTGGTACCAGAAGCAGACCCCAACCAGCCCAGAATGCGACTACAGCCAATACTTCAAGACCATTGAAGAGCTCCGGGACAAGATCATGGCCACCACCATCGACAACTCCCGGGTCATCCTGGAGATCGACAATGCCAGGCTGGCTGCGGACGACTTCAGGCTCAAGTATGAGAATGAGCTGGCCCTGCGCCAGGGCGTTGAGGCTGACATCAACGGCTTGCGCCGAGTCCTGGATGAGCTGACCCTGGCCAGGACTGACCTGGAGATGCAGATCGAGGGCCTGAATGAGGAGCTAGCCTACCTGAAGAAGAACCACGAAGAGGAGATGAAGGAGTTCAGCAGCCAGCTGGCCGGCCAGGTCAATGTGGAGATGGACGCAGCACCGGGTGTGGACCTGACCCGTGTGCTGGCAGAGATGAGGGAGCAGTACGAGGCCATGGCGGAGAAGAACCGCCGGGATGTCGAGGCCTGGTTCTTCAGCAAGACTGAGGAGCTGAACAAAGAGGTGGCCTCCAACACAGAAATGATCCAGACCAGCAAGACGGAGATCACAGACCTGAGACGCACGATGCAGGAGCTGGAGATCGAGCTGCAGTCCCAGCTCAGCATGAAAGCTGGGCTGGAGAACTCACTGGCCGAGACAGAGTGCCGCTATGCCACGCAGCTGCAGCAGATCCAGGGGCTCATTGGTGGCCTGGAGGCCCAGCTGAGTGAGCTCCGATGCGAGATGGAGGCTCAGAACCAGGAGTACAAGATGCTGCTTGACATAAAGACACGGCTGGAGCAGGAGATCGCTACTTACCGCAGCCTGCTCGAGGGCCAGGATGCCAAGATGGCTGGCATTGGCATCAGGGAAGCCTCTTCAGGAGGTGGTGGTAGCAGCAGCAATTTCCACATCAATGTAGAAGAGTCAGTGGATGGACAGGTGGTTTCTTCCCACAAGAGAGAAATCTAA</t>
  </si>
  <si>
    <t>ATGCCGTCGGGAGGTGACCAGTCGCCACCGCCCCCGCCTCCCCCTCCGGCGGCGGCAGCCTCGGATGAGGAGGAGGAGGACGACGGCGAGGCGGAAGACGCCGCGCCGCCTGCCGAGTCGCCCACCCCTCAGATCCAGCAGCGGTTCGACGAGCTGTGCAGCCGCCTCAACATGGACGAGGCGGCGCGGGCCGAGGCCTGGGACAGCTACCGCAGCATGAGCGAAAGCTACACGCTGGAGGGAAATGATCTTCATTGGTTAGCATGTGCCTTATATGTGGCTTGCAGAAAATCTGTTCCAACTGTAAGCAAAGGGACAGTGGAAGGAAACTATGTATCTTTAACTAGAATCCTGAAATGTTCAGAGCAGAGCTTAATCGAATTTTTTAATAAGATGAAGAAGTGGGAAGACATGGCAAATCTACCCCCACATTTCAGAGAACGTACTGAGAGATTAGAAAGAAACTTCACTGTTTCTGCTGTAATTTTTAAGAAATATGAACCCATTTTTCAGGACATCTTTAAATACCCTCAAGAGGAGCAACCTCGTCAGCAGCGAGGAAGGAAACAGCGGCGACAGCCCTGTACTGTGTCTGAAATTTTCCATTTTTGTTGGGTGCTTTTTATATATGCAAAAGGTAATTTCCCCATGATTAGTGATGATTTGGTCAATTCTTATCACCTGCTGCTGTGTGCTTTGGACTTAGTTTATGGAAATGCACTTCAGTGTTCTAATCGTAAAGAACTTGTGAACCCTAATTTTAAAGGCTTATCTGAAGATTTTCATGCTAAAGATTCTAAACCTTCCTCTGACCCCCCTTGTATCATTGAGAAACTGTGTTCCTTACATGATGGCCTAGTTTTGGAAGCAAAGGGGATAAAGGAACATTTCTGGAAACCCTATATTAGGAAACTTTATGAAAAAAAGCTCCTTAAGGGAAAAGAAGAAAATCTCACTGGGTTTCTAGAACCTGGGAACTTTGGAGAGAGTTTTAAAGCCATCAATAAGGCCTATGAGGAGTATGTTTTATCTGTTGGGAATTTAGATGAGCGGATATTTCTTGGAGAGGATGCTGAGGAGGAAATTGGGACTCTCTCAAGGTGTCTGAACGCTGGTTCAGGAACAGAGACTGCTGAAAGGGTGCAGATGAAAAACATCTTACAGCAGCATTTTGACAAGTCCAAAGCACTTAGAATCTCCACACCACTAACTGGTGTTAGGTACATTAAGGAGAATAGCCCTTGTGTGACTCCAGTTTCTACAGCTACGCATAGCTTGAGTCGTCTTCACACCATGCTGACAGGCCTCAGGAATGCACCAAGTGAGAAACTGGAACAGATTCTCAGGACATGTTCCAGAGATCCAACCCAGGCTATTGCTAACAGACTGAAAGAAATGTTTGAAATATATTCTCAGCATTTCCAGCCAGACGAGGATTTCAGTAATTGTGCTAAAGAAATTGCCAGCAAACATTTTCGTTTTGCGGAGATGCTTTACTATAAAGTATTAGAATCTGTTATTGAGCAGGAACAAAAAAGACTAGGAGACATGGATTTATCTGGTATTCTGGAACAAGATGCGTTCCACAGATCTCTCTTGGCCTGCTGCCTTGAGGTCGTCACTTTTTCTTATAAGCCTCCTGGGAATTTTCCATTTATTACTGAAATATTTGATGTGCCTCTTTATCATTTTTATAAGGTGATAGAAGTATTCATTAGAGCAGAAGATGGCCTTTGTAGAGAGGTGGTAAAACACCTTAATCAGATTGAAGAACAGATCTTAGATCATTTGGCATGGAAACCAGAGTCTCCACTCTGGGAAAAAATTAGAGACAATGAAAACAGAGTTCCTACATGTGAAGAGGTCATGCCACCTCAGAACCTGGAAAGGGCAGATGAAATTTGCATTGCTGGCTCCCCTTTGACTCCCAGAAGGGTGACTGAAGTTCGTGCTGATACTGGAGGACTTGGAAGGAGCATAACATCTCCAACCACATTATACGATAGGTACAGCTCCCCACCAGCCAGCACTACCAGAAGGCGGCTATTTGTTGAGAATGATAGCCCCTCTGATGGAGGGACGCCTGGGCGCATGCCCCCACAGCCCCTAGTCAATGCTGTCCCTGTGCAGAATGTATCTGGGGAGACTGTTTCTGTCACACCAGTTCCTGGACAGACTTTGGTCACCATGGCAACCGCCACTGTCACAGCCAACAATGGGCAAACGGTAACCATTCCTGTGCAAGGTATTGCCAATGAAAATGGAGGGATAACATTCTTCCCTGTCCAAGTCAATGTTGGGGGGCAGGCACAAGCTGTGACAGGCTCCATCCAGCCCCTCAGTGCTCAGGCCCTGGCTGGAAGTCTGAGCTCTCAACAGGTGACAGGAACAACTTTGCAAGTCCCTGGTCAAGTGGCCATTCAACAGATTTCCCCAGGTGGCCAACAGCAGAAGCAAGGCCAGTCTGTAACCAGCAGTAGTAATAGACCCAGGAAGACCAGCTCTTTATCGCTTTTCTTTAGAAAGGTATACCATTTAGCAGCTGTCCGCCTTCGGGATCTCTGTGCCAAACTAGATATTTCAGATGAATTGAGGAAAAAAATCTGGACCTGCTTTGAATTCTCCATAATTCAGTGTCCTGAACTTATGATGGACAGACATCTGGACCAGTTATTAATGTGTGCCATTTATGTGATGGCAAAGGTCACAAAAGAAGATAAGTCCTTCCAGAACATTATGCGTTGTTATAGGACTCAGCCGCAGGCCCGGAGCCAGGTGTATAGAAGTGTTTTGATAAAAGGAAAAAGAAAAAGAAGAAATTCTGGCAGCAGTGATAGCAGAAGCCATCAGAATTCTCCAACAGAACTAAACAAAGATAGAACCAGTAGAGACTCCAGTCCAGTTATGAGGTCAAGCAGCACCTTGCCAGTTCCACAGCCCAGCAGTGCTCCTCCCACACCTACTCGCCTCACAGGTGCCAACAGTGACATGGAAGAAGAGGAGAGGGGAGACCTCATTCAGTTCTACAACAACATCTACATCAAACAGATTAAGACATTTGCCATGAAGTACTCACAGGCAAATATGGATGCTCCTCCACTCTCTCCCTATCCATTTGTAAGAACAGGCTCCCCTCGCCGAATACAGTTGTCTCAAAATCATCCTGTCTACATTTCCCCACATAAAAATGAAACAATGCTTTCTCCTCGAGAAAAGATTTTCTATTACTTCAGCAACAGTCCTTCAAAGAGACTGAGAGAAATTAATAGTATGATACACACAGGAGAAACTCCTACTAAAAAGAGAGGAATTCTTTTGGAAGATGGAAGTGAATCACCTGCAAAAAGAATTTGCCCAGAAAATCATTCTGCCTTATTACGCCGTCTCCAAGATGTAGCTAATGACCGTGGTTCCCACTGA</t>
  </si>
  <si>
    <t>ATGCCGCCCTACACCGTGGTCTATTTCCCAGTTCGAGGCCGCTGCGCGGCCCTGCGCATGCTGCTGGCAGATCAGGGCCAGAGCTGGAAGGAGGAGGTGGTGACCGTGGAGACGTGGCAGGAGGGCTCACTCAAAGCCTCCTGCCTATACGGGCAGCTCCCCAAGTTCCAGGACGGAGACCTCACCCTGTACCAGTCCAATACCATCCTGCGTCACCTGGGCCGCACCCTTGGGCTCTATGGGAAGGACCAGCAGGAGGCAGCCCTGGTGGACATGGTGAATGACGGCGTGGAGGACCTCCGCTGCAAATACGTCTCCCTCATCTACACCAACTATGAGGCGGGCAAGGATGACTATGTGAAGGCACTGCCCGGGCAACTGAAGCCTTTTGAGACCCTGCTGTCCCAGAACCAGGGAGGCAAGACCTTCATTGTGGGAGACCAGATCTCCTTCGCTGACTACAACCTGCTGGACTTGCTGCTGATCCATGAGGTCCTAGCCCCTGGCTGCCTGGATGCGTTCCCCCTGCTCTCAGCATATGTGGGGCGCCTCAGCGCCCGGCCCAAGCTCAAGGCCTTCCTGGCCTCCCCTGAGTACGTGAACCTCCCCATCAATGGCAACGGGAAACAGTGA</t>
  </si>
  <si>
    <t>ATGAGGGACCCTGTGAGTAGCCAGTACAGTTCCTTTCTTTTCTGGAGGATGCCCATCCCAGAACTGGATCTGTCGGAGCTGGAAGGCCTGGGTCTGTCAGATACAGCCACCTACAAGGTCAAAGACAGCAGCGTTGGCAAAATGATCGGGCAAGCAACTGCAGCAGACCAGGAGAAAAACCCTGAAGGTGATGGCCTCCTTGAGTACAGCACCTTCAACTTCTGGAGAGCTCCCATTGCCAGCATCCACTCCTTCGAACTGGACTTGCTCTAA</t>
  </si>
  <si>
    <t>ATGCCCTTCTCCAACAGCCACAACGCACTGAAGCTGCGCTTCCCGGCCGAGGACGAGTTCCCCGACCTGAGCGCCCACAACAACCACATGGCCAAGGTGCTGACCCCCGAGCTGTACGCGGAGCTGCGCGCCAAGAGCACGCCGAGCGGCTTCACGCTGGACGACGTCATCCAGACAGGCGTGGACAACCCGGGCCACCCGTACATCATGACCGTGGGCTGCGTGGCGGGCGACGAGGAGTCCTACGAAGTGTTCAAGGATCTCTTCGACCCCATCATCGAGGACCGGCACGGCGGCTACAAGCCCAGCGATGAGCACAAGACCGACCTCAACCCCGACAACCTGCAGGGCGGCGACGACCTGGACCCCAACTACGTGCTGAGCTCGCGGGTGCGCACGGGCCGCAGCATCCGTGGCTTCTGCCTCCCCCCGCACTGCAGCCGCGGGGAGCGCCGAGCCATCGAGAAGCTCGCGGTGGAAGCCCTGTCCAGCCTGGACGGCGACCTGGCGGGCCGATACTACGCGCTCAAGAGCATGACGGAGGCGGAGCAGCAGCAGCTCATCGACGACCACTTCCTCTTCGACAAGCCCGTGTCGCCCCTGCTGCTGGCCTCGGGCATGGCCCGCGACTGGCCCGACGCCCGCGGTATCTGGCACAATGACAATAAGACCTTCCTGGTGTGGGTCAACGAGGAGGACCACCTGCGGGTCATCTCCATGCAGAAGGGGGGCAACATGAAGGAGGTGTTCACCCGCTTCTGCACCGGCCTCACCCAGATTGAAACTCTCTTCAAGTCTAAGGACTATGAGTTCATGTGGAACCCTCACCTGGGCTACATCCTCACCTGCCCATCCAACCTGGGCACCGGGCTGCGGGCAGGTGTGCATATCAAGCTGCCCAACCTGGGCAAGCATGAGAAGTTCTCGGAGGTGCTTAAGCGGCTGCGACTTCAGAAGCGAGGCACAGGCGGTGTGGACACGGCTGCGGTGGGCGGGGTCTTCGACGTCTCCAACGCTGACCGCCTGGGCTTCTCAGAGGTGGAGCTGGTGCAGATGGTGGTGGACGGAGTGAAGCTGCTCATCGAGATGGAACAGCGGCTGGAGCAGGGCCAGGCCATCGACGACCTCATGCCTGCCCAGAAATGA</t>
  </si>
  <si>
    <t>ATGGCGGAATCATCGGAATCCTTCACCATGGCATCCAGCCCGGCCCAGCGTCGGCGAGGCAATGATCCTCTCACCTCCAGCCCTGGCCGAAGCTCCCGGCGTACTGATGCCCTCACCTCCAGCCCTGGCCGTGACCTTCCACCATTTGAGGATGAGTCCGAGGGGCTCCTAGGCACAGAGGGGCCCCTGGAGGAAGAAGAGGATGGAGAGGAGCTCATTGGAGATGGCATGGAAAGGGACTACCGCGCCATCCCAGAGCTGGACGCCTATGAGGCCGAGGGACTGGCTCTGGATGATGAGGACGTAGAGGAGCTGACGGCCAGTCAGAGGGAGGCAGCAGAGCGGGCCATGCGGCAGCGTGACCGGGAGGCTGGCCGGGGCCTGGGCCGCATGCGCCGTGGGCTCCTGTATGACAGCGATGAGGAGGACGAGGAGCGCCCTGCCCGCAAGCGCCGCCAGGTGGAGCGGGCCACGGAGGACGGCGAGGAGGACGAGGAGATGATTGAGAGCATCGAGAACCTGGAGGATCTCAAAGGCCACTCTGTGCGCGAGTGGGTGAGCATGGCGGGCCCCCGGCTGGAGATCCACCACCGCTTCAAGAACTTCCTGCGCACTCACGTCGACAGCCACGGCCACAACGTCTTCAAGGAGCGCATCAGCGACATGTGCAAAGAGAACCGTGAGAGCCTGGTGGTGAACTATGAGGACTTGGCAGCCAGGGAGCACGTGCTGGCCTACTTCCTGCCTGAGGCACCGGCGGAGCTGCTGCAGATCTTTGATGAGGCTGCCCTGGAGGTGGTACTGGCCATGTACCCCAAGTACGACCGCATCACCAACCACATCCATGTCCGCATCTCCCACCTGCCTCTGGTGGAGGAGCTGCGCTCGCTGAGGCAGCTGCATCTGAACCAGCTGATCCGCACCAGTGGGGTGGTGACCAGCTGCACTGGCGTCCTGCCCCAGCTCAGCATGGTCAAGTACAACTGCAACAAGTGCAATTTCGTCCTGGGTCCTTTCTGCCAGTCCCAGAACCAGGAGGTGAAACCAGGCTCCTGTCCTGAGTGCCAGTCGGCCGGCCCCTTTGAGGTCAACATGGAGGAGACCATCTATCAGAACTACCAGCGTATCCGAATCCAGGAGAGTCCAGGCAAAGTGGCGGCTGGCCGGCTGCCCCGCTCCAAGGACGCCATTCTCCTCGCAGATCTGGTGGACAGCTGCAAGCCAGGAGACGAGATAGAGCTGACTGGCATCTATCACAACAACTATGATGGCTCCCTCAACACTGCCAATGGCTTCCCTGTCTTTGCCACTGTCATCCTAGCCAACCACGTGGCCAAGAAGGACAACAAGGTTGCTGTAGGGGAACTGACCGATGAAGATGTGAAGATGATCACTAGCCTCTCCAAGGATCAGCAGATCGGAGAGAAGATCTTTGCCAGCATTGCTCCTTCCATCTATGGTCATGAAGACATCAAGAGAGGCCTGGCTCTGGCCCTGTTCGGAGGGGAGCCCAAAAACCCAGGTGGCAAGCACAAGGTACGTGGTGATATCAACGTGCTCTTGTGCGGAGACCCTGGCACAGCGAAGTCGCAGTTTCTCAAGTATATTGAGAAAGTGTCCAGCCGAGCCATCTTCACCACTGGCCAGGGGGCGTCGGCTGTGGGCCTCACGGCGTATGTCCAGCGGCACCCTGTCAGCAGGGAGTGGACCTTGGAGGCTGGGGCCCTGGTTCTGGCTGACCGAGGAGTGTGTCTCATTGATGAATTTGACAAGATGAATGACCAGGACAGAACCAGCATCCATGAGGCCATGGAGCAACAGAGCATCTCCATCTCGAAGGCTGGCATCGTCACCTCCCTGCAGGCTCGCTGCACGGTCATTGCTGCCGCCAACCCCATAGGAGGGCGCTACGACCCCTCGCTGACTTTCTCTGAGAACGTGGACCTCACAGAGCCCATCATCTCACGCTTTGACATCCTGTGTGTGGTGAGGGACACCGTGGACCCAGTCCAGGACGAGATGCTGGCCCGCTTCGTGGTGGGCAGCCACGTCAGACACCACCCCAGCAACAAGGAGGAGGAGGGGCTGGCCAATGGCAGCGCTGCTGAGCCCGCCATGCCCAACACGTATGGCGTGGAGCCCCTGCCCCAGGAGGTCCTGAAGAAGTACATCATCTACGCCAAGGAGAGGGTCCACCCGAAGCTCAACCAGATGGACCAGGACAAGGTGGCCAAGATGTACAGTGACCTGAGGAAAGAATCTATGGCGACAGGCAGCATCCCCATTACGGTGCGGCACATCGAGTCCATGATCCGCATGGCGGAGGCCCACGCGCGCATCCATCTGCGGGACTATGTGATCGAAGACGACGTCAACATGGCCATCCGCGTGATGCTGGAGAGCTTCATAGACACACAGAAGTTCAGCGTCATGCGCAGCATGCGCAAGACTTTTGCCCGCTACCTTTCATTCCGGCGTGACAACAATGAGCTGTTGCTCTTCATACTGAAGCAGTTAGTGGCAGAGCAGGTGACATATCAGCGCAACCGCTTTGGGGCCCAGCAGGACACTATTGAGGTCCCTGAGAAGGACTTGGTGGATAAGGCTCGTCAGATCAACATCCACAACCTCTCTGCATTTTATGACAGTGAGCTCTTCAGGATGAACAAGTTCAGCCACGACCTGAAAAGGAAAATGATCCTGCAGCAGTTCTGA</t>
  </si>
  <si>
    <t>ATGGCCACCACTGGGGCCCTGGGCAACTACTACGTGGACTCGTTCCTGCTGGGCGCCGACGCCGCGGATGAGCTGAGCGTTGGCCGCTATGCGCCGGGGACCCTGGGCCAGCCTCCCCGGCAGGCGGCGACGCTGGCCGAGCACCCCGACTTCAGCCCGTGCAGCTTCCAGTCCAAGGCGACGGTGTTTGGCGCCTCGTGGAACCCAGTGCACGCGGCGGGCGCCAACGCTGTACCCGCTGCGGTGTACCACCACCATCACCACCACCCCTACGTGCACCCCCAGGCGCCCGTGGCGGCGGCGGCGCCGGACGGCAGGTACATGCGCTCCTGGCTGGAGCCCACGCCCGGTGCGCTCTCCTTCGCGGGCTTGCCCTCCAGCCGGCCTTATGGCATTAAACCTGAACCGCTGTCGGCCAGAAGGGGTGACTGTCCCACGCTTGACACTCACACTTTGTCCCTGACTGACTATGCTTGTGGTTCTCCTCCAGTTGATAGAGAAAAACAACCCAGCGAAGGCGCCTTCTCTGAAAACAATGCTGAGAATGAGAGCGGCGGAGACAAGCCCCCCATCGATCCCAATAACCCAGCAGCCAACTGGCTTCATGCGCGCTCCACTCGGAAAAAGCGGTGCCCCTATACAAAACACCAGACCCTGGAACTGGAGAAAGAGTTTCTGTTCAACATGTACCTCACCAGGGACCGCAGGTACGAGGTGGCTCGACTGCTCAACCTCACCGAGAGGCAGGTCAAGATCTGGTTCCAGAACCGCAGGATGAAAATGAAGAAAATCAACAAAGACCGAGCAAAAGACGAGTGA</t>
  </si>
  <si>
    <t>ATGGGTAGCAACAAGAGCAAGCCCAAGGATGCCAGCCAGCGGCGCCGCAGCCTGGAGCCCGCCGAGAACGTGCACGGCGCTGGCGGGGGCGCTTTCCCCGCCTCGCAGACCCCCAGCAAGCCAGCCTCGGCCGACGGCCACCGCGGCCCCAGCGCGGCCTTCGCCCCCGCGGCCGCCGAGCCCAAGCTGTTCGGAGGCTTCAACTCCTCGGACACCGTCACCTCCCCGCAGAGGGCGGGCCCGCTGGCCGGTGGAGTGACCACCTTTGTGGCCCTCTATGACTATGAGTCTAGGACGGAGACAGACCTGTCCTTCAAGAAAGGCGAGCGGCTCCAGATTGTCAACAACACAGAGGGAGACTGGTGGCTGGCCCACTCGCTCAGCACAGGACAGACAGGCTACATCCCCAGCAACTACGTGGCGCCCTCCGACTCCATCCAGGCTGAGGAGTGGTATTTTGGCAAGATCACCAGACGGGAGTCAGAGCGGTTACTGCTCAATGCAGAGAACCCGAGAGGGACCTTCCTCGTGCGAGAAAGTGAGACCACGAAAGGTGCCTACTGCCTCTCAGTGTCTGACTTCGACAACGCCAAGGGCCTCAACGTGAAGCACTACAAGATCCGCAAGCTGGACAGCGGCGGCTTCTACATCACCTCCCGCACCCAGTTCAACAGCCTGCAGCAGCTGGTGGCCTACTACTCCAAACACGCCGATGGCCTGTGCCACCGCCTCACCACCGTGTGCCCCACGTCCAAGCCGCAGACTCAGGGCCTGGCCAAGGATGCCTGGGAGATCCCTCGGGAGTCGCTGCGGCTGGAGGTCAAGCTGGGCCAGGGCTGCTTTGGCGAGGTGTGGATGGGGACCTGGAACGGTACCACCAGGGTGGCCATCAAAACCCTGAAGCCTGGCACGATGTCTCCAGAGGCCTTCCTGCAGGAGGCCCAGGTCATGAAGAAGCTGAGGCATGAGAAGCTGGTGCAGTTGTATGCTGTGGTTTCAGAGGAGCCCATTTACATCGTCACGGAGTACATGAGCAAGGGGAGTTTGCTGGACTTTCTCAAGGGGGAGACAGGCAAGTACCTGCGGCTGCCTCAGCTGGTGGACATGGCTGCTCAGATCGCCTCAGGCATGGCGTACGTGGAGCGGATGAACTACGTCCACCGGGACCTTCGTGCAGCCAACATCCTGGTGGGAGAGAACCTGGTGTGCAAAGTGGCCGACTTTGGGCTGGCTCGGCTCATTGAAGACAATGAGTACACGGCGCGGCAAGGTGCCAAATTCCCCATCAAGTGGACGGCTCCAGAAGCTGCCCTCTATGGCCGCTTCACCATCAAGTCGGACGTGTGGTCCTTCGGGATCCTGCTGACTGAGCTCACCACAAAGGGACGGGTGCCCTACCCTGGGATGGTGAACCGCGAGGTGCTGGACCAGGTGGAGCGGGGCTACCGGATGCCCTGCCCGCCGGAGTGTCCCGAGTCCCTGCACGACCTCATGTGCCAGTGCTGGCGGAAGGAGCCTGAGGAGCGGCCCACCTTCGAGTACCTGCAGGCCTTCCTGGAGGACTACTTCACGTCCACCGAGCCCCAGTACCAGCCCGGGGAGAACCTCTAG</t>
  </si>
  <si>
    <t>ATGGAGCTGGATCTGTCTCCACCTCATCTTAGCAGCTCTCCGGAAGACCTTTGCCCAGCCCCTGGGACCCCTCCTGGGACTCCCCGGCCCCCTGATACCCCTCTGCCTGAGGAGGTAAAGAGGTCCCAGCCTCTCCTCATCCCAACCACCGGCAGGAAACTTCGAGAGGAGGAGAGGCGTGCCACCTCCCTCCCCTCTATCCCCAACCCCTTCCCTGAGCTCTGCAGTCCTCCCTCACAGAGCCCAATTCTCGGGGGCCCCTCCAGTGCAAGGGGGCTGCTCCCCCGCGATGCCAGCCGCCCCCATGTAGTAAAGGTGTACAGTGAGGATGGGGCCTGCAGGTCTGTGGAGGTGGCAGCAGGTGCCACAGCTCGCCACGTGTGTGAAATGCTGGTGCAGCGAGCTCACGCCTTGAGCGACGAGACCTGGGGGCTGGTGGAGTGCCACCCCCACCTAGCACTGGAGCGGGGTTTGGAGGACCACGAGTCCGTGGTGGAAGTGCAGGCTGCCTGGCCCGTGGGCGGAGATAGCCGCTTCGTCTTCCGGAAAAACTTCGCCAAGTACGAACTGTTCAAGAGCTCCCCACACTCCCTGTTCCCAGAAAAAATGGTCTCCAGCTGTCTCGATGCACACACTGGTATATCCCATGAAGACCTCATCCAGAACTTCCTGAATGCTGGCAGCTTTCCTGAGATCCAGGGCTTTCTGCAGCTGCGGGGTTCAGGACGGAAGCTTTGGAAACGCTTTTTCTGCTTCTTGCGCCGATCTGGCCTCTATTACTCCACCAAGGGCACCTCTAAGGATCCGAGGCACCTGCAGTACGTGGCAGATGTGAACGAGTCCAACGTGTACGTGGTGACGCAGGGCCGCAAGCTCTACGGGATGCCCACTGACTTCGGTTTCTGTGTCAAGCCCAACAAGCTTCGAAATGGCCACAAGGGGCTTCGGATCTTCTGCAGTGAAGATGAGCAGAGCCGCACCTGCTGGCTGGCTGCCTTCCGCCTCTTCAAGTACGGGGTGCAGCTGTACAAGAATTACCAGCAGGCACAGTCTCGCCATCTGCATCCATCTTGTTTGGGCTCCCCACCCTTGAGAAGTGCCTCAGATAATACCCTGGTGGCCATGGACTTCTCTGGCCATGCTGGGCGTGTCATTGAGAACCCCCGGGAGGCTCTGAGTGTGGCCCTGGAGGAGGCCCAGGCCTGGAGGAAGAAGACAAACCACCGCCTCAGCCTGCCCATGCCAGCCTCCGGCACGAGCCTCAGTGCAGCCATCCACCGCACCCAACTCTGGTTCCACGGGCGCATTTCCCGTGAGGAGAGCCAGCGGCTTATTGGACAGCAGGGCTTGGTAGACGGCCTGTTCCTGGTCCGGGAGAGTCAGCGGAACCCCCAGGGCTTTGTCCTCTCTTTGTGCCACCTGCAGAAAGTGAAGCATTATCTCATCCTGCCGAGCGAGGAGGAGGGCCGCCTGTACTTCAGCATGGATGATGGCCAGACCCGCTTCACTGACCTGCTGCAGCTCGTGGAGTTCCACCAGCTGAACCGCGGCATCCTGCCGTGCTTGCTGCGCCATTGCTGCACGCGGGTGGCCCTCTGA</t>
  </si>
  <si>
    <t>ATGGCCTCCGGTAACGCGCGCATCGGAAAGCCAGCCCCTGACTTCAAGGCCACAGCGGTGGTTGATGGCGCCTTCAAAGAGGTGAAGCTGTCGGACTACAAAGGGAAGTACGTGGTCCTCTTTTTCTACCCTCTGGACTTCACTTTTGTGTGCCCCACCGAGATCATCGCGTTCAGCAACCGTGCAGAGGACTTCCGCAAGCTGGGCTGTGAAGTGCTGGGCGTCTCGGTGGACTCTCAGTTCACCCACCTGGCTTGGATCAACACCCCCCGGAAAGAGGGAGGCTTGGGCCCCCTGAACATCCCCCTGCTTGCTGACGTGACCAGACGCTTGTCTGAGGATTACGGCGTGCTGAAAACAGATGAGGGCATTGCCTACAGGGGCCTCTTTATCATCGATGGCAAGGGTGTCCTTCGCCAGATCACTGTTAATGATTTGCCTGTGGGACGCTCCGTGGATGAGGCTCTGCGGCTGGTCCAGGCCTTCCAGTACACAGACGAGCATGGGGAAGTTTGTCCCGCTGGCTGGAAGCCTGGCAGTGACACGATTAAGCCCAACGTGGATGACAGCAAGGAATATTTCTCCAAACACAATTAG</t>
  </si>
  <si>
    <t>ATGGCGACTGTCGAACCGGAAACCACCCCTACTCCTAATCCCCCGACTACAGAAGAGGAGAAAACGGAATCTAATCAGGAGGTTGCTAACCCAGAACACTATATTAAACATCCCCTACAGAACAGATGGGCACTCTGGTTTTTTAAAAATGATAAAAGCAAAACTTGGCAAGCAAACCTGCGGCTGATCTCCAAGTTTGATACTGTTGAAGACTTTTGGGCTCTGTACAACCATATCCAGTTGTCTAGTAATTTAATGCCTGGCTGTGACTACTCACTTTTTAAGGATGGTATTGAGCCTATGTGGGAAGATGAGAAAAACAAACGGGGAGGACGATGGCTAATTACATTGAACAAACAGCAGAGACGAAGTGACCTCGATCGCTTTTGGCTAGAGACACTTCTGTGCCTTATTGGAGAATCTTTTGATGACTACAGTGATGATGTATGTGGCGCTGTTGTTAATGTTAGAGCTAAAGGTGATAAGATAGCAATATGGACTACTGAATGTGAAAACAGAGAAGCTGTTACACATATAGGGAGGGTATACAAGGAAAGGTTAGGACTTCCTCCAAAGATAGTGATTGGTTATCAGTCCCACGCAGACACAGCTACTAAGAGCGGCTCCACCACTAAAAATAGGTTTGTTGTTTAA</t>
  </si>
  <si>
    <t>ATGGCAGTGCCCTTTGTGGAAGACTGGGACTTGGTGCAAACCCTGGGAGAAGGTGCCTATGGAGAAGTTCAACTTGCTGTGAATAGAGTAACTGAAGAAGCAGTCGCAGTGAAGATTGTAGATATGAAGCGTGCCGTAGACTGTCCAGAAAATATTAAGAAAGAGATCTGTATCAATAAAATGCTAAATCATGAAAATGTAGTAAAATTCTATGGTCACAGGAGAGAAGGCAATATCCAATATTTATTTCTGGAGTACTGTAGTGGAGGAGAGCTTTTTGACAGAATAGAGCCAGACATAGGCATGCCTGAACCAGATGCTCAGAGATTCTTCCATCAACTCATGGCAGGGGTGGTTTATCTGCATGGTATTGGAATAACTCACAGGGATATTAAACCAGAAAATCTTCTGTTGGATGAAAGGGATAACCTCAAAATCTCAGACTTTGGCTTGGCAACAGTATTTCGGTATAATAATCGTGAGCGTTTGTTGAACAAGATGTGTGGTACTTTACCATATGTTGCTCCAGAACTTCTGAAGAGAAGAGAATTTCATGCAGAACCAGTTGATGTTTGGTCCTGTGGAATAGTACTTACTGCAATGCTCGCTGGAGAATTGCCATGGGACCAACCCAGTGACAGCTGTCAGGAGTATTCTGACTGGAAAGAAAAAAAAACATACCTCAACCCTTGGAAAAAAATCGATTCTGCTCCTCTAGCTCTGCTGCATAAAATCTTAGTTGAGAATCCATCAGCAAGAATTACCATTCCAGACATCAAAAAAGATAGATGGTACAACAAACCCCTCAAGAAAGGGGCAAAAAGGCCCCGAGTCACTTCAGGTGGTGTGTCAGAGTCTCCCAGTGGATTTTCTAAGCACATTCAATCCAATTTGGACTTCTCTCCAGTAAACAGTGCTTCTAGTGAAGAAAATGTGAAGTACTCCAGTTCTCAGCCAGAACCCCGCACAGGTCTTTCCTTATGGGATACCAGCCCCTCATACATTGATAAATTGGTACAAGGGATCAGCTTTTCCCAGCCCACATGTCCTGATCATATGCTTTTGAATAGTCAGTTACTTGGCACCCCAGGATCCTCACAGAACCCCTGGCAGCGGTTGGTCAAAAGAATGACACGATTCTTTACCAAATTGGATGCAGACAAATCTTATCAATGCCTGAAAGAGACTTGTGAGAAGTTGGGCTATCAATGGAAGAAAAGTTGTATGAATCAGGTTACTATATCAACAACTGATAGGAGAAACAATAAACTCATTTTCAAAGTGAATTTGTTAGAAATGGATGATAAAATATTGGTTGACTTCCGGCTTTCTAAGGGTGATGGATTGGAGTTCAAGAGACACTTCCTGAAGATTAAAGGGAAGCTGATTGATATTGTGAGCAGCCAGAAGGTTTGGCTTCCTGCCACATGA</t>
  </si>
  <si>
    <t>ATGGCCACCAATAAGGAGCGACTCTTTGCGGCTGGTGCCCTGGGGCCTGGATCTGGCTACCCAGGGGCAGGTTTCCCCTTCGCCTTCCCAGGGGCACTCAGGGGGTCTCCGCCTTTCGAGATGCTGAGCCCTAGCTTCCGGGGCCTGGGCCAGCCTGACCTCCCCAAGGAGATGGCCTCTCTGTCGGTGGAGACACAGAGCACCAGCTCAGAGGAGATGGTGCCCAGCTCGCCCTCGCCCCCTCCGCCTCCTCGGGTCTACAAGCCATGCTTCGTGTGCAATGACAAGTCCTCTGGCTACCACTATGGGGTCAGCTCTTGTGAAGGCTGCAAGGGCTTCTTTCGCCGAAGCATCCAGAAGAACATGGTGTACACGTGTCACCGCGACAAAAACTGTATCATCAACAAGGTGACCAGGAATCGCTGCCAGTACTGCCGGCTACAGAAGTGCTTCGAAGTGGGCATGTCCAAGGAAGCTGTGCGAAATGACCGGAACAAGAAGAAGAAAGAGGTGAAGGAAGAAGGGTCACCTGACAGCTATGAGCTGAGCCCTCAGTTAGAAGAGCTCATCACCAAGGTCAGCAAAGCCCATCAGGAGACTTTCCCCTCGCTCTGCCAGCTGGGCAAGTATACCACGAACTCCAGTGCAGACCACCGCGTGCAGCTGGATCTGGGGCTGTGGGACAAGTTCAGTGAGCTGGCTACCAAGTGCATCATCAAGATCGTGGAGTTTGCCAAGCGGTTGCCTGGCTTTACAGGGCTCAGCATTGCTGACCAGATCACTCTGCTCAAAGCTGCCTGCCTAGATATCCTGATGCTGCGTATCTGCACAAGGTACACCCCAGAGCAGGACACCATGACCTTCTCCGACGGGCTGACCCTGAACCGGACCCAGATGCACAATGCCGGCTTCGGGCCCCTCACAGACCTTGTCTTTGCCTTTGCTGGGCAGCTCCTGCCCCTGGAGATGGATGACACCGAGACAGGGCTGCTCAGCGCCATCTGCCTCATCTGCGGAGACCGCATGGACCTGGAGGAGCCCGAAAAAGTGGACAAGCTGCAGGAGCCACTGCTGGAAGCCCTGAGGCTGTACGCCCGGCGCCGGCGGCCCAGCCAGCCCTACATGTTCCCAAGGATGCTAATGAAAATCACCGACCTCCGGGGCATCAGCACTAAGGGAGCTGAAAGGGCCATTACTCTGAAGATGGAGATTCCAGGCCCGATGCCTCCCTTAATCCGAGAGATGCTGGAGAACCCTGAAATGTTTGAGGATGACTCCTCGCAGCCTGGTCCCCACCCCAATGCCTCTAGCGAGGATGAGGTTCCTGGGGGCCAGGGCAAAGGGGGCCTGAAGTCCCCAGCCTGA</t>
  </si>
  <si>
    <t>ATGGCGTGCCCTCTGGAGAAGGCCCTGGATGTGATGGTGTCCACCTTCCACAAGTACTCGGGCAAAGAGGGTGACAAGTTCAAGCTCAACAAGTCAGAACTAAAGGAGCTGCTGACCCGGGAGCTGCCCAGCTTCTTGGGGAAAAGGACAGATGAAGCTGCTTTCCAGAAGCTGATGAGCAACTTGGACAGCAACAGGGACAACGAGGTGGACTTCCAAGAGTACTGTGTCTTCCTGTCCTGCATCGCCATGATGTGTAACGAATTCTTTGAAGGCTTCCCAGATAAGCAGCCCAGGAAGAAATGA</t>
  </si>
  <si>
    <t>ATGTCGTCTGGCACCATGAAGTTCAATGGCTATTTGAGGGTCCGCATCGGTGAGGCAGTGGGGCTGCAGCCCACCCGCTGGTCCCTGCGCCACTCGCTCTTCAAGAAGGGCCACCAGCTGCTGGACCCCTATCTGACGGTGAGCGTGGACCAGGTGCGCGTGGGCCAGACCAGCACCAAGCAGAAGACCAACAAACCCACGTACAACGAGGAGTTTTGCGCTAACGTCACCGACGGCGGCCACCTCGAGTTGGCCGTCTTCCACGAGACGCCCCTGGGCTACGACCACTTCGTGGCCAACTGCACCCTGCAGTTCCAGGAGCTGCTGCGCACGACCGGCGCCTCGGACACCTTCGAGGGTTGGGTGGATCTCGAGCCAGAGGGGAAAGTATTCGTGGTAATAACCCTTACCGGGAGTTTCACTGAAGCTACTCTCCAGAGAGACCGGATCTTCAAACATTTTACCAGGAAGCGCCAAAGGGCTATGCGAAGGCGAGTCCACCAGATCAATGGACACAAGTTCATGGCCACGTATCTGAGGCAGCCCACCTACTGCTCTCACTGCAGGGAGTTTATCTGGGGAGTGTTTGGGAAACAGGGTTATCAGTGCCAAGTGTGCACCTGTGTCGTCCATAAACGCTGCCATCATCTAATTGTTACAGCCTGTACTTGCCAAAACAATATTAACAAAGTGGATTCAAAGATTGCAGAACAGAGGTTCGGGATCAACATCCCACACAAGTTCAGCATCCACAACTACAAAGTGCCAACATTCTGCGATCACTGTGGCTCACTGCTCTGGGGAATAATGCGACAAGGACTTCAGTGTAAAATATGTAAAATGAATGTGCATATTCGATGTCAAGCGAACGTGGCCCCTAACTGTGGGGTAAATGCGGTGGAACTTGCCAAGACCCTGGCAGGGATGGGTCTCCAACCCGGAAATATTTCTCCAACCTCGAAACTCGTTTCCAGATCGACCCTAAGACGACAGGGAAAGGAGAGCAGCAAAGAAGGAAATGGGATTGGGGTTAATTCTTCCAACCGACTTGGTATCGACAACTTTGAGTTCATCCGAGTGTTGGGGAAGGGGAGTTTTGGGAAGGTGATGCTTGCAAGAGTAAAAGAAACAGGAGACCTCTATGCTGTGAAGGTGCTGAAGAAGGACGTGATTCTGCAGGATGATGATGTGGAATGCACCATGACCGAGAAAAGGATCCTGTCTCTGGCCCGCAATCACCCCTTCCTCACTCAGTTGTTCTGCTGCTTTCAGACCCCCGATCGTCTGTTTTTTGTGATGGAGTTTGTGAATGGGGGTGACTTGATGTTCCACATTCAGAAGTCTCGTCGTTTTGATGAAGCACGAGCTCGCTTCTATGCTGCAGAAATCATTTCGGCTCTCATGTTCCTCCATGATAAAGGAATCATCTATAGAGATCTGAAACTGGACAATGTCCTGTTGGACCACGAGGGTCACTGTAAACTGGCAGACTTCGGAATGTGCAAGGAGGGGATTTGCAATGGTGTCACCACGGCCACATTCTGTGGCACGCCAGACTATATCGCTCCAGAGATCCTCCAGGAAATGCTGTACGGGCCTGCAGTAGACTGGTGGGCAATGGGCGTGTTGCTCTATGAGATGCTCTGTGGTCACGCGCCTTTTGAGGCAGAGAATGAAGATGACCTCTTTGAGGCCATACTGAATGATGAGGTGGTCTACCCTACCTGGCTCCATGAAGATGCCACAGGGATCCTAAAATCTTTCATGACCAAGAACCCCACCATGCGCTTGGGCAGCCTGACTCAGGGAGGCGAGCACGCCATCTTGAGACATCCTTTTTTTAAGGAAATCGACTGGGCCCAGCTGAACCATCGCCAAATAGAACCGCCTTTCAGACCCAGAATCAAATCCCGAGAAGATGTCAGTAATTTTGACCCTGACTTCATAAAGGAAGAGCCAGTTTTAACTCCAATTGATGAGGGACATCTTCCAATGATTAACCAGGATGAGTTTAGAAACTTTTCCTATGTGTCTCCAGAATTGCAACCATAG</t>
  </si>
  <si>
    <t>ATGTACCACAACAGTAGTCAGAAGCGGCACTGGACCTTCTCCAGCGAGGAGCAGCTGGCAAGACTGCGGGCTGACGCCAACCGCAAATTCAGATGCAAAGCCGTGGCCAACGGGAAGGTTCTTCCGAATGATCCAGTCTTTCTTGAGCCTCATGAAGAAATGACACTCTGCAAATACTATGAGAAAAGGTTATTGGAATTCTGTTCGGTGTTTAAGCCAGCAATGCCAAGATCTGTTGTGGGTACGGCTTGTATGTATTTCAAACGTTTTTATCTTAATAACTCAGTAATGGAATATCACCCCAGGATAATAATGCTCACTTGTGCATTTTTGGCCTGCAAAGTAGATGAATTCAATGTATCTAGTCCTCAGTTTGTTGGAAACCTCCGGGAGAGTCCTCTTGGACAGGAGAAGGCACTTGAACAGATACTGGAATATGAACTACTTCTTATACAGCAACTTAATTTCCACCTTATTGTCCACAATCCTTACAGACCATTTGAGGGCTTCCTCATCGACTTAAAGACCCGCTATCCCATATTGGAGAATCCAGAGATTTTGAGGAAAACAGCTGATGACTTTCTTAATAGAATTGCATTGACGGATGCTTACCTTTTATACACACCTTCCCAAATTGCCCTGACTGCCATTTTATCTAGTGCCTCCAGGGCTGGAATTACTATGGAAAGTTATTTATCAGAGAGTCTGATGCTGAAAGAGAACAGAACTTGCCTGTCACAGTTACTAGATATAATGAAAAGCATGAGAAACTTAGTAAAGAAGTATGAACCACCCAGATCTGAAGAAGTTGCTGTTCTGAAACAGAAGTTGGAGCGATGTCATTCTGCTGAGCTTGCACTTAACGTAATCACGAAGAAGAGGAAAGGCTATGAAGATGATGATTACGTCTCAAAGAAATCCAAACATGAGGAGGAAGAATGGACTGATGACGACCTGGTAGAATCTCTCTAA</t>
  </si>
  <si>
    <t>ATGAAGAAGAAAACCCGGCGCCGCTCGACCCGGAGCGAGGAGTTGACCCGGAGCGAGGAGTTGACCCTGAGTGAGGAAGCGACCTGGAGTGAAGAGGCGACCCAGAGTGAGGAGGCGACCCAGGGCGAAGAGATGAATCGGAGCCAGGAGGTGACCCGGGACGAGGAGTCGACCCGGAGCGAGGAGGTGACCAGGGAGGAAATGGCGGCAGCTGGGCTCACCGTGACTGTCACCCACAGCAATGAGAAGCACGACCTTCATGTTACCTCCCAGCAGGGCAGCAGTGAACCAGTTGTCCAAGACCTGGCCCAGGTTGTTGAAGAGGTCATAGGGGTTCCACAGTCTTTTCAGAAACTCATATTTAAGGGAAAATCTCTGAAGGAAATGGAAACACCGTTGTCAGCACTTGGAATACAAGATGGTTGCCGGGTCATGTTAATTGGGAAAAAGAACAGTCCACAGGAAGAGGTTGAACTAAAGAAGTTGAAACATTTGGAGAAGTCTGTGGAGAAGATAGCTGACCAGCTGGAAGAGTTGAATAAAGAGCTTACTGGAATCCAGCAGGGTTTTCTGCCCAAGGATTTGCAAGCTGAAGCTCTCTGCAAACTTGATAGGAGAGTAAAAGCCACAATAGAGCAGTTTATGAAGATCTTGGAGGAGATTGACACACTGATCCTGCCAGAAAATTTCAAAGACAGTAGATTGAAAAGGAAAGGCTTGGTAAAAAAGGTTCAGGCATTCCTAGCCGAGTGTGACACAGTGGAGCAGAACATCTGCCAGGAGACTGAGCGGCTGCAGTCTACAAACTTTGCCCTGGCCGAGTGA</t>
  </si>
  <si>
    <t>ATGGTGACGATGGAGGAGCTGCGGGAGATGGACTGCAGTGTGCTCAAAAGGCTGATGAACCGGGACGAGAATGGCGGCGGCGCGGGCGGCAGCGGCAGCCACGGCACCCTGGGGCTGCCGAGCGGCGGCAAGTGCCTGCTGCTGGACTGCAGACCGTTCCTGGCGCACAGCGCGGGCTACATCCTAGGTTCGGTCAACGTGCGCTGTAACACCATCGTGCGGCGGCGGGCTAAGGGCTCCGTGAGCCTGGAGCAGATCCTGCCCGCCGAGGAGGAGGTACGCGCCCGCTTGCGCTCCGGCCTCTACTCGGCGGTCATCGTCTACGACGAGCGCAGCCCGCGCGCCGAGAGCCTCCGCGAGGACAGCACCGTGTCGCTGGTGGTGCAGGCGCTGCGCCGCAACGCCGAGCGCACCGACATCTGCCTGCTCAAAGGCGGCTATGAGAGGTTTTCCTCCGAGTACCCAGAATTCTGTTCTAAAACCAAGGCCCTGGCAGCCATCCCACCCCCGGTTCCCCCCAGCGCCACAGAGCCCTTGGACCTGGGCTGCAGCTCCTGTGGGACCCCACTACACGACCAGGGGGGTCCTGTGGAGATCCTTCCCTTCCTCTACCTCGGCAGTGCCTACCATGCTGCCCGGAGAGACATGCTGGACGCCCTGGGCATCACGGCTCTGTTGAATGTCTCCTCGGACTGCCCAAACCACTTTGAAGGACACTATCAGTACAAGTGCATCCCAGTGGAAGATAACCACAAGGCCGACATCAGCTCCTGGTTCATGGAAGCCATAGAGTACATCGATGCCGTGAAGGACTGCCGTGGGCGCGTGCTGGTGCACTGCCAGGCGGGCATCTCGCGGTCGGCCACCATCTGCCTGGCCTACCTGATGATGAAGAAACGGGTGAGGCTGGAGGAGGCCTTCGAGTTCGTTAAGCAGCGCCGCAGCATCATCTCGCCCAACTTCAGCTTCATGGGGCAGCTGCTGCAGTTCGAGTCCCAGGTGCTGGCCACGTCCTGTGCTGCGGAGGCTGCTAGCCCCTCGGGACCCCTGCGGGAGCGGGGCAAGACCCCCGCCACCCCCACCTCGCAGTTCGTCTTCAGCTTTCCGGTCTCCGTGGGCGTGCACTCGGCCCCCAGCAGCCTGCCCTACCTGCACAGCCCCATCACCACCTCTCCCAGCTGTTAG</t>
  </si>
  <si>
    <t>ATGTGTGATGCTTTTGTAGGTACCTGGAAACTTGTCTCCAGTGAAAACTTTGATGATTATATGAAAGAAGTAGGAGTGGGCTTTGCCACCAGGAAAGTGGCTGGCATGGCCAAACCTAACATGATCATCAGTGTGAATGGGGATGTGATCACCATTAAATCTGAAAGTACCTTTAAAAATACTGAGATTTCCTTCATACTGGGCCAGGAATTTGACGAAGTCACTGCAGATGACAGGAAAGTCAAGAGCACCATAACCTTAGATGGGGGTGTCCTGGTACATGTGCAGAAATGGGATGGAAAATCAACCACCATAAAGAGAAAACGAGAGGATGATAAACTGGTGGTGGAATGCGTCATGAAAGGCGTCACTTCCACGAGAGTTTATGAGAGAGCATAA</t>
  </si>
  <si>
    <t>ATGAACCTAGAGCGGCTGCGGAAGCGCGTCCGGCAGTACCTCGACCAGCAACAGTATCAAAGTGCTCTATTTTGGGCAGATAAAGTAGCTTCACTCTCTCGTGAAGAACCCCAGGACATCTATTGGTTGGCTCAATGTCTTTACCTGACAGCACAATATCACAGAGCCGCCCATGCACTTCGGTCACGAAAACTGGACAAATTGTATGAAGCATGTCGTTACCTTGCAGCTAGGTGCCATTATGCTGCAAAAGAGCACCAGCAGGCCCTTGATGTTCTTGACATGGAAGAGCCCATCAATAAAAGATTATTTGAAAAATACTTGAAGGATGAAAGTGGCTTCAAAGATCCCTCCAGCGACTGGGAAATGTCACAGTCTTCAATAAAGAGTTCTATCTGTCTTCTACGCGGGAAAATCTATGATGCTCTAGATAACCGAACCCTGGCTACCTACAGCTACAAAGAAGCTTTGAAGCTTGATGTCTACTGTTTTGAAGCGTTCGATCTTTTAACATCACATCACATGCTGACAGCACAAGAAGAAAAAGAACTTCTTGAATCACTACCCCTTAGCAAGCTGTGTAATGAAGAACAGGAATTGCTGCGTTTTCTATTTGAGAACAAATTGAAAAAATATAATAAGCCTAGTGAAACGGTCATCCCTGAATCTGTAGATGGCTTGCAAGAGAATCTGGATGTGGTAGTGTCTTTAGCTGAGAGACATTATTATAACTGTGATTTTAAAATGTGCTACAAGCTTACTTCTGTAGTAATGGAGAAAGATCCTTTCCATGCAAGTTGTTTACCTGTACATATAGGGACGCTTGTAGAGCTGAATAAAGCCAATGAACTTTTCTATCTTTCTCATAAACTGGTGGATTTATATCCTAGTAATCCTGTGTCTTGGTTTGCAGTGGGATGTTACTATCTCATGGTCGGTCATAAAAATGAACATGCCAGAAGATATCTCAGCAAAGCCACAACACTTGAGAAAACCTATGGACCTGCATGGATAGCCTATGGACATTCATTTGCGGTGGAGAGTGAGCACGACCAAGCGATGGCTGCTTACTTCACAGCAGCACAGCTGATGAAAGGGTGTCATTTGCCTATGCTGTATATTGGATTAGAATATGGTTTGACCAATAACTCAAAACTAGCTGAAAGGTTCTTCAGCCAAGCTCTGAGCATTGCACCGGAAGACCCTTTTGTTATGCATGAGGTCGGCGTGGTTGCATTTCAGAATGGAGAATGGAAAACAGCCGAAAAATGGTTTCTTGATGCTTTGGAAAAAATTAAAGCAATTGGGAACGAGGTAACAGTTGACAAATGGGAACCTTTGTTGAACAACTTGGGGCATGTCTGCAGAAAACTTAAAAAGTATGCTGAGGCCTTGGATTACCACCGTCAGGCACTGGTGTTGATTCCTCAGAACGCATCCACCTACTCTGCTATTGGATATATCCACAGTCTGATGGGCAACTTTGAAAATGCTGTGGACTACTTCCACACAGCCCTTGGTCTTAGGCGAGATGATACATTTTCTGTTACAATGCTTGGTCATTGCATCGAAATGTACATTGGTGATTCTGAAGCTTATATCGGAGCAGACATTAAAGACAAATTAAAATGTTATGACTTTGATGTGCATACAATGAAGACACTAAAAAACATTATTTCACCTCCGTGGGATTTCAGGGAATTTGAAGTAGAAAAACAGACTGCAGAAGAAACGGGGCTTACGCCATTGGAAACCTCAAGGAAAACTCCAGATTCCAGACCTTCCTTGGAAGAAACCTTTGAAATTGAAATGAATGAAAGTGACATGATGTTAGAGACATCTATGTCAGACCACAGCACGTGA</t>
  </si>
  <si>
    <t>ATGCATCGAACAACGAGAATCAAGATCACTGAGCTAAATCCCCACCTGATGTGTGTGCTTTGTGGAGGGTACTTCATTGATGCCACAACCATAATAGAATGTCTACATTCCTTCTGTAAAACGTGTATTGTTCGTTACCTGGAGACCAGCAAGTATTGTCCTATTTGTGATGTCCAAGTTCACAAGACCAGACCACTACTGAATATAAGGTCAGATAAAACTCTCCAAGATATTGTATACAAATTAGTTCCAGGGCTTTTCAAAAATGAAATGAAGAGAAGAAGGGATTTTTATGCAGCTCATCCTTCTGCTGATGCTGCCAATGGCTCTAATGAAGATAGAGGAGAGGTTGCAGATGAAGATAAGAGAATTATAACTGATGATGAGATAATAAGCTTATCCATTGAATTCTTTGACCAGAACAGATTGGATCGGAAAGTAAACAAAGACAAAGAGAAATCTAAGGAGGAGGTGAATGATAAAAGATACTTACGATGCCCAGCAGCAATGACTGTGATGCACTTAAGAAAGTTTCTCAGAAGTAAAATGGACATACCTAATACTTTCCAGATTGATGTCATGTATGAGGAGGAACCTTTAAAGGATTATTATACACTAATGGATATTGCCTACATTTATACCTGGAGAAGGAATGGTCCACTTCCATTGAAATACAGAGTTCGACCTACTTGTAAAAGAATGAAGATCAGTCACCAGAGAGATGGACTGACAAATGCTGGAGAACTGGAAAGTGACTCTGGGAGTGACAAGGCCAACAGCCCAGCAGGAGGTATTCCCTCCACCTCTTCTTGTTTGCCTAGCCCCAGTACTCCAGTGCAGTCTCCTCATCCACAGTTTCCTCACATTTCCAGTACTATGAATGGAACCAGCAACAGCCCCAGCGGTAACCACCAATCTTCTTTTGCCAATAGACCTCGAAAATCATCAGTAAATGGGTCATCAGCAACTTCTTCTGGTTGA</t>
  </si>
  <si>
    <t>ATGGCCGAGGCGCCTCAGGTGGTGGAGATCGACCCGGACTTCGAGCCGCTGCCCCGGCCGCGCTCGTGCACCTGGCCGCTGCCCAGGCCGGAGTTTAGCCAGTCCAACTCGGCCACCTCCAGCCCGGCGCCGTCGGGCAGCGCGGCTGCCAACCCCGACGCCGCGGCGGGCCTGCCCTCGGCCTCGGCTGCCGCTGTCAGCGCCGACTTCATGAGCAACCTGAGCTTGCTGGAGGAGAGCGAGGACTTCCCGCAGGCGCCCGGCTCCGTGGCGGCGGCGGTGGCGGCGGCGGCCGCCGCGGCCGCCACCGGGGGGCTGTGCGGGGACTTCCAGGGCCCGGAGGCGGGCTGCCTGCACCCAGCGCCACCGCAGCCCCCGCCGCCCGGGCCGCTGTCGCAGCACCCGCCGGTGCCCCCCGCCGCCGCTGGGCCGCTCGCGGGGCAGCCGCGCAAGAGCAGCTCGTCCCGCCGCAACGCGTGGGGCAACCTGTCCTACGCCGACCTCATCACCAAGGCCATCGAGAGCTCGGCGGAGAAGCGGCTCACGCTGTCGCAGATCTACGAGTGGATGGTCAAGAGCGTGCCCTACTTCAAGGATAAGGGTGACAGCAACAGCTCGGCGGGCTGGAAGAATTCAATTCGTCATAATCTGTCCCTACACAGCAAGTTCATTCGTGTGCAGAATGAAGGAACTGGAAAAAGTTCTTGGTGGATGCTCAATCCAGAGGGTGGCAAGAGCGGGAAATCTCCTAGGAGAAGAGCTGCATCCATGGACAACAACAGTAAATTTGCTAAGAGCCGAAGCCGAGCTGCCAAGAAGAAAGCATCTCTCCAGTCTGGCCAGGAGGGTGCTGGGGACAGCCCTGGATCACAGTTTTCCAAATGGCCTGCAAGCCCTGGCTCTCACAGCAATGATGACTTTGATAACTGGAGTACATTTCGCCCTCGAACTAGCTCAAATGCTAGTACTATTAGTGGGAGACTCTCACCCATTATGACCGAACAGGATGATCTTGGAGAAGGGGATGTGCATTCTATGGTGTACCCGCCATCTGCCGCAAAGATGGCCTCTACTTTACCCAGTCTGTCTGAGATAAGCAATCCCGAAAACATGGAAAATCTTTTGGATAATCTCAACCTTCTCTCATCACCAACATCATTAACTGTTTCGACCCAGTCCTCACCTGGCACCATGATGCAGCAGACGCCGTGCTACTCGTTTGCGCCACCAAACACCAGTTTGAATTCACCCAGCCCAAACTACCAAAAATATACATATGGCCAATCCAGCATGAGCCCTTTGCCCCAGATGCCTATACAAACACTTCAGGACAATAAGTCGAGTTATGGAGGTATGAGTCAGTATAACTGTGCGCCTGGACTCTTGAAGGAGTTGCTGACTTCTGACTCTCCTCCCCATAATGACATTATGACACCAGTTGATCCTGGGGTAGCCCAGCCCAACAGCCGGGTTCTGGGCCAGAACGTCATGATGGGCCCTAATTCGGTCATGTCAACCTATGGCAGCCAGGCATCTCATAACAAAATGATGAATCCCAGCTCCCATACCCACCCTGGACATGCTCAGCAGACATCTGCAGTTAACGGGCGTCCCCTGCCCCACACGGTAAGCACCATGCCCCACACCTCGGGTATGAACCGCCTGACCCAAGTGAAGACACCTGTACAAGTGCCTCTGCCCCACCCCATGCAGATGAGTGCCCTGGGGGGCTACTCCTCCGTGAGCAGCTGCAATGGCTATGGCAGAATGGGCCTTCTCCACCAGGAGAAGCTCCCAAGTGACTTGGATGGCATGTTCATTGAGCGCTTAGACTGTGACATGGAATCCATCATTCGGAATGACCTCATGGATGGAGATACATTGGATTTTAACTTTGACAATGTGTTGCCCAACCAAAGCTTCCCACACAGTGTCAAGACAACGACACATAGCTGGGTGTCAGGCTGA</t>
  </si>
  <si>
    <t>ATGGCGGGCGAGAACCACCAGTGGCAGGGCAGCATCCTCTACAACATGCTTATGAGCGCGAAGCAAACGCGCGCGGCTCCTGAGGCTCCAGAGACGCGGCTGGTGGATCAGTGCTGGGGCTGTTCGTGCGGCGATGAGCCCGGGGTGGGCAGAGAGGGGCTGCTGGGCGGGCGGAACGTGGCGCTCCTGTACCGCTGCTGCTTTTGCGGTAAAGACCACCCACGGCAGGGCAGCATCCTCTACAGCATGCTGACGAGCGCAAAGCAAACGTACGCGGCACCGAAGGCGCCCGAGGCGACGCTGGGTCCGTGCTGGGGCTGTTCGTGCGGCTCTGATCCCGGGGTGGGCAGAGCGGGGCTTCCGGGTGGGCGGCCCGTGGCACTCCTGTACCGCTGCTGCTTTTGTGGTGAAGACCACCCGCGGCAGGGCAGCATCCTCTACAGCTTGCTCACTAGCTCAAAGCAAACGCACGTGGCTCCGGCAGCGCCCGAGGCACGGCCAGGGGGCGCGTGGTGGGACCGCTCCTACTTCGCGCAGAGGCCAGGGGGTAAAGAGGCGCTACCAGGCGGGCGGGCCACGGCGCTTCTGTACCGCTGCTGCTTTTGCGGTGAAGACCACCCGCAGCAGGGCAGCACCCTCTACTGCGTGCCCACGAGCACAAATCAAGCGCAGGCGGCTCCGGAGGAGCGGCCGAGGGCCCCCTGGTGGGACACCTCCTCTGGTGCGCTGCGGCCGGTGGCGCTCAAGAGTCCACAGGTGGTCTGCGAGGCAGCCTCAGCGGGCCTGTTGAAGACGCTGCGCTTCGTCAAGTACTTGCCCTGCTTCCAGGTGCTGCCCCTGGACCAGCAGCTGGTGCTGGTGCGCAACTGCTGGGCGTCCCTGCTCATGCTTGAGCTGGCCCAGGACCGCTTGCAGTTCGAGACTGTGGAAGTCTCGGAGCCCAGCATGCTGCAGAAGATCCTCACCACCAGGCGGCGGGAGACCGGGGGCAACGAGCCACTGCCCGTGCCCACGCTGCAGCACCATTTGGCACCGCCGGCGGAGGCCAGGAAGGTGCCCTCCGCCTCCCAGGTCCAAGCCATCAAGTGCTTTCTTTCCAAATGCTGGAGTCTGAACATCAGTACCAAGGAGTACGCCTACCTCAAGGGGACCGTGCTCTTTAACCCGGACGTGCCGGGCCTGCAGTGCGTGAAGTACATTCAGGGACTCCAGTGGGGAACTCAGCAAATACTCAGTGAACACACCAGGATGACGCACCAAGGGCCCCATGACAGATTCATCGAACTTAATAGTACCCTTTTCCTGCTGAGATTCATCAATGCCAATGTCATTGCTGAACTGTTCTTCAGGCCCATCATCGGCACAGTCAGCATGGATGATATGATGCTGGAAATGCTCTGTACAAAGATATAA</t>
  </si>
  <si>
    <t>ATGGCGGCGGCCGACGGGGCTTTGCCGGAGGCGGCGGCTTTAGAGCAACCCGCGGAGCTGCCTGCCTCGGTGCGGGCGAGTATCGAGCGGAAGCGGCAGCGGGCACTGATGCTGCGCCAGGCCCGGCTGGCTGCCCGGCCCTACTCGGCGACGGCGGCTGCGGCTACTGGAGGCATGGCTAATGTAAAAGCAGCCCCAAAGATAATTGACACAGGAGGAGGCTTCATTTTAGAAGAGGAAGAAGAAGAAGAACAGAAAATTGGAAAAGTTGTTCATCAACCAGGACCTGTTATGGAATTTGATTATGTAATATGCGAAGAATGTGGGAAAGAATTTATGGATTCTTATCTTATGAACCACTTTGATTTGCCAACTTGTGATAACTGCAGAGATGCTGATGATAAACACAAGCTTATAACCAAAACAGAGGCAAAACAAGAATATCTTCTGAAAGACTGTGATTTAGAAAAAAGAGAGCCACCTCTTAAATTTATTGTGAAGAAGAATCCACATCATTCACAATGGGGTGATATGAAACTCTACTTAAAGTTACAGATTGTGAAGAGGTCTCTTGAAGTTTGGGGTAGTCAAGAAGCATTAGAAGAAGCAAAGGAAGTCCGACAGGAAAACCGAGAAAAAATGAAACAGAAGAAATTTGATAAAAAAGTAAAAGAATTGCGGCGAGCAGTAAGAAGCAGCGTGTGGAAAAGGGAGACGATTGTTCATCAACATGAGTATGGACCAGAAGAAAACCTAGAAGATGACATGTACCGTAAGACTTGTACTATGTGTGGCCATGAACTGACATATGAAAAAATGTGA</t>
  </si>
  <si>
    <t>ATGGCAGAGGCACCGGCTTCCCCGGCCCCGCTCTCTCCGCTCGAAGTGGAGCTGGACCCGGAGTTCGAGCCCCAGAGCCGTCCGCGATCCTGTACGTGGCCCCTGCAAAGGCCGGAGCTCCAAGCGAGCCCTGCCAAGCCCTCGGGGGAGACGGCCGCCGACTCCATGATCCCCGAGGAGGAGGACGATGAAGACGACGAGGACGGCGGGGGACGGGCCGGCTCGGCCATGGCGATCGGCGGCGGCGGCGGGAGCGGCACGCTGGGCTCCGGGCTGCTCCTTGAGGACTCGGCCCGGGTGCTGGCACCCGGAGGGCAAGACCCCGGGTCTGGGCCAGCCACCGCGGCGGGCGGGCTGAGCGGGGGTACACAGGCGCTGCTGCAGCCTCAGCAACCGCTGCCACCGCCGCAGCCGGGGGCGGCTGGGGGCTCCGGGCAGCCGAGGAAATGTTCGTCGCGGCGGAACGCCTGGGGAAACCTGTCCTACGCGGACCTGATCACCCGCGCCATCGAGAGCTCCCCGGACAAACGGCTCACTCTGTCCCAGATCTACGAGTGGATGGTGCGTTGCGTGCCCTACTTCAAGGATAAGGGCGACAGCAACAGCTCTGCCGGCTGGAAGAACTCCATCCGGCACAACCTGTCACTGCATAGTCGATTCATGCGGGTCCAGAATGAGGGAACTGGCAAGAGCTCTTGGTGGATCATCAACCCTGATGGGGGGAAGAGCGGAAAAGCCCCCCGGCGGCGGGCTGTCTCCATGGACAATAGCAACAAGTATACCAAGAGCCGTGGCCGCGCAGCCAAGAAGAAGGCAGCCCTGCAGACAGCCCCCGAATCAGCTGACGACAGTCCCTCCCAGCTCTCCAAGTGGCCTGGCAGCCCCACGTCACGCAGCAGTGATGAGCTGGATGCGTGGACGGACTTCCGTTCACGCACCAATTCTAACGCCAGCACAGTCAGTGGCCGCCTGTCGCCCATCATGGCAAGCACAGAGTTGGATGAAGTCCAGGACGATGATGCGCCTCTCTCGCCCATGCTCTACAGCAGCTCAGCCAGCCTGTCACCTTCAGTAAGCAAGCCGTGCACGGTGGAACTGCCACGGCTGACTGATATGGCAGGCACCATGAATCTGAATGATGGGCTGACTGAAAACCTCATGGACGACCTGCTGGATAACATCACGCTCCCGCCATCCCAGCCATCGCCCACTGGGGGACTCATGCAGCGGAGCTCTAGCTTCCCGTATACCACCAAGGGCTCGGGCCTGGGCTCCCCAACCAGCTCCTTTAACAGCACGGTGTTCGGACCTTCATCTCTGAACTCCCTACGCCAGTCTCCCATGCAGACCATCCAAGAGAACAAGCCAGCTACCTTCTCTTCCATGTCACACTATGGTAACCAGACACTCCAGGACCTGCTCACTTCGGACTCACTTAGCCACAGCGATGTCATGATGACACAGTCGGACCCCTTGATGTCTCAGGCCAGCACCGCTGTGTCTGCCCAGAATTCCCGCCGGAACGTGATGCTTCGCAATGATCCGATGATGTCCTTTGCTGCCCAGCCTAACCAGGGAAGTTTGGTCAATCAGAACTTGCTCCACCACCAGCACCAAACCCAGGGCGCTCTTGGTGGCAGCCGTGCCTTGTCGAATTCTGTCAGCAACATGGGCTTGAGTGAGTCCAGCAGCCTTGGGTCAGCCAAACACCAGCAGCAGTCTCCTGTCAGCCAGTCTATGCAAACCCTCTCGGACTCTCTCTCAGGCTCCTCCTTGTACTCAACTAGTGCAAACCTGCCCGTCATGGGCCATGAGAAGTTCCCCAGCGACTTGGACCTGGACATGTTCAATGGGAGCTTGGAATGTGACATGGAGTCCATTATCCGTAGTGAACTCATGGATGCTGATGGGTTGGATTTTAACTTTGATTCCCTCATCTCCACACAGAATGTTGTTGGTTTGAACGTGGGGAACTTCACTGGTGCTAAGCAGGCCTCATCTCAGAGCTGGGTGCCAGGCTGA</t>
  </si>
  <si>
    <t>ATGACTCTGGAAGAAGTCCGCGGCCAGGACACAGTTCCGGAAAGCACAGCCAGGATGCAGGGTGCCGGGAAAGCGCTGCATGAGTTGCTGCTGTCGGCGCAGCGTCAGGGCTGCCTCACTGCCGGCGTCTACGAGTCAGCCAAAGTCTTGAACGTGGACCCCGACAATGTGACCTTCTGTGTGCTGGCTGCGGGTGAGGAGGACGAGGGCGACATCGCGCTGCAGATCCATTTTACGCTGATCCAGGCTTTCTGCTGCGAGAACGACATCGACATAGTGCGCGTGGGCGATGTGCAGCGGCTGGCGGCTATCGTGGGCGCCGGCGAGGAGGCGGGTGCGCCGGGCGACCTGCACTGCATCCTCATTTCGAACCCCAACGAGGACGCCTGGAAGGATCCCGCCTTGGAGAAGCTCAGCCTGTTTTGCGAGGAGAGCCGCAGCGTTAACGACTGGGTGCCCAGCATCACCCTCCCCGAGTGA</t>
  </si>
  <si>
    <t>ATGAATTCACTCAGTGAAGCCAACACCAAGTTCATGTTCGACCTGTTCCAACAGTTCAGAAAATCAAAAGAGAACAACATCTTCTATTCCCCTATCAGCATCACATCAGCATTAGGGATGGTCCTCTTAGGAGCCAAAGACAACACTGCACAACAGATTAAGAAGGTTCTTCACTTTGATCAAGTCACAGAGAACACCACAGGAAAAGCTGCAACATATCATGTTGATAGGTCAGGAAATGTTCATCACCAGTTTCAAAAGCTTCTGACTGAATTCAACAAATCCACTGATGCATATGAGCTGAAGATCGCCAACAAGCTCTTCGGAGAAAAAACGTATCTATTTTTACAGGAATATTTAGATGCCATCAAGAAATTTTACCAGACCAGTGTGGAATCTGTTGATTTTGCAAATGCTCCAGAAGAAAGTCGAAAGAAGATTAACTCCTGGGTGGAAAGTCAAACGAATGAAAAAATTAAAAACCTAATTCCTGAAGGTAATATTGGCAGCAATACCACATTGGTTCTTGTGAACGCAATCTATTTCAAAGGGCAGTGGGAGAAGAAATTTAATAAAGAAGATACTAAAGAGGAAAAATTTTGGCCAAACAAGAATACATACAAGTCCATACAGATGATGAGGCAATACACATCTTTTCATTTTGCCTCGCTGGAGGATGTACAGGCCAAGGTCCTGGAAATACCATACAAAGGCAAAGATCTAAGCATGATTGTGTTGCTGCCAAATGAAATCGATGGTCTCCAGAAGCTTGAAGAGAAACTCACTGCTGAGAAATTGATGGAATGGACAAGTTTGCAGAATATGAGAGAGACACGTGTCGATTTACACTTACCTCGGTTCAAAGTGGAAGAGAGCTATGACCTCAAGGACACGTTGAGAACCATGGGAATGGTGGATATCTTCAATGGGGATGCAGACCTCTCAGGCATGACCGGGAGCCGCGGTCTCGTGCTATCTGGAGTCCTACACAAGGCCTTTGTGGAGGTTACAGAGGAGGGAGCAGAAGCTGCAGCTGCCACCGCTGTAGTAGGATTCGGATCATCACCTACTTCAACTAATGAAGAGTTCCATTGTAATCACCCTTTCCTATTCTTCATAAGGCAAAATAAGACCAACAGCATCCTCTTCTATGGCAGATTCTCATCCCCGTAG</t>
  </si>
  <si>
    <t>ATGGATCAGTATTTCAACCAGATGGAAAAAATCATTAAAGAAAAGAAGACGTCATCCCGCATCCGCTTTATGCTGCAGGACGTGCTGGATCTGCGAGGGAGCAATTGGGTGCCACGCCGAGGGGATCAGGGTCCCAAGACCATTGACCAGATCCATAAGGAGGCTGAGATGGAAGAACATCGAGAGCACATCAAAGTGCAGCAGCTCATGGCCAAGGGCAGTGACAAGCGTCGGGGCGGTCCTCCAGGCCCTCCCATCAGCCGTGGACTTCCCCTTGTGGATGATGGTGGCTGGAACACAGTTCCCATCAGCAAAGGTAGCCGCCCCATTGACACCTCACGACTCACCAAGATCACCAAGCCTGGCTCCATCGATTCTAACAACCAGCTCTTTGCACCTGGAGGGCGACTGAGCTGGGGCAAGGGCAGCAGCGGAGGCTCAGGAGCCAAGCCCTCAGACGCAGCATCAGAAGCTGCTCGCCCAGCTACTAGTACTTTGAATCGCTTCTCAGCCCTTCAACAAGCGGTACCCACAGAAAGCACAGATAATAGACGTGTGGTGCAGAGGAGTAGCTTGAGCCGAGAACGAGGCGAGAAAGCTGGAGACCGAGGAGACCGCCTAGAGCGGAGTGAACGGGGAGGGGACCGTGGGGACCGGCTTGATCGTGCGCGGACACCTGCTACCAAGCGGAGCTTCAGCAAGGAAGTGGAGGAGCGGAGTAGAGAACGGCCCTCCCAGCCTGAGGGGCTGCGCAAGGCAGCTAGCCTCACGGAGGATCGGGACCGTGGGCGGGATGCCGTGAAGCGAGAAGCTGCCCTACCCCCAGTGAGCCCCCTGAAGGCGGCTCTCTCTGAGGAGGAGTTAGAGAAGAAATCCAAGGCTATCATTGAGGAATATCTCCATCTCAATGACATGAAAGAGGCAGTCCAGTGCGTGCAGGAGCTGGCCTCACCCTCCTTGCTCTTCATCTTTGTACGGCATGGTGTCGAGTCTACGCTGGAGCGCAGTGCCATTGCTCGTGAGCATATGGGGCAGCTGCTGCACCAGCTGCTCTGTGCTGGGCATCTGTCTACTGCTCAGTACTACCAAGGGTTGTATGAAATCTTGGAATTGGCTGAGGACATGGAAATTGACATCCCCCACGTGTGGCTCTACCTAGCGGAACTGGTAACACCCATTCTGCAGGAAGGTGGGGTGCCCATGGGGGAGCTGTTCAGGGAGATTACAAAGCCTCTGAGACCGTTGGGCAAAGCTGCTTCCCTGTTGCTGGAGATCCTGGGCCTCCTGTGCAAAAGCATGGGTCCTAAAAAGGTGGGGACGCTGTGGCGAGAAGCCGGGCTTAGCTGGAAGGAATTTCTACCTGAAGGCCAGGACATTGGTGCATTCGTCGCTGAACAGAAGGTGGAGTATACCCTGGGAGAGGAGTCGGAAGCCCCTGGCCAGAGGGCACTCCCCTCCGAGGAGCTGAACAGGCAGCTGGAGAAGCTGCTGAAGGAGGGCAGCAGTAACCAGCGGGTGTTCGACTGGATAGAGGCCAACCTGAGTGAGCAGCAGATAGTATCCAACACGTTAGTTCGAGCCCTCATGACGGCTGTCTGCTATTCTGCAATTATTTTTGAGACTCCCCTCCGAGTGGACGTTGCAGTGCTGAAAGCGCGAGCGAAGCTGCTGCAGAAATACCTGTGTGACGAGCAGAAGGAGCTACAGGCGCTCTACGCCCTCCAGGCCCTTGTAGTGACCTTAGAACAGCCTCCCAACCTGCTGCGGATGTTCTTTGACGCACTGTATGACGAGGACGTGGTGAAGGAGGATGCCTTCTACAGTTGGGAGAGTAGCAAGGACCCCGCTGAGCAGCAGGGCAAGGGTGTGGCCCTTAAATCTGTCACAGCCTTCTTCAAGTGGCTCCGTGAAGCAGAGGAGGAGTCTGACCACAACTGA</t>
  </si>
  <si>
    <t>ATGTCGTCCAACTGCACCAGCACCACGGCGGTGGCGGTGGCGCCGCTCAGCGCCAGCAAGACCAAGACCAAGAAGAAGCATTTCGTGTGCCAGAAAGTGAAGCTATTCCGGGCCAGCGAGCCGATCCTCAGCGTCCTGATGTGGGGGGTGAACCACACGATCAATGAGCTGAGCAATGTTCCTGTTCCTGTCATGCTAATGCCAGATGACTTCAAAGCCTACAGCAAGATCAAGGTGGACAATCATCTCTTCAATAAGGAGAACCTGCCCAGCCGCTTTAAGTTTAAGGAGTATTGCCCCATGGTGTTCCGAAACCTTCGGGAGAGGTTTGGAATTGATGATCAGGATTACCAGAATTCAGTGACGCGCAGCGCCCCCATCAACAGTGACAGCCAGGGTCGGTGTGGCACGCGTTTCCTCACCACCTACGACCGGCGCTTTGTCATCAAGACTGTGTCCAGCGAGGACGTGGCGGAGATGCACAACATCTTAAAGAAATACCACCAGTTTATAGTGGAGTGTCATGGCAACACGCTTTTGCCACAGTTCCTGGGCATGTACCGCCTGACCGTGGATGGTGTGGAAACCTACATGGTGGTTACCAGGAACGTGTTCAGCCATCGGCTCACTGTGCATCGCAAGTATGACCTCAAGGGTTCTACGGTTGCCAGAGAAGCGAGCGACAAGGAGAAGGCCAAGGACTTGCCAACATTCAAAGACAATGACTTCCTCAATGAAGGGCAGAAGCTGCATGTGGGAGAGGAGAGTAAAAAGAACTTCCTGGAGAAACTGAAGCGGGACGTTGAGTTCTTGGCACAGCTGAAGATCATGGACTACAGCCTGCTGGTGGGCATCCACGACGTGGACCGGGCAGAGCAGGAGGAGATGGAGGTGGAGGAGCGGGCAGAGGACGAGGAGTGTGAGAATGATGGGGTGGGTGGCAACCTACTCTGCTCCTATGGCACACCTCCGGACAGCCCTGGCAACCTCCTCAGCTTTCCTCGGTTCTTTGGTCCTGGGGAATTCGACCCCTCTGTTGACGTCTATGCCATGAAAAGCCATGAAAGTTCCCCCAAGAAGGAGGTGTATTTCATGGCCATCATTGATATCCTCACGCCATACGATACAAAGAAGAAAGCTGCACATGCTGCCAAAACGGTGAAACACGGGGCAGGGGCCGAGATCTCGACTGTGAACCCTGAGCAGTACTCCAAACGCTTCAACGAGTTTATGTCCAACATCCTGACGTAG</t>
  </si>
  <si>
    <t>ATGACAACTGCTCACTTTTACTGTCAATACTGCACAGCATCACTTCTTGGGAAGAAATATGTACTAAAGGATGACAGTCCATACTGTGTTACATGTTATGATCGTGTATTTTCTAACTATTGCGAGGAATGCAAAAAACCAATTGAATCTGATTCTAAGGATCTTTGTTACAAAGACCGGCACTGGCATGAAGGATGCTTCAAGTGCACCAAATGCAATCACTCTTTGGTGGAAAAGCCTTTTGCTGCCAAGGATGAGCGCCTGCTGTGCACGGAGTGCTATTCTAACGAGTGCTCCTCCAAGTGCTTCCACTGCAAGAGGACCATCATGCCTGGTTCCCGCAAAATGGAATTTAAGGGAAACTACTGGCATGAAACCTGTTTTGTGTGTGAGAATTGCCGACAACCTATAGGGACAAAGCCTTTGATCTCCAAAGAGAGTGGCAATTATTGTGTGCCATGTTTTGAGAAGGAGTTTGCTCACTACTGCAACTTTTGTAAGAAGGTGATAACTTCAGGTGGGATAACATTTTGTGACCAGCTATGGCATAAAGAGTGTTTTCTGTGTAGTGACTGTAGGAAAGATCTCTGTGAAGAACAGTTCATGTCCAGAGACGACTATCCATTCTGCATGGACTGCTACAACCATCTTTATGCCAACAAGTGTGTAGCCTGTTCCAAACCCATTAGTGGTCTCACAGGTGCCAAGTTTATCTGCTTTCAAGACAGCCAGTGGCATAGCGAATGCTTTAACTGCGGGAAATGCTCTGTCTCCTTGGTGGGTAAAGGCTTCCTGACCCAGAACAAGGAAATCTTCTGCCAAAAATGTGGCTCCGGAATGGACACTGACATCTAG</t>
  </si>
  <si>
    <t>ATGGCGGCGGCTATCGCCAGCTCGCTCATCCGTCAGAAGAGGCAAGCCCGCGAGCGCGAGAAATCCAACGCCTGCAAGTGTGTCAGCAGCCCCAGCAAAGGCAAGACCAGCTGCGACAAAAACAAGTTAAATGTCTTTTCCCGGGTCAAACTCTTCGGCTCCAAGAAGAGGCGCAGAAGAAGACCAGAGCCTCAGCTTAAGGGTATAGTTACCAAGCTATACAGCCGACAAGGCTACCACTTGCAGCTGCAGGCGGATGGAACCATTGATGGCACCAAAGATGAGGACAGCACTTACACTCTGTTTAACCTCATCCCTGTGGGTCTGCGAGTGGTGGCTATCCAAGGAGTTCAAACCAAGCTGTACTTGGCAATGAACAGTGAGGGATACTTGTACACCTCGGAACTTTTCACACCTGAGTGCAAATTCAAAGAATCAGTGTTTGAAAATTATTATGTGACATATTCATCAATGATATACCGTCAGCAGCAGTCAGGCCGAGGGTGGTATCTGGGTCTGAACAAAGAAGGAGAGATCATGAAAGGCAACCATGTGAAGAAGAACAAGCCTGCAGCTCATTTTCTGCCTAAACCACTGAAAGTGGCCATGTACAAGGAGCCATCACTGCACGATCTCACGGAGTTCTCCCGATCTGGAAGCGGGACCCCAACCAAGAGCAGAAGTGTCTCTGGCGTGCTGAACGGAGGCAAATCCATGAGCCACAATGAATCAACGTAG</t>
  </si>
  <si>
    <t>ATGCACTCACCTCCTAGAGACCAGGCTGCCATCATGCTCTGGAAGCTTGTGGAGAATGTCAAGTACGAAGATATCTATGAGGACCGGCACGATGGTGTCCCGAGCCACAGCTCGCGGCTCTCCCAGCTGGGCTCGGTGTCCCAAGGACCCTACTCGAGCGCCCCGCCGCTGTCCCACACCCCGTCGTCGGACTTCCAGCCGCCCTACTTCCCACCCCCCTACCAGCCGCTCCCCTACCACCAGAGCCAGGACCCCTACTCCCACGTCAACGACCCCTACTCCCTGAACCCACTGCACCAGCCCCAGCAACATCCCTGGGGGCAACGGCAGCGGCAAGAAGTGGGTTCGGAAGCCGGCTCTCTCCTGCCCCAGCCTCGGGCCGCCTTGCCCCAGCTCTCGGGCCTTGACCCCCGGAGGGACTACCACTCGGTCCGCCGGCCGGACGTGCTGCTGCATTCGGCGCACCACGGCCTGGACGCGGGCATGGGTGACAGCCTCTCGCTGCACGGCCTCGGCCATCCCGGAATGGAAGACGTCCAGTCAGTTGAAGATGCCAATAACAGCGGCATGAATCTATTGGACCAGTCTGTCATTAAAAAAGTTCCAGTTCCTCCCAAATCGGTGACTTCTCTAATGATGAATAAAGACGGCTTCCTGGGAGGCATGTCTGTCAACACCGGCGAGGTGTTTTGCTCCGTCCCAGGCCGTTTGTCTCTGCTCAGTTCAACTTCGAAGTACAAAGTAACTGTGGGAGAAGTTCAGAGACGGCTGTCGCCCCCTGAATGCCTCAATGCATCTCTCCTCGGCGGAGTCCTCAGAAGAGCCAAATCGAAAAATGGGGGGAGATCTTTGCGAGAAAGGCTAGAAAAAATCGGTTTGAATTTACCCGCGGGCAGGCGCAAAGCAGCAAATGTCACGTTACTCACCTCCCTGGTGGAAGGAGAAGCTGTTCACTTAGCTAGGGATTTTGGGTACATTTGCGAAACGGAGTTTCCCGCCAAAGCCGTCTCTGAGTATTTGAACCGGCAGCACACAGACCCGAGTGACCTGCACTCCCGAAAGAATATGCTGTTGGCCACCAAGCAACTTTGTAAAGAATTTACGGATCTACTGGCGCAGGACCGGACACCGATAGGGAACAGCCGACCCAGCCCCATCCTGGAGCCGGGGATCCAGAGCTGCCTCACGCACTTCAGCCTCATCACGCACGGCTTCGGCGCCCCGGCCATTTGCGCCGCGCTCACGGCCCTGCAGAACTATCTCACCGAGGCGCTCAAAGGCATGGACAAGATGTTCTTGAACAACACCACCACTAACAGGCACACGTCTGGGGAAGGCCCAGGTAGTAAAACTGGCGACAAGGAGGAGAAACACAGGAAATGA</t>
  </si>
  <si>
    <t>ATGTCCAAAGTGATCCAGAAGAAGAACCACTGGACTAGCAGGGTTCACGAATGCACCGTGAAGCGGGGACCCCAGGGCGAGCTGGGGGTGACGGTGCTGGGAGGCGCGGAGCACGGGGAGTTTCCGTACGTCGGAGCGGTGGCGGCGGTCGAGGCAGCGGGGCTTCCCGGCGGCGGCGAGGGCCCGAGGCTGGGCGAAGGGGAGCTGCTTCTGGAGGTGCAGGGGGTCCGGGTGTCCGGCTTGCCCCGCTATGACGTGCTGGGGGTCATCGACAGCTGCAAGGAGGCCGTCACCTTCAAGGCCGTCAGACAAGGAGGAAGGCTGAACAAGGACCTGCGACATTTTCTCAATCAGCGATTCCAGAAGGGGTCTCCTGATCATGAGCTCCAGCAGACCATAAGGGATAACCTTTACCGCCATGCTGTGCCTTGCACAACCCGATCTCCCAGAGAAGGAGAAGTGCCTGGCGTGGACTATAACTTTCTGACTGTGAAGGAGTTCTTGGACCTCGAGCAGAGTGGGACTCTTCTGGAAGTCGGCACCTATGAAGGAAACTATTATGGGACACCCAAGCCTCCTAGCCAGCCAGTCAGTGGGAAAGTGATCACGACGGATGCCTTGCACAGCCTTCAGTCTGGCTCTAAGCAGTCGACCCCGAAGCGAACCAAGTCCTACAATGATATGCAAAATGCTGGCATAGTCCACGCGGAGAATGAGGAGGAGGATGACGTTCCTGAAATGAACAGCAGCTTTACAGCCGATTCTGGTGAACAAGAGGAGCACACTCTCCAAGAAACAGCATTACCACCTGTGAATAGTAGCATCATCGCTGCTCCCATCACGGACCCTTCTCAGAAGTTCCCTCAATACCTACCTCTTTCTGCAGAGGATAATTTAGGTCCTCTACCTGAAAACTGGGAGATGGCCTATACTGAAAATGGAGAAGTCTATTTTATAGACCATAACACGAAAACAACATCTTGGTTAGACCCTCGGTGCCTAAACAAGCAGCAGAAGCCACTGGAAGAGTGTGAAGATGATGAAGGGGTACACACCGAGGAGCTGGACAGTGAACTAGAACTGCCTGCTGGTTGGGAAAAGATTGAAGACCCTGTCTATGGTATCTACTATGTAGACCACATCAACAGGAAGACACAATATGAGAACCCGGTTCTAGAAGCCAAACGGAAGAAGCAGCTTGAGCAGCAGCAGCAGCAGCAACAGCAGCAGCAACAGCAGCAGCAGCAGCAGCAGCAGCAGCAGACAGAAGAATGGACAGAAGATCACTCAGCCCTTGTGCCTCCTGTTATTCCAAACCACCCTCCAAGCAATCCAGAGCCAGCCAGAGAAGTTCCACTTCAGGGCAAACCCTTTTTTACACGAAACCCTTCTGAGTTGAAAGGCAAGTTCATTCACACAAAGCTGCGGAAAAGCAGTCGTGGCTTTGGCTTCACGGTGGTTGGAGGGGATGAACCTGATGAGTTTCTCCAGATCAAGAGCTTGGTCCTAGATGGTCCTGCTGCATTGGATGGCAAGATGGAAACAGGGGATGTGATTGTAAGTGTGAATGACACCTGTGTTTTGGGACACACACATGCTCAAGTTGTGAAGATCTTCCAGTCCATCCCCATTGGTGCCAGCGTGGACCTTGAACTCTGCCGAGGTTATCCATTGCCTTTTGATCCAGATGACCCCAATACAAGTTTAGTGACCTCGGTAGCCATTTTGGATAAAGAACCAATTATTGTGAATGGGCAAGAGACCTATGATTCACCAGCTAGCCACAGTAGTAAAACAGGCAAAGTCAATGGCATGAAGGATGCCAGGCCAAGCAGCCCAGCGGACGTGGCTTCAAATAGTTCTCATGGTTATCCTAATGACACTGTTTCTTTGGCTTCCTCCATAGCCACTCAGCCAGAACTCATAACTGTTCATATTGTCAAAGGGCCAATGGGCTTTGGTTTTACTATCGCAGACAGTCCTGGTGGGGGTGGCCAAAGAGTGAAACAGATTGTTGACAGCCCAAGGTGCCGAGGCCTGAAAGAAGGGGATCTCATAGTGGAAGTTAATAAGAAGAACGTGCAGGCCCTAACTCACAACCAAGTGGTGGATATGCTGGTTGAGTGTCCTAAGGGAAGTGAGGTCACATTGTTGGTGCAACGAGGAGGGCTGCCAGTTCCCAAGAAGAGCCCAAAGTCGCAACCACTGGAAAGGAAAGACAGCCAGAATAGTTCTCAGCACAGTGTTTCCAGCCACCGAAGCCTGCACACAGCATCCCCAAGCCACAGCACACAGGTGCTCCCCGAGTTCCCACCTGCAGAGGCCCAAGCTCCAGATCAAACTGACAGCTCTGGCCAGAAAAAACCAGATCCTTTTAAAATCTGGGCCCAGTCCAGGAGCATGTATGAAAACCGACCTATGTCACCTTCACCTGCGTCGGGATTGAGCAAGGGTGAGAGAGAGAGAGAAATCAATTCCACGAATTTTGGAGAATGTCCGATTCCAGATTACCAGGAACAGGACATCTTCCTCTGGAGAAAAGAGACTGGATTTGGATTTAGGATTCTGGGTGGAAATGAACCAGGGGAACCTATTTATATTGGTCACATCGTACCACTGGGTGCTGCTGATACTGACGGCCGCCTGAGGTCTGGAGATGAATTAATCTGTGTGGATGGGACGCCAGTAATTGGAAAATCACACCAGCTTGTGGTCCAGCTTATGCAACAAGCTGCCAAGCAAGGCCACGTCAATCTCACGGTGCGGCGTAAAGTGGTTTTTGCGGTGCCCAAAACCGAGAACGAGGTGCCCTCGCCAGCCTCCTCTCATCACAGTAGCAACCAGCCGGCCTCGCTGACAGAAGAGAAGCGCACTCCGCAGGGCAGCCAGAACTCGCTGAACACGGTGAGCTCGGGCAGCGGCAGCACCAGCGGCATCGGCAGTGGCGGCGGCGGGGGCAGCGGCGTGGTCAGCACCGTGGTGCAGCCCTACGACGTGGAGATCCGGCGCGGGGAGAACGAGGGCTTCGGCTTCGTCATCGTGTCCTCGGTGAGCAGGCCCGAAGCAGGCACGACCTTTGCAGGCAATGCATGTGTGGCTATGCCTCACAAAATAGGTCGGATTATTGAGGGGAGCCCTGCTGACCGCTGTGGCAAGCTGAAAGTAGGAGACCGGATCTTGGCAGTAAATGGATGTTCCATCACCAACAAATCCCATTCAGACATTGTGAACCTAATCAAGGAAGCGGGAAACACAGTTACCCTCCGCATCATTCCTGGGGATGAGTCCTCGAATGCCACCTTGCTGACCAATGCAGAGAAGATTGCCACCATCACCACCACACACACCCCTTCTCAGCAAGGGACCCAGGAGACAAGGAATACCACCAAACCAAAGCAGGAATCTCAATTTGAGTTCAAAGCACCCCAAGCAACACAGGAGCAAGATTTTTACACTGTGGAACTGGAAAGAGGAGCCAAGGGATTTGGCTTTAGCCTTCGAGGAGGCCGAGAGTATAACATGGACCTCTATGTTCTGCGCTTAGCAGAGGACGGTCCTGCGGAGAGGTGTGGAAAGATGAGGATTGGTGATGAAATTTTAGAGATCAATGGTGAGACCACCAAAAACATGAAGCATTCTCGAGCTATAGAACTGATTAAGAATGGTGGCCGCAGAGTTCGTCTGTTTCTGAAGCGGGGAGACGGCTCAGTACCAGAATATGGTGGGTCAAACTATGAAAACATTCCTTCCTTCCCTGGCATGACTCCATGA</t>
  </si>
  <si>
    <t>ATGGAAAGCGACCTGCACCAGATCATCCACTCCTCACAGCCCCTCACACTGGAACACGTGCGCTACTTCCTGTACCAACTGCTGCGGGGCCTGAAGTACATGCACTCGGCTCAGGTCATCCACCGTGACCTGAAGCCCTCCAACCTATTGGTGAATGAGAACTGTGAGCTCAAGATTGGTGACTTTGGTATGGCTCGTGGCCTGTGCACCTCGCCCGCTGAACATCAGTACTTCATGACTGAGTATGTGGCCACGCGCTGGTACCGTGCGCCCGAGCTCATGCTCTCTTTGCATGAGTATACACAGGCTATTGACCTCTGGTCTGTGGGCTGCATCTTTGGTGAGATGCTGGCCCGGCGCCAGCTCTTCCCAGGCAAAAACTATGTACACCAGCTACAGCTCATCATGATGGTGCTGGGTACCCCATCACCAGCCGTGATTCAGGCTGTGGGGGCTGAGAGGGTGCGGGCCTATATCCAGAGCTTGCCACCACGCCAGCCTGTGCCCTGGGAGACAGTGTACCCAGGTGCCGACCGCCAGGCCCTATCACTGCTGGGTCGCATGCTGCGTTTTGAGCCCAGCGCTCGCATCTCAGCAGCTGCTGCCCTTCGCCACCCTTTCCTGGCCAAGTACCATGATCCTGATGATGAGCCTGACTGTGCCCCGCCCTTTGACTTTGCCTTTGACCGCGAAGCCCTCACTCGGGAGCGCATTAAGGAGGCCATTGTGGCTGAAATTGAGGACTTCCATGCAAGGCGTGAGGGCATCCGCCAACAGATCCGCTTCCAGCCTTCTCTACAGCCTGTGGCTAGTGAGCCTGGCTGTCCAGATGTTGAAATGCCCAGTCCCTGGGCTCCCAGTGGGGACTGTGCCATGGAGTCTCCACCACCAGCCCCGCCACCATGCCCCGGCCCTGCACCTGACACCATTGATCTGACCCTGCAGCCACCTCCACCAGTCAGTGAGCCTGCCCCACCAAAGAAAGATGGTGCCATCTCAGACAATACTAAGGCTGCCCTTAAAGCTGCCCTGCTCAAGTCTTTGAGGAGCCGGCTCAGAGATGGCCCCAGCGCACCCCTGGAGGCTCCTGAGCCTCGGAAGCCGGTGACAGCCCAGGAGCGCCAGCGGGAGCGGGAGGAGAAGCGGCGGAGGCGGCAAGAACGAGCCAAGGAGCGGGAGAAACGGCGGCAGGAGCGGGAGCGAAAGGAACGGGGGGCTGGGGCCTCTGGGGGCCCCTCCACTGACCCCTTGGCTGGACTAGTGCTCAGTGACAATGACAGAAGCCTGTTGGAACGCTGGACTCGAATGGCCCGGCCCGCAGCCCCAGCCCTCACCTCTGTGCCGGCCCCTGCCCCAGCGCCAACGCCAACCCCAACCCCAGTCCAACCTACCAGTCCTCCTCCTGGCCCTGTAGCCCAGCCCACTGGCCCGCAACCACAATCTGCGGGCTCTACCTCTGGCCCTGTACCCCAGCCTGCCTGCCCACCCCCTGGCCCTGCACCCCACCCCACTGGCCCTCCTGGGCCCATCCCTGTCCCCGCGCCACCCCAGATTGCCACCTCCACCAGCCTCCTGGCTGCCCAGTCACTTGTGCCACCCCCTGGGCTGCCTGGCTCCAGCACCCCAGGAGTTTTGCCTTACTTCCCACCTGGCCTGCCGCCCCCAGACGCCGGGGGAGCCCCTCAGTCTTCCATGTCAGAGTCACCTGATGTCAACCTTGTGACCCAGCAGCTATCTAAGTCACAGGTGGAGGACCCCCTGCCCCCTGTGTTCTCAGGCACACCAAAGGGCAGTGGGGCTGGCTACGGTGTTGGCTTTGACCTGGAGGAATTCTTAAACCAGTCTTTCGACATGGGCGTGGCTGATGGGCCACAGGATGGCCAGGCAGATTCAGCCTCTCTCTCAGCCTCCCTGCTTGCTGACTGGCTCGAAGGCCATGGCATGAACCCTGCCGATATTGAGTCCCTGCAGCGTGAGATCCAGATGGACTCCCCAATGCTGCTGGCTGACCTGCCTGACCTCCAGGACCCCTGA</t>
  </si>
  <si>
    <t>ATGTGTAGTGCCTTCCATAGGGCTGAGTCTGGGACCGAGCTCCTTGCCCGACTTGAAGGTAGAAGTTCCTTGAAAGAAATAGAACCAAATCTGTTTGCTGATGAAGATTCACCTGTGCATGGTGATATTCTTGAATTTCATGGCCCAGAAGGAACAGGAAAAACAGAAATGCTTTATCACCTAACAGCACGATGTATACTTCCCAAATCAGAAGGTGGCCTGGAAGTAGAAGTCTTATTTATTGATACAGATTACCACTTTGATATGCTCCGGCTAGTTACAATTCTTGAGCACAGACTATCCCAAAGCTCTGAAGAAATAATCAAATACTGCCTGGGAAGATTTTTTTTGGTGTACTGCAGTAGTAGCACCCACTTACTTCTTACACTTTACTCACTAGAAAGTATGTTTTGTAGTCACCCATCTCTCTGCCTTTTGATTTTGGATAGCCTGTCAGCTTTTTACTGGATAGACCGCGTCAATGGAGGAGAAAGTGTGAACTTACAGGAGTCTACTCTGAGGAAATGTTCTCAGTGCTTAGAGAAGCTTGTAAATGACTATCGCCTGGTTCTTTTTGCAACGACACAAACTATAATGCAGAAAGCCTCGAGCTCATCAGAAGAACCTTCTCATGCCTCTCGACGACTGTGTGATGTGGACATAGACTACAGACCTTATCTCTGTAAGGCATGGCAGCAACTGGTGAAGCACAGGATGTTTTTCTCCAAACAAGATGATTCTCAAAGCAGCAACCAATTTTCATTAGTTTCACGTTGTTTAAAAAGTAACAGTTTAAAAAAACATTTTTTTATTATTGGAGAAAGTGGGGTTGAATTTTGTTGA</t>
  </si>
  <si>
    <t>ATGGACCCCAACTGCTCCTGTGCCGCTGCAGGTGTCTCCTGCACCTGCGCCAGCTCCTGCAAGTGCAAAGAGTGCAAATGCACCTCCTGCAAGAAGAGCTGCTGCTCCTGCTGCCCTGTGGGCTGTGCCAAGTGTGCCCAGGGCTGCATCTGCAAAGGGGCATCGGAGAAGTGCAGCTGCTGCGCCTGA</t>
  </si>
  <si>
    <t>ATGGTCCTTGGGACAGTTCTCCTTCCACCTAATACTTATGGCAGAGATCAGGACACTTCACTTTGCTGCCTGTGCACTGAGGCCTCAGAATCTGCTCTACCCGACTTAACAGAAGCTTTGCATCGTCCCTATGGTTGTGATGTTGAACCCCAGGCACTAAATGAGGCTATCAGGTGGAGCTCCAAGGAGAACTTGCTCGGAGCCACTGAGAGTGACCCTAATCTCTTCGTTGCACTTTATGATTTTGTAGCAAGTGGTGATAACACACTCAGCATCACTAAAGGTGAAAAGCTACGAGTCCTTGGTTACAACCAGAATGGTGAGTGGAGTGAAGTTCGCTCTAAGAATGGGCAGGGCTGGGTGCCAAGCAACTACATCACCCCAGTGAACAGCCTGGAAAAACACTCCTGGTACCATGGACCTGTGTCACGCAGTGCAGCTGAGTATCTGCTCAGCAGTCTAATCAATGGCAGCTTCCTGGTGCGAGAAAGTGAGAGTAGCCCTGGGCAGCTGTCCATCTCGCTCAGGTACGAGGGACGTGTGTATCACTACAGGATCAATACCACTGCAGATGGCAAGGTGTATGTGACTGCTGAGAGCCGCTTCAGCACCTTGGCAGAGCTTGTACACCATCACTCCACAGTGGCTGATGGGCTGGTGACAACATTACACTACCCAGCACCCAAGTGTAATAAGCCTACAGTCTATGGTGTGTCCCCCATCCACGACAAATGGGAAATGGAGCGAACAGATATTACCATGAAGCACAAACTTGGGGGCGGTCAGTATGGAGAGGTTTACGTTGGCGTCTGGAAGAAATACAGCCTTACAGTTGCTGTGAAAACATTGAAGGAAGATACCATGGAGGTAGAAGAATTCCTGAAAGAAGCTGCAGTAATGAAGGAAATCAAGCATCCTAATCTGGTACAACTTTTAGGTGTGTGTACTTTGGAGCCACCATTTTACATTGTGACTGAATACATGCCATACGGGAATTTGCTGGATTACCTCCGAGAATGCAACCGAGAAGAGGTGACTGCAGTTGTGCTGCTCTACATGGCCACTCAGATTTCTTCTGCAATGGAGTACTTAGAGAAGAAGAATTTCATCCATAGAGATCTTGCAGCTCGTAACTGCCTAGTGGGAGAAAACCATGTGGTAAAAGTGGCTGACTTTGGCTTAAGTAGATTGATGACTGGAGACACTTATACTGCTCATGCTGGAGCCAAATTTCCTATTAAGTGGACAGCACCAGAGAGTCTTGCCTACAATACCTTCTCAATTAAATCTGACGTCTGGGCTTTTGGGGTATTGTTGTGGGAAATTGCTACCTATGGAATGTCACCATATCCAGGTATTGACCTGTCTCAGGTCTATGACCTACTAGAAAAAGGATATCGAATGGAACAGCCTGAGGGATGCCCCCCTAAGGTTTATGAACTTATGAGAGCATGCTGGAAGTGGAGCCCTGCCGATAGGCCCTCTTTTGCTGAAACACACCAAGCTTTTGAAACCATGTTCCATGACTCCAGCATTTCTGAAGAGGTAGCTGAGGAGCTTGGGAGAGCCGCCTCCTCGTCATCTGTTGTTCCATACCTGCCCCGGCTACCTATACTTCCTTCCAAGACTCGGACACTGAAGAAACAGGTGGAGAACAAGGAGAACATTGAAGGGGCACAAGATGCCACAGAAAATTCTGCTTCCAGTTTAGCACCAGGGTTCATCAGAGGTGCACAGGCCTCTAGTGGATCCCCAGCACTGCCTCGAAAGCAAAGAGACAAGTCACCCAGCAGCCTCTTGGAAGATGCCAAAGAGACATGCTTCACCAGGGATAGGAAGGGGGGCTTCTTCAGCTCCTTCATGAAGAAGAGAAATGCTCCTACACCCCCCAAACGCAGCAGCTCCTTCCGAGAAATGGAGAATCAGCCCCATAAGAAATACGAACTCACGGGTAACTTCTCATCTGTTGCTTCTCTACAGCATGCTGATGGGTTCTCTTTCACTCCTGCCCAGCAAGAGGCGAATCTGGTGCCACCCAAGTGCTATGGGGGGAGCTTTGCACAGAGGAACCTCTGTAATGACGACGGTGGTGGGGGTGGGGGCAGTGGCACTGCTGGGGGTGGGTGGTCTGGCATCACAGGCTTCTTTACACCACGCTTAATCAAAAAGACACTGGGCTTACGAGCAGGTAAACCCACAGCCAGTGATGACACTTCCAAGCCTTTTCCAAGGTCAAACTCTACATCTTCCATGTCCTCAGGGCTTCCAGAGCAGGATAGGATGGCAATGACCCTTCCCAGGAACTGCCAGAGGTCCAAACTCCAGCTGGAAAGGACAGTGTCCACCTCTTCTCAGCCAGAAGAGAATGTGGACAGGGCCAATGACATGCTTCCAAAAAAATCAGAGGAAAGTGCTGCTCCAAGCAGGGAGAGACCAAAAGCCAAGTTATTGCCCAGAGGAGCCACAGCTCTTCCTCTCAGAACACCCTCTGGGGATCTAGCCATTACAGAGAAGGACCCTCCAGGGGTGGGAGTGGCTGGAGTGGCAGCTGCCCCCAAGGGTAAAGAGAAGAATGGTGGGGCACGACTTGGGATGGCTGGAGTTCCAGAGGATGGAGAGCAGCCGGGCTGGCCTTCTCCAGCCAAGGCTGCCCCCGTCCTCCCAACCACTCACAACCACAAAGTGCCAGTCCTTATCTCACCCACTCTGAAACACACTCCAGCTGACGTGCAGCTCATTGGCACAGACTCTCAGGGGAATAAATTCAAGCTCTTATCTGAGCATCAGGTCACATCCTCTGGAGACAAGGACCGACCCCGACGGGTAAAACCAAAGTGTGCCCCACCCCCACCACCAGTGATGAGACTACTGCAGCATCCGTCCATCTGCTCAGACCCTACAGAAGAGCCAACTGCCCTAACTGCAGGACAGTCCACATCAGAAACACAGGAAGGAGGAAAGAAGGCAGCTCTGGGCGCAGTGCCCATCAGTGGGAAAGCTGGGAGGCCAGTGATGCCTCCACCTCAAGTGCCTCTGCCCACATCTTCCATCTCGCCAGCCAAAATGGCCAATGGCACAGCAGGTACTAAAGTGGCTCTGAGAAAAACCAAACAGGCCGCTGAGAAAATCTCAGCAGACAAAATCAGCAAAGAGGCCCTGCTGGAATGTGCTGACCTACTGTCCAGTGCACTCACGGAACCTGTGCCCAACAGCCAGCTGGTAGACACTGGACACCAGCTGCTTGACTACTGCTCAGGCTATGTGGACTGCATCCCTCAAACTCGCAACAAATTTGCCTTCCGAGAGGCTGTGAGCAAACTGGAACTCAGCCTGCAGGAGCTACAGGTTTCTTCAGCAGCTGCTGGTGTGCCCGGGACAAACCCTGTCCTTAATAACTTATTGTCATGTGTACAGGAAATCAGTGATGTGGTGCAGAGGTAG</t>
  </si>
  <si>
    <t>ATGGCCAACAAGGGTCCTTCCTATGGCATGAGCCGCGAAGTGCAGTCCAAAATCGAGAAGAAGTATGACGAGGAGCTGGAGGAGCGGCTGGTGGAGTGGATCATAGTGCAGTGTGGCCCTGATGTGGGCCGCCCAGACCGTGGGCGCTTGGGCTTCCAGGTCTGGCTGAAGAATGGCGTGATTCTGAGCAAGCTGGTGAACAGCCTGTACCCTGATGGCTCCAAGCCGGTGAAGGTGCCCGAGAACCCACCCTCCATGGTCTTCAAGCAGATGGAGCAGGTGGCTCAGTTCCTGAAGGCGGCTGAGGACTATGGGGTCATCAAGACTGACATGTTCCAGACTGTTGACCTCTTTGAAGGCAAAGACATGGCAGCAGTGCAGAGGACCCTGATGGCTTTGGGCAGCTTGGCAGTGACCAAGAATGATGGGCACTACCGTGGAGATCCCAACTGGTTTATGAAGAAAGCGCAGGAGCATAAGAGGGAATTCACAGAGAGCCAGCTGCAGGAGGGAAAGCATGTCATTGGCCTTCAGATGGGCAGCAACAGAGGGGCCTCCCAGGCCGGCATGACAGGCTACGGACGACCTCGGCAGATCATCAGTTAG</t>
  </si>
  <si>
    <t>6 expressed clones with level 2 or higher</t>
  </si>
  <si>
    <t>Wens</t>
  </si>
  <si>
    <t>Col 1</t>
  </si>
  <si>
    <t>Col 2</t>
  </si>
  <si>
    <t>Wens-12 expressed with expression level 2 or above</t>
  </si>
  <si>
    <t>Minnis-14 expressed with exp level 2 or above</t>
  </si>
  <si>
    <t>Minni's</t>
  </si>
  <si>
    <t>Col 7</t>
  </si>
  <si>
    <t>Sol level</t>
  </si>
  <si>
    <t xml:space="preserve">Only the expressed clones were run for solubility check for cols 1,2,7 </t>
  </si>
  <si>
    <t xml:space="preserve">NCI10321 &amp;  NCI10266 were run on gel 3 and  corrrespond to the last 2 columns. </t>
  </si>
  <si>
    <t>3, 25K</t>
  </si>
  <si>
    <t>3, 40K</t>
  </si>
  <si>
    <t>2, 30K</t>
  </si>
  <si>
    <t>1.5, doublets, 67K, 70K</t>
  </si>
  <si>
    <t>3, ~26 K</t>
  </si>
  <si>
    <t>2, ~50 K</t>
  </si>
  <si>
    <t>2, ~27 K</t>
  </si>
  <si>
    <t>1, ~27 K</t>
  </si>
  <si>
    <t>2, doublets, 100K, 120K</t>
  </si>
  <si>
    <t>1, doublets, 100K, 120K</t>
  </si>
  <si>
    <t>3, ~36 K</t>
  </si>
  <si>
    <t>3, 26K</t>
  </si>
  <si>
    <t>3, 25 K</t>
  </si>
  <si>
    <t>1.5, ~35K</t>
  </si>
  <si>
    <t>3, ~26K</t>
  </si>
  <si>
    <t>2, ~27K, 50K</t>
  </si>
  <si>
    <t>Sol_3_final</t>
  </si>
  <si>
    <t>Sol_4_final</t>
  </si>
  <si>
    <t>Sol_5_final</t>
  </si>
  <si>
    <t>Sol_6_final</t>
  </si>
  <si>
    <t>Sol_7_final</t>
  </si>
  <si>
    <t>Exp_ 8_final</t>
  </si>
  <si>
    <t>Exp_9_final</t>
  </si>
  <si>
    <t>Exp_10_final</t>
  </si>
  <si>
    <t>Exp_11_final</t>
  </si>
  <si>
    <t>Exp_12_final</t>
  </si>
  <si>
    <t>Exp_3_final</t>
  </si>
  <si>
    <t>Exp_4_final</t>
  </si>
  <si>
    <t>Exp_5_final</t>
  </si>
  <si>
    <t>Exp_6_final</t>
  </si>
  <si>
    <t>Exp_1_Minis</t>
  </si>
  <si>
    <t>Exp_1_Wen</t>
  </si>
  <si>
    <t>Exp_2_Wen</t>
  </si>
  <si>
    <t>Exp_7_Minis</t>
  </si>
  <si>
    <t>Sol_8_Final</t>
  </si>
  <si>
    <t>Sol_2_Final</t>
  </si>
  <si>
    <t>Sol_1_Final</t>
  </si>
  <si>
    <t>NCI10266 1</t>
  </si>
  <si>
    <t>NCI10290 3</t>
  </si>
  <si>
    <t>NCI10306 3</t>
  </si>
  <si>
    <t>NCI10267 1</t>
  </si>
  <si>
    <t>NCI10283 3</t>
  </si>
  <si>
    <t>NCI10299 3</t>
  </si>
  <si>
    <t>NCI10307 1</t>
  </si>
  <si>
    <t>NCI10268 3</t>
  </si>
  <si>
    <t>NCI10276 3</t>
  </si>
  <si>
    <t>NCI10292 1</t>
  </si>
  <si>
    <t>NCI10300 1.5</t>
  </si>
  <si>
    <t>NCI10300 3</t>
  </si>
  <si>
    <t>NCI10308 2</t>
  </si>
  <si>
    <t>NCI10269 3</t>
  </si>
  <si>
    <t>NCI10277 3</t>
  </si>
  <si>
    <t>NCI10285 3</t>
  </si>
  <si>
    <t>NCI10293 3</t>
  </si>
  <si>
    <t>NCI10293 2</t>
  </si>
  <si>
    <t>NCI10301 3</t>
  </si>
  <si>
    <t>NCI10270 3</t>
  </si>
  <si>
    <t>NCI10278 2</t>
  </si>
  <si>
    <t>NCI10294 2</t>
  </si>
  <si>
    <t>NCI10302 3</t>
  </si>
  <si>
    <t>NCI10302 1.5</t>
  </si>
  <si>
    <t>NCI10271 2</t>
  </si>
  <si>
    <t>NCI10279 3</t>
  </si>
  <si>
    <t>NCI10295 2</t>
  </si>
  <si>
    <t>NCI10311 2</t>
  </si>
  <si>
    <t>NCI10311 1</t>
  </si>
  <si>
    <t>NCI10272 2</t>
  </si>
  <si>
    <t>NCI10280 3</t>
  </si>
  <si>
    <t>NCI10288 2.5</t>
  </si>
  <si>
    <t>NCI10296 1.5</t>
  </si>
  <si>
    <t>NCI10304 2</t>
  </si>
  <si>
    <t>NCI10312 2</t>
  </si>
  <si>
    <t>NCI10281  1</t>
  </si>
  <si>
    <t>NCI10281 1.5</t>
  </si>
  <si>
    <t>NCI10289 2</t>
  </si>
  <si>
    <t>NCI10289 3</t>
  </si>
  <si>
    <t>NCI10297 3</t>
  </si>
  <si>
    <t>NCI10297 1.5</t>
  </si>
  <si>
    <t>NCI10305 3</t>
  </si>
  <si>
    <t>NCI10305 2</t>
  </si>
  <si>
    <t>NCi10322 2</t>
  </si>
  <si>
    <t>NCI10330 1.5</t>
  </si>
  <si>
    <t>NCI10338 1</t>
  </si>
  <si>
    <t>NCI10338 0.5</t>
  </si>
  <si>
    <t>NCI10446  2</t>
  </si>
  <si>
    <t>NCI10315 3</t>
  </si>
  <si>
    <t>NCI10323 2</t>
  </si>
  <si>
    <t>NCI10339 2</t>
  </si>
  <si>
    <t>NCI10316 3</t>
  </si>
  <si>
    <t>NCi10316 3</t>
  </si>
  <si>
    <t>NCI10324 3</t>
  </si>
  <si>
    <t>NCI10332 2</t>
  </si>
  <si>
    <t>NCI10332 1</t>
  </si>
  <si>
    <t>NCI10356 2</t>
  </si>
  <si>
    <t>NCI10317 3</t>
  </si>
  <si>
    <t>NCI10317 2</t>
  </si>
  <si>
    <t>NCI10333 3</t>
  </si>
  <si>
    <t>NCI10349 3</t>
  </si>
  <si>
    <t>NCI10318 2</t>
  </si>
  <si>
    <t>NCI10326 3</t>
  </si>
  <si>
    <t>NCI10334 3</t>
  </si>
  <si>
    <t>NCI10342 2</t>
  </si>
  <si>
    <t>NCI10350 3</t>
  </si>
  <si>
    <t>NCI10358 1.5</t>
  </si>
  <si>
    <t>NCI10319 3</t>
  </si>
  <si>
    <t>NCI10335 2</t>
  </si>
  <si>
    <t>NCI10335 1</t>
  </si>
  <si>
    <t>NCI10343 3</t>
  </si>
  <si>
    <t>NCI10343 1</t>
  </si>
  <si>
    <t>NCI10328 3</t>
  </si>
  <si>
    <t>NCI10352 3</t>
  </si>
  <si>
    <t>NCI10321 2</t>
  </si>
  <si>
    <t>NCI10337 3</t>
  </si>
  <si>
    <t>NCI10345 3</t>
  </si>
  <si>
    <t>NCI10361 3</t>
  </si>
  <si>
    <t>Doublets</t>
  </si>
  <si>
    <t>Expression Analysis (pMCSG 19)</t>
  </si>
  <si>
    <t>Expression Analysis (pMCSG7)</t>
  </si>
  <si>
    <t>Solubility Analysis (pMCSG19)</t>
  </si>
  <si>
    <t>Solubility Analysis (pMCSG7)</t>
  </si>
  <si>
    <t>ANL ID</t>
  </si>
  <si>
    <t>cloning date</t>
  </si>
  <si>
    <t>Host Cells</t>
  </si>
  <si>
    <t>Assay 1</t>
  </si>
  <si>
    <t>Assay 2</t>
  </si>
  <si>
    <t>Assay 3</t>
  </si>
  <si>
    <t xml:space="preserve">Assay date </t>
  </si>
  <si>
    <t>clone A</t>
  </si>
  <si>
    <t>clone B</t>
  </si>
  <si>
    <t>Sol gel ID</t>
  </si>
  <si>
    <t>Sol Gel ID</t>
  </si>
  <si>
    <t>Exp Level</t>
  </si>
  <si>
    <t>pMCSG19</t>
  </si>
  <si>
    <t>pRK1037/BL21 magic</t>
  </si>
  <si>
    <t>NCI03_pMCSG19_Exp_3</t>
  </si>
  <si>
    <t>NCI04_pMCSG19_Exp_1</t>
  </si>
  <si>
    <t>NCI04_pMCSG19_Exp_2</t>
  </si>
  <si>
    <t>NCI04_pMCSG19_Exp_3</t>
  </si>
  <si>
    <t>NCI04_pMCSG19_Exp_4</t>
  </si>
  <si>
    <t>NCI04_pMCSG19_Exp_5</t>
  </si>
  <si>
    <t>NCI04_pMCSG19_Exp_6</t>
  </si>
  <si>
    <t>NCI04_pMCSG19_Exp_7</t>
  </si>
  <si>
    <t>NCI04_pMCSG19_Exp_8</t>
  </si>
  <si>
    <t>NCI04_pMCSG19_Exp_9</t>
  </si>
  <si>
    <t>NCI04_pMCSG19_Exp_10</t>
  </si>
  <si>
    <t>NCI04_pMCSG19_Exp_11</t>
  </si>
  <si>
    <t>NCI04_pMCSG19_Exp_12</t>
  </si>
  <si>
    <t>Assay 4</t>
  </si>
  <si>
    <t>3 ( MW ~ 16 kD)</t>
  </si>
  <si>
    <t xml:space="preserve"> Sequence Verified (Clone B only)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</si>
</sst>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409]mmm\-yy;@"/>
  </numFmts>
  <fonts count="20">
    <font>
      <sz val="10"/>
      <name val="Arial"/>
      <family val="0"/>
    </font>
    <font>
      <u val="single"/>
      <sz val="10"/>
      <color indexed="12"/>
      <name val="Arial"/>
      <family val="0"/>
    </font>
    <font>
      <u val="single"/>
      <sz val="10"/>
      <color indexed="36"/>
      <name val="Arial"/>
      <family val="0"/>
    </font>
    <font>
      <sz val="10"/>
      <color indexed="12"/>
      <name val="Arial"/>
      <family val="0"/>
    </font>
    <font>
      <sz val="10"/>
      <color indexed="8"/>
      <name val="Arial"/>
      <family val="0"/>
    </font>
    <font>
      <sz val="9"/>
      <name val="Arial"/>
      <family val="2"/>
    </font>
    <font>
      <b/>
      <sz val="10"/>
      <name val="Arial"/>
      <family val="2"/>
    </font>
    <font>
      <sz val="9"/>
      <color indexed="8"/>
      <name val="Arial"/>
      <family val="0"/>
    </font>
    <font>
      <sz val="9"/>
      <color indexed="12"/>
      <name val="Arial"/>
      <family val="0"/>
    </font>
    <font>
      <sz val="8"/>
      <name val="Arial"/>
      <family val="0"/>
    </font>
    <font>
      <sz val="14"/>
      <name val="Arial"/>
      <family val="0"/>
    </font>
    <font>
      <sz val="14"/>
      <color indexed="8"/>
      <name val="Arial"/>
      <family val="0"/>
    </font>
    <font>
      <sz val="10"/>
      <color indexed="10"/>
      <name val="Arial"/>
      <family val="0"/>
    </font>
    <font>
      <b/>
      <sz val="12"/>
      <name val="Arial"/>
      <family val="2"/>
    </font>
    <font>
      <sz val="10"/>
      <color indexed="46"/>
      <name val="Arial"/>
      <family val="0"/>
    </font>
    <font>
      <b/>
      <sz val="10"/>
      <color indexed="46"/>
      <name val="Arial"/>
      <family val="2"/>
    </font>
    <font>
      <sz val="8"/>
      <color indexed="10"/>
      <name val="Arial"/>
      <family val="2"/>
    </font>
    <font>
      <sz val="8"/>
      <name val="Tahoma"/>
      <family val="0"/>
    </font>
    <font>
      <b/>
      <sz val="8"/>
      <name val="Tahoma"/>
      <family val="0"/>
    </font>
    <font>
      <b/>
      <sz val="8"/>
      <name val="Arial"/>
      <family val="2"/>
    </font>
  </fonts>
  <fills count="17">
    <fill>
      <patternFill/>
    </fill>
    <fill>
      <patternFill patternType="gray125"/>
    </fill>
    <fill>
      <patternFill patternType="solid">
        <fgColor indexed="1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49"/>
        <bgColor indexed="64"/>
      </patternFill>
    </fill>
    <fill>
      <patternFill patternType="solid">
        <fgColor indexed="45"/>
        <bgColor indexed="64"/>
      </patternFill>
    </fill>
    <fill>
      <patternFill patternType="solid">
        <fgColor indexed="13"/>
        <bgColor indexed="64"/>
      </patternFill>
    </fill>
  </fills>
  <borders count="74">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hair"/>
    </border>
    <border>
      <left style="thin"/>
      <right style="thin"/>
      <top style="hair"/>
      <bottom style="hair"/>
    </border>
    <border>
      <left style="thin"/>
      <right style="thin"/>
      <top style="hair"/>
      <bottom style="double"/>
    </border>
    <border>
      <left>
        <color indexed="63"/>
      </left>
      <right style="thin"/>
      <top style="double"/>
      <bottom style="double"/>
    </border>
    <border>
      <left style="thin"/>
      <right style="double"/>
      <top style="double"/>
      <bottom style="hair"/>
    </border>
    <border>
      <left style="thin"/>
      <right style="double"/>
      <top style="hair"/>
      <bottom style="hair"/>
    </border>
    <border>
      <left style="thin"/>
      <right style="double"/>
      <top style="hair"/>
      <bottom style="double"/>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medium"/>
    </border>
    <border>
      <left style="thin"/>
      <right>
        <color indexed="63"/>
      </right>
      <top>
        <color indexed="63"/>
      </top>
      <bottom style="hair"/>
    </border>
    <border>
      <left style="thin"/>
      <right style="thin"/>
      <top>
        <color indexed="63"/>
      </top>
      <bottom>
        <color indexed="63"/>
      </bottom>
    </border>
    <border>
      <left>
        <color indexed="63"/>
      </left>
      <right style="double"/>
      <top style="double"/>
      <bottom style="hair"/>
    </border>
    <border>
      <left>
        <color indexed="63"/>
      </left>
      <right style="thin"/>
      <top style="double"/>
      <bottom style="hair"/>
    </border>
    <border>
      <left>
        <color indexed="63"/>
      </left>
      <right style="thin"/>
      <top style="hair"/>
      <bottom style="hair"/>
    </border>
    <border>
      <left>
        <color indexed="63"/>
      </left>
      <right style="thin"/>
      <top style="hair"/>
      <bottom style="double"/>
    </border>
    <border>
      <left style="double"/>
      <right style="thin"/>
      <top style="hair"/>
      <bottom style="hair"/>
    </border>
    <border>
      <left style="double"/>
      <right style="thin"/>
      <top style="hair"/>
      <bottom style="double"/>
    </border>
    <border>
      <left style="double"/>
      <right style="thin"/>
      <top style="double"/>
      <bottom style="hair"/>
    </border>
    <border>
      <left style="thin"/>
      <right style="thin"/>
      <top style="thin"/>
      <bottom style="thin"/>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style="thin"/>
      <right>
        <color indexed="63"/>
      </right>
      <top style="hair"/>
      <bottom style="double"/>
    </border>
    <border>
      <left style="thin"/>
      <right style="thin"/>
      <top style="hair"/>
      <bottom>
        <color indexed="63"/>
      </bottom>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thin"/>
      <top>
        <color indexed="63"/>
      </top>
      <bottom style="thin"/>
    </border>
    <border>
      <left style="thin"/>
      <right>
        <color indexed="63"/>
      </right>
      <top style="medium"/>
      <bottom style="thin"/>
    </border>
    <border>
      <left style="thin"/>
      <right style="medium"/>
      <top>
        <color indexed="63"/>
      </top>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1">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65" fontId="0" fillId="0" borderId="0" xfId="0" applyNumberFormat="1" applyAlignment="1">
      <alignment horizontal="center" vertical="center"/>
    </xf>
    <xf numFmtId="49" fontId="0" fillId="0" borderId="0" xfId="0" applyNumberFormat="1" applyAlignment="1">
      <alignment/>
    </xf>
    <xf numFmtId="165" fontId="0" fillId="0" borderId="0" xfId="0" applyNumberFormat="1" applyAlignment="1">
      <alignment/>
    </xf>
    <xf numFmtId="49" fontId="0" fillId="0" borderId="0" xfId="0" applyNumberFormat="1" applyAlignment="1">
      <alignment horizontal="center" vertical="center"/>
    </xf>
    <xf numFmtId="0" fontId="3" fillId="0" borderId="0" xfId="0" applyFont="1" applyAlignment="1">
      <alignment/>
    </xf>
    <xf numFmtId="0" fontId="5" fillId="0" borderId="0" xfId="0" applyFont="1" applyAlignment="1">
      <alignment/>
    </xf>
    <xf numFmtId="0" fontId="0" fillId="0" borderId="3" xfId="0" applyFill="1" applyBorder="1" applyAlignment="1">
      <alignment horizontal="center" vertical="center" wrapText="1"/>
    </xf>
    <xf numFmtId="0" fontId="6" fillId="0" borderId="0" xfId="0" applyFont="1" applyAlignment="1">
      <alignment/>
    </xf>
    <xf numFmtId="0" fontId="0" fillId="0" borderId="0" xfId="0" applyBorder="1" applyAlignment="1">
      <alignment/>
    </xf>
    <xf numFmtId="0" fontId="6" fillId="0" borderId="11" xfId="0" applyFont="1" applyBorder="1" applyAlignment="1">
      <alignment/>
    </xf>
    <xf numFmtId="0" fontId="0" fillId="0" borderId="12" xfId="0" applyBorder="1" applyAlignment="1">
      <alignment/>
    </xf>
    <xf numFmtId="0" fontId="6" fillId="0" borderId="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0" fillId="0" borderId="0" xfId="0" applyFont="1" applyAlignment="1">
      <alignment/>
    </xf>
    <xf numFmtId="165"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xf>
    <xf numFmtId="0" fontId="0" fillId="0" borderId="16" xfId="0" applyBorder="1" applyAlignment="1">
      <alignment horizontal="center" vertical="center"/>
    </xf>
    <xf numFmtId="165" fontId="0" fillId="0" borderId="16" xfId="0" applyNumberFormat="1" applyBorder="1" applyAlignment="1">
      <alignment horizontal="center" vertical="center"/>
    </xf>
    <xf numFmtId="0" fontId="0" fillId="0" borderId="0" xfId="0" applyAlignment="1">
      <alignment horizontal="center"/>
    </xf>
    <xf numFmtId="0" fontId="0" fillId="2" borderId="0" xfId="0" applyFill="1" applyAlignment="1">
      <alignment/>
    </xf>
    <xf numFmtId="0" fontId="0" fillId="0" borderId="0" xfId="0" applyFill="1" applyAlignment="1">
      <alignment/>
    </xf>
    <xf numFmtId="0" fontId="5" fillId="0" borderId="5" xfId="0"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1" fontId="7" fillId="0" borderId="17" xfId="0" applyNumberFormat="1"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12" fillId="0" borderId="2" xfId="0" applyFont="1" applyBorder="1" applyAlignment="1">
      <alignment horizontal="center" vertical="center" wrapText="1"/>
    </xf>
    <xf numFmtId="165"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4" xfId="0" applyFont="1" applyFill="1" applyBorder="1" applyAlignment="1">
      <alignment/>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5" xfId="0" applyFont="1" applyFill="1" applyBorder="1" applyAlignment="1">
      <alignment/>
    </xf>
    <xf numFmtId="0" fontId="4" fillId="0" borderId="5" xfId="0" applyFont="1" applyFill="1" applyBorder="1" applyAlignment="1">
      <alignment horizontal="left"/>
    </xf>
    <xf numFmtId="0" fontId="4" fillId="0" borderId="5" xfId="0" applyFont="1" applyFill="1" applyBorder="1" applyAlignment="1">
      <alignment horizontal="center"/>
    </xf>
    <xf numFmtId="0" fontId="4" fillId="0" borderId="9" xfId="0" applyNumberFormat="1" applyFont="1" applyFill="1" applyBorder="1" applyAlignment="1">
      <alignment/>
    </xf>
    <xf numFmtId="0" fontId="12" fillId="0" borderId="9" xfId="0" applyFont="1" applyFill="1" applyBorder="1" applyAlignment="1">
      <alignment/>
    </xf>
    <xf numFmtId="0" fontId="4" fillId="0" borderId="6" xfId="0" applyFont="1" applyFill="1" applyBorder="1" applyAlignment="1">
      <alignment/>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165"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49" fontId="0" fillId="0" borderId="6" xfId="0" applyNumberForma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4" fillId="0" borderId="5" xfId="0" applyNumberFormat="1" applyFont="1" applyFill="1" applyBorder="1" applyAlignment="1">
      <alignment horizontal="left"/>
    </xf>
    <xf numFmtId="0" fontId="0" fillId="0" borderId="24" xfId="0" applyFont="1" applyBorder="1" applyAlignment="1">
      <alignment/>
    </xf>
    <xf numFmtId="0" fontId="0" fillId="0" borderId="25" xfId="0" applyFont="1" applyBorder="1" applyAlignment="1">
      <alignment/>
    </xf>
    <xf numFmtId="0" fontId="4" fillId="0" borderId="26" xfId="0"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65" fontId="4" fillId="0" borderId="26"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4" fillId="3"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4" borderId="24" xfId="0" applyNumberFormat="1" applyFont="1" applyFill="1" applyBorder="1" applyAlignment="1">
      <alignment horizontal="center" vertical="center" wrapText="1"/>
    </xf>
    <xf numFmtId="0" fontId="4" fillId="9" borderId="24"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xf>
    <xf numFmtId="0" fontId="11" fillId="0" borderId="24" xfId="0" applyFont="1" applyFill="1" applyBorder="1" applyAlignment="1">
      <alignment horizontal="center" vertical="center"/>
    </xf>
    <xf numFmtId="0" fontId="10" fillId="0" borderId="24" xfId="0" applyFont="1" applyFill="1" applyBorder="1" applyAlignment="1">
      <alignment horizontal="center" vertical="center"/>
    </xf>
    <xf numFmtId="165" fontId="10" fillId="0" borderId="24"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4" xfId="0" applyBorder="1" applyAlignment="1">
      <alignment/>
    </xf>
    <xf numFmtId="0" fontId="0" fillId="0" borderId="24" xfId="0" applyFill="1" applyBorder="1" applyAlignment="1">
      <alignment/>
    </xf>
    <xf numFmtId="1" fontId="0"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NumberFormat="1" applyAlignment="1" quotePrefix="1">
      <alignment/>
    </xf>
    <xf numFmtId="0" fontId="0" fillId="0" borderId="4" xfId="0" applyFont="1" applyFill="1" applyBorder="1" applyAlignment="1">
      <alignment horizontal="left"/>
    </xf>
    <xf numFmtId="0" fontId="0" fillId="0" borderId="8" xfId="0" applyFont="1" applyFill="1" applyBorder="1" applyAlignment="1">
      <alignment/>
    </xf>
    <xf numFmtId="0" fontId="0" fillId="0" borderId="5" xfId="0" applyFont="1" applyFill="1" applyBorder="1" applyAlignment="1">
      <alignment horizontal="left"/>
    </xf>
    <xf numFmtId="0" fontId="0" fillId="0" borderId="9" xfId="0" applyFont="1" applyFill="1" applyBorder="1" applyAlignment="1">
      <alignment/>
    </xf>
    <xf numFmtId="1" fontId="0" fillId="0" borderId="5" xfId="0" applyNumberFormat="1" applyFont="1" applyFill="1" applyBorder="1" applyAlignment="1">
      <alignment horizontal="center" vertical="center"/>
    </xf>
    <xf numFmtId="0" fontId="0" fillId="0" borderId="5" xfId="0" applyNumberFormat="1"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xf>
    <xf numFmtId="0" fontId="0" fillId="0" borderId="0" xfId="0" applyNumberFormat="1" applyAlignment="1" quotePrefix="1">
      <alignment horizontal="center"/>
    </xf>
    <xf numFmtId="0" fontId="0" fillId="0" borderId="5" xfId="0" applyFont="1" applyFill="1" applyBorder="1" applyAlignment="1">
      <alignment horizontal="center"/>
    </xf>
    <xf numFmtId="0" fontId="0" fillId="0" borderId="0" xfId="0" applyAlignment="1">
      <alignment wrapText="1"/>
    </xf>
    <xf numFmtId="0" fontId="0" fillId="0" borderId="0" xfId="0" applyFill="1" applyAlignment="1">
      <alignment wrapText="1"/>
    </xf>
    <xf numFmtId="0" fontId="0" fillId="0" borderId="24" xfId="0" applyBorder="1" applyAlignment="1">
      <alignment horizontal="center"/>
    </xf>
    <xf numFmtId="1" fontId="0" fillId="0" borderId="24" xfId="0" applyNumberFormat="1" applyBorder="1" applyAlignment="1">
      <alignment horizontal="center"/>
    </xf>
    <xf numFmtId="1" fontId="0" fillId="0" borderId="0" xfId="0" applyNumberFormat="1" applyAlignment="1">
      <alignment horizontal="center"/>
    </xf>
    <xf numFmtId="165" fontId="0" fillId="0" borderId="24" xfId="0" applyNumberFormat="1" applyBorder="1" applyAlignment="1">
      <alignment horizontal="center"/>
    </xf>
    <xf numFmtId="165" fontId="0" fillId="0" borderId="0" xfId="0" applyNumberFormat="1" applyAlignment="1">
      <alignment horizontal="center"/>
    </xf>
    <xf numFmtId="0" fontId="0" fillId="0" borderId="24" xfId="0" applyFill="1" applyBorder="1" applyAlignment="1">
      <alignment horizontal="center"/>
    </xf>
    <xf numFmtId="0" fontId="4" fillId="0" borderId="29" xfId="0" applyFont="1" applyFill="1" applyBorder="1" applyAlignment="1">
      <alignment horizontal="left"/>
    </xf>
    <xf numFmtId="0" fontId="4" fillId="0" borderId="29" xfId="0" applyFont="1" applyFill="1" applyBorder="1" applyAlignment="1">
      <alignment horizontal="center"/>
    </xf>
    <xf numFmtId="0" fontId="0" fillId="0" borderId="30" xfId="0" applyNumberFormat="1" applyBorder="1" applyAlignment="1" quotePrefix="1">
      <alignment/>
    </xf>
    <xf numFmtId="0" fontId="0" fillId="0" borderId="31" xfId="0" applyNumberFormat="1" applyBorder="1" applyAlignment="1" quotePrefix="1">
      <alignment/>
    </xf>
    <xf numFmtId="0" fontId="0" fillId="0" borderId="31" xfId="0" applyNumberFormat="1" applyBorder="1" applyAlignment="1" quotePrefix="1">
      <alignment horizontal="center"/>
    </xf>
    <xf numFmtId="0" fontId="4" fillId="0" borderId="32" xfId="0" applyNumberFormat="1" applyFont="1" applyFill="1" applyBorder="1" applyAlignment="1">
      <alignment horizontal="left"/>
    </xf>
    <xf numFmtId="0" fontId="4" fillId="0" borderId="32" xfId="0" applyFont="1" applyFill="1" applyBorder="1" applyAlignment="1">
      <alignment horizontal="center"/>
    </xf>
    <xf numFmtId="0" fontId="0" fillId="0" borderId="33" xfId="0" applyNumberFormat="1" applyBorder="1" applyAlignment="1" quotePrefix="1">
      <alignment/>
    </xf>
    <xf numFmtId="0" fontId="0" fillId="0" borderId="30" xfId="0" applyBorder="1" applyAlignment="1">
      <alignment horizontal="center"/>
    </xf>
    <xf numFmtId="0" fontId="0" fillId="0" borderId="33" xfId="0"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0" fillId="0" borderId="0" xfId="0" applyBorder="1" applyAlignment="1">
      <alignment horizontal="center" vertical="center" wrapText="1"/>
    </xf>
    <xf numFmtId="0" fontId="0" fillId="0" borderId="0" xfId="0" applyFont="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xf>
    <xf numFmtId="1" fontId="0"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0" fillId="0" borderId="0" xfId="0" applyFont="1" applyFill="1" applyBorder="1" applyAlignment="1">
      <alignment horizontal="center"/>
    </xf>
    <xf numFmtId="49" fontId="0"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xf>
    <xf numFmtId="165" fontId="0" fillId="0" borderId="0" xfId="0" applyNumberFormat="1" applyBorder="1" applyAlignment="1">
      <alignment/>
    </xf>
    <xf numFmtId="0" fontId="0" fillId="0" borderId="0" xfId="0" applyAlignment="1">
      <alignment/>
    </xf>
    <xf numFmtId="0" fontId="4" fillId="11" borderId="24" xfId="0" applyFont="1" applyFill="1" applyBorder="1" applyAlignment="1">
      <alignment horizontal="center" vertical="center" wrapText="1"/>
    </xf>
    <xf numFmtId="0" fontId="13" fillId="0" borderId="0" xfId="0" applyFont="1" applyBorder="1" applyAlignment="1">
      <alignment horizontal="center"/>
    </xf>
    <xf numFmtId="0" fontId="0" fillId="0" borderId="0" xfId="0" applyFont="1" applyAlignment="1">
      <alignment/>
    </xf>
    <xf numFmtId="0" fontId="6" fillId="0" borderId="24" xfId="0" applyFont="1" applyBorder="1" applyAlignment="1">
      <alignment horizontal="center"/>
    </xf>
    <xf numFmtId="0" fontId="0" fillId="0" borderId="24" xfId="0" applyBorder="1" applyAlignment="1">
      <alignment horizontal="center" wrapText="1"/>
    </xf>
    <xf numFmtId="0" fontId="6" fillId="0" borderId="25" xfId="0" applyFont="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1" fillId="0"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65"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vertical="center" wrapText="1"/>
    </xf>
    <xf numFmtId="165" fontId="10" fillId="0" borderId="0" xfId="0" applyNumberFormat="1" applyFont="1" applyFill="1" applyBorder="1" applyAlignment="1">
      <alignment horizontal="center" vertical="center"/>
    </xf>
    <xf numFmtId="0" fontId="0" fillId="4" borderId="0" xfId="0" applyFill="1" applyAlignment="1">
      <alignment/>
    </xf>
    <xf numFmtId="0" fontId="0" fillId="6" borderId="0" xfId="0" applyFill="1" applyAlignment="1">
      <alignment/>
    </xf>
    <xf numFmtId="0" fontId="12" fillId="0" borderId="0" xfId="0" applyFont="1" applyAlignment="1">
      <alignment/>
    </xf>
    <xf numFmtId="0" fontId="0" fillId="0" borderId="0" xfId="0" applyFont="1" applyAlignment="1">
      <alignment/>
    </xf>
    <xf numFmtId="0" fontId="0" fillId="0" borderId="24" xfId="0" applyFill="1" applyBorder="1" applyAlignment="1">
      <alignment horizontal="center" wrapText="1"/>
    </xf>
    <xf numFmtId="0" fontId="0" fillId="0" borderId="24" xfId="0" applyFill="1" applyBorder="1" applyAlignment="1">
      <alignment horizontal="center" vertical="center" wrapText="1"/>
    </xf>
    <xf numFmtId="0" fontId="12" fillId="0" borderId="24" xfId="0" applyFont="1" applyFill="1" applyBorder="1" applyAlignment="1">
      <alignment horizontal="center" wrapText="1"/>
    </xf>
    <xf numFmtId="0" fontId="0" fillId="0" borderId="24" xfId="0" applyFont="1" applyFill="1" applyBorder="1" applyAlignment="1">
      <alignment horizontal="center" vertical="center" wrapText="1"/>
    </xf>
    <xf numFmtId="0" fontId="0" fillId="0" borderId="24" xfId="0" applyFont="1" applyBorder="1" applyAlignment="1">
      <alignment horizontal="center"/>
    </xf>
    <xf numFmtId="0" fontId="0" fillId="0" borderId="24" xfId="0" applyFont="1" applyBorder="1" applyAlignment="1">
      <alignment horizontal="center"/>
    </xf>
    <xf numFmtId="0" fontId="0" fillId="0" borderId="24" xfId="0" applyFont="1" applyBorder="1" applyAlignment="1">
      <alignment horizontal="center" vertical="center" wrapText="1"/>
    </xf>
    <xf numFmtId="0" fontId="0" fillId="1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1" fontId="0" fillId="0" borderId="24" xfId="0" applyNumberFormat="1" applyFont="1" applyFill="1" applyBorder="1" applyAlignment="1">
      <alignment horizontal="center" vertical="center"/>
    </xf>
    <xf numFmtId="1" fontId="4" fillId="0"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165" fontId="0" fillId="0" borderId="36" xfId="0" applyNumberFormat="1" applyBorder="1" applyAlignment="1">
      <alignment horizontal="center"/>
    </xf>
    <xf numFmtId="0" fontId="0" fillId="0" borderId="35" xfId="0" applyBorder="1" applyAlignment="1">
      <alignment horizontal="center"/>
    </xf>
    <xf numFmtId="0" fontId="0" fillId="0" borderId="35" xfId="0" applyFill="1" applyBorder="1" applyAlignment="1">
      <alignment horizontal="center"/>
    </xf>
    <xf numFmtId="0" fontId="0" fillId="0" borderId="35" xfId="0" applyFont="1" applyBorder="1" applyAlignment="1">
      <alignment horizontal="center"/>
    </xf>
    <xf numFmtId="0" fontId="0" fillId="0" borderId="35" xfId="0" applyFont="1" applyBorder="1" applyAlignment="1">
      <alignment horizontal="center" vertical="center" wrapText="1"/>
    </xf>
    <xf numFmtId="165" fontId="0" fillId="0" borderId="37" xfId="0" applyNumberFormat="1" applyBorder="1" applyAlignment="1">
      <alignment horizontal="center"/>
    </xf>
    <xf numFmtId="0" fontId="4" fillId="4" borderId="38" xfId="0" applyNumberFormat="1" applyFont="1" applyFill="1" applyBorder="1" applyAlignment="1">
      <alignment horizontal="center" vertical="center" wrapTex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6" xfId="0" applyFont="1" applyBorder="1" applyAlignment="1">
      <alignment/>
    </xf>
    <xf numFmtId="0" fontId="0" fillId="0" borderId="37" xfId="0" applyFont="1" applyBorder="1" applyAlignment="1">
      <alignment/>
    </xf>
    <xf numFmtId="0" fontId="4" fillId="0" borderId="38"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0" fontId="0" fillId="3" borderId="0" xfId="0" applyFill="1" applyAlignment="1">
      <alignment/>
    </xf>
    <xf numFmtId="1" fontId="0" fillId="0" borderId="24" xfId="0" applyNumberFormat="1" applyFill="1" applyBorder="1" applyAlignment="1">
      <alignment horizontal="center" vertical="center" wrapText="1"/>
    </xf>
    <xf numFmtId="0" fontId="10" fillId="0" borderId="24" xfId="21" applyFont="1" applyFill="1" applyBorder="1" applyAlignment="1">
      <alignment horizontal="center"/>
      <protection/>
    </xf>
    <xf numFmtId="0" fontId="10" fillId="0" borderId="24" xfId="0" applyFont="1" applyFill="1" applyBorder="1" applyAlignment="1">
      <alignment horizontal="center"/>
    </xf>
    <xf numFmtId="0" fontId="10" fillId="0" borderId="0" xfId="0" applyFont="1" applyAlignment="1">
      <alignment horizontal="center"/>
    </xf>
    <xf numFmtId="0" fontId="0" fillId="6" borderId="24" xfId="0" applyFill="1" applyBorder="1" applyAlignment="1">
      <alignment horizontal="center" wrapText="1"/>
    </xf>
    <xf numFmtId="0" fontId="0" fillId="4" borderId="24" xfId="0" applyFill="1" applyBorder="1" applyAlignment="1">
      <alignment horizontal="center" vertical="center" wrapText="1"/>
    </xf>
    <xf numFmtId="0" fontId="12" fillId="6" borderId="24" xfId="0" applyFont="1" applyFill="1" applyBorder="1" applyAlignment="1">
      <alignment horizontal="center" wrapText="1"/>
    </xf>
    <xf numFmtId="0" fontId="0" fillId="4" borderId="24" xfId="0" applyFill="1" applyBorder="1" applyAlignment="1">
      <alignment horizontal="center" wrapText="1"/>
    </xf>
    <xf numFmtId="0" fontId="0" fillId="6" borderId="24"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4" xfId="0" applyFont="1" applyFill="1" applyBorder="1" applyAlignment="1">
      <alignment horizontal="center" wrapText="1"/>
    </xf>
    <xf numFmtId="0" fontId="0" fillId="4" borderId="24" xfId="0" applyFont="1" applyFill="1" applyBorder="1" applyAlignment="1">
      <alignment horizontal="center" wrapText="1"/>
    </xf>
    <xf numFmtId="0" fontId="15" fillId="0" borderId="0" xfId="0" applyFont="1" applyAlignment="1">
      <alignment/>
    </xf>
    <xf numFmtId="0" fontId="16" fillId="0" borderId="0" xfId="0" applyFont="1" applyFill="1"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0" fillId="8" borderId="36" xfId="0" applyFont="1" applyFill="1" applyBorder="1" applyAlignment="1">
      <alignment horizontal="center" vertical="center" wrapText="1"/>
    </xf>
    <xf numFmtId="0" fontId="0" fillId="8"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8" borderId="24" xfId="0" applyFont="1" applyFill="1" applyBorder="1" applyAlignment="1">
      <alignment horizontal="center" vertical="center" wrapText="1"/>
    </xf>
    <xf numFmtId="0" fontId="0" fillId="0" borderId="24" xfId="0" applyNumberFormat="1" applyFont="1" applyBorder="1" applyAlignment="1">
      <alignment horizontal="center" vertical="center" wrapText="1"/>
    </xf>
    <xf numFmtId="1" fontId="4" fillId="0" borderId="24" xfId="0" applyNumberFormat="1" applyFont="1" applyBorder="1" applyAlignment="1">
      <alignment horizontal="center" vertical="center"/>
    </xf>
    <xf numFmtId="14" fontId="4" fillId="0" borderId="24" xfId="0" applyNumberFormat="1" applyFont="1" applyFill="1" applyBorder="1" applyAlignment="1">
      <alignment horizontal="center" vertical="center" wrapText="1"/>
    </xf>
    <xf numFmtId="14" fontId="4" fillId="0" borderId="35" xfId="0" applyNumberFormat="1" applyFont="1" applyFill="1" applyBorder="1" applyAlignment="1">
      <alignment horizontal="center" vertical="center" wrapText="1"/>
    </xf>
    <xf numFmtId="165" fontId="4" fillId="0" borderId="36" xfId="0" applyNumberFormat="1" applyFont="1" applyFill="1" applyBorder="1" applyAlignment="1">
      <alignment horizontal="center" vertical="center" wrapText="1"/>
    </xf>
    <xf numFmtId="0" fontId="4" fillId="6" borderId="24" xfId="0" applyFont="1" applyFill="1" applyBorder="1" applyAlignment="1">
      <alignment horizontal="center" vertical="center" wrapText="1"/>
    </xf>
    <xf numFmtId="165" fontId="4" fillId="0" borderId="2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0" fillId="0" borderId="0" xfId="0" applyFont="1" applyFill="1" applyAlignment="1">
      <alignment horizontal="center" vertical="center"/>
    </xf>
    <xf numFmtId="0" fontId="0" fillId="11" borderId="0" xfId="0" applyFont="1" applyFill="1" applyAlignment="1">
      <alignment horizontal="center" vertical="center"/>
    </xf>
    <xf numFmtId="0" fontId="0" fillId="2" borderId="0" xfId="0" applyFont="1" applyFill="1" applyAlignment="1">
      <alignment horizontal="center" vertical="center"/>
    </xf>
    <xf numFmtId="0" fontId="4" fillId="13" borderId="24"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0" fillId="0" borderId="35" xfId="0" applyFont="1" applyFill="1" applyBorder="1" applyAlignment="1">
      <alignment horizontal="center" vertical="center" wrapText="1"/>
    </xf>
    <xf numFmtId="1" fontId="4" fillId="0" borderId="38" xfId="0" applyNumberFormat="1" applyFont="1" applyBorder="1" applyAlignment="1">
      <alignment horizontal="center" vertical="center"/>
    </xf>
    <xf numFmtId="14" fontId="4" fillId="0" borderId="38" xfId="0" applyNumberFormat="1" applyFont="1" applyFill="1" applyBorder="1" applyAlignment="1">
      <alignment horizontal="center" vertical="center" wrapText="1"/>
    </xf>
    <xf numFmtId="14" fontId="4" fillId="0" borderId="39" xfId="0" applyNumberFormat="1" applyFont="1" applyFill="1" applyBorder="1" applyAlignment="1">
      <alignment horizontal="center" vertical="center" wrapText="1"/>
    </xf>
    <xf numFmtId="165" fontId="4" fillId="0" borderId="37" xfId="0" applyNumberFormat="1" applyFont="1" applyFill="1" applyBorder="1" applyAlignment="1">
      <alignment horizontal="center" vertical="center" wrapText="1"/>
    </xf>
    <xf numFmtId="0" fontId="4" fillId="4" borderId="38" xfId="0" applyFont="1" applyFill="1" applyBorder="1" applyAlignment="1">
      <alignment horizontal="center" vertical="center" wrapText="1"/>
    </xf>
    <xf numFmtId="165" fontId="4" fillId="0" borderId="38"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Fill="1" applyBorder="1" applyAlignment="1">
      <alignment horizontal="center" vertical="center"/>
    </xf>
    <xf numFmtId="0" fontId="3" fillId="0" borderId="0" xfId="0" applyFont="1" applyAlignment="1">
      <alignment horizontal="center" vertical="center"/>
    </xf>
    <xf numFmtId="49" fontId="4" fillId="8" borderId="26" xfId="0" applyNumberFormat="1" applyFont="1" applyFill="1" applyBorder="1" applyAlignment="1">
      <alignment horizontal="center" vertical="center" wrapText="1"/>
    </xf>
    <xf numFmtId="49" fontId="4" fillId="8" borderId="5" xfId="0" applyNumberFormat="1" applyFont="1" applyFill="1" applyBorder="1" applyAlignment="1">
      <alignment horizontal="center" vertical="center" wrapText="1"/>
    </xf>
    <xf numFmtId="49" fontId="4" fillId="8" borderId="5"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47" xfId="0" applyFont="1" applyFill="1" applyBorder="1" applyAlignment="1">
      <alignment horizontal="center" vertical="center" wrapText="1"/>
    </xf>
    <xf numFmtId="1" fontId="4" fillId="0" borderId="47" xfId="0" applyNumberFormat="1" applyFont="1" applyBorder="1" applyAlignment="1">
      <alignment horizontal="center" vertical="center"/>
    </xf>
    <xf numFmtId="14" fontId="4" fillId="0" borderId="47" xfId="0" applyNumberFormat="1" applyFont="1" applyFill="1" applyBorder="1" applyAlignment="1">
      <alignment horizontal="center" vertical="center" wrapText="1"/>
    </xf>
    <xf numFmtId="14" fontId="4" fillId="0" borderId="48" xfId="0" applyNumberFormat="1" applyFont="1" applyFill="1" applyBorder="1" applyAlignment="1">
      <alignment horizontal="center" vertical="center" wrapText="1"/>
    </xf>
    <xf numFmtId="165" fontId="4" fillId="0" borderId="49" xfId="0" applyNumberFormat="1" applyFont="1" applyFill="1" applyBorder="1" applyAlignment="1">
      <alignment horizontal="center" vertical="center" wrapText="1"/>
    </xf>
    <xf numFmtId="0" fontId="4" fillId="4" borderId="47" xfId="0" applyFont="1" applyFill="1" applyBorder="1" applyAlignment="1">
      <alignment horizontal="center" vertical="center" wrapText="1"/>
    </xf>
    <xf numFmtId="165" fontId="4" fillId="0" borderId="47"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8" borderId="47" xfId="0" applyFont="1" applyFill="1" applyBorder="1" applyAlignment="1">
      <alignment horizontal="center" vertical="center" wrapText="1"/>
    </xf>
    <xf numFmtId="49" fontId="4" fillId="8" borderId="29" xfId="0" applyNumberFormat="1" applyFont="1" applyFill="1" applyBorder="1" applyAlignment="1">
      <alignment horizontal="center" vertical="center" wrapText="1"/>
    </xf>
    <xf numFmtId="0" fontId="4" fillId="8" borderId="38" xfId="0" applyFont="1" applyFill="1" applyBorder="1" applyAlignment="1">
      <alignment horizontal="center" vertical="center" wrapText="1"/>
    </xf>
    <xf numFmtId="49" fontId="0" fillId="8" borderId="38" xfId="0" applyNumberFormat="1" applyFill="1" applyBorder="1" applyAlignment="1">
      <alignment horizontal="center" vertical="center" wrapText="1"/>
    </xf>
    <xf numFmtId="0" fontId="0" fillId="8" borderId="34" xfId="0" applyFont="1" applyFill="1" applyBorder="1" applyAlignment="1">
      <alignment horizontal="center" vertical="center" wrapText="1"/>
    </xf>
    <xf numFmtId="0" fontId="0" fillId="8" borderId="50"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38" xfId="0" applyFont="1" applyFill="1" applyBorder="1" applyAlignment="1">
      <alignment horizontal="center" vertical="center" wrapText="1"/>
    </xf>
    <xf numFmtId="0" fontId="0" fillId="0" borderId="34" xfId="0" applyBorder="1" applyAlignment="1">
      <alignment horizontal="center"/>
    </xf>
    <xf numFmtId="0" fontId="0" fillId="0" borderId="36" xfId="0" applyFont="1" applyBorder="1" applyAlignment="1">
      <alignment horizontal="center" vertical="center"/>
    </xf>
    <xf numFmtId="0" fontId="0" fillId="8" borderId="24" xfId="0" applyFill="1" applyBorder="1" applyAlignment="1">
      <alignment horizontal="center" vertical="center"/>
    </xf>
    <xf numFmtId="0" fontId="0" fillId="8" borderId="34" xfId="0" applyFill="1" applyBorder="1" applyAlignment="1">
      <alignment horizontal="center" vertical="center"/>
    </xf>
    <xf numFmtId="0" fontId="0" fillId="8" borderId="50" xfId="0" applyFill="1" applyBorder="1" applyAlignment="1">
      <alignment horizontal="center" vertical="center"/>
    </xf>
    <xf numFmtId="0" fontId="0" fillId="8" borderId="35" xfId="0" applyFill="1" applyBorder="1" applyAlignment="1">
      <alignment horizontal="center" vertical="center"/>
    </xf>
    <xf numFmtId="0" fontId="4" fillId="0" borderId="5" xfId="0" applyFont="1" applyFill="1" applyBorder="1" applyAlignment="1">
      <alignment horizontal="center" vertical="center"/>
    </xf>
    <xf numFmtId="0" fontId="0" fillId="8" borderId="34" xfId="0" applyFill="1" applyBorder="1" applyAlignment="1">
      <alignment horizontal="center" vertical="center" wrapText="1"/>
    </xf>
    <xf numFmtId="0" fontId="0" fillId="8" borderId="24" xfId="0" applyFont="1" applyFill="1" applyBorder="1" applyAlignment="1">
      <alignment horizontal="center" vertical="center"/>
    </xf>
    <xf numFmtId="0" fontId="0" fillId="8" borderId="34" xfId="0" applyFont="1" applyFill="1" applyBorder="1" applyAlignment="1">
      <alignment horizontal="center" vertical="center"/>
    </xf>
    <xf numFmtId="0" fontId="0" fillId="8" borderId="24" xfId="0" applyFont="1" applyFill="1" applyBorder="1" applyAlignment="1">
      <alignment horizontal="center" vertical="center"/>
    </xf>
    <xf numFmtId="0" fontId="0" fillId="8" borderId="24" xfId="0" applyFont="1" applyFill="1" applyBorder="1" applyAlignment="1">
      <alignment horizontal="center" vertical="center" wrapText="1"/>
    </xf>
    <xf numFmtId="0" fontId="0" fillId="8" borderId="34" xfId="0" applyFont="1" applyFill="1" applyBorder="1" applyAlignment="1">
      <alignment horizontal="center" vertical="center" wrapText="1"/>
    </xf>
    <xf numFmtId="1" fontId="0" fillId="0" borderId="24" xfId="0" applyNumberFormat="1" applyBorder="1" applyAlignment="1">
      <alignment horizontal="center" vertical="center" wrapText="1"/>
    </xf>
    <xf numFmtId="0" fontId="0" fillId="0" borderId="49" xfId="0" applyFont="1" applyBorder="1" applyAlignment="1">
      <alignment horizontal="center" vertical="center"/>
    </xf>
    <xf numFmtId="0" fontId="4" fillId="0" borderId="29" xfId="0" applyFont="1" applyFill="1" applyBorder="1" applyAlignment="1">
      <alignment horizontal="center" vertical="center"/>
    </xf>
    <xf numFmtId="0" fontId="0" fillId="8" borderId="47" xfId="0" applyFill="1" applyBorder="1" applyAlignment="1">
      <alignment horizontal="center" vertical="center"/>
    </xf>
    <xf numFmtId="0" fontId="0" fillId="8" borderId="51" xfId="0" applyFill="1" applyBorder="1" applyAlignment="1">
      <alignment horizontal="center" vertical="center"/>
    </xf>
    <xf numFmtId="0" fontId="0" fillId="8" borderId="52" xfId="0" applyFill="1" applyBorder="1" applyAlignment="1">
      <alignment horizontal="center" vertical="center"/>
    </xf>
    <xf numFmtId="0" fontId="0" fillId="8" borderId="48" xfId="0" applyFill="1" applyBorder="1" applyAlignment="1">
      <alignment horizontal="center" vertical="center"/>
    </xf>
    <xf numFmtId="0" fontId="0" fillId="0" borderId="37" xfId="0" applyFont="1" applyBorder="1" applyAlignment="1">
      <alignment horizontal="center" vertical="center"/>
    </xf>
    <xf numFmtId="0" fontId="4" fillId="0" borderId="38" xfId="0" applyFont="1" applyFill="1" applyBorder="1" applyAlignment="1">
      <alignment horizontal="center" vertical="center"/>
    </xf>
    <xf numFmtId="0" fontId="0" fillId="0" borderId="53" xfId="0" applyBorder="1" applyAlignment="1">
      <alignment horizontal="center" vertical="center"/>
    </xf>
    <xf numFmtId="0" fontId="0" fillId="8" borderId="38" xfId="0" applyFill="1" applyBorder="1" applyAlignment="1">
      <alignment horizontal="center" vertical="center"/>
    </xf>
    <xf numFmtId="0" fontId="0" fillId="8" borderId="43" xfId="0" applyFill="1" applyBorder="1" applyAlignment="1">
      <alignment horizontal="center" vertical="center"/>
    </xf>
    <xf numFmtId="0" fontId="0" fillId="8" borderId="53" xfId="0" applyFill="1" applyBorder="1" applyAlignment="1">
      <alignment horizontal="center" vertical="center"/>
    </xf>
    <xf numFmtId="0" fontId="0" fillId="8" borderId="39" xfId="0" applyFill="1" applyBorder="1" applyAlignment="1">
      <alignment horizontal="center" vertical="center"/>
    </xf>
    <xf numFmtId="0" fontId="4" fillId="0" borderId="26" xfId="0" applyFont="1" applyFill="1"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wrapText="1"/>
    </xf>
    <xf numFmtId="0" fontId="0" fillId="6" borderId="44" xfId="0" applyFill="1" applyBorder="1" applyAlignment="1">
      <alignment horizontal="center" wrapText="1"/>
    </xf>
    <xf numFmtId="0" fontId="0" fillId="0" borderId="45" xfId="0" applyFill="1" applyBorder="1" applyAlignment="1">
      <alignment horizontal="center" vertical="center" wrapText="1"/>
    </xf>
    <xf numFmtId="0" fontId="0" fillId="0" borderId="45" xfId="0" applyFill="1" applyBorder="1" applyAlignment="1">
      <alignment horizontal="center" wrapText="1"/>
    </xf>
    <xf numFmtId="0" fontId="0" fillId="6" borderId="45" xfId="0" applyFill="1" applyBorder="1" applyAlignment="1">
      <alignment horizontal="center" wrapText="1"/>
    </xf>
    <xf numFmtId="0" fontId="0" fillId="0" borderId="36" xfId="0" applyFill="1" applyBorder="1" applyAlignment="1">
      <alignment horizontal="center" wrapText="1"/>
    </xf>
    <xf numFmtId="0" fontId="0" fillId="4" borderId="36" xfId="0" applyFill="1" applyBorder="1" applyAlignment="1">
      <alignment horizontal="center" wrapText="1"/>
    </xf>
    <xf numFmtId="0" fontId="0" fillId="0" borderId="35" xfId="0" applyFill="1" applyBorder="1" applyAlignment="1">
      <alignment horizontal="center" wrapText="1"/>
    </xf>
    <xf numFmtId="0" fontId="0" fillId="6" borderId="36" xfId="0" applyFill="1" applyBorder="1" applyAlignment="1">
      <alignment horizontal="center" vertical="center" wrapText="1"/>
    </xf>
    <xf numFmtId="0" fontId="14" fillId="6" borderId="35" xfId="0" applyFont="1" applyFill="1" applyBorder="1" applyAlignment="1">
      <alignment horizontal="center" vertical="center" wrapText="1"/>
    </xf>
    <xf numFmtId="0" fontId="0" fillId="4" borderId="35"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4" borderId="38" xfId="0" applyFill="1" applyBorder="1" applyAlignment="1">
      <alignment horizontal="center" vertical="center" wrapText="1"/>
    </xf>
    <xf numFmtId="0" fontId="0" fillId="6" borderId="38" xfId="0" applyFill="1" applyBorder="1" applyAlignment="1">
      <alignment horizontal="center" wrapText="1"/>
    </xf>
    <xf numFmtId="0" fontId="0" fillId="4" borderId="38" xfId="0" applyFill="1" applyBorder="1" applyAlignment="1">
      <alignment horizontal="center"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12" fillId="0" borderId="44" xfId="0" applyFont="1" applyFill="1" applyBorder="1" applyAlignment="1">
      <alignment horizontal="center" wrapText="1"/>
    </xf>
    <xf numFmtId="0" fontId="12" fillId="0" borderId="45" xfId="0" applyFont="1" applyFill="1" applyBorder="1" applyAlignment="1">
      <alignment horizontal="center" wrapText="1"/>
    </xf>
    <xf numFmtId="0" fontId="0" fillId="4" borderId="45" xfId="0" applyFill="1" applyBorder="1" applyAlignment="1">
      <alignment horizontal="center" vertical="center" wrapText="1"/>
    </xf>
    <xf numFmtId="0" fontId="12" fillId="6" borderId="45" xfId="0" applyFont="1" applyFill="1" applyBorder="1" applyAlignment="1">
      <alignment horizontal="center" wrapText="1"/>
    </xf>
    <xf numFmtId="0" fontId="0" fillId="6"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36"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5" xfId="0" applyFill="1" applyBorder="1" applyAlignment="1">
      <alignment horizontal="center" vertical="center" wrapText="1"/>
    </xf>
    <xf numFmtId="0" fontId="0" fillId="4" borderId="37" xfId="0" applyFill="1" applyBorder="1" applyAlignment="1">
      <alignment horizontal="center" vertical="center" wrapText="1"/>
    </xf>
    <xf numFmtId="0" fontId="0" fillId="6" borderId="39" xfId="0" applyFill="1" applyBorder="1" applyAlignment="1">
      <alignment horizontal="center" wrapText="1"/>
    </xf>
    <xf numFmtId="0" fontId="0" fillId="0" borderId="34" xfId="0" applyFill="1" applyBorder="1" applyAlignment="1">
      <alignment horizontal="center" vertical="center" wrapText="1"/>
    </xf>
    <xf numFmtId="0" fontId="0" fillId="6" borderId="50" xfId="0" applyFont="1" applyFill="1" applyBorder="1" applyAlignment="1">
      <alignment horizontal="center" wrapText="1"/>
    </xf>
    <xf numFmtId="0" fontId="0" fillId="0" borderId="54" xfId="0" applyFill="1" applyBorder="1" applyAlignment="1">
      <alignment horizontal="center" wrapText="1"/>
    </xf>
    <xf numFmtId="0" fontId="0" fillId="0" borderId="25" xfId="0" applyFill="1" applyBorder="1" applyAlignment="1">
      <alignment horizontal="center" vertical="center" wrapText="1"/>
    </xf>
    <xf numFmtId="0" fontId="12" fillId="4" borderId="55" xfId="0" applyFont="1" applyFill="1" applyBorder="1" applyAlignment="1">
      <alignment horizontal="center" wrapText="1"/>
    </xf>
    <xf numFmtId="0" fontId="12" fillId="0" borderId="34" xfId="0" applyFont="1" applyFill="1" applyBorder="1" applyAlignment="1">
      <alignment horizontal="center" wrapText="1"/>
    </xf>
    <xf numFmtId="0" fontId="12" fillId="4" borderId="55" xfId="0" applyFont="1" applyFill="1" applyBorder="1" applyAlignment="1">
      <alignment horizontal="center" wrapText="1"/>
    </xf>
    <xf numFmtId="0" fontId="0" fillId="0" borderId="52" xfId="0" applyFill="1" applyBorder="1" applyAlignment="1">
      <alignment horizontal="center" wrapText="1"/>
    </xf>
    <xf numFmtId="0" fontId="12" fillId="4" borderId="55" xfId="0" applyFont="1" applyFill="1" applyBorder="1" applyAlignment="1">
      <alignment horizontal="center" vertical="center" wrapText="1"/>
    </xf>
    <xf numFmtId="0" fontId="12" fillId="6" borderId="34" xfId="0" applyFont="1" applyFill="1" applyBorder="1" applyAlignment="1">
      <alignment horizontal="center" wrapText="1"/>
    </xf>
    <xf numFmtId="0" fontId="0" fillId="4" borderId="56"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0" fillId="4" borderId="34" xfId="0" applyFill="1" applyBorder="1" applyAlignment="1">
      <alignment horizontal="center" wrapText="1"/>
    </xf>
    <xf numFmtId="0" fontId="0" fillId="4" borderId="59" xfId="0" applyFill="1" applyBorder="1" applyAlignment="1">
      <alignment horizontal="center" vertical="center" wrapText="1"/>
    </xf>
    <xf numFmtId="0" fontId="0" fillId="0" borderId="60" xfId="0" applyFill="1" applyBorder="1" applyAlignment="1">
      <alignment horizontal="center" vertical="center" wrapText="1"/>
    </xf>
    <xf numFmtId="0" fontId="12" fillId="6" borderId="61" xfId="0" applyFont="1" applyFill="1" applyBorder="1" applyAlignment="1">
      <alignment horizontal="center" wrapText="1"/>
    </xf>
    <xf numFmtId="0" fontId="0" fillId="6" borderId="62" xfId="0" applyFill="1" applyBorder="1" applyAlignment="1">
      <alignment horizontal="center" wrapText="1"/>
    </xf>
    <xf numFmtId="0" fontId="12" fillId="6" borderId="16" xfId="0" applyFont="1" applyFill="1" applyBorder="1" applyAlignment="1">
      <alignment horizontal="center" wrapText="1"/>
    </xf>
    <xf numFmtId="0" fontId="0" fillId="0" borderId="59" xfId="0" applyFill="1" applyBorder="1" applyAlignment="1">
      <alignment horizontal="center" vertical="center" wrapText="1"/>
    </xf>
    <xf numFmtId="0" fontId="0" fillId="6" borderId="34" xfId="0" applyFill="1" applyBorder="1" applyAlignment="1">
      <alignment horizontal="center" vertical="center" wrapText="1"/>
    </xf>
    <xf numFmtId="0" fontId="0" fillId="0" borderId="47" xfId="0" applyFill="1" applyBorder="1" applyAlignment="1">
      <alignment horizontal="center" vertical="center" wrapText="1"/>
    </xf>
    <xf numFmtId="0" fontId="12" fillId="0" borderId="25" xfId="0" applyFont="1" applyFill="1" applyBorder="1" applyAlignment="1">
      <alignment horizontal="center" wrapText="1"/>
    </xf>
    <xf numFmtId="0" fontId="0" fillId="6" borderId="50" xfId="0" applyFill="1" applyBorder="1" applyAlignment="1">
      <alignment horizontal="center" vertical="center" wrapText="1"/>
    </xf>
    <xf numFmtId="0" fontId="0" fillId="0" borderId="47" xfId="0" applyFill="1" applyBorder="1" applyAlignment="1">
      <alignment horizontal="center" wrapText="1"/>
    </xf>
    <xf numFmtId="0" fontId="0" fillId="0" borderId="43" xfId="0" applyFill="1" applyBorder="1" applyAlignment="1">
      <alignment horizontal="center" wrapText="1"/>
    </xf>
    <xf numFmtId="0" fontId="0" fillId="0" borderId="53" xfId="0" applyFill="1" applyBorder="1" applyAlignment="1">
      <alignment horizontal="center" wrapText="1"/>
    </xf>
    <xf numFmtId="0" fontId="0" fillId="3" borderId="0" xfId="0" applyFill="1" applyBorder="1" applyAlignment="1">
      <alignment/>
    </xf>
    <xf numFmtId="0" fontId="0" fillId="4" borderId="0" xfId="0" applyFill="1" applyBorder="1" applyAlignment="1">
      <alignment/>
    </xf>
    <xf numFmtId="0" fontId="0" fillId="0" borderId="34" xfId="0" applyFill="1" applyBorder="1" applyAlignment="1">
      <alignment horizontal="center"/>
    </xf>
    <xf numFmtId="0" fontId="0" fillId="0" borderId="43" xfId="0" applyBorder="1" applyAlignment="1">
      <alignment horizontal="center"/>
    </xf>
    <xf numFmtId="0" fontId="13" fillId="0" borderId="24" xfId="0" applyFont="1" applyBorder="1" applyAlignment="1">
      <alignment horizontal="center"/>
    </xf>
    <xf numFmtId="0" fontId="0" fillId="0" borderId="24" xfId="0" applyBorder="1" applyAlignment="1">
      <alignment horizontal="center"/>
    </xf>
    <xf numFmtId="1" fontId="0" fillId="0" borderId="24" xfId="0" applyNumberFormat="1" applyFill="1" applyBorder="1" applyAlignment="1">
      <alignment horizontal="center" vertical="center" wrapText="1"/>
    </xf>
    <xf numFmtId="0" fontId="6" fillId="0" borderId="24" xfId="0" applyFont="1" applyBorder="1" applyAlignment="1">
      <alignment horizontal="center"/>
    </xf>
    <xf numFmtId="0" fontId="6" fillId="16" borderId="63" xfId="0" applyFont="1" applyFill="1" applyBorder="1" applyAlignment="1">
      <alignment horizontal="center" vertical="center"/>
    </xf>
    <xf numFmtId="0" fontId="6" fillId="16" borderId="64" xfId="0" applyFont="1" applyFill="1" applyBorder="1" applyAlignment="1">
      <alignment horizontal="center" vertical="center"/>
    </xf>
    <xf numFmtId="165" fontId="0" fillId="0" borderId="36" xfId="0" applyNumberFormat="1" applyBorder="1" applyAlignment="1">
      <alignment horizontal="center" vertical="center" wrapText="1"/>
    </xf>
    <xf numFmtId="165" fontId="6" fillId="0" borderId="24" xfId="0" applyNumberFormat="1" applyFont="1" applyBorder="1" applyAlignment="1">
      <alignment horizontal="center" vertical="center"/>
    </xf>
    <xf numFmtId="49" fontId="6" fillId="0" borderId="24" xfId="0" applyNumberFormat="1" applyFont="1" applyBorder="1" applyAlignment="1">
      <alignment horizontal="center"/>
    </xf>
    <xf numFmtId="49" fontId="6" fillId="0" borderId="34" xfId="0" applyNumberFormat="1" applyFont="1" applyBorder="1" applyAlignment="1">
      <alignment horizontal="center"/>
    </xf>
    <xf numFmtId="49" fontId="6" fillId="0" borderId="35" xfId="0" applyNumberFormat="1" applyFont="1" applyBorder="1" applyAlignment="1">
      <alignment horizontal="center"/>
    </xf>
    <xf numFmtId="0" fontId="0" fillId="0" borderId="36"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horizontal="center" wrapText="1"/>
    </xf>
    <xf numFmtId="0" fontId="0" fillId="0" borderId="34" xfId="0" applyBorder="1" applyAlignment="1">
      <alignment horizontal="center" vertical="center" wrapText="1"/>
    </xf>
    <xf numFmtId="0" fontId="6" fillId="0" borderId="35" xfId="0" applyFont="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66" xfId="0" applyFont="1" applyFill="1" applyBorder="1" applyAlignment="1">
      <alignment horizontal="center" vertical="center"/>
    </xf>
    <xf numFmtId="0" fontId="6" fillId="16" borderId="40" xfId="0" applyFont="1" applyFill="1" applyBorder="1" applyAlignment="1">
      <alignment horizontal="center" vertical="center"/>
    </xf>
    <xf numFmtId="0" fontId="6" fillId="16" borderId="41" xfId="0" applyFont="1" applyFill="1" applyBorder="1" applyAlignment="1">
      <alignment horizontal="center" vertical="center"/>
    </xf>
    <xf numFmtId="0" fontId="6" fillId="16" borderId="65" xfId="0" applyFont="1" applyFill="1" applyBorder="1" applyAlignment="1">
      <alignment horizontal="center" vertical="center"/>
    </xf>
    <xf numFmtId="0" fontId="6" fillId="16" borderId="67" xfId="0" applyFont="1" applyFill="1" applyBorder="1" applyAlignment="1">
      <alignment horizontal="center" vertical="center"/>
    </xf>
    <xf numFmtId="0" fontId="6" fillId="0" borderId="34" xfId="0" applyFont="1" applyBorder="1" applyAlignment="1">
      <alignment horizontal="center"/>
    </xf>
    <xf numFmtId="0" fontId="0" fillId="0" borderId="34" xfId="0" applyBorder="1" applyAlignment="1">
      <alignment horizontal="center"/>
    </xf>
    <xf numFmtId="0" fontId="0" fillId="0" borderId="68" xfId="0" applyBorder="1" applyAlignment="1">
      <alignment horizontal="center"/>
    </xf>
    <xf numFmtId="0" fontId="0" fillId="0" borderId="51" xfId="0" applyBorder="1" applyAlignment="1">
      <alignment horizontal="center" vertical="center" wrapText="1"/>
    </xf>
    <xf numFmtId="0" fontId="0" fillId="0" borderId="69" xfId="0" applyBorder="1" applyAlignment="1">
      <alignment horizontal="center" vertical="center" wrapText="1"/>
    </xf>
    <xf numFmtId="165" fontId="6" fillId="0" borderId="24" xfId="0" applyNumberFormat="1" applyFont="1" applyFill="1" applyBorder="1" applyAlignment="1">
      <alignment horizontal="center" vertical="center"/>
    </xf>
    <xf numFmtId="49" fontId="6" fillId="0" borderId="24" xfId="0" applyNumberFormat="1" applyFont="1" applyFill="1" applyBorder="1" applyAlignment="1">
      <alignment horizontal="center"/>
    </xf>
    <xf numFmtId="0" fontId="0" fillId="0" borderId="24" xfId="0" applyFont="1" applyBorder="1" applyAlignment="1">
      <alignment horizontal="center" vertical="center" wrapText="1"/>
    </xf>
    <xf numFmtId="165" fontId="0" fillId="0" borderId="24" xfId="0" applyNumberFormat="1" applyBorder="1" applyAlignment="1">
      <alignment horizontal="center" vertical="center" wrapText="1"/>
    </xf>
    <xf numFmtId="49" fontId="6" fillId="0" borderId="50" xfId="0" applyNumberFormat="1" applyFont="1" applyBorder="1" applyAlignment="1">
      <alignment horizontal="center"/>
    </xf>
    <xf numFmtId="0" fontId="0" fillId="0" borderId="63" xfId="0" applyBorder="1" applyAlignment="1">
      <alignment horizontal="center"/>
    </xf>
    <xf numFmtId="0" fontId="13" fillId="0" borderId="0" xfId="0" applyFont="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vertical="center"/>
    </xf>
    <xf numFmtId="0" fontId="0" fillId="0" borderId="0" xfId="0" applyAlignment="1">
      <alignment horizontal="center" vertical="center"/>
    </xf>
    <xf numFmtId="0" fontId="6" fillId="0" borderId="24"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8" borderId="50" xfId="0" applyFont="1" applyFill="1" applyBorder="1" applyAlignment="1">
      <alignment horizontal="center" vertical="center" wrapText="1"/>
    </xf>
    <xf numFmtId="0" fontId="0" fillId="8" borderId="35" xfId="0" applyFont="1" applyFill="1" applyBorder="1" applyAlignment="1">
      <alignment horizontal="center" vertical="center" wrapText="1"/>
    </xf>
    <xf numFmtId="0" fontId="0" fillId="8" borderId="34" xfId="0" applyFont="1" applyFill="1" applyBorder="1" applyAlignment="1">
      <alignment horizontal="center" vertical="center" wrapText="1"/>
    </xf>
    <xf numFmtId="0" fontId="0" fillId="8" borderId="62" xfId="0" applyFont="1" applyFill="1" applyBorder="1" applyAlignment="1">
      <alignment horizontal="center" vertical="center" wrapText="1"/>
    </xf>
    <xf numFmtId="0" fontId="6" fillId="8" borderId="70" xfId="0" applyFont="1" applyFill="1" applyBorder="1" applyAlignment="1">
      <alignment horizontal="center" vertical="center"/>
    </xf>
    <xf numFmtId="0" fontId="0" fillId="0" borderId="71" xfId="0"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49" fontId="0" fillId="0" borderId="24" xfId="0" applyNumberFormat="1" applyFont="1" applyFill="1" applyBorder="1" applyAlignment="1">
      <alignment horizontal="center" vertical="center"/>
    </xf>
    <xf numFmtId="165" fontId="0" fillId="0" borderId="36" xfId="0" applyNumberFormat="1" applyFont="1" applyBorder="1" applyAlignment="1">
      <alignment horizontal="center" vertical="center"/>
    </xf>
    <xf numFmtId="165" fontId="0" fillId="0" borderId="24" xfId="0" applyNumberFormat="1"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5" xfId="0" applyFont="1" applyBorder="1" applyAlignment="1">
      <alignment horizontal="center" vertical="center" wrapText="1"/>
    </xf>
    <xf numFmtId="49" fontId="0" fillId="0" borderId="24" xfId="0" applyNumberFormat="1" applyFont="1" applyBorder="1" applyAlignment="1">
      <alignment horizontal="center" vertical="center"/>
    </xf>
    <xf numFmtId="0" fontId="6" fillId="0" borderId="36" xfId="0" applyFont="1" applyBorder="1" applyAlignment="1">
      <alignment horizontal="center" vertical="center"/>
    </xf>
    <xf numFmtId="0" fontId="0" fillId="0" borderId="0" xfId="0" applyFont="1" applyFill="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center"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8" borderId="72" xfId="0" applyFont="1" applyFill="1" applyBorder="1" applyAlignment="1">
      <alignment horizontal="center" vertical="center"/>
    </xf>
    <xf numFmtId="0" fontId="0" fillId="8" borderId="73" xfId="0" applyFont="1" applyFill="1" applyBorder="1" applyAlignment="1">
      <alignment horizontal="center" vertical="center" wrapText="1"/>
    </xf>
    <xf numFmtId="0" fontId="0" fillId="8" borderId="68" xfId="0" applyFont="1" applyFill="1" applyBorder="1" applyAlignment="1">
      <alignment horizontal="center" vertical="center" wrapText="1"/>
    </xf>
    <xf numFmtId="0" fontId="0" fillId="0" borderId="0" xfId="0" applyNumberFormat="1" applyAlignment="1" quotePrefix="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Raw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66675</xdr:rowOff>
    </xdr:from>
    <xdr:to>
      <xdr:col>4</xdr:col>
      <xdr:colOff>342900</xdr:colOff>
      <xdr:row>11</xdr:row>
      <xdr:rowOff>0</xdr:rowOff>
    </xdr:to>
    <xdr:pic>
      <xdr:nvPicPr>
        <xdr:cNvPr id="1" name="Picture 3"/>
        <xdr:cNvPicPr preferRelativeResize="1">
          <a:picLocks noChangeAspect="1"/>
        </xdr:cNvPicPr>
      </xdr:nvPicPr>
      <xdr:blipFill>
        <a:blip r:embed="rId1"/>
        <a:stretch>
          <a:fillRect/>
        </a:stretch>
      </xdr:blipFill>
      <xdr:spPr>
        <a:xfrm>
          <a:off x="47625" y="552450"/>
          <a:ext cx="2733675" cy="1390650"/>
        </a:xfrm>
        <a:prstGeom prst="rect">
          <a:avLst/>
        </a:prstGeom>
        <a:noFill/>
        <a:ln w="9525" cmpd="sng">
          <a:noFill/>
        </a:ln>
      </xdr:spPr>
    </xdr:pic>
    <xdr:clientData/>
  </xdr:twoCellAnchor>
  <xdr:twoCellAnchor editAs="oneCell">
    <xdr:from>
      <xdr:col>13</xdr:col>
      <xdr:colOff>219075</xdr:colOff>
      <xdr:row>25</xdr:row>
      <xdr:rowOff>47625</xdr:rowOff>
    </xdr:from>
    <xdr:to>
      <xdr:col>18</xdr:col>
      <xdr:colOff>85725</xdr:colOff>
      <xdr:row>34</xdr:row>
      <xdr:rowOff>38100</xdr:rowOff>
    </xdr:to>
    <xdr:pic>
      <xdr:nvPicPr>
        <xdr:cNvPr id="2" name="Picture 4"/>
        <xdr:cNvPicPr preferRelativeResize="1">
          <a:picLocks noChangeAspect="1"/>
        </xdr:cNvPicPr>
      </xdr:nvPicPr>
      <xdr:blipFill>
        <a:blip r:embed="rId2"/>
        <a:stretch>
          <a:fillRect/>
        </a:stretch>
      </xdr:blipFill>
      <xdr:spPr>
        <a:xfrm>
          <a:off x="8201025" y="4267200"/>
          <a:ext cx="2914650" cy="1447800"/>
        </a:xfrm>
        <a:prstGeom prst="rect">
          <a:avLst/>
        </a:prstGeom>
        <a:noFill/>
        <a:ln w="9525" cmpd="sng">
          <a:noFill/>
        </a:ln>
      </xdr:spPr>
    </xdr:pic>
    <xdr:clientData/>
  </xdr:twoCellAnchor>
  <xdr:twoCellAnchor editAs="oneCell">
    <xdr:from>
      <xdr:col>13</xdr:col>
      <xdr:colOff>209550</xdr:colOff>
      <xdr:row>13</xdr:row>
      <xdr:rowOff>19050</xdr:rowOff>
    </xdr:from>
    <xdr:to>
      <xdr:col>18</xdr:col>
      <xdr:colOff>76200</xdr:colOff>
      <xdr:row>22</xdr:row>
      <xdr:rowOff>76200</xdr:rowOff>
    </xdr:to>
    <xdr:pic>
      <xdr:nvPicPr>
        <xdr:cNvPr id="3" name="Picture 5"/>
        <xdr:cNvPicPr preferRelativeResize="1">
          <a:picLocks noChangeAspect="1"/>
        </xdr:cNvPicPr>
      </xdr:nvPicPr>
      <xdr:blipFill>
        <a:blip r:embed="rId3"/>
        <a:stretch>
          <a:fillRect/>
        </a:stretch>
      </xdr:blipFill>
      <xdr:spPr>
        <a:xfrm>
          <a:off x="8191500" y="2286000"/>
          <a:ext cx="2914650" cy="1524000"/>
        </a:xfrm>
        <a:prstGeom prst="rect">
          <a:avLst/>
        </a:prstGeom>
        <a:noFill/>
        <a:ln w="9525" cmpd="sng">
          <a:noFill/>
        </a:ln>
      </xdr:spPr>
    </xdr:pic>
    <xdr:clientData/>
  </xdr:twoCellAnchor>
  <xdr:twoCellAnchor editAs="oneCell">
    <xdr:from>
      <xdr:col>13</xdr:col>
      <xdr:colOff>238125</xdr:colOff>
      <xdr:row>3</xdr:row>
      <xdr:rowOff>38100</xdr:rowOff>
    </xdr:from>
    <xdr:to>
      <xdr:col>18</xdr:col>
      <xdr:colOff>57150</xdr:colOff>
      <xdr:row>11</xdr:row>
      <xdr:rowOff>38100</xdr:rowOff>
    </xdr:to>
    <xdr:pic>
      <xdr:nvPicPr>
        <xdr:cNvPr id="4" name="Picture 6"/>
        <xdr:cNvPicPr preferRelativeResize="1">
          <a:picLocks noChangeAspect="1"/>
        </xdr:cNvPicPr>
      </xdr:nvPicPr>
      <xdr:blipFill>
        <a:blip r:embed="rId4"/>
        <a:stretch>
          <a:fillRect/>
        </a:stretch>
      </xdr:blipFill>
      <xdr:spPr>
        <a:xfrm>
          <a:off x="8220075" y="523875"/>
          <a:ext cx="2867025" cy="1457325"/>
        </a:xfrm>
        <a:prstGeom prst="rect">
          <a:avLst/>
        </a:prstGeom>
        <a:noFill/>
        <a:ln w="9525" cmpd="sng">
          <a:noFill/>
        </a:ln>
      </xdr:spPr>
    </xdr:pic>
    <xdr:clientData/>
  </xdr:twoCellAnchor>
  <xdr:twoCellAnchor editAs="oneCell">
    <xdr:from>
      <xdr:col>0</xdr:col>
      <xdr:colOff>19050</xdr:colOff>
      <xdr:row>24</xdr:row>
      <xdr:rowOff>28575</xdr:rowOff>
    </xdr:from>
    <xdr:to>
      <xdr:col>4</xdr:col>
      <xdr:colOff>457200</xdr:colOff>
      <xdr:row>33</xdr:row>
      <xdr:rowOff>0</xdr:rowOff>
    </xdr:to>
    <xdr:pic>
      <xdr:nvPicPr>
        <xdr:cNvPr id="5" name="Picture 7"/>
        <xdr:cNvPicPr preferRelativeResize="1">
          <a:picLocks noChangeAspect="1"/>
        </xdr:cNvPicPr>
      </xdr:nvPicPr>
      <xdr:blipFill>
        <a:blip r:embed="rId5"/>
        <a:stretch>
          <a:fillRect/>
        </a:stretch>
      </xdr:blipFill>
      <xdr:spPr>
        <a:xfrm>
          <a:off x="19050" y="4086225"/>
          <a:ext cx="2876550" cy="1428750"/>
        </a:xfrm>
        <a:prstGeom prst="rect">
          <a:avLst/>
        </a:prstGeom>
        <a:noFill/>
        <a:ln w="9525" cmpd="sng">
          <a:noFill/>
        </a:ln>
      </xdr:spPr>
    </xdr:pic>
    <xdr:clientData/>
  </xdr:twoCellAnchor>
  <xdr:twoCellAnchor editAs="oneCell">
    <xdr:from>
      <xdr:col>0</xdr:col>
      <xdr:colOff>0</xdr:colOff>
      <xdr:row>13</xdr:row>
      <xdr:rowOff>38100</xdr:rowOff>
    </xdr:from>
    <xdr:to>
      <xdr:col>4</xdr:col>
      <xdr:colOff>552450</xdr:colOff>
      <xdr:row>22</xdr:row>
      <xdr:rowOff>28575</xdr:rowOff>
    </xdr:to>
    <xdr:pic>
      <xdr:nvPicPr>
        <xdr:cNvPr id="6" name="Picture 8"/>
        <xdr:cNvPicPr preferRelativeResize="1">
          <a:picLocks noChangeAspect="1"/>
        </xdr:cNvPicPr>
      </xdr:nvPicPr>
      <xdr:blipFill>
        <a:blip r:embed="rId6"/>
        <a:stretch>
          <a:fillRect/>
        </a:stretch>
      </xdr:blipFill>
      <xdr:spPr>
        <a:xfrm>
          <a:off x="0" y="2305050"/>
          <a:ext cx="299085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2</xdr:row>
      <xdr:rowOff>123825</xdr:rowOff>
    </xdr:from>
    <xdr:to>
      <xdr:col>12</xdr:col>
      <xdr:colOff>409575</xdr:colOff>
      <xdr:row>13</xdr:row>
      <xdr:rowOff>76200</xdr:rowOff>
    </xdr:to>
    <xdr:pic>
      <xdr:nvPicPr>
        <xdr:cNvPr id="1" name="Picture 1"/>
        <xdr:cNvPicPr preferRelativeResize="1">
          <a:picLocks noChangeAspect="1"/>
        </xdr:cNvPicPr>
      </xdr:nvPicPr>
      <xdr:blipFill>
        <a:blip r:embed="rId1"/>
        <a:stretch>
          <a:fillRect/>
        </a:stretch>
      </xdr:blipFill>
      <xdr:spPr>
        <a:xfrm>
          <a:off x="4276725" y="523875"/>
          <a:ext cx="3219450" cy="1971675"/>
        </a:xfrm>
        <a:prstGeom prst="rect">
          <a:avLst/>
        </a:prstGeom>
        <a:noFill/>
        <a:ln w="9525" cmpd="sng">
          <a:noFill/>
        </a:ln>
      </xdr:spPr>
    </xdr:pic>
    <xdr:clientData/>
  </xdr:twoCellAnchor>
  <xdr:twoCellAnchor editAs="oneCell">
    <xdr:from>
      <xdr:col>8</xdr:col>
      <xdr:colOff>28575</xdr:colOff>
      <xdr:row>15</xdr:row>
      <xdr:rowOff>85725</xdr:rowOff>
    </xdr:from>
    <xdr:to>
      <xdr:col>12</xdr:col>
      <xdr:colOff>333375</xdr:colOff>
      <xdr:row>26</xdr:row>
      <xdr:rowOff>66675</xdr:rowOff>
    </xdr:to>
    <xdr:pic>
      <xdr:nvPicPr>
        <xdr:cNvPr id="2" name="Picture 2"/>
        <xdr:cNvPicPr preferRelativeResize="1">
          <a:picLocks noChangeAspect="1"/>
        </xdr:cNvPicPr>
      </xdr:nvPicPr>
      <xdr:blipFill>
        <a:blip r:embed="rId2"/>
        <a:stretch>
          <a:fillRect/>
        </a:stretch>
      </xdr:blipFill>
      <xdr:spPr>
        <a:xfrm>
          <a:off x="4286250" y="2828925"/>
          <a:ext cx="3133725" cy="1771650"/>
        </a:xfrm>
        <a:prstGeom prst="rect">
          <a:avLst/>
        </a:prstGeom>
        <a:noFill/>
        <a:ln w="9525" cmpd="sng">
          <a:noFill/>
        </a:ln>
      </xdr:spPr>
    </xdr:pic>
    <xdr:clientData/>
  </xdr:twoCellAnchor>
  <xdr:twoCellAnchor editAs="oneCell">
    <xdr:from>
      <xdr:col>8</xdr:col>
      <xdr:colOff>9525</xdr:colOff>
      <xdr:row>28</xdr:row>
      <xdr:rowOff>104775</xdr:rowOff>
    </xdr:from>
    <xdr:to>
      <xdr:col>12</xdr:col>
      <xdr:colOff>438150</xdr:colOff>
      <xdr:row>40</xdr:row>
      <xdr:rowOff>133350</xdr:rowOff>
    </xdr:to>
    <xdr:pic>
      <xdr:nvPicPr>
        <xdr:cNvPr id="3" name="Picture 3"/>
        <xdr:cNvPicPr preferRelativeResize="1">
          <a:picLocks noChangeAspect="1"/>
        </xdr:cNvPicPr>
      </xdr:nvPicPr>
      <xdr:blipFill>
        <a:blip r:embed="rId3"/>
        <a:stretch>
          <a:fillRect/>
        </a:stretch>
      </xdr:blipFill>
      <xdr:spPr>
        <a:xfrm>
          <a:off x="4267200" y="4962525"/>
          <a:ext cx="3257550" cy="1990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97"/>
  <sheetViews>
    <sheetView tabSelected="1" workbookViewId="0" topLeftCell="A1">
      <selection activeCell="J30" sqref="J30"/>
    </sheetView>
  </sheetViews>
  <sheetFormatPr defaultColWidth="9.140625" defaultRowHeight="12.75"/>
  <cols>
    <col min="1" max="1" width="10.421875" style="0" customWidth="1"/>
    <col min="2" max="2" width="11.57421875" style="0" customWidth="1"/>
    <col min="3" max="3" width="10.7109375" style="0" customWidth="1"/>
    <col min="4" max="4" width="14.140625" style="0" customWidth="1"/>
    <col min="5" max="5" width="11.57421875" style="34" customWidth="1"/>
    <col min="6" max="6" width="14.28125" style="0" customWidth="1"/>
    <col min="7" max="7" width="12.8515625" style="0" customWidth="1"/>
    <col min="8" max="8" width="10.140625" style="0" customWidth="1"/>
    <col min="9" max="9" width="8.00390625" style="0" customWidth="1"/>
    <col min="10" max="10" width="15.140625" style="0" customWidth="1"/>
    <col min="11" max="11" width="10.140625" style="0" customWidth="1"/>
    <col min="12" max="12" width="8.7109375" style="34" customWidth="1"/>
    <col min="13" max="13" width="12.28125" style="34" customWidth="1"/>
    <col min="14" max="14" width="23.421875" style="0" customWidth="1"/>
    <col min="15" max="15" width="8.8515625" style="120" customWidth="1"/>
    <col min="16" max="16384" width="8.8515625" style="0" customWidth="1"/>
  </cols>
  <sheetData>
    <row r="1" spans="1:14" ht="39.75" thickBot="1" thickTop="1">
      <c r="A1" s="45" t="s">
        <v>522</v>
      </c>
      <c r="B1" s="46" t="s">
        <v>361</v>
      </c>
      <c r="C1" s="46" t="s">
        <v>355</v>
      </c>
      <c r="D1" s="46" t="s">
        <v>960</v>
      </c>
      <c r="E1" s="46" t="s">
        <v>961</v>
      </c>
      <c r="F1" s="47" t="s">
        <v>356</v>
      </c>
      <c r="G1" s="48" t="s">
        <v>357</v>
      </c>
      <c r="H1" s="47" t="s">
        <v>206</v>
      </c>
      <c r="I1" s="47" t="s">
        <v>205</v>
      </c>
      <c r="J1" s="47" t="s">
        <v>360</v>
      </c>
      <c r="K1" s="47" t="s">
        <v>359</v>
      </c>
      <c r="L1" s="47" t="s">
        <v>203</v>
      </c>
      <c r="M1" s="107" t="s">
        <v>241</v>
      </c>
      <c r="N1" s="108" t="s">
        <v>358</v>
      </c>
    </row>
    <row r="2" spans="1:14" ht="15.75" customHeight="1" thickTop="1">
      <c r="A2" s="77" t="s">
        <v>127</v>
      </c>
      <c r="B2" s="55" t="s">
        <v>962</v>
      </c>
      <c r="C2" s="109" t="s">
        <v>963</v>
      </c>
      <c r="D2" s="109" t="s">
        <v>964</v>
      </c>
      <c r="E2" s="118" t="s">
        <v>965</v>
      </c>
      <c r="F2" s="109" t="s">
        <v>637</v>
      </c>
      <c r="G2" s="56" t="s">
        <v>870</v>
      </c>
      <c r="H2" s="56" t="s">
        <v>870</v>
      </c>
      <c r="I2" s="57">
        <f>LEN(H2)</f>
        <v>1770</v>
      </c>
      <c r="J2" s="450" t="s">
        <v>638</v>
      </c>
      <c r="K2" s="110"/>
      <c r="L2" s="34">
        <v>6.4</v>
      </c>
      <c r="M2" s="34">
        <v>66129.84</v>
      </c>
      <c r="N2" s="111"/>
    </row>
    <row r="3" spans="1:14" ht="12.75">
      <c r="A3" s="77" t="s">
        <v>128</v>
      </c>
      <c r="B3" s="58" t="s">
        <v>639</v>
      </c>
      <c r="C3" s="109" t="s">
        <v>640</v>
      </c>
      <c r="D3" s="109" t="s">
        <v>641</v>
      </c>
      <c r="E3" s="118" t="s">
        <v>642</v>
      </c>
      <c r="F3" s="109" t="s">
        <v>631</v>
      </c>
      <c r="G3" s="59" t="s">
        <v>667</v>
      </c>
      <c r="H3" s="59" t="s">
        <v>667</v>
      </c>
      <c r="I3" s="60">
        <f aca="true" t="shared" si="0" ref="I3:I66">LEN(H3)</f>
        <v>450</v>
      </c>
      <c r="J3" s="109" t="s">
        <v>632</v>
      </c>
      <c r="K3" s="112"/>
      <c r="L3" s="34">
        <v>4.09</v>
      </c>
      <c r="M3" s="34">
        <v>16706.39</v>
      </c>
      <c r="N3" s="113"/>
    </row>
    <row r="4" spans="1:14" ht="12.75">
      <c r="A4" s="77" t="s">
        <v>129</v>
      </c>
      <c r="B4" s="58" t="s">
        <v>633</v>
      </c>
      <c r="C4" s="109" t="s">
        <v>634</v>
      </c>
      <c r="D4" s="109" t="s">
        <v>635</v>
      </c>
      <c r="E4" s="118" t="s">
        <v>636</v>
      </c>
      <c r="F4" s="109" t="s">
        <v>655</v>
      </c>
      <c r="G4" s="76" t="s">
        <v>668</v>
      </c>
      <c r="H4" s="76" t="s">
        <v>668</v>
      </c>
      <c r="I4" s="60">
        <f t="shared" si="0"/>
        <v>273</v>
      </c>
      <c r="J4" s="109" t="s">
        <v>656</v>
      </c>
      <c r="K4" s="112"/>
      <c r="L4" s="34">
        <v>5.32</v>
      </c>
      <c r="M4" s="34">
        <v>10179.74</v>
      </c>
      <c r="N4" s="113"/>
    </row>
    <row r="5" spans="1:14" ht="12.75">
      <c r="A5" s="77" t="s">
        <v>130</v>
      </c>
      <c r="B5" s="58" t="s">
        <v>657</v>
      </c>
      <c r="C5" s="109" t="s">
        <v>658</v>
      </c>
      <c r="D5" s="109" t="s">
        <v>659</v>
      </c>
      <c r="E5" s="118" t="s">
        <v>660</v>
      </c>
      <c r="F5" s="109" t="s">
        <v>677</v>
      </c>
      <c r="G5" s="59" t="s">
        <v>669</v>
      </c>
      <c r="H5" s="59" t="s">
        <v>669</v>
      </c>
      <c r="I5" s="60">
        <f t="shared" si="0"/>
        <v>1143</v>
      </c>
      <c r="J5" s="109" t="s">
        <v>678</v>
      </c>
      <c r="K5" s="112"/>
      <c r="L5" s="34">
        <v>8.8</v>
      </c>
      <c r="M5" s="34">
        <v>42592.98</v>
      </c>
      <c r="N5" s="113"/>
    </row>
    <row r="6" spans="1:14" ht="12.75">
      <c r="A6" s="77" t="s">
        <v>131</v>
      </c>
      <c r="B6" s="58" t="s">
        <v>679</v>
      </c>
      <c r="C6" s="109" t="s">
        <v>680</v>
      </c>
      <c r="D6" s="109" t="s">
        <v>681</v>
      </c>
      <c r="E6" s="118" t="s">
        <v>682</v>
      </c>
      <c r="G6" s="59" t="s">
        <v>0</v>
      </c>
      <c r="H6" s="59" t="s">
        <v>0</v>
      </c>
      <c r="I6" s="60">
        <f t="shared" si="0"/>
        <v>621</v>
      </c>
      <c r="J6" s="109" t="s">
        <v>683</v>
      </c>
      <c r="K6" s="112"/>
      <c r="L6" s="34">
        <v>5.11</v>
      </c>
      <c r="M6" s="34">
        <v>22977.07</v>
      </c>
      <c r="N6" s="113"/>
    </row>
    <row r="7" spans="1:14" ht="12.75">
      <c r="A7" s="77" t="s">
        <v>132</v>
      </c>
      <c r="B7" s="58" t="s">
        <v>684</v>
      </c>
      <c r="C7" s="109" t="s">
        <v>685</v>
      </c>
      <c r="D7" s="109" t="s">
        <v>686</v>
      </c>
      <c r="E7" s="118" t="s">
        <v>687</v>
      </c>
      <c r="G7" s="59" t="s">
        <v>1072</v>
      </c>
      <c r="H7" s="59" t="s">
        <v>1072</v>
      </c>
      <c r="I7" s="60">
        <f t="shared" si="0"/>
        <v>2223</v>
      </c>
      <c r="J7" s="109" t="s">
        <v>1</v>
      </c>
      <c r="K7" s="112"/>
      <c r="L7" s="34">
        <v>7.6</v>
      </c>
      <c r="M7" s="34">
        <v>81535.87</v>
      </c>
      <c r="N7" s="113"/>
    </row>
    <row r="8" spans="1:14" ht="12.75">
      <c r="A8" s="77" t="s">
        <v>133</v>
      </c>
      <c r="B8" s="58" t="s">
        <v>2</v>
      </c>
      <c r="C8" s="109" t="s">
        <v>3</v>
      </c>
      <c r="D8" s="109" t="s">
        <v>4</v>
      </c>
      <c r="E8" s="118" t="s">
        <v>5</v>
      </c>
      <c r="F8" s="109" t="s">
        <v>705</v>
      </c>
      <c r="G8" s="76" t="s">
        <v>1073</v>
      </c>
      <c r="H8" s="76" t="s">
        <v>1073</v>
      </c>
      <c r="I8" s="60">
        <f t="shared" si="0"/>
        <v>459</v>
      </c>
      <c r="J8" s="109" t="s">
        <v>706</v>
      </c>
      <c r="K8" s="59"/>
      <c r="L8" s="34">
        <v>6.13</v>
      </c>
      <c r="M8" s="34">
        <v>17137.82</v>
      </c>
      <c r="N8" s="113"/>
    </row>
    <row r="9" spans="1:14" ht="12.75">
      <c r="A9" s="77" t="s">
        <v>894</v>
      </c>
      <c r="B9" s="58" t="s">
        <v>707</v>
      </c>
      <c r="C9" s="109" t="s">
        <v>708</v>
      </c>
      <c r="D9" s="109" t="s">
        <v>709</v>
      </c>
      <c r="E9" s="118" t="s">
        <v>710</v>
      </c>
      <c r="F9" s="109" t="s">
        <v>711</v>
      </c>
      <c r="G9" s="76" t="s">
        <v>1074</v>
      </c>
      <c r="H9" s="76" t="s">
        <v>1074</v>
      </c>
      <c r="I9" s="60">
        <f t="shared" si="0"/>
        <v>972</v>
      </c>
      <c r="J9" s="109" t="s">
        <v>712</v>
      </c>
      <c r="K9" s="112"/>
      <c r="L9" s="34">
        <v>9.21</v>
      </c>
      <c r="M9" s="34">
        <v>35941.13</v>
      </c>
      <c r="N9" s="113"/>
    </row>
    <row r="10" spans="1:14" ht="12.75">
      <c r="A10" s="77" t="s">
        <v>895</v>
      </c>
      <c r="B10" s="58" t="s">
        <v>713</v>
      </c>
      <c r="C10" s="109" t="s">
        <v>714</v>
      </c>
      <c r="D10" s="109" t="s">
        <v>715</v>
      </c>
      <c r="E10" s="118" t="s">
        <v>716</v>
      </c>
      <c r="F10" s="109" t="s">
        <v>18</v>
      </c>
      <c r="G10" s="59" t="s">
        <v>1075</v>
      </c>
      <c r="H10" s="59" t="s">
        <v>1075</v>
      </c>
      <c r="I10" s="60">
        <f t="shared" si="0"/>
        <v>813</v>
      </c>
      <c r="J10" s="109" t="s">
        <v>19</v>
      </c>
      <c r="K10" s="112"/>
      <c r="L10" s="34">
        <v>9.32</v>
      </c>
      <c r="M10" s="34">
        <v>29345.2</v>
      </c>
      <c r="N10" s="113"/>
    </row>
    <row r="11" spans="1:14" ht="12.75">
      <c r="A11" s="77" t="s">
        <v>896</v>
      </c>
      <c r="B11" s="58" t="s">
        <v>20</v>
      </c>
      <c r="C11" s="109" t="s">
        <v>21</v>
      </c>
      <c r="D11" s="109" t="s">
        <v>22</v>
      </c>
      <c r="E11" s="118" t="s">
        <v>23</v>
      </c>
      <c r="F11" s="109" t="s">
        <v>24</v>
      </c>
      <c r="G11" s="76" t="s">
        <v>1076</v>
      </c>
      <c r="H11" s="76" t="s">
        <v>1076</v>
      </c>
      <c r="I11" s="60">
        <f t="shared" si="0"/>
        <v>2271</v>
      </c>
      <c r="J11" s="109" t="s">
        <v>743</v>
      </c>
      <c r="K11" s="112"/>
      <c r="L11" s="34">
        <v>5.51</v>
      </c>
      <c r="M11" s="34">
        <v>84600.98</v>
      </c>
      <c r="N11" s="113"/>
    </row>
    <row r="12" spans="1:14" ht="12.75">
      <c r="A12" s="77" t="s">
        <v>897</v>
      </c>
      <c r="B12" s="58" t="s">
        <v>744</v>
      </c>
      <c r="C12" s="109" t="s">
        <v>745</v>
      </c>
      <c r="D12" s="109" t="s">
        <v>746</v>
      </c>
      <c r="E12" s="118" t="s">
        <v>747</v>
      </c>
      <c r="F12" s="109" t="s">
        <v>748</v>
      </c>
      <c r="G12" s="59" t="s">
        <v>1078</v>
      </c>
      <c r="H12" s="59" t="s">
        <v>1078</v>
      </c>
      <c r="I12" s="60">
        <f t="shared" si="0"/>
        <v>627</v>
      </c>
      <c r="J12" s="109" t="s">
        <v>1045</v>
      </c>
      <c r="K12" s="112"/>
      <c r="L12" s="34">
        <v>5.48</v>
      </c>
      <c r="M12" s="34">
        <v>23279.36</v>
      </c>
      <c r="N12" s="113"/>
    </row>
    <row r="13" spans="1:14" ht="12.75">
      <c r="A13" s="77" t="s">
        <v>898</v>
      </c>
      <c r="B13" s="58" t="s">
        <v>1046</v>
      </c>
      <c r="C13" s="109" t="s">
        <v>1047</v>
      </c>
      <c r="D13" s="109" t="s">
        <v>1048</v>
      </c>
      <c r="E13" s="118" t="s">
        <v>1049</v>
      </c>
      <c r="F13" s="109" t="s">
        <v>32</v>
      </c>
      <c r="G13" s="59" t="s">
        <v>1079</v>
      </c>
      <c r="H13" s="59" t="s">
        <v>1079</v>
      </c>
      <c r="I13" s="60">
        <f t="shared" si="0"/>
        <v>768</v>
      </c>
      <c r="J13" s="109" t="s">
        <v>33</v>
      </c>
      <c r="K13" s="112"/>
      <c r="L13" s="34">
        <v>4.63</v>
      </c>
      <c r="M13" s="34">
        <v>29173.9</v>
      </c>
      <c r="N13" s="113"/>
    </row>
    <row r="14" spans="1:14" ht="12.75">
      <c r="A14" s="77" t="s">
        <v>899</v>
      </c>
      <c r="B14" s="58" t="s">
        <v>34</v>
      </c>
      <c r="C14" s="109" t="s">
        <v>35</v>
      </c>
      <c r="D14" s="109" t="s">
        <v>36</v>
      </c>
      <c r="E14" s="118" t="s">
        <v>37</v>
      </c>
      <c r="F14" s="109" t="s">
        <v>38</v>
      </c>
      <c r="G14" s="76" t="s">
        <v>1080</v>
      </c>
      <c r="H14" s="76" t="s">
        <v>1080</v>
      </c>
      <c r="I14" s="60">
        <f t="shared" si="0"/>
        <v>1041</v>
      </c>
      <c r="J14" s="109" t="s">
        <v>39</v>
      </c>
      <c r="K14" s="112"/>
      <c r="L14" s="34">
        <v>6.64</v>
      </c>
      <c r="M14" s="34">
        <v>38583.05</v>
      </c>
      <c r="N14" s="113"/>
    </row>
    <row r="15" spans="1:14" ht="12.75">
      <c r="A15" s="77" t="s">
        <v>900</v>
      </c>
      <c r="B15" s="58" t="s">
        <v>40</v>
      </c>
      <c r="C15" s="109" t="s">
        <v>41</v>
      </c>
      <c r="D15" s="109" t="s">
        <v>42</v>
      </c>
      <c r="E15" s="118" t="s">
        <v>43</v>
      </c>
      <c r="F15" s="109" t="s">
        <v>44</v>
      </c>
      <c r="G15" s="59" t="s">
        <v>1081</v>
      </c>
      <c r="H15" s="59" t="s">
        <v>1081</v>
      </c>
      <c r="I15" s="60">
        <f t="shared" si="0"/>
        <v>669</v>
      </c>
      <c r="J15" s="109" t="s">
        <v>45</v>
      </c>
      <c r="K15" s="112"/>
      <c r="L15" s="34">
        <v>6.86</v>
      </c>
      <c r="M15" s="34">
        <v>22204.14</v>
      </c>
      <c r="N15" s="113"/>
    </row>
    <row r="16" spans="1:14" ht="12.75">
      <c r="A16" s="77" t="s">
        <v>254</v>
      </c>
      <c r="B16" s="58" t="s">
        <v>46</v>
      </c>
      <c r="C16" s="109" t="s">
        <v>47</v>
      </c>
      <c r="D16" s="109" t="s">
        <v>48</v>
      </c>
      <c r="E16" s="118" t="s">
        <v>49</v>
      </c>
      <c r="F16" s="109" t="s">
        <v>50</v>
      </c>
      <c r="G16" s="59" t="s">
        <v>1082</v>
      </c>
      <c r="H16" s="59" t="s">
        <v>1082</v>
      </c>
      <c r="I16" s="60">
        <f t="shared" si="0"/>
        <v>408</v>
      </c>
      <c r="J16" s="109" t="s">
        <v>830</v>
      </c>
      <c r="K16" s="112"/>
      <c r="L16" s="34">
        <v>6.82</v>
      </c>
      <c r="M16" s="34">
        <v>15033.24</v>
      </c>
      <c r="N16" s="113"/>
    </row>
    <row r="17" spans="1:14" ht="12.75">
      <c r="A17" s="77" t="s">
        <v>255</v>
      </c>
      <c r="B17" s="58" t="s">
        <v>831</v>
      </c>
      <c r="C17" s="109" t="s">
        <v>832</v>
      </c>
      <c r="D17" s="109" t="s">
        <v>833</v>
      </c>
      <c r="E17" s="118" t="s">
        <v>834</v>
      </c>
      <c r="F17" s="109" t="s">
        <v>835</v>
      </c>
      <c r="G17" s="76" t="s">
        <v>1083</v>
      </c>
      <c r="H17" s="76" t="s">
        <v>1083</v>
      </c>
      <c r="I17" s="60">
        <f t="shared" si="0"/>
        <v>1368</v>
      </c>
      <c r="J17" s="109" t="s">
        <v>62</v>
      </c>
      <c r="K17" s="112"/>
      <c r="L17" s="34">
        <v>5.87</v>
      </c>
      <c r="M17" s="34">
        <v>52562.23</v>
      </c>
      <c r="N17" s="113"/>
    </row>
    <row r="18" spans="1:14" ht="12.75">
      <c r="A18" s="77" t="s">
        <v>256</v>
      </c>
      <c r="B18" s="58" t="s">
        <v>63</v>
      </c>
      <c r="C18" s="109" t="s">
        <v>64</v>
      </c>
      <c r="D18" s="109" t="s">
        <v>65</v>
      </c>
      <c r="E18" s="118" t="s">
        <v>66</v>
      </c>
      <c r="F18" s="109" t="s">
        <v>67</v>
      </c>
      <c r="G18" s="76" t="s">
        <v>1084</v>
      </c>
      <c r="H18" s="76" t="s">
        <v>1084</v>
      </c>
      <c r="I18" s="60">
        <f t="shared" si="0"/>
        <v>810</v>
      </c>
      <c r="J18" s="109" t="s">
        <v>68</v>
      </c>
      <c r="K18" s="59"/>
      <c r="L18" s="34">
        <v>5.91</v>
      </c>
      <c r="M18" s="34">
        <v>17376.87</v>
      </c>
      <c r="N18" s="113"/>
    </row>
    <row r="19" spans="1:15" ht="12.75">
      <c r="A19" s="77" t="s">
        <v>257</v>
      </c>
      <c r="B19" s="58" t="s">
        <v>69</v>
      </c>
      <c r="C19" s="109" t="s">
        <v>70</v>
      </c>
      <c r="D19" s="109" t="s">
        <v>71</v>
      </c>
      <c r="E19" s="118" t="s">
        <v>72</v>
      </c>
      <c r="F19" s="109" t="s">
        <v>73</v>
      </c>
      <c r="G19" s="59" t="s">
        <v>1085</v>
      </c>
      <c r="H19" s="59" t="s">
        <v>1085</v>
      </c>
      <c r="I19" s="60">
        <f t="shared" si="0"/>
        <v>1299</v>
      </c>
      <c r="J19" s="109" t="s">
        <v>74</v>
      </c>
      <c r="K19" s="112"/>
      <c r="L19" s="34">
        <v>4.97</v>
      </c>
      <c r="M19" s="34">
        <v>47974.47</v>
      </c>
      <c r="N19" s="113" t="s">
        <v>106</v>
      </c>
      <c r="O19" s="120" t="s">
        <v>112</v>
      </c>
    </row>
    <row r="20" spans="1:14" ht="12.75">
      <c r="A20" s="77" t="s">
        <v>258</v>
      </c>
      <c r="B20" s="58" t="s">
        <v>75</v>
      </c>
      <c r="C20" s="109" t="s">
        <v>76</v>
      </c>
      <c r="D20" s="109" t="s">
        <v>77</v>
      </c>
      <c r="E20" s="118" t="s">
        <v>78</v>
      </c>
      <c r="G20" s="59" t="s">
        <v>1086</v>
      </c>
      <c r="H20" s="59" t="s">
        <v>1086</v>
      </c>
      <c r="I20" s="60">
        <f t="shared" si="0"/>
        <v>975</v>
      </c>
      <c r="J20" s="109" t="s">
        <v>79</v>
      </c>
      <c r="K20" s="112"/>
      <c r="L20" s="34">
        <v>9.87</v>
      </c>
      <c r="M20" s="34">
        <v>35793</v>
      </c>
      <c r="N20" s="113"/>
    </row>
    <row r="21" spans="1:14" ht="12.75">
      <c r="A21" s="77" t="s">
        <v>259</v>
      </c>
      <c r="B21" s="58" t="s">
        <v>80</v>
      </c>
      <c r="C21" s="109" t="s">
        <v>81</v>
      </c>
      <c r="D21" s="109" t="s">
        <v>82</v>
      </c>
      <c r="E21" s="118" t="s">
        <v>83</v>
      </c>
      <c r="F21" s="109" t="s">
        <v>84</v>
      </c>
      <c r="G21" s="59" t="s">
        <v>1087</v>
      </c>
      <c r="H21" s="59" t="s">
        <v>1087</v>
      </c>
      <c r="I21" s="60">
        <f t="shared" si="0"/>
        <v>855</v>
      </c>
      <c r="J21" s="109" t="s">
        <v>85</v>
      </c>
      <c r="K21" s="112"/>
      <c r="L21" s="34">
        <v>4.69</v>
      </c>
      <c r="M21" s="34">
        <v>32708.57</v>
      </c>
      <c r="N21" s="113"/>
    </row>
    <row r="22" spans="1:14" ht="12.75">
      <c r="A22" s="77" t="s">
        <v>260</v>
      </c>
      <c r="B22" s="58" t="s">
        <v>86</v>
      </c>
      <c r="C22" s="109" t="s">
        <v>87</v>
      </c>
      <c r="D22" s="109" t="s">
        <v>88</v>
      </c>
      <c r="E22" s="118" t="s">
        <v>89</v>
      </c>
      <c r="F22" s="109" t="s">
        <v>90</v>
      </c>
      <c r="G22" s="76" t="s">
        <v>1088</v>
      </c>
      <c r="H22" s="76" t="s">
        <v>1088</v>
      </c>
      <c r="I22" s="60">
        <f t="shared" si="0"/>
        <v>1806</v>
      </c>
      <c r="J22" s="109" t="s">
        <v>91</v>
      </c>
      <c r="K22" s="112"/>
      <c r="L22" s="34">
        <v>9.53</v>
      </c>
      <c r="M22" s="34">
        <v>59714.79</v>
      </c>
      <c r="N22" s="113"/>
    </row>
    <row r="23" spans="1:14" ht="12.75">
      <c r="A23" s="77" t="s">
        <v>261</v>
      </c>
      <c r="B23" s="58" t="s">
        <v>92</v>
      </c>
      <c r="C23" s="109" t="s">
        <v>93</v>
      </c>
      <c r="D23" s="109" t="s">
        <v>94</v>
      </c>
      <c r="E23" s="118" t="s">
        <v>95</v>
      </c>
      <c r="G23" s="76" t="s">
        <v>1089</v>
      </c>
      <c r="H23" s="76" t="s">
        <v>1089</v>
      </c>
      <c r="I23" s="60">
        <f t="shared" si="0"/>
        <v>1500</v>
      </c>
      <c r="J23" s="109" t="s">
        <v>96</v>
      </c>
      <c r="K23" s="59"/>
      <c r="L23" s="34">
        <v>9.33</v>
      </c>
      <c r="M23" s="34">
        <v>54722.59</v>
      </c>
      <c r="N23" s="61"/>
    </row>
    <row r="24" spans="1:14" ht="12.75">
      <c r="A24" s="77" t="s">
        <v>464</v>
      </c>
      <c r="B24" s="58" t="s">
        <v>97</v>
      </c>
      <c r="C24" s="109" t="s">
        <v>98</v>
      </c>
      <c r="D24" s="109" t="s">
        <v>99</v>
      </c>
      <c r="E24" s="118" t="s">
        <v>100</v>
      </c>
      <c r="F24" s="109" t="s">
        <v>105</v>
      </c>
      <c r="G24" s="76" t="s">
        <v>1090</v>
      </c>
      <c r="H24" s="76" t="s">
        <v>1090</v>
      </c>
      <c r="I24" s="60">
        <f t="shared" si="0"/>
        <v>1413</v>
      </c>
      <c r="J24" s="109" t="s">
        <v>730</v>
      </c>
      <c r="K24" s="112"/>
      <c r="L24" s="34">
        <v>8.54</v>
      </c>
      <c r="M24" s="34">
        <v>53542.68</v>
      </c>
      <c r="N24" s="113"/>
    </row>
    <row r="25" spans="1:14" ht="12.75">
      <c r="A25" s="77" t="s">
        <v>465</v>
      </c>
      <c r="B25" s="58" t="s">
        <v>731</v>
      </c>
      <c r="C25" s="109" t="s">
        <v>732</v>
      </c>
      <c r="D25" s="109" t="s">
        <v>733</v>
      </c>
      <c r="E25" s="118" t="s">
        <v>734</v>
      </c>
      <c r="F25" s="109" t="s">
        <v>735</v>
      </c>
      <c r="G25" s="59" t="s">
        <v>1091</v>
      </c>
      <c r="H25" s="59" t="s">
        <v>1091</v>
      </c>
      <c r="I25" s="60">
        <f t="shared" si="0"/>
        <v>1374</v>
      </c>
      <c r="J25" s="109" t="s">
        <v>736</v>
      </c>
      <c r="K25" s="112"/>
      <c r="L25" s="34">
        <v>8.86</v>
      </c>
      <c r="M25" s="34">
        <v>50791.65</v>
      </c>
      <c r="N25" s="113"/>
    </row>
    <row r="26" spans="1:14" ht="12.75">
      <c r="A26" s="77" t="s">
        <v>466</v>
      </c>
      <c r="B26" s="58" t="s">
        <v>737</v>
      </c>
      <c r="C26" s="109" t="s">
        <v>738</v>
      </c>
      <c r="D26" s="109" t="s">
        <v>739</v>
      </c>
      <c r="E26" s="118" t="s">
        <v>740</v>
      </c>
      <c r="F26" s="109" t="s">
        <v>25</v>
      </c>
      <c r="G26" s="76" t="s">
        <v>1092</v>
      </c>
      <c r="H26" s="76" t="s">
        <v>1092</v>
      </c>
      <c r="I26" s="60">
        <f t="shared" si="0"/>
        <v>1278</v>
      </c>
      <c r="J26" s="109" t="s">
        <v>26</v>
      </c>
      <c r="K26" s="112"/>
      <c r="L26" s="34">
        <v>4.74</v>
      </c>
      <c r="M26" s="34">
        <v>47524.51</v>
      </c>
      <c r="N26" s="113"/>
    </row>
    <row r="27" spans="1:15" s="36" customFormat="1" ht="12.75">
      <c r="A27" s="77" t="s">
        <v>467</v>
      </c>
      <c r="B27" s="58" t="s">
        <v>27</v>
      </c>
      <c r="C27" s="109" t="s">
        <v>28</v>
      </c>
      <c r="D27" s="109" t="s">
        <v>29</v>
      </c>
      <c r="E27" s="118" t="s">
        <v>30</v>
      </c>
      <c r="F27" s="109" t="s">
        <v>31</v>
      </c>
      <c r="G27" s="59" t="s">
        <v>1093</v>
      </c>
      <c r="H27" s="59" t="s">
        <v>1093</v>
      </c>
      <c r="I27" s="60">
        <f t="shared" si="0"/>
        <v>1602</v>
      </c>
      <c r="J27" s="109" t="s">
        <v>756</v>
      </c>
      <c r="K27" s="112"/>
      <c r="L27" s="34">
        <v>8.52</v>
      </c>
      <c r="M27" s="34">
        <v>56921.91</v>
      </c>
      <c r="N27" s="113"/>
      <c r="O27" s="121"/>
    </row>
    <row r="28" spans="1:14" ht="12.75">
      <c r="A28" s="77" t="s">
        <v>468</v>
      </c>
      <c r="B28" s="58" t="s">
        <v>757</v>
      </c>
      <c r="C28" s="109" t="s">
        <v>758</v>
      </c>
      <c r="D28" s="109" t="s">
        <v>759</v>
      </c>
      <c r="E28" s="118" t="s">
        <v>760</v>
      </c>
      <c r="G28" s="59" t="s">
        <v>1094</v>
      </c>
      <c r="H28" s="59" t="s">
        <v>1094</v>
      </c>
      <c r="I28" s="60">
        <f t="shared" si="0"/>
        <v>894</v>
      </c>
      <c r="J28" s="109" t="s">
        <v>761</v>
      </c>
      <c r="K28" s="112"/>
      <c r="L28" s="34">
        <v>5.9</v>
      </c>
      <c r="M28" s="34">
        <v>32562.38</v>
      </c>
      <c r="N28" s="113"/>
    </row>
    <row r="29" spans="1:14" ht="12.75">
      <c r="A29" s="77" t="s">
        <v>469</v>
      </c>
      <c r="B29" s="58" t="s">
        <v>762</v>
      </c>
      <c r="C29" s="109" t="s">
        <v>763</v>
      </c>
      <c r="D29" s="109" t="s">
        <v>764</v>
      </c>
      <c r="E29" s="118" t="s">
        <v>765</v>
      </c>
      <c r="F29" s="109" t="s">
        <v>113</v>
      </c>
      <c r="G29" s="76" t="s">
        <v>1095</v>
      </c>
      <c r="H29" s="76" t="s">
        <v>1095</v>
      </c>
      <c r="I29" s="60">
        <f t="shared" si="0"/>
        <v>1185</v>
      </c>
      <c r="J29" s="109" t="s">
        <v>114</v>
      </c>
      <c r="K29" s="76"/>
      <c r="L29" s="34">
        <v>5.59</v>
      </c>
      <c r="M29" s="34">
        <v>45533.39</v>
      </c>
      <c r="N29" s="61"/>
    </row>
    <row r="30" spans="1:14" ht="17.25" customHeight="1">
      <c r="A30" s="77" t="s">
        <v>470</v>
      </c>
      <c r="B30" s="58" t="s">
        <v>115</v>
      </c>
      <c r="C30" s="109" t="s">
        <v>116</v>
      </c>
      <c r="D30" s="109" t="s">
        <v>117</v>
      </c>
      <c r="E30" s="118" t="s">
        <v>118</v>
      </c>
      <c r="F30" s="109" t="s">
        <v>119</v>
      </c>
      <c r="G30" s="59" t="s">
        <v>1096</v>
      </c>
      <c r="H30" s="59" t="s">
        <v>1096</v>
      </c>
      <c r="I30" s="60">
        <f t="shared" si="0"/>
        <v>249</v>
      </c>
      <c r="J30" s="450" t="s">
        <v>120</v>
      </c>
      <c r="K30" s="112"/>
      <c r="L30" s="34">
        <v>6.51</v>
      </c>
      <c r="M30" s="34">
        <v>10834.51</v>
      </c>
      <c r="N30" s="113"/>
    </row>
    <row r="31" spans="1:14" ht="12.75">
      <c r="A31" s="77" t="s">
        <v>471</v>
      </c>
      <c r="B31" s="58" t="s">
        <v>121</v>
      </c>
      <c r="C31" s="109" t="s">
        <v>122</v>
      </c>
      <c r="D31" s="109" t="s">
        <v>123</v>
      </c>
      <c r="E31" s="118" t="s">
        <v>124</v>
      </c>
      <c r="F31" s="109" t="s">
        <v>125</v>
      </c>
      <c r="G31" s="59" t="s">
        <v>1097</v>
      </c>
      <c r="H31" s="59" t="s">
        <v>1097</v>
      </c>
      <c r="I31" s="60">
        <f t="shared" si="0"/>
        <v>579</v>
      </c>
      <c r="J31" s="109" t="s">
        <v>977</v>
      </c>
      <c r="K31" s="112"/>
      <c r="L31" s="34">
        <v>8.77</v>
      </c>
      <c r="M31" s="34">
        <v>21110.63</v>
      </c>
      <c r="N31" s="113"/>
    </row>
    <row r="32" spans="1:14" ht="12.75">
      <c r="A32" s="77" t="s">
        <v>472</v>
      </c>
      <c r="B32" s="58" t="s">
        <v>804</v>
      </c>
      <c r="C32" s="109" t="s">
        <v>805</v>
      </c>
      <c r="D32" s="109" t="s">
        <v>806</v>
      </c>
      <c r="E32" s="118" t="s">
        <v>807</v>
      </c>
      <c r="F32" s="109" t="s">
        <v>134</v>
      </c>
      <c r="G32" s="59" t="s">
        <v>1098</v>
      </c>
      <c r="H32" s="59" t="s">
        <v>1098</v>
      </c>
      <c r="I32" s="60">
        <f t="shared" si="0"/>
        <v>1743</v>
      </c>
      <c r="J32" s="109" t="s">
        <v>135</v>
      </c>
      <c r="K32" s="112"/>
      <c r="L32" s="34">
        <v>6</v>
      </c>
      <c r="M32" s="34">
        <v>64987.49</v>
      </c>
      <c r="N32" s="113"/>
    </row>
    <row r="33" spans="1:14" ht="12.75">
      <c r="A33" s="77" t="s">
        <v>473</v>
      </c>
      <c r="B33" s="58" t="s">
        <v>136</v>
      </c>
      <c r="C33" s="109" t="s">
        <v>137</v>
      </c>
      <c r="D33" s="109" t="s">
        <v>138</v>
      </c>
      <c r="E33" s="118" t="s">
        <v>139</v>
      </c>
      <c r="F33" s="109" t="s">
        <v>140</v>
      </c>
      <c r="G33" s="59" t="s">
        <v>1099</v>
      </c>
      <c r="H33" s="59" t="s">
        <v>1099</v>
      </c>
      <c r="I33" s="60">
        <f t="shared" si="0"/>
        <v>1305</v>
      </c>
      <c r="J33" s="109" t="s">
        <v>814</v>
      </c>
      <c r="K33" s="112"/>
      <c r="L33" s="34">
        <v>6.99</v>
      </c>
      <c r="M33" s="34">
        <v>47037.77</v>
      </c>
      <c r="N33" s="113"/>
    </row>
    <row r="34" spans="1:14" ht="12.75">
      <c r="A34" s="77" t="s">
        <v>474</v>
      </c>
      <c r="B34" s="58" t="s">
        <v>815</v>
      </c>
      <c r="C34" s="109" t="s">
        <v>816</v>
      </c>
      <c r="D34" s="109" t="s">
        <v>817</v>
      </c>
      <c r="E34" s="118" t="s">
        <v>818</v>
      </c>
      <c r="F34" s="109" t="s">
        <v>819</v>
      </c>
      <c r="G34" s="76" t="s">
        <v>1100</v>
      </c>
      <c r="H34" s="76" t="s">
        <v>1100</v>
      </c>
      <c r="I34" s="60">
        <f t="shared" si="0"/>
        <v>1284</v>
      </c>
      <c r="J34" s="109" t="s">
        <v>820</v>
      </c>
      <c r="K34" s="112"/>
      <c r="L34" s="34">
        <v>9.56</v>
      </c>
      <c r="M34" s="34">
        <v>47863.97</v>
      </c>
      <c r="N34" s="113"/>
    </row>
    <row r="35" spans="1:14" ht="12.75">
      <c r="A35" s="77" t="s">
        <v>475</v>
      </c>
      <c r="B35" s="58" t="s">
        <v>821</v>
      </c>
      <c r="C35" s="109" t="s">
        <v>822</v>
      </c>
      <c r="D35" s="109" t="s">
        <v>823</v>
      </c>
      <c r="E35" s="118" t="s">
        <v>824</v>
      </c>
      <c r="G35" s="59" t="s">
        <v>1101</v>
      </c>
      <c r="H35" s="59" t="s">
        <v>1101</v>
      </c>
      <c r="I35" s="60">
        <f t="shared" si="0"/>
        <v>510</v>
      </c>
      <c r="J35" s="109" t="s">
        <v>825</v>
      </c>
      <c r="K35" s="112"/>
      <c r="L35" s="34">
        <v>4.61</v>
      </c>
      <c r="M35" s="34">
        <v>19174.81</v>
      </c>
      <c r="N35" s="113"/>
    </row>
    <row r="36" spans="1:14" ht="12.75">
      <c r="A36" s="77" t="s">
        <v>476</v>
      </c>
      <c r="B36" s="58" t="s">
        <v>826</v>
      </c>
      <c r="C36" s="109" t="s">
        <v>827</v>
      </c>
      <c r="D36" s="109" t="s">
        <v>828</v>
      </c>
      <c r="E36" s="118" t="s">
        <v>829</v>
      </c>
      <c r="F36" s="109" t="s">
        <v>143</v>
      </c>
      <c r="G36" s="76" t="s">
        <v>1102</v>
      </c>
      <c r="H36" s="76" t="s">
        <v>1102</v>
      </c>
      <c r="I36" s="60">
        <f t="shared" si="0"/>
        <v>732</v>
      </c>
      <c r="J36" s="109" t="s">
        <v>144</v>
      </c>
      <c r="K36" s="112"/>
      <c r="L36" s="34">
        <v>9.68</v>
      </c>
      <c r="M36" s="34">
        <v>26688.32</v>
      </c>
      <c r="N36" s="113"/>
    </row>
    <row r="37" spans="1:14" ht="12.75">
      <c r="A37" s="77" t="s">
        <v>477</v>
      </c>
      <c r="B37" s="58" t="s">
        <v>145</v>
      </c>
      <c r="C37" s="109" t="s">
        <v>146</v>
      </c>
      <c r="D37" s="109" t="s">
        <v>147</v>
      </c>
      <c r="E37" s="118" t="s">
        <v>148</v>
      </c>
      <c r="F37" s="109" t="s">
        <v>836</v>
      </c>
      <c r="G37" s="59" t="s">
        <v>1103</v>
      </c>
      <c r="H37" s="59" t="s">
        <v>1103</v>
      </c>
      <c r="I37" s="60">
        <f t="shared" si="0"/>
        <v>678</v>
      </c>
      <c r="J37" s="109" t="s">
        <v>837</v>
      </c>
      <c r="K37" s="112"/>
      <c r="L37" s="34">
        <v>5.37</v>
      </c>
      <c r="M37" s="34">
        <v>26428.4</v>
      </c>
      <c r="N37" s="113"/>
    </row>
    <row r="38" spans="1:14" ht="12.75">
      <c r="A38" s="77" t="s">
        <v>478</v>
      </c>
      <c r="B38" s="58" t="s">
        <v>838</v>
      </c>
      <c r="C38" s="109" t="s">
        <v>839</v>
      </c>
      <c r="D38" s="109" t="s">
        <v>840</v>
      </c>
      <c r="E38" s="118" t="s">
        <v>841</v>
      </c>
      <c r="F38" s="109" t="s">
        <v>842</v>
      </c>
      <c r="G38" s="59" t="s">
        <v>1104</v>
      </c>
      <c r="H38" s="59" t="s">
        <v>1104</v>
      </c>
      <c r="I38" s="60">
        <f t="shared" si="0"/>
        <v>411</v>
      </c>
      <c r="J38" s="109" t="s">
        <v>149</v>
      </c>
      <c r="K38" s="112"/>
      <c r="L38" s="34">
        <v>10.56</v>
      </c>
      <c r="M38" s="34">
        <v>15666.53</v>
      </c>
      <c r="N38" s="113"/>
    </row>
    <row r="39" spans="1:14" ht="12.75">
      <c r="A39" s="77" t="s">
        <v>479</v>
      </c>
      <c r="B39" s="58" t="s">
        <v>150</v>
      </c>
      <c r="C39" s="109" t="s">
        <v>151</v>
      </c>
      <c r="D39" s="109" t="s">
        <v>152</v>
      </c>
      <c r="E39" s="118" t="s">
        <v>153</v>
      </c>
      <c r="F39" s="109" t="s">
        <v>154</v>
      </c>
      <c r="G39" s="59" t="s">
        <v>1105</v>
      </c>
      <c r="H39" s="59" t="s">
        <v>1105</v>
      </c>
      <c r="I39" s="60">
        <f t="shared" si="0"/>
        <v>1530</v>
      </c>
      <c r="J39" s="109" t="s">
        <v>155</v>
      </c>
      <c r="K39" s="112"/>
      <c r="L39" s="34">
        <v>6.31</v>
      </c>
      <c r="M39" s="34">
        <v>56137.06</v>
      </c>
      <c r="N39" s="113"/>
    </row>
    <row r="40" spans="1:14" ht="12.75">
      <c r="A40" s="77" t="s">
        <v>480</v>
      </c>
      <c r="B40" s="58" t="s">
        <v>156</v>
      </c>
      <c r="C40" s="109" t="s">
        <v>157</v>
      </c>
      <c r="D40" s="109" t="s">
        <v>158</v>
      </c>
      <c r="E40" s="118" t="s">
        <v>159</v>
      </c>
      <c r="G40" s="59" t="s">
        <v>1106</v>
      </c>
      <c r="H40" s="59" t="s">
        <v>1106</v>
      </c>
      <c r="I40" s="60">
        <f t="shared" si="0"/>
        <v>357</v>
      </c>
      <c r="J40" s="109" t="s">
        <v>865</v>
      </c>
      <c r="K40" s="112"/>
      <c r="L40" s="34">
        <v>5.32</v>
      </c>
      <c r="M40" s="34">
        <v>12448.8</v>
      </c>
      <c r="N40" s="113"/>
    </row>
    <row r="41" spans="1:15" s="36" customFormat="1" ht="12.75">
      <c r="A41" s="77" t="s">
        <v>481</v>
      </c>
      <c r="B41" s="58" t="s">
        <v>866</v>
      </c>
      <c r="C41" s="109" t="s">
        <v>867</v>
      </c>
      <c r="D41" s="109" t="s">
        <v>868</v>
      </c>
      <c r="E41" s="118" t="s">
        <v>869</v>
      </c>
      <c r="F41"/>
      <c r="G41" s="76" t="s">
        <v>1107</v>
      </c>
      <c r="H41" s="76" t="s">
        <v>1107</v>
      </c>
      <c r="I41" s="60">
        <f t="shared" si="0"/>
        <v>1443</v>
      </c>
      <c r="J41" s="109" t="s">
        <v>843</v>
      </c>
      <c r="K41" s="112"/>
      <c r="L41" s="119">
        <v>8.19</v>
      </c>
      <c r="M41" s="114">
        <v>55344.06</v>
      </c>
      <c r="N41" s="113"/>
      <c r="O41" s="121"/>
    </row>
    <row r="42" spans="1:14" ht="12.75">
      <c r="A42" s="77" t="s">
        <v>482</v>
      </c>
      <c r="B42" s="58" t="s">
        <v>844</v>
      </c>
      <c r="C42" s="109" t="s">
        <v>845</v>
      </c>
      <c r="D42" s="109" t="s">
        <v>846</v>
      </c>
      <c r="E42" s="118" t="s">
        <v>847</v>
      </c>
      <c r="F42" s="109" t="s">
        <v>848</v>
      </c>
      <c r="G42" s="59" t="s">
        <v>1077</v>
      </c>
      <c r="H42" s="59" t="s">
        <v>1077</v>
      </c>
      <c r="I42" s="60">
        <f t="shared" si="0"/>
        <v>897</v>
      </c>
      <c r="J42" s="109" t="s">
        <v>849</v>
      </c>
      <c r="K42" s="112"/>
      <c r="L42" s="34">
        <v>8.8</v>
      </c>
      <c r="M42" s="34">
        <v>33929.53</v>
      </c>
      <c r="N42" s="113"/>
    </row>
    <row r="43" spans="1:14" ht="12.75">
      <c r="A43" s="77" t="s">
        <v>483</v>
      </c>
      <c r="B43" s="58" t="s">
        <v>850</v>
      </c>
      <c r="C43" s="109" t="s">
        <v>851</v>
      </c>
      <c r="D43" s="109" t="s">
        <v>852</v>
      </c>
      <c r="E43" s="118" t="s">
        <v>853</v>
      </c>
      <c r="F43" s="109" t="s">
        <v>871</v>
      </c>
      <c r="G43" s="59" t="s">
        <v>1108</v>
      </c>
      <c r="H43" s="59" t="s">
        <v>1108</v>
      </c>
      <c r="I43" s="60">
        <f t="shared" si="0"/>
        <v>2349</v>
      </c>
      <c r="J43" s="109" t="s">
        <v>160</v>
      </c>
      <c r="K43" s="112"/>
      <c r="L43" s="34">
        <v>6.83</v>
      </c>
      <c r="M43" s="34">
        <v>89277.7</v>
      </c>
      <c r="N43" s="113"/>
    </row>
    <row r="44" spans="1:14" ht="12.75">
      <c r="A44" s="77" t="s">
        <v>484</v>
      </c>
      <c r="B44" s="58" t="s">
        <v>161</v>
      </c>
      <c r="C44" s="109" t="s">
        <v>162</v>
      </c>
      <c r="D44" s="109" t="s">
        <v>163</v>
      </c>
      <c r="E44" s="118" t="s">
        <v>164</v>
      </c>
      <c r="F44" s="109" t="s">
        <v>178</v>
      </c>
      <c r="G44" s="59" t="s">
        <v>1109</v>
      </c>
      <c r="H44" s="59" t="s">
        <v>1109</v>
      </c>
      <c r="I44" s="60">
        <f t="shared" si="0"/>
        <v>1401</v>
      </c>
      <c r="J44" s="109" t="s">
        <v>179</v>
      </c>
      <c r="K44" s="112"/>
      <c r="L44" s="34">
        <v>5.52</v>
      </c>
      <c r="M44" s="34">
        <v>52739.24</v>
      </c>
      <c r="N44" s="113"/>
    </row>
    <row r="45" spans="1:14" ht="12.75">
      <c r="A45" s="77" t="s">
        <v>485</v>
      </c>
      <c r="B45" s="58" t="s">
        <v>180</v>
      </c>
      <c r="C45" s="109" t="s">
        <v>181</v>
      </c>
      <c r="D45" s="109" t="s">
        <v>182</v>
      </c>
      <c r="E45" s="118" t="s">
        <v>183</v>
      </c>
      <c r="G45" s="59" t="s">
        <v>1110</v>
      </c>
      <c r="H45" s="59" t="s">
        <v>1110</v>
      </c>
      <c r="I45" s="60">
        <f t="shared" si="0"/>
        <v>1920</v>
      </c>
      <c r="J45" s="109" t="s">
        <v>165</v>
      </c>
      <c r="K45" s="112"/>
      <c r="L45" s="34">
        <v>5.56</v>
      </c>
      <c r="M45" s="34">
        <v>70020.97</v>
      </c>
      <c r="N45" s="113"/>
    </row>
    <row r="46" spans="1:14" ht="12.75">
      <c r="A46" s="77" t="s">
        <v>486</v>
      </c>
      <c r="B46" s="58" t="s">
        <v>166</v>
      </c>
      <c r="C46" s="109" t="s">
        <v>1006</v>
      </c>
      <c r="D46" s="109" t="s">
        <v>1007</v>
      </c>
      <c r="E46" s="118" t="s">
        <v>1008</v>
      </c>
      <c r="G46" s="59" t="s">
        <v>1111</v>
      </c>
      <c r="H46" s="59" t="s">
        <v>1111</v>
      </c>
      <c r="I46" s="60">
        <f t="shared" si="0"/>
        <v>1533</v>
      </c>
      <c r="J46" s="109" t="s">
        <v>191</v>
      </c>
      <c r="K46" s="112"/>
      <c r="L46" s="34">
        <v>5.43</v>
      </c>
      <c r="M46" s="34">
        <v>57837.98</v>
      </c>
      <c r="N46" s="113"/>
    </row>
    <row r="47" spans="1:14" ht="12.75">
      <c r="A47" s="77" t="s">
        <v>487</v>
      </c>
      <c r="B47" s="58" t="s">
        <v>192</v>
      </c>
      <c r="C47" s="109" t="s">
        <v>193</v>
      </c>
      <c r="D47" s="109" t="s">
        <v>194</v>
      </c>
      <c r="E47" s="118" t="s">
        <v>195</v>
      </c>
      <c r="F47" s="109" t="s">
        <v>196</v>
      </c>
      <c r="G47" s="59" t="s">
        <v>1112</v>
      </c>
      <c r="H47" s="59" t="s">
        <v>1112</v>
      </c>
      <c r="I47" s="60">
        <f t="shared" si="0"/>
        <v>2754</v>
      </c>
      <c r="J47" s="109" t="s">
        <v>883</v>
      </c>
      <c r="K47" s="112"/>
      <c r="L47" s="34">
        <v>6.36</v>
      </c>
      <c r="M47" s="34">
        <v>102485.9</v>
      </c>
      <c r="N47" s="113"/>
    </row>
    <row r="48" spans="1:14" ht="12.75">
      <c r="A48" s="77" t="s">
        <v>488</v>
      </c>
      <c r="B48" s="58" t="s">
        <v>884</v>
      </c>
      <c r="C48" s="109" t="s">
        <v>885</v>
      </c>
      <c r="D48" s="109" t="s">
        <v>886</v>
      </c>
      <c r="E48" s="118" t="s">
        <v>887</v>
      </c>
      <c r="F48" s="109" t="s">
        <v>888</v>
      </c>
      <c r="G48" s="59" t="s">
        <v>1113</v>
      </c>
      <c r="H48" s="59" t="s">
        <v>1113</v>
      </c>
      <c r="I48" s="60">
        <f t="shared" si="0"/>
        <v>240</v>
      </c>
      <c r="J48" s="109" t="s">
        <v>889</v>
      </c>
      <c r="K48" s="112"/>
      <c r="L48" s="34">
        <v>8.07</v>
      </c>
      <c r="M48" s="34">
        <v>9860.34</v>
      </c>
      <c r="N48" s="113"/>
    </row>
    <row r="49" spans="1:14" ht="12.75">
      <c r="A49" s="77" t="s">
        <v>489</v>
      </c>
      <c r="B49" s="58" t="s">
        <v>890</v>
      </c>
      <c r="C49" s="109" t="s">
        <v>891</v>
      </c>
      <c r="D49" s="109" t="s">
        <v>892</v>
      </c>
      <c r="E49" s="118" t="s">
        <v>893</v>
      </c>
      <c r="F49" s="109" t="s">
        <v>197</v>
      </c>
      <c r="G49" s="59" t="s">
        <v>1114</v>
      </c>
      <c r="H49" s="59" t="s">
        <v>1114</v>
      </c>
      <c r="I49" s="60">
        <f t="shared" si="0"/>
        <v>912</v>
      </c>
      <c r="J49" s="109" t="s">
        <v>198</v>
      </c>
      <c r="K49" s="112"/>
      <c r="L49" s="34">
        <v>6.52</v>
      </c>
      <c r="M49" s="34">
        <v>33729.84</v>
      </c>
      <c r="N49" s="113"/>
    </row>
    <row r="50" spans="1:14" ht="12.75">
      <c r="A50" s="77" t="s">
        <v>490</v>
      </c>
      <c r="B50" s="58" t="s">
        <v>199</v>
      </c>
      <c r="C50" s="109" t="s">
        <v>200</v>
      </c>
      <c r="D50" s="109" t="s">
        <v>201</v>
      </c>
      <c r="E50" s="118" t="s">
        <v>202</v>
      </c>
      <c r="G50" s="59" t="s">
        <v>1115</v>
      </c>
      <c r="H50" s="59" t="s">
        <v>1115</v>
      </c>
      <c r="I50" s="60">
        <f t="shared" si="0"/>
        <v>1212</v>
      </c>
      <c r="J50" s="109" t="s">
        <v>1011</v>
      </c>
      <c r="K50" s="112"/>
      <c r="L50" s="34">
        <v>9.45</v>
      </c>
      <c r="M50" s="34">
        <v>45809.36</v>
      </c>
      <c r="N50" s="113"/>
    </row>
    <row r="51" spans="1:14" ht="12.75">
      <c r="A51" s="77" t="s">
        <v>491</v>
      </c>
      <c r="B51" s="58" t="s">
        <v>1012</v>
      </c>
      <c r="C51" s="109" t="s">
        <v>1013</v>
      </c>
      <c r="D51" s="109" t="s">
        <v>1014</v>
      </c>
      <c r="E51" s="118" t="s">
        <v>1015</v>
      </c>
      <c r="G51" s="59" t="s">
        <v>1116</v>
      </c>
      <c r="H51" s="59" t="s">
        <v>1116</v>
      </c>
      <c r="I51" s="60">
        <f t="shared" si="0"/>
        <v>1812</v>
      </c>
      <c r="J51" s="109" t="s">
        <v>1016</v>
      </c>
      <c r="K51" s="112"/>
      <c r="L51" s="34">
        <v>9.09</v>
      </c>
      <c r="M51" s="34">
        <v>68254.78</v>
      </c>
      <c r="N51" s="113"/>
    </row>
    <row r="52" spans="1:14" ht="12.75">
      <c r="A52" s="77" t="s">
        <v>492</v>
      </c>
      <c r="B52" s="58" t="s">
        <v>1017</v>
      </c>
      <c r="C52" s="109" t="s">
        <v>1018</v>
      </c>
      <c r="D52" s="109" t="s">
        <v>1019</v>
      </c>
      <c r="E52" s="118" t="s">
        <v>1020</v>
      </c>
      <c r="F52" s="109" t="s">
        <v>1021</v>
      </c>
      <c r="G52" s="59" t="s">
        <v>1117</v>
      </c>
      <c r="H52" s="59" t="s">
        <v>1117</v>
      </c>
      <c r="I52" s="60">
        <f t="shared" si="0"/>
        <v>951</v>
      </c>
      <c r="J52" s="109" t="s">
        <v>1022</v>
      </c>
      <c r="K52" s="112"/>
      <c r="L52" s="34">
        <v>6.55</v>
      </c>
      <c r="M52" s="34">
        <v>35722.21</v>
      </c>
      <c r="N52" s="113"/>
    </row>
    <row r="53" spans="1:14" ht="12.75">
      <c r="A53" s="77" t="s">
        <v>493</v>
      </c>
      <c r="B53" s="58" t="s">
        <v>1023</v>
      </c>
      <c r="C53" s="109" t="s">
        <v>1024</v>
      </c>
      <c r="D53" s="109" t="s">
        <v>1025</v>
      </c>
      <c r="E53" s="118" t="s">
        <v>1026</v>
      </c>
      <c r="F53" s="109" t="s">
        <v>1033</v>
      </c>
      <c r="G53" s="59" t="s">
        <v>1118</v>
      </c>
      <c r="H53" s="59" t="s">
        <v>1118</v>
      </c>
      <c r="I53" s="60">
        <f t="shared" si="0"/>
        <v>954</v>
      </c>
      <c r="J53" s="109" t="s">
        <v>1034</v>
      </c>
      <c r="K53" s="112"/>
      <c r="L53" s="34">
        <v>4.57</v>
      </c>
      <c r="M53" s="34">
        <v>35608.93</v>
      </c>
      <c r="N53" s="113"/>
    </row>
    <row r="54" spans="1:15" ht="12.75">
      <c r="A54" s="77" t="s">
        <v>494</v>
      </c>
      <c r="B54" s="58" t="s">
        <v>1035</v>
      </c>
      <c r="C54" s="109" t="s">
        <v>1036</v>
      </c>
      <c r="D54" s="109" t="s">
        <v>1037</v>
      </c>
      <c r="E54" s="118" t="s">
        <v>1038</v>
      </c>
      <c r="F54" s="109" t="s">
        <v>1039</v>
      </c>
      <c r="G54" s="59" t="s">
        <v>1119</v>
      </c>
      <c r="H54" s="59" t="s">
        <v>1119</v>
      </c>
      <c r="I54" s="60">
        <f t="shared" si="0"/>
        <v>1302</v>
      </c>
      <c r="J54" s="109" t="s">
        <v>966</v>
      </c>
      <c r="K54" s="112"/>
      <c r="L54" s="34">
        <v>7.09</v>
      </c>
      <c r="M54" s="34">
        <v>48337.43</v>
      </c>
      <c r="N54" s="113" t="s">
        <v>107</v>
      </c>
      <c r="O54" s="120" t="s">
        <v>112</v>
      </c>
    </row>
    <row r="55" spans="1:14" ht="12.75">
      <c r="A55" s="77" t="s">
        <v>495</v>
      </c>
      <c r="B55" s="58" t="s">
        <v>967</v>
      </c>
      <c r="C55" s="109" t="s">
        <v>968</v>
      </c>
      <c r="D55" s="109" t="s">
        <v>969</v>
      </c>
      <c r="E55" s="118" t="s">
        <v>970</v>
      </c>
      <c r="F55" s="109" t="s">
        <v>971</v>
      </c>
      <c r="G55" s="59" t="s">
        <v>1120</v>
      </c>
      <c r="H55" s="59" t="s">
        <v>1120</v>
      </c>
      <c r="I55" s="60">
        <f t="shared" si="0"/>
        <v>477</v>
      </c>
      <c r="J55" s="109" t="s">
        <v>972</v>
      </c>
      <c r="K55" s="112"/>
      <c r="L55" s="34">
        <v>8.87</v>
      </c>
      <c r="M55" s="34">
        <v>18006.82</v>
      </c>
      <c r="N55" s="113"/>
    </row>
    <row r="56" spans="1:14" ht="12.75">
      <c r="A56" s="77" t="s">
        <v>496</v>
      </c>
      <c r="B56" s="58" t="s">
        <v>973</v>
      </c>
      <c r="C56" s="109" t="s">
        <v>974</v>
      </c>
      <c r="D56" s="109" t="s">
        <v>975</v>
      </c>
      <c r="E56" s="118" t="s">
        <v>976</v>
      </c>
      <c r="F56" s="109" t="s">
        <v>593</v>
      </c>
      <c r="G56" s="59" t="s">
        <v>1121</v>
      </c>
      <c r="H56" s="59" t="s">
        <v>1121</v>
      </c>
      <c r="I56" s="60">
        <f t="shared" si="0"/>
        <v>468</v>
      </c>
      <c r="J56" s="109" t="s">
        <v>594</v>
      </c>
      <c r="K56" s="112"/>
      <c r="L56" s="34">
        <v>6.57</v>
      </c>
      <c r="M56" s="34">
        <v>16132.51</v>
      </c>
      <c r="N56" s="113"/>
    </row>
    <row r="57" spans="1:14" ht="12.75">
      <c r="A57" s="77" t="s">
        <v>497</v>
      </c>
      <c r="B57" s="58" t="s">
        <v>595</v>
      </c>
      <c r="C57" s="109" t="s">
        <v>596</v>
      </c>
      <c r="D57" s="109" t="s">
        <v>597</v>
      </c>
      <c r="E57" s="118" t="s">
        <v>598</v>
      </c>
      <c r="G57" s="59" t="s">
        <v>1122</v>
      </c>
      <c r="H57" s="59" t="s">
        <v>1122</v>
      </c>
      <c r="I57" s="60">
        <f t="shared" si="0"/>
        <v>279</v>
      </c>
      <c r="J57" s="109" t="s">
        <v>599</v>
      </c>
      <c r="K57" s="112"/>
      <c r="L57" s="34">
        <v>4.57</v>
      </c>
      <c r="M57" s="34">
        <v>10581.84</v>
      </c>
      <c r="N57" s="113"/>
    </row>
    <row r="58" spans="1:14" ht="12.75">
      <c r="A58" s="77" t="s">
        <v>498</v>
      </c>
      <c r="B58" s="58" t="s">
        <v>600</v>
      </c>
      <c r="C58" s="109" t="s">
        <v>601</v>
      </c>
      <c r="D58" s="109" t="s">
        <v>602</v>
      </c>
      <c r="E58" s="118" t="s">
        <v>603</v>
      </c>
      <c r="F58" s="109" t="s">
        <v>604</v>
      </c>
      <c r="G58" s="59" t="s">
        <v>1123</v>
      </c>
      <c r="H58" s="59" t="s">
        <v>1123</v>
      </c>
      <c r="I58" s="60">
        <f t="shared" si="0"/>
        <v>240</v>
      </c>
      <c r="J58" s="109" t="s">
        <v>605</v>
      </c>
      <c r="K58" s="112"/>
      <c r="L58" s="34">
        <v>8.89</v>
      </c>
      <c r="M58" s="34">
        <v>9660.18</v>
      </c>
      <c r="N58" s="113"/>
    </row>
    <row r="59" spans="1:14" ht="12.75">
      <c r="A59" s="77" t="s">
        <v>499</v>
      </c>
      <c r="B59" s="58" t="s">
        <v>606</v>
      </c>
      <c r="C59" s="109" t="s">
        <v>607</v>
      </c>
      <c r="D59" s="109" t="s">
        <v>608</v>
      </c>
      <c r="E59" s="118" t="s">
        <v>609</v>
      </c>
      <c r="F59" s="109" t="s">
        <v>616</v>
      </c>
      <c r="G59" s="59" t="s">
        <v>1124</v>
      </c>
      <c r="H59" s="59" t="s">
        <v>1124</v>
      </c>
      <c r="I59" s="60">
        <f t="shared" si="0"/>
        <v>966</v>
      </c>
      <c r="J59" s="109" t="s">
        <v>617</v>
      </c>
      <c r="K59" s="112"/>
      <c r="L59" s="34">
        <v>5.85</v>
      </c>
      <c r="M59" s="34">
        <v>35751.52</v>
      </c>
      <c r="N59" s="113"/>
    </row>
    <row r="60" spans="1:14" ht="12.75">
      <c r="A60" s="77" t="s">
        <v>500</v>
      </c>
      <c r="B60" s="58" t="s">
        <v>618</v>
      </c>
      <c r="C60" s="109" t="s">
        <v>619</v>
      </c>
      <c r="D60" s="109" t="s">
        <v>620</v>
      </c>
      <c r="E60" s="118" t="s">
        <v>621</v>
      </c>
      <c r="F60" s="109" t="s">
        <v>622</v>
      </c>
      <c r="G60" s="76" t="s">
        <v>1125</v>
      </c>
      <c r="H60" s="76" t="s">
        <v>1125</v>
      </c>
      <c r="I60" s="60">
        <f t="shared" si="0"/>
        <v>1371</v>
      </c>
      <c r="J60" s="109" t="s">
        <v>623</v>
      </c>
      <c r="K60" s="112"/>
      <c r="L60" s="34">
        <v>4.71</v>
      </c>
      <c r="M60" s="34">
        <v>49167.65</v>
      </c>
      <c r="N60" s="113"/>
    </row>
    <row r="61" spans="1:14" ht="12.75">
      <c r="A61" s="77" t="s">
        <v>501</v>
      </c>
      <c r="B61" s="58" t="s">
        <v>624</v>
      </c>
      <c r="C61" s="109" t="s">
        <v>625</v>
      </c>
      <c r="D61" s="109" t="s">
        <v>626</v>
      </c>
      <c r="E61" s="118" t="s">
        <v>627</v>
      </c>
      <c r="G61" s="59" t="s">
        <v>1126</v>
      </c>
      <c r="H61" s="59" t="s">
        <v>1126</v>
      </c>
      <c r="I61" s="60">
        <f t="shared" si="0"/>
        <v>3420</v>
      </c>
      <c r="J61" s="109" t="s">
        <v>1040</v>
      </c>
      <c r="K61" s="112"/>
      <c r="L61" s="34">
        <v>7.27</v>
      </c>
      <c r="M61" s="34">
        <v>128366.65</v>
      </c>
      <c r="N61" s="113"/>
    </row>
    <row r="62" spans="1:14" ht="12.75">
      <c r="A62" s="77" t="s">
        <v>502</v>
      </c>
      <c r="B62" s="58" t="s">
        <v>1041</v>
      </c>
      <c r="C62" s="109" t="s">
        <v>1042</v>
      </c>
      <c r="D62" s="109" t="s">
        <v>1043</v>
      </c>
      <c r="E62" s="118" t="s">
        <v>1044</v>
      </c>
      <c r="F62" s="109" t="s">
        <v>643</v>
      </c>
      <c r="G62" s="59" t="s">
        <v>1127</v>
      </c>
      <c r="H62" s="59" t="s">
        <v>1127</v>
      </c>
      <c r="I62" s="60">
        <f t="shared" si="0"/>
        <v>633</v>
      </c>
      <c r="J62" s="109" t="s">
        <v>644</v>
      </c>
      <c r="K62" s="112"/>
      <c r="L62" s="34">
        <v>5.44</v>
      </c>
      <c r="M62" s="34">
        <v>23224.64</v>
      </c>
      <c r="N62" s="113"/>
    </row>
    <row r="63" spans="1:14" ht="12.75">
      <c r="A63" s="77" t="s">
        <v>503</v>
      </c>
      <c r="B63" s="58" t="s">
        <v>645</v>
      </c>
      <c r="C63" s="109" t="s">
        <v>646</v>
      </c>
      <c r="D63" s="109" t="s">
        <v>647</v>
      </c>
      <c r="E63" s="118" t="s">
        <v>648</v>
      </c>
      <c r="F63" s="109" t="s">
        <v>649</v>
      </c>
      <c r="G63" s="59" t="s">
        <v>1128</v>
      </c>
      <c r="H63" s="59" t="s">
        <v>1128</v>
      </c>
      <c r="I63" s="60">
        <f t="shared" si="0"/>
        <v>273</v>
      </c>
      <c r="J63" s="109" t="s">
        <v>650</v>
      </c>
      <c r="K63" s="112"/>
      <c r="L63" s="34">
        <v>4.39</v>
      </c>
      <c r="M63" s="34">
        <v>10061.3</v>
      </c>
      <c r="N63" s="113"/>
    </row>
    <row r="64" spans="1:14" ht="12.75">
      <c r="A64" s="77" t="s">
        <v>504</v>
      </c>
      <c r="B64" s="58" t="s">
        <v>651</v>
      </c>
      <c r="C64" s="109" t="s">
        <v>652</v>
      </c>
      <c r="D64" s="109" t="s">
        <v>653</v>
      </c>
      <c r="E64" s="118" t="s">
        <v>654</v>
      </c>
      <c r="F64" s="109" t="s">
        <v>1050</v>
      </c>
      <c r="G64" s="59" t="s">
        <v>1129</v>
      </c>
      <c r="H64" s="59" t="s">
        <v>1129</v>
      </c>
      <c r="I64" s="60">
        <f t="shared" si="0"/>
        <v>1146</v>
      </c>
      <c r="J64" s="109" t="s">
        <v>1051</v>
      </c>
      <c r="K64" s="112"/>
      <c r="L64" s="34">
        <v>5.34</v>
      </c>
      <c r="M64" s="34">
        <v>42644.28</v>
      </c>
      <c r="N64" s="113"/>
    </row>
    <row r="65" spans="1:17" ht="12.75">
      <c r="A65" s="77" t="s">
        <v>505</v>
      </c>
      <c r="B65" s="58" t="s">
        <v>1052</v>
      </c>
      <c r="C65" s="109" t="s">
        <v>1053</v>
      </c>
      <c r="D65" s="109" t="s">
        <v>1054</v>
      </c>
      <c r="E65" s="118" t="s">
        <v>1055</v>
      </c>
      <c r="F65" s="109" t="s">
        <v>1056</v>
      </c>
      <c r="G65" s="76" t="s">
        <v>1130</v>
      </c>
      <c r="H65" s="76" t="s">
        <v>1130</v>
      </c>
      <c r="I65" s="60">
        <f t="shared" si="0"/>
        <v>2715</v>
      </c>
      <c r="J65" s="109" t="s">
        <v>661</v>
      </c>
      <c r="K65" s="115"/>
      <c r="L65" s="34">
        <v>5.34</v>
      </c>
      <c r="M65" s="34">
        <v>101896.09</v>
      </c>
      <c r="N65" s="113"/>
      <c r="O65" s="121"/>
      <c r="P65" s="34"/>
      <c r="Q65" s="34"/>
    </row>
    <row r="66" spans="1:17" ht="12.75">
      <c r="A66" s="77" t="s">
        <v>506</v>
      </c>
      <c r="B66" s="58" t="s">
        <v>662</v>
      </c>
      <c r="C66" s="109" t="s">
        <v>663</v>
      </c>
      <c r="D66" s="109" t="s">
        <v>664</v>
      </c>
      <c r="E66" s="118" t="s">
        <v>665</v>
      </c>
      <c r="F66" s="109" t="s">
        <v>666</v>
      </c>
      <c r="G66" s="76" t="s">
        <v>1131</v>
      </c>
      <c r="H66" s="76" t="s">
        <v>1131</v>
      </c>
      <c r="I66" s="60">
        <f t="shared" si="0"/>
        <v>819</v>
      </c>
      <c r="J66" s="109" t="s">
        <v>1057</v>
      </c>
      <c r="K66" s="115"/>
      <c r="L66" s="34">
        <v>8.8</v>
      </c>
      <c r="M66" s="34">
        <v>30171.84</v>
      </c>
      <c r="N66" s="113"/>
      <c r="O66" s="121"/>
      <c r="P66" s="34"/>
      <c r="Q66" s="34"/>
    </row>
    <row r="67" spans="1:17" ht="12.75">
      <c r="A67" s="77" t="s">
        <v>507</v>
      </c>
      <c r="B67" s="58" t="s">
        <v>1058</v>
      </c>
      <c r="C67" s="109" t="s">
        <v>1059</v>
      </c>
      <c r="D67" s="109" t="s">
        <v>1060</v>
      </c>
      <c r="E67" s="118" t="s">
        <v>1061</v>
      </c>
      <c r="F67" s="109" t="s">
        <v>1062</v>
      </c>
      <c r="G67" s="76" t="s">
        <v>1132</v>
      </c>
      <c r="H67" s="76" t="s">
        <v>1132</v>
      </c>
      <c r="I67" s="60">
        <f aca="true" t="shared" si="1" ref="I67:I97">LEN(H67)</f>
        <v>1611</v>
      </c>
      <c r="J67" s="109" t="s">
        <v>1063</v>
      </c>
      <c r="K67" s="115"/>
      <c r="L67" s="34">
        <v>7.22</v>
      </c>
      <c r="M67" s="34">
        <v>59703.57</v>
      </c>
      <c r="N67" s="113"/>
      <c r="O67" s="121"/>
      <c r="P67" s="34"/>
      <c r="Q67" s="34"/>
    </row>
    <row r="68" spans="1:17" ht="12.75">
      <c r="A68" s="77" t="s">
        <v>508</v>
      </c>
      <c r="B68" s="58" t="s">
        <v>1064</v>
      </c>
      <c r="C68" s="109" t="s">
        <v>1065</v>
      </c>
      <c r="D68" s="109" t="s">
        <v>1066</v>
      </c>
      <c r="E68" s="118" t="s">
        <v>1067</v>
      </c>
      <c r="F68" s="109" t="s">
        <v>670</v>
      </c>
      <c r="G68" s="76" t="s">
        <v>1133</v>
      </c>
      <c r="H68" s="76" t="s">
        <v>1133</v>
      </c>
      <c r="I68" s="60">
        <f t="shared" si="1"/>
        <v>1599</v>
      </c>
      <c r="J68" s="109" t="s">
        <v>671</v>
      </c>
      <c r="K68" s="115"/>
      <c r="L68" s="34">
        <v>8.82</v>
      </c>
      <c r="M68" s="34">
        <v>59681.08</v>
      </c>
      <c r="N68" s="113"/>
      <c r="O68" s="121"/>
      <c r="P68" s="34"/>
      <c r="Q68" s="34"/>
    </row>
    <row r="69" spans="1:17" ht="12.75">
      <c r="A69" s="77" t="s">
        <v>509</v>
      </c>
      <c r="B69" s="58" t="s">
        <v>672</v>
      </c>
      <c r="C69" s="109" t="s">
        <v>673</v>
      </c>
      <c r="D69" s="109" t="s">
        <v>674</v>
      </c>
      <c r="E69" s="118" t="s">
        <v>675</v>
      </c>
      <c r="F69" s="109" t="s">
        <v>676</v>
      </c>
      <c r="G69" s="59" t="s">
        <v>1134</v>
      </c>
      <c r="H69" s="59" t="s">
        <v>1134</v>
      </c>
      <c r="I69" s="60">
        <f t="shared" si="1"/>
        <v>597</v>
      </c>
      <c r="J69" s="109" t="s">
        <v>688</v>
      </c>
      <c r="K69" s="112"/>
      <c r="L69" s="34">
        <v>5.67</v>
      </c>
      <c r="M69" s="34">
        <v>21760.73</v>
      </c>
      <c r="N69" s="113"/>
      <c r="O69" s="121"/>
      <c r="P69" s="34"/>
      <c r="Q69" s="34"/>
    </row>
    <row r="70" spans="1:17" ht="12.75">
      <c r="A70" s="77" t="s">
        <v>510</v>
      </c>
      <c r="B70" s="58" t="s">
        <v>689</v>
      </c>
      <c r="C70" s="109" t="s">
        <v>690</v>
      </c>
      <c r="D70" s="109" t="s">
        <v>691</v>
      </c>
      <c r="E70" s="118" t="s">
        <v>692</v>
      </c>
      <c r="G70" s="76" t="s">
        <v>1135</v>
      </c>
      <c r="H70" s="76" t="s">
        <v>1135</v>
      </c>
      <c r="I70" s="60">
        <f t="shared" si="1"/>
        <v>654</v>
      </c>
      <c r="J70" s="109" t="s">
        <v>693</v>
      </c>
      <c r="K70" s="115"/>
      <c r="L70" s="34">
        <v>5.79</v>
      </c>
      <c r="M70" s="34">
        <v>25097.25</v>
      </c>
      <c r="N70" s="62"/>
      <c r="O70" s="121"/>
      <c r="P70" s="34"/>
      <c r="Q70" s="34"/>
    </row>
    <row r="71" spans="1:17" ht="12.75">
      <c r="A71" s="77" t="s">
        <v>511</v>
      </c>
      <c r="B71" s="58" t="s">
        <v>694</v>
      </c>
      <c r="C71" s="109" t="s">
        <v>695</v>
      </c>
      <c r="D71" s="109" t="s">
        <v>696</v>
      </c>
      <c r="E71" s="118" t="s">
        <v>697</v>
      </c>
      <c r="G71" s="76" t="s">
        <v>1136</v>
      </c>
      <c r="H71" s="76" t="s">
        <v>1136</v>
      </c>
      <c r="I71" s="60">
        <f t="shared" si="1"/>
        <v>1431</v>
      </c>
      <c r="J71" s="109" t="s">
        <v>698</v>
      </c>
      <c r="K71" s="115"/>
      <c r="L71" s="34">
        <v>8.5</v>
      </c>
      <c r="M71" s="34">
        <v>54419.54</v>
      </c>
      <c r="N71" s="113" t="s">
        <v>108</v>
      </c>
      <c r="O71" s="121" t="s">
        <v>112</v>
      </c>
      <c r="P71" s="34"/>
      <c r="Q71" s="34"/>
    </row>
    <row r="72" spans="1:17" ht="12.75">
      <c r="A72" s="77" t="s">
        <v>512</v>
      </c>
      <c r="B72" s="58" t="s">
        <v>699</v>
      </c>
      <c r="C72" s="109" t="s">
        <v>700</v>
      </c>
      <c r="D72" s="109" t="s">
        <v>701</v>
      </c>
      <c r="E72" s="118" t="s">
        <v>702</v>
      </c>
      <c r="G72" s="76" t="s">
        <v>1137</v>
      </c>
      <c r="H72" s="76" t="s">
        <v>1137</v>
      </c>
      <c r="I72" s="60">
        <f t="shared" si="1"/>
        <v>1365</v>
      </c>
      <c r="J72" s="109" t="s">
        <v>6</v>
      </c>
      <c r="K72" s="115"/>
      <c r="L72" s="34">
        <v>7.44</v>
      </c>
      <c r="M72" s="34">
        <v>50341.9</v>
      </c>
      <c r="N72" s="113"/>
      <c r="O72" s="121"/>
      <c r="P72" s="34"/>
      <c r="Q72" s="34"/>
    </row>
    <row r="73" spans="1:17" ht="12.75">
      <c r="A73" s="77" t="s">
        <v>513</v>
      </c>
      <c r="B73" s="58" t="s">
        <v>7</v>
      </c>
      <c r="C73" s="109" t="s">
        <v>8</v>
      </c>
      <c r="D73" s="109" t="s">
        <v>9</v>
      </c>
      <c r="E73" s="118" t="s">
        <v>10</v>
      </c>
      <c r="F73" s="109" t="s">
        <v>11</v>
      </c>
      <c r="G73" s="76" t="s">
        <v>1138</v>
      </c>
      <c r="H73" s="76" t="s">
        <v>1138</v>
      </c>
      <c r="I73" s="60">
        <f t="shared" si="1"/>
        <v>306</v>
      </c>
      <c r="J73" s="109" t="s">
        <v>12</v>
      </c>
      <c r="K73" s="115"/>
      <c r="L73" s="34">
        <v>5.85</v>
      </c>
      <c r="M73" s="34">
        <v>11728.52</v>
      </c>
      <c r="N73" s="113"/>
      <c r="O73" s="121"/>
      <c r="P73" s="34"/>
      <c r="Q73" s="34"/>
    </row>
    <row r="74" spans="1:17" ht="12.75">
      <c r="A74" s="77" t="s">
        <v>514</v>
      </c>
      <c r="B74" s="58" t="s">
        <v>13</v>
      </c>
      <c r="C74" s="109" t="s">
        <v>14</v>
      </c>
      <c r="D74" s="109" t="s">
        <v>15</v>
      </c>
      <c r="E74" s="118" t="s">
        <v>16</v>
      </c>
      <c r="F74" s="109" t="s">
        <v>727</v>
      </c>
      <c r="G74" s="76" t="s">
        <v>1139</v>
      </c>
      <c r="H74" s="76" t="s">
        <v>1139</v>
      </c>
      <c r="I74" s="60">
        <f t="shared" si="1"/>
        <v>2052</v>
      </c>
      <c r="J74" s="109" t="s">
        <v>728</v>
      </c>
      <c r="K74" s="112"/>
      <c r="L74" s="34">
        <v>7.76</v>
      </c>
      <c r="M74" s="34">
        <v>77563.19</v>
      </c>
      <c r="N74" s="113"/>
      <c r="O74" s="121"/>
      <c r="P74" s="34"/>
      <c r="Q74" s="34"/>
    </row>
    <row r="75" spans="1:14" ht="12.75">
      <c r="A75" s="77" t="s">
        <v>515</v>
      </c>
      <c r="B75" s="58" t="s">
        <v>729</v>
      </c>
      <c r="C75" s="109" t="s">
        <v>717</v>
      </c>
      <c r="D75" s="109" t="s">
        <v>718</v>
      </c>
      <c r="E75" s="118" t="s">
        <v>719</v>
      </c>
      <c r="F75" s="109" t="s">
        <v>720</v>
      </c>
      <c r="G75" s="59" t="s">
        <v>1140</v>
      </c>
      <c r="H75" s="59" t="s">
        <v>1140</v>
      </c>
      <c r="I75" s="60">
        <f t="shared" si="1"/>
        <v>972</v>
      </c>
      <c r="J75" s="109" t="s">
        <v>721</v>
      </c>
      <c r="K75" s="112"/>
      <c r="L75" s="34">
        <v>6.73</v>
      </c>
      <c r="M75" s="34">
        <v>37643.45</v>
      </c>
      <c r="N75" s="113"/>
    </row>
    <row r="76" spans="1:14" ht="12.75">
      <c r="A76" s="77" t="s">
        <v>516</v>
      </c>
      <c r="B76" s="58" t="s">
        <v>722</v>
      </c>
      <c r="C76" s="109" t="s">
        <v>723</v>
      </c>
      <c r="D76" s="109" t="s">
        <v>724</v>
      </c>
      <c r="E76" s="118" t="s">
        <v>725</v>
      </c>
      <c r="F76" s="109" t="s">
        <v>726</v>
      </c>
      <c r="G76" s="76" t="s">
        <v>1141</v>
      </c>
      <c r="H76" s="76" t="s">
        <v>1141</v>
      </c>
      <c r="I76" s="60">
        <f t="shared" si="1"/>
        <v>825</v>
      </c>
      <c r="J76" s="109" t="s">
        <v>766</v>
      </c>
      <c r="K76" s="112"/>
      <c r="L76" s="34">
        <v>8.27</v>
      </c>
      <c r="M76" s="34">
        <v>38877.9</v>
      </c>
      <c r="N76" s="113"/>
    </row>
    <row r="77" spans="1:14" ht="12.75">
      <c r="A77" s="77" t="s">
        <v>517</v>
      </c>
      <c r="B77" s="58" t="s">
        <v>767</v>
      </c>
      <c r="C77" s="109" t="s">
        <v>768</v>
      </c>
      <c r="D77" s="109" t="s">
        <v>769</v>
      </c>
      <c r="E77" s="118" t="s">
        <v>770</v>
      </c>
      <c r="F77" s="109" t="s">
        <v>749</v>
      </c>
      <c r="G77" s="59" t="s">
        <v>1142</v>
      </c>
      <c r="H77" s="59" t="s">
        <v>1142</v>
      </c>
      <c r="I77" s="60">
        <f t="shared" si="1"/>
        <v>1185</v>
      </c>
      <c r="J77" s="109" t="s">
        <v>750</v>
      </c>
      <c r="K77" s="112"/>
      <c r="L77" s="34">
        <v>7.1</v>
      </c>
      <c r="M77" s="34">
        <v>42953.15</v>
      </c>
      <c r="N77" s="113"/>
    </row>
    <row r="78" spans="1:14" ht="12.75">
      <c r="A78" s="77" t="s">
        <v>518</v>
      </c>
      <c r="B78" s="58" t="s">
        <v>751</v>
      </c>
      <c r="C78" s="109" t="s">
        <v>752</v>
      </c>
      <c r="D78" s="109" t="s">
        <v>753</v>
      </c>
      <c r="E78" s="118" t="s">
        <v>754</v>
      </c>
      <c r="F78" s="109" t="s">
        <v>755</v>
      </c>
      <c r="G78" s="59" t="s">
        <v>1143</v>
      </c>
      <c r="H78" s="59" t="s">
        <v>1143</v>
      </c>
      <c r="I78" s="60">
        <f t="shared" si="1"/>
        <v>399</v>
      </c>
      <c r="J78" s="109" t="s">
        <v>789</v>
      </c>
      <c r="K78" s="112"/>
      <c r="L78" s="34">
        <v>6.8</v>
      </c>
      <c r="M78" s="34">
        <v>14587.7</v>
      </c>
      <c r="N78" s="113"/>
    </row>
    <row r="79" spans="1:14" ht="12.75">
      <c r="A79" s="77" t="s">
        <v>519</v>
      </c>
      <c r="B79" s="58" t="s">
        <v>790</v>
      </c>
      <c r="C79" s="109" t="s">
        <v>791</v>
      </c>
      <c r="D79" s="109" t="s">
        <v>792</v>
      </c>
      <c r="E79" s="118" t="s">
        <v>793</v>
      </c>
      <c r="G79" s="59" t="s">
        <v>1144</v>
      </c>
      <c r="H79" s="59" t="s">
        <v>1144</v>
      </c>
      <c r="I79" s="60">
        <f t="shared" si="1"/>
        <v>1863</v>
      </c>
      <c r="J79" s="109" t="s">
        <v>794</v>
      </c>
      <c r="K79" s="112"/>
      <c r="L79" s="34">
        <v>5.55</v>
      </c>
      <c r="M79" s="34">
        <v>71655.63</v>
      </c>
      <c r="N79" s="113"/>
    </row>
    <row r="80" spans="1:14" ht="12.75">
      <c r="A80" s="77" t="s">
        <v>520</v>
      </c>
      <c r="B80" s="58" t="s">
        <v>795</v>
      </c>
      <c r="C80" s="109" t="s">
        <v>796</v>
      </c>
      <c r="D80" s="109" t="s">
        <v>797</v>
      </c>
      <c r="E80" s="118" t="s">
        <v>798</v>
      </c>
      <c r="G80" s="59" t="s">
        <v>1145</v>
      </c>
      <c r="H80" s="59" t="s">
        <v>1145</v>
      </c>
      <c r="I80" s="60">
        <f t="shared" si="1"/>
        <v>981</v>
      </c>
      <c r="J80" s="109" t="s">
        <v>799</v>
      </c>
      <c r="K80" s="112"/>
      <c r="L80" s="34">
        <v>8.9</v>
      </c>
      <c r="M80" s="34">
        <v>36948.97</v>
      </c>
      <c r="N80" s="113"/>
    </row>
    <row r="81" spans="1:14" ht="12.75">
      <c r="A81" s="77" t="s">
        <v>521</v>
      </c>
      <c r="B81" s="58" t="s">
        <v>800</v>
      </c>
      <c r="C81" s="109" t="s">
        <v>801</v>
      </c>
      <c r="D81" s="109" t="s">
        <v>802</v>
      </c>
      <c r="E81" s="118" t="s">
        <v>803</v>
      </c>
      <c r="F81" s="109" t="s">
        <v>51</v>
      </c>
      <c r="G81" s="76" t="s">
        <v>1146</v>
      </c>
      <c r="H81" s="76" t="s">
        <v>1146</v>
      </c>
      <c r="I81" s="60">
        <f t="shared" si="1"/>
        <v>1968</v>
      </c>
      <c r="J81" s="109" t="s">
        <v>808</v>
      </c>
      <c r="K81" s="59"/>
      <c r="L81" s="34">
        <v>6.28</v>
      </c>
      <c r="M81" s="34">
        <v>69661.57</v>
      </c>
      <c r="N81" s="113"/>
    </row>
    <row r="82" spans="1:14" ht="12.75">
      <c r="A82" s="77" t="s">
        <v>463</v>
      </c>
      <c r="B82" s="58" t="s">
        <v>809</v>
      </c>
      <c r="C82" s="109" t="s">
        <v>810</v>
      </c>
      <c r="D82" s="109" t="s">
        <v>811</v>
      </c>
      <c r="E82" s="118" t="s">
        <v>812</v>
      </c>
      <c r="F82" s="109" t="s">
        <v>813</v>
      </c>
      <c r="G82" s="76" t="s">
        <v>1147</v>
      </c>
      <c r="H82" s="76" t="s">
        <v>1147</v>
      </c>
      <c r="I82" s="60">
        <f t="shared" si="1"/>
        <v>1413</v>
      </c>
      <c r="J82" s="109" t="s">
        <v>854</v>
      </c>
      <c r="K82" s="59"/>
      <c r="L82" s="34">
        <v>8.47</v>
      </c>
      <c r="M82" s="34">
        <v>51717.64</v>
      </c>
      <c r="N82" s="61"/>
    </row>
    <row r="83" spans="1:15" ht="12.75">
      <c r="A83" s="77" t="s">
        <v>462</v>
      </c>
      <c r="B83" s="58" t="s">
        <v>855</v>
      </c>
      <c r="C83" s="109" t="s">
        <v>856</v>
      </c>
      <c r="D83" s="109" t="s">
        <v>857</v>
      </c>
      <c r="E83" s="118" t="s">
        <v>858</v>
      </c>
      <c r="G83" s="76" t="s">
        <v>1148</v>
      </c>
      <c r="H83" s="76" t="s">
        <v>1148</v>
      </c>
      <c r="I83" s="60">
        <f t="shared" si="1"/>
        <v>822</v>
      </c>
      <c r="J83" s="109" t="s">
        <v>859</v>
      </c>
      <c r="K83" s="112"/>
      <c r="L83" s="34">
        <v>6.29</v>
      </c>
      <c r="M83" s="34">
        <v>31367.94</v>
      </c>
      <c r="N83" s="113" t="s">
        <v>109</v>
      </c>
      <c r="O83" s="120" t="s">
        <v>112</v>
      </c>
    </row>
    <row r="84" spans="1:14" ht="12.75">
      <c r="A84" s="77" t="s">
        <v>461</v>
      </c>
      <c r="B84" s="58" t="s">
        <v>860</v>
      </c>
      <c r="C84" s="109" t="s">
        <v>861</v>
      </c>
      <c r="D84" s="109" t="s">
        <v>862</v>
      </c>
      <c r="E84" s="118" t="s">
        <v>863</v>
      </c>
      <c r="F84" s="109" t="s">
        <v>864</v>
      </c>
      <c r="G84" s="59" t="s">
        <v>1149</v>
      </c>
      <c r="H84" s="59" t="s">
        <v>1149</v>
      </c>
      <c r="I84" s="60">
        <f t="shared" si="1"/>
        <v>2022</v>
      </c>
      <c r="J84" s="109" t="s">
        <v>167</v>
      </c>
      <c r="K84" s="112"/>
      <c r="L84" s="34">
        <v>4.98</v>
      </c>
      <c r="M84" s="34">
        <v>71276.63</v>
      </c>
      <c r="N84" s="113"/>
    </row>
    <row r="85" spans="1:14" ht="12.75">
      <c r="A85" s="77" t="s">
        <v>460</v>
      </c>
      <c r="B85" s="58" t="s">
        <v>168</v>
      </c>
      <c r="C85" s="109" t="s">
        <v>169</v>
      </c>
      <c r="D85" s="109" t="s">
        <v>170</v>
      </c>
      <c r="E85" s="118" t="s">
        <v>171</v>
      </c>
      <c r="F85" s="109" t="s">
        <v>172</v>
      </c>
      <c r="G85" s="59" t="s">
        <v>1150</v>
      </c>
      <c r="H85" s="59" t="s">
        <v>1150</v>
      </c>
      <c r="I85" s="60">
        <f t="shared" si="1"/>
        <v>480</v>
      </c>
      <c r="J85" s="109" t="s">
        <v>173</v>
      </c>
      <c r="K85" s="112"/>
      <c r="L85" s="34">
        <v>4.26</v>
      </c>
      <c r="M85" s="34">
        <v>17121.24</v>
      </c>
      <c r="N85" s="113"/>
    </row>
    <row r="86" spans="1:14" ht="12.75">
      <c r="A86" s="77" t="s">
        <v>459</v>
      </c>
      <c r="B86" s="58" t="s">
        <v>174</v>
      </c>
      <c r="C86" s="109" t="s">
        <v>175</v>
      </c>
      <c r="D86" s="109" t="s">
        <v>176</v>
      </c>
      <c r="E86" s="118" t="s">
        <v>177</v>
      </c>
      <c r="G86" s="59" t="s">
        <v>1151</v>
      </c>
      <c r="H86" s="59" t="s">
        <v>1151</v>
      </c>
      <c r="I86" s="60">
        <f t="shared" si="1"/>
        <v>1173</v>
      </c>
      <c r="J86" s="109" t="s">
        <v>872</v>
      </c>
      <c r="K86" s="112"/>
      <c r="L86" s="34">
        <v>6.35</v>
      </c>
      <c r="M86" s="34">
        <v>44564.6</v>
      </c>
      <c r="N86" s="113"/>
    </row>
    <row r="87" spans="1:14" ht="12.75">
      <c r="A87" s="77" t="s">
        <v>458</v>
      </c>
      <c r="B87" s="58" t="s">
        <v>873</v>
      </c>
      <c r="C87" s="109" t="s">
        <v>874</v>
      </c>
      <c r="D87" s="109" t="s">
        <v>875</v>
      </c>
      <c r="E87" s="118" t="s">
        <v>876</v>
      </c>
      <c r="F87" s="109" t="s">
        <v>877</v>
      </c>
      <c r="G87" s="59" t="s">
        <v>1152</v>
      </c>
      <c r="H87" s="59" t="s">
        <v>1152</v>
      </c>
      <c r="I87" s="60">
        <f t="shared" si="1"/>
        <v>1938</v>
      </c>
      <c r="J87" s="109" t="s">
        <v>878</v>
      </c>
      <c r="K87" s="112"/>
      <c r="L87" s="34">
        <v>5.27</v>
      </c>
      <c r="M87" s="34">
        <v>175535.07</v>
      </c>
      <c r="N87" s="113"/>
    </row>
    <row r="88" spans="1:15" ht="12.75">
      <c r="A88" s="77" t="s">
        <v>457</v>
      </c>
      <c r="B88" s="58" t="s">
        <v>879</v>
      </c>
      <c r="C88" s="109" t="s">
        <v>880</v>
      </c>
      <c r="D88" s="109" t="s">
        <v>881</v>
      </c>
      <c r="E88" s="118" t="s">
        <v>882</v>
      </c>
      <c r="F88" s="109" t="s">
        <v>270</v>
      </c>
      <c r="G88" s="76" t="s">
        <v>1153</v>
      </c>
      <c r="H88" s="76" t="s">
        <v>1153</v>
      </c>
      <c r="I88" s="60">
        <f t="shared" si="1"/>
        <v>1251</v>
      </c>
      <c r="J88" s="109" t="s">
        <v>271</v>
      </c>
      <c r="K88" s="112"/>
      <c r="L88" s="34">
        <v>6.9</v>
      </c>
      <c r="M88" s="34">
        <v>47377.96</v>
      </c>
      <c r="N88" s="113" t="s">
        <v>110</v>
      </c>
      <c r="O88" s="120" t="s">
        <v>112</v>
      </c>
    </row>
    <row r="89" spans="1:14" ht="12.75">
      <c r="A89" s="77" t="s">
        <v>1032</v>
      </c>
      <c r="B89" s="58" t="s">
        <v>272</v>
      </c>
      <c r="C89" s="109" t="s">
        <v>273</v>
      </c>
      <c r="D89" s="109" t="s">
        <v>274</v>
      </c>
      <c r="E89" s="118" t="s">
        <v>275</v>
      </c>
      <c r="F89" s="109" t="s">
        <v>276</v>
      </c>
      <c r="G89" s="59" t="s">
        <v>1154</v>
      </c>
      <c r="H89" s="59" t="s">
        <v>1154</v>
      </c>
      <c r="I89" s="60">
        <f t="shared" si="1"/>
        <v>855</v>
      </c>
      <c r="J89" s="109" t="s">
        <v>901</v>
      </c>
      <c r="K89" s="112"/>
      <c r="L89" s="119">
        <v>7.57</v>
      </c>
      <c r="M89" s="114">
        <v>32809.7</v>
      </c>
      <c r="N89" s="113"/>
    </row>
    <row r="90" spans="1:14" ht="12.75">
      <c r="A90" s="77" t="s">
        <v>1031</v>
      </c>
      <c r="B90" s="58" t="s">
        <v>902</v>
      </c>
      <c r="C90" s="109" t="s">
        <v>903</v>
      </c>
      <c r="D90" s="109" t="s">
        <v>904</v>
      </c>
      <c r="E90" s="118" t="s">
        <v>905</v>
      </c>
      <c r="F90" s="109" t="s">
        <v>906</v>
      </c>
      <c r="G90" s="59" t="s">
        <v>1155</v>
      </c>
      <c r="H90" s="59" t="s">
        <v>1155</v>
      </c>
      <c r="I90" s="60">
        <f t="shared" si="1"/>
        <v>738</v>
      </c>
      <c r="J90" s="109" t="s">
        <v>907</v>
      </c>
      <c r="K90" s="112"/>
      <c r="L90" s="34">
        <v>9.59</v>
      </c>
      <c r="M90" s="34">
        <v>16407.81</v>
      </c>
      <c r="N90" s="113"/>
    </row>
    <row r="91" spans="1:14" ht="12.75">
      <c r="A91" s="77" t="s">
        <v>1030</v>
      </c>
      <c r="B91" s="58" t="s">
        <v>908</v>
      </c>
      <c r="C91" s="109" t="s">
        <v>909</v>
      </c>
      <c r="D91" s="109" t="s">
        <v>910</v>
      </c>
      <c r="E91" s="118" t="s">
        <v>911</v>
      </c>
      <c r="G91" s="76" t="s">
        <v>1156</v>
      </c>
      <c r="H91" s="76" t="s">
        <v>1156</v>
      </c>
      <c r="I91" s="60">
        <f t="shared" si="1"/>
        <v>1383</v>
      </c>
      <c r="J91" s="109" t="s">
        <v>611</v>
      </c>
      <c r="K91" s="112"/>
      <c r="L91" s="34">
        <v>8.41</v>
      </c>
      <c r="M91" s="34">
        <v>49269.64</v>
      </c>
      <c r="N91" s="113"/>
    </row>
    <row r="92" spans="1:15" ht="12.75">
      <c r="A92" s="77" t="s">
        <v>1029</v>
      </c>
      <c r="B92" s="58" t="s">
        <v>612</v>
      </c>
      <c r="C92" s="109" t="s">
        <v>613</v>
      </c>
      <c r="D92" s="109" t="s">
        <v>614</v>
      </c>
      <c r="E92" s="118" t="s">
        <v>615</v>
      </c>
      <c r="G92" s="59" t="s">
        <v>1157</v>
      </c>
      <c r="H92" s="59" t="s">
        <v>1157</v>
      </c>
      <c r="I92" s="60">
        <f t="shared" si="1"/>
        <v>3771</v>
      </c>
      <c r="J92" s="109" t="s">
        <v>978</v>
      </c>
      <c r="K92" s="112"/>
      <c r="L92" s="34">
        <v>7.3</v>
      </c>
      <c r="M92" s="34">
        <v>164641.12</v>
      </c>
      <c r="N92" s="113" t="s">
        <v>111</v>
      </c>
      <c r="O92" s="120" t="s">
        <v>112</v>
      </c>
    </row>
    <row r="93" spans="1:14" ht="12.75">
      <c r="A93" s="77" t="s">
        <v>1028</v>
      </c>
      <c r="B93" s="58" t="s">
        <v>979</v>
      </c>
      <c r="C93" s="109" t="s">
        <v>980</v>
      </c>
      <c r="D93" s="109" t="s">
        <v>981</v>
      </c>
      <c r="E93" s="118" t="s">
        <v>982</v>
      </c>
      <c r="F93" s="109" t="s">
        <v>983</v>
      </c>
      <c r="G93" s="59" t="s">
        <v>1158</v>
      </c>
      <c r="H93" s="59" t="s">
        <v>1158</v>
      </c>
      <c r="I93" s="60">
        <f t="shared" si="1"/>
        <v>2034</v>
      </c>
      <c r="J93" s="109" t="s">
        <v>984</v>
      </c>
      <c r="K93" s="112"/>
      <c r="L93" s="34">
        <v>5.78</v>
      </c>
      <c r="M93" s="34">
        <v>88636.81</v>
      </c>
      <c r="N93" s="113"/>
    </row>
    <row r="94" spans="1:14" ht="12.75">
      <c r="A94" s="77" t="s">
        <v>1027</v>
      </c>
      <c r="B94" s="58" t="s">
        <v>985</v>
      </c>
      <c r="C94" s="109" t="s">
        <v>986</v>
      </c>
      <c r="D94" s="109" t="s">
        <v>987</v>
      </c>
      <c r="E94" s="118" t="s">
        <v>988</v>
      </c>
      <c r="F94" s="109" t="s">
        <v>989</v>
      </c>
      <c r="G94" s="59" t="s">
        <v>1159</v>
      </c>
      <c r="H94" s="59" t="s">
        <v>1159</v>
      </c>
      <c r="I94" s="60">
        <f t="shared" si="1"/>
        <v>843</v>
      </c>
      <c r="J94" s="109" t="s">
        <v>990</v>
      </c>
      <c r="K94" s="112"/>
      <c r="L94" s="34">
        <v>5.67</v>
      </c>
      <c r="M94" s="34">
        <v>31956.5</v>
      </c>
      <c r="N94" s="113"/>
    </row>
    <row r="95" spans="1:14" ht="12.75">
      <c r="A95" s="77" t="s">
        <v>264</v>
      </c>
      <c r="B95" s="58" t="s">
        <v>991</v>
      </c>
      <c r="C95" s="109" t="s">
        <v>992</v>
      </c>
      <c r="D95" s="109" t="s">
        <v>993</v>
      </c>
      <c r="E95" s="118" t="s">
        <v>994</v>
      </c>
      <c r="G95" s="76" t="s">
        <v>1160</v>
      </c>
      <c r="H95" s="76" t="s">
        <v>1160</v>
      </c>
      <c r="I95" s="60">
        <f t="shared" si="1"/>
        <v>189</v>
      </c>
      <c r="J95" s="109" t="s">
        <v>995</v>
      </c>
      <c r="K95" s="112"/>
      <c r="L95" s="34">
        <v>8.38</v>
      </c>
      <c r="M95" s="34">
        <v>6141.34</v>
      </c>
      <c r="N95" s="113"/>
    </row>
    <row r="96" spans="1:14" ht="12.75">
      <c r="A96" s="77" t="s">
        <v>263</v>
      </c>
      <c r="B96" s="58" t="s">
        <v>996</v>
      </c>
      <c r="C96" s="109" t="s">
        <v>997</v>
      </c>
      <c r="D96" s="109" t="s">
        <v>998</v>
      </c>
      <c r="E96" s="118" t="s">
        <v>999</v>
      </c>
      <c r="F96" s="109" t="s">
        <v>1000</v>
      </c>
      <c r="G96" s="128" t="s">
        <v>1161</v>
      </c>
      <c r="H96" s="128" t="s">
        <v>1161</v>
      </c>
      <c r="I96" s="129">
        <f t="shared" si="1"/>
        <v>3441</v>
      </c>
      <c r="J96" s="109" t="s">
        <v>1001</v>
      </c>
      <c r="K96" s="112"/>
      <c r="L96" s="34">
        <v>8.31</v>
      </c>
      <c r="M96" s="34">
        <v>128211.78</v>
      </c>
      <c r="N96" s="113"/>
    </row>
    <row r="97" spans="1:14" ht="13.5" thickBot="1">
      <c r="A97" s="77" t="s">
        <v>262</v>
      </c>
      <c r="B97" s="63" t="s">
        <v>1002</v>
      </c>
      <c r="C97" s="130" t="s">
        <v>1003</v>
      </c>
      <c r="D97" s="131" t="s">
        <v>1004</v>
      </c>
      <c r="E97" s="132" t="s">
        <v>1005</v>
      </c>
      <c r="F97" s="131" t="s">
        <v>1009</v>
      </c>
      <c r="G97" s="133" t="s">
        <v>1162</v>
      </c>
      <c r="H97" s="133" t="s">
        <v>1162</v>
      </c>
      <c r="I97" s="134">
        <f t="shared" si="1"/>
        <v>606</v>
      </c>
      <c r="J97" s="135" t="s">
        <v>1010</v>
      </c>
      <c r="K97" s="116"/>
      <c r="L97" s="136">
        <v>8.88</v>
      </c>
      <c r="M97" s="137">
        <v>22479.71</v>
      </c>
      <c r="N97" s="117"/>
    </row>
    <row r="98" ht="13.5" thickTop="1"/>
  </sheetData>
  <printOptions/>
  <pageMargins left="0.25" right="0.2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N104"/>
  <sheetViews>
    <sheetView zoomScale="75" zoomScaleNormal="75" workbookViewId="0" topLeftCell="A4">
      <selection activeCell="F28" sqref="F28"/>
    </sheetView>
  </sheetViews>
  <sheetFormatPr defaultColWidth="9.140625" defaultRowHeight="12.75"/>
  <cols>
    <col min="1" max="1" width="14.00390625" style="0" customWidth="1"/>
    <col min="2" max="2" width="21.7109375" style="1" customWidth="1"/>
    <col min="5" max="5" width="9.00390625" style="12" customWidth="1"/>
    <col min="6" max="7" width="9.140625" style="1" customWidth="1"/>
    <col min="15" max="16384" width="8.8515625" style="0" customWidth="1"/>
  </cols>
  <sheetData>
    <row r="1" spans="1:7" ht="12.75">
      <c r="A1" t="s">
        <v>773</v>
      </c>
      <c r="B1"/>
      <c r="C1" s="174" t="s">
        <v>774</v>
      </c>
      <c r="D1" s="175" t="s">
        <v>775</v>
      </c>
      <c r="E1"/>
      <c r="F1"/>
      <c r="G1"/>
    </row>
    <row r="2" spans="2:7" ht="25.5">
      <c r="B2"/>
      <c r="C2" s="162" t="s">
        <v>776</v>
      </c>
      <c r="E2" s="220" t="s">
        <v>777</v>
      </c>
      <c r="F2" s="219" t="s">
        <v>1289</v>
      </c>
      <c r="G2"/>
    </row>
    <row r="3" spans="2:7" ht="12.75">
      <c r="B3"/>
      <c r="C3" s="176"/>
      <c r="D3" s="176"/>
      <c r="E3" s="176"/>
      <c r="F3" s="176"/>
      <c r="G3"/>
    </row>
    <row r="4" spans="2:14" ht="12.75">
      <c r="B4"/>
      <c r="C4" s="176"/>
      <c r="D4" s="176"/>
      <c r="E4" s="176"/>
      <c r="F4" s="176"/>
      <c r="G4"/>
      <c r="K4" s="176"/>
      <c r="L4" s="176"/>
      <c r="M4" s="176"/>
      <c r="N4" s="176"/>
    </row>
    <row r="5" spans="2:7" ht="12.75">
      <c r="B5"/>
      <c r="C5" s="177" t="s">
        <v>778</v>
      </c>
      <c r="E5"/>
      <c r="F5"/>
      <c r="G5"/>
    </row>
    <row r="6" spans="2:7" ht="12.75">
      <c r="B6"/>
      <c r="C6" s="176"/>
      <c r="E6"/>
      <c r="F6"/>
      <c r="G6"/>
    </row>
    <row r="7" spans="1:14" ht="12.75">
      <c r="A7" s="417" t="s">
        <v>787</v>
      </c>
      <c r="B7" s="417"/>
      <c r="C7" s="418">
        <v>1</v>
      </c>
      <c r="D7" s="418"/>
      <c r="E7" s="418">
        <v>2</v>
      </c>
      <c r="F7" s="418"/>
      <c r="G7" s="418">
        <v>3</v>
      </c>
      <c r="H7" s="418"/>
      <c r="I7" s="419">
        <v>4</v>
      </c>
      <c r="J7" s="419"/>
      <c r="K7" s="419">
        <v>5</v>
      </c>
      <c r="L7" s="419"/>
      <c r="M7" s="419">
        <v>6</v>
      </c>
      <c r="N7" s="419"/>
    </row>
    <row r="8" spans="2:14" ht="12.75">
      <c r="B8"/>
      <c r="C8" s="34" t="s">
        <v>779</v>
      </c>
      <c r="D8" s="34" t="s">
        <v>780</v>
      </c>
      <c r="E8" s="34" t="s">
        <v>779</v>
      </c>
      <c r="F8" s="34" t="s">
        <v>780</v>
      </c>
      <c r="G8" s="34" t="s">
        <v>779</v>
      </c>
      <c r="H8" s="34" t="s">
        <v>780</v>
      </c>
      <c r="I8" s="34" t="s">
        <v>779</v>
      </c>
      <c r="J8" s="34" t="s">
        <v>780</v>
      </c>
      <c r="K8" s="34" t="s">
        <v>779</v>
      </c>
      <c r="L8" s="34" t="s">
        <v>780</v>
      </c>
      <c r="M8" s="34" t="s">
        <v>779</v>
      </c>
      <c r="N8" s="34" t="s">
        <v>780</v>
      </c>
    </row>
    <row r="9" spans="2:14" ht="13.5" thickBot="1">
      <c r="B9" s="34"/>
      <c r="C9" s="34">
        <v>1</v>
      </c>
      <c r="D9" s="34">
        <v>2</v>
      </c>
      <c r="E9" s="34">
        <v>3</v>
      </c>
      <c r="F9" s="34">
        <v>4</v>
      </c>
      <c r="G9" s="34">
        <v>5</v>
      </c>
      <c r="H9" s="34">
        <v>6</v>
      </c>
      <c r="I9" s="34">
        <v>7</v>
      </c>
      <c r="J9" s="34">
        <v>8</v>
      </c>
      <c r="K9" s="34">
        <v>9</v>
      </c>
      <c r="L9" s="34">
        <v>10</v>
      </c>
      <c r="M9" s="34">
        <v>11</v>
      </c>
      <c r="N9" s="34">
        <v>12</v>
      </c>
    </row>
    <row r="10" spans="2:14" ht="25.5" customHeight="1" thickBot="1">
      <c r="B10" s="34" t="s">
        <v>779</v>
      </c>
      <c r="C10" s="320" t="s">
        <v>1211</v>
      </c>
      <c r="D10" s="321"/>
      <c r="E10" s="322"/>
      <c r="F10" s="322"/>
      <c r="G10" s="350"/>
      <c r="H10" s="321"/>
      <c r="I10" s="323" t="s">
        <v>1212</v>
      </c>
      <c r="J10" s="323" t="s">
        <v>1212</v>
      </c>
      <c r="K10" s="350"/>
      <c r="L10" s="363"/>
      <c r="M10" s="354" t="s">
        <v>1213</v>
      </c>
      <c r="N10" s="354" t="s">
        <v>1213</v>
      </c>
    </row>
    <row r="11" spans="2:14" ht="25.5" customHeight="1" thickBot="1">
      <c r="B11" s="34" t="s">
        <v>780</v>
      </c>
      <c r="C11" s="324"/>
      <c r="D11" s="212" t="s">
        <v>1214</v>
      </c>
      <c r="E11" s="179"/>
      <c r="F11" s="348"/>
      <c r="G11" s="352" t="s">
        <v>1215</v>
      </c>
      <c r="H11" s="349" t="s">
        <v>1215</v>
      </c>
      <c r="I11" s="180"/>
      <c r="J11" s="353"/>
      <c r="K11" s="354" t="s">
        <v>1216</v>
      </c>
      <c r="L11" s="355"/>
      <c r="M11" s="366" t="s">
        <v>1217</v>
      </c>
      <c r="N11" s="364" t="s">
        <v>1217</v>
      </c>
    </row>
    <row r="12" spans="2:14" ht="25.5" customHeight="1" thickBot="1">
      <c r="B12" s="34" t="s">
        <v>781</v>
      </c>
      <c r="C12" s="324"/>
      <c r="D12" s="214" t="s">
        <v>1218</v>
      </c>
      <c r="E12" s="215" t="s">
        <v>1219</v>
      </c>
      <c r="F12" s="215" t="s">
        <v>1219</v>
      </c>
      <c r="G12" s="351"/>
      <c r="H12" s="179"/>
      <c r="I12" s="212" t="s">
        <v>1220</v>
      </c>
      <c r="J12" s="212" t="s">
        <v>1220</v>
      </c>
      <c r="K12" s="358" t="s">
        <v>1221</v>
      </c>
      <c r="L12" s="359" t="s">
        <v>1222</v>
      </c>
      <c r="M12" s="354" t="s">
        <v>1223</v>
      </c>
      <c r="N12" s="365" t="s">
        <v>1223</v>
      </c>
    </row>
    <row r="13" spans="2:14" ht="25.5" customHeight="1" thickBot="1">
      <c r="B13" s="34" t="s">
        <v>782</v>
      </c>
      <c r="C13" s="325" t="s">
        <v>1224</v>
      </c>
      <c r="D13" s="214" t="s">
        <v>1224</v>
      </c>
      <c r="E13" s="212" t="s">
        <v>1225</v>
      </c>
      <c r="F13" s="212" t="s">
        <v>1225</v>
      </c>
      <c r="G13" s="214" t="s">
        <v>1226</v>
      </c>
      <c r="H13" s="214" t="s">
        <v>1226</v>
      </c>
      <c r="I13" s="213" t="s">
        <v>1227</v>
      </c>
      <c r="J13" s="357" t="s">
        <v>1228</v>
      </c>
      <c r="K13" s="360" t="s">
        <v>1229</v>
      </c>
      <c r="L13" s="356" t="s">
        <v>1229</v>
      </c>
      <c r="M13" s="367"/>
      <c r="N13" s="326"/>
    </row>
    <row r="14" spans="2:14" ht="25.5" customHeight="1" thickBot="1">
      <c r="B14" s="34" t="s">
        <v>783</v>
      </c>
      <c r="C14" s="327" t="s">
        <v>1230</v>
      </c>
      <c r="D14" s="215" t="s">
        <v>1230</v>
      </c>
      <c r="E14" s="214" t="s">
        <v>1231</v>
      </c>
      <c r="F14" s="214" t="s">
        <v>1231</v>
      </c>
      <c r="G14" s="179"/>
      <c r="H14" s="179"/>
      <c r="I14" s="214" t="s">
        <v>1232</v>
      </c>
      <c r="J14" s="361" t="s">
        <v>1232</v>
      </c>
      <c r="K14" s="356" t="s">
        <v>1233</v>
      </c>
      <c r="L14" s="362" t="s">
        <v>1234</v>
      </c>
      <c r="M14" s="181"/>
      <c r="N14" s="251"/>
    </row>
    <row r="15" spans="2:14" ht="25.5" customHeight="1">
      <c r="B15" s="34" t="s">
        <v>784</v>
      </c>
      <c r="C15" s="324"/>
      <c r="D15" s="215" t="s">
        <v>1235</v>
      </c>
      <c r="E15" s="178"/>
      <c r="F15" s="211" t="s">
        <v>1236</v>
      </c>
      <c r="G15" s="178"/>
      <c r="H15" s="178"/>
      <c r="I15" s="212" t="s">
        <v>1237</v>
      </c>
      <c r="J15" s="212" t="s">
        <v>1237</v>
      </c>
      <c r="K15" s="351"/>
      <c r="L15" s="179"/>
      <c r="M15" s="216" t="s">
        <v>1238</v>
      </c>
      <c r="N15" s="328" t="s">
        <v>1239</v>
      </c>
    </row>
    <row r="16" spans="2:14" ht="25.5" customHeight="1">
      <c r="B16" s="34" t="s">
        <v>785</v>
      </c>
      <c r="C16" s="325" t="s">
        <v>1240</v>
      </c>
      <c r="D16" s="214" t="s">
        <v>1240</v>
      </c>
      <c r="E16" s="214" t="s">
        <v>1241</v>
      </c>
      <c r="F16" s="214" t="s">
        <v>1241</v>
      </c>
      <c r="G16" s="211" t="s">
        <v>1242</v>
      </c>
      <c r="H16" s="179"/>
      <c r="I16" s="179"/>
      <c r="J16" s="217" t="s">
        <v>1243</v>
      </c>
      <c r="K16" s="211" t="s">
        <v>1244</v>
      </c>
      <c r="L16" s="178"/>
      <c r="M16" s="212" t="s">
        <v>1245</v>
      </c>
      <c r="N16" s="329" t="s">
        <v>1245</v>
      </c>
    </row>
    <row r="17" spans="2:14" ht="25.5" customHeight="1" thickBot="1">
      <c r="B17" s="34" t="s">
        <v>786</v>
      </c>
      <c r="C17" s="330"/>
      <c r="D17" s="331"/>
      <c r="E17" s="332" t="s">
        <v>1246</v>
      </c>
      <c r="F17" s="332" t="s">
        <v>1247</v>
      </c>
      <c r="G17" s="333" t="s">
        <v>1248</v>
      </c>
      <c r="H17" s="333" t="s">
        <v>1249</v>
      </c>
      <c r="I17" s="334" t="s">
        <v>1250</v>
      </c>
      <c r="J17" s="334" t="s">
        <v>1251</v>
      </c>
      <c r="K17" s="333" t="s">
        <v>1252</v>
      </c>
      <c r="L17" s="333" t="s">
        <v>1253</v>
      </c>
      <c r="M17" s="335"/>
      <c r="N17" s="336"/>
    </row>
    <row r="18" spans="2:7" ht="12.75">
      <c r="B18"/>
      <c r="E18"/>
      <c r="F18"/>
      <c r="G18"/>
    </row>
    <row r="19" spans="2:7" ht="12.75">
      <c r="B19"/>
      <c r="E19"/>
      <c r="F19"/>
      <c r="G19"/>
    </row>
    <row r="20" spans="1:14" ht="12.75">
      <c r="A20" s="417" t="s">
        <v>788</v>
      </c>
      <c r="B20" s="417"/>
      <c r="C20" s="418">
        <v>7</v>
      </c>
      <c r="D20" s="418"/>
      <c r="E20" s="418">
        <v>8</v>
      </c>
      <c r="F20" s="418"/>
      <c r="G20" s="418">
        <v>9</v>
      </c>
      <c r="H20" s="418"/>
      <c r="I20" s="419">
        <v>10</v>
      </c>
      <c r="J20" s="419"/>
      <c r="K20" s="419">
        <v>11</v>
      </c>
      <c r="L20" s="419"/>
      <c r="M20" s="419">
        <v>12</v>
      </c>
      <c r="N20" s="419"/>
    </row>
    <row r="21" spans="2:14" ht="12.75">
      <c r="B21"/>
      <c r="C21" s="34" t="s">
        <v>779</v>
      </c>
      <c r="D21" s="34" t="s">
        <v>780</v>
      </c>
      <c r="E21" s="34" t="s">
        <v>779</v>
      </c>
      <c r="F21" s="34" t="s">
        <v>780</v>
      </c>
      <c r="G21" s="34" t="s">
        <v>779</v>
      </c>
      <c r="H21" s="34" t="s">
        <v>780</v>
      </c>
      <c r="I21" s="34" t="s">
        <v>779</v>
      </c>
      <c r="J21" s="34" t="s">
        <v>780</v>
      </c>
      <c r="K21" s="34" t="s">
        <v>779</v>
      </c>
      <c r="L21" s="34" t="s">
        <v>780</v>
      </c>
      <c r="M21" s="34" t="s">
        <v>779</v>
      </c>
      <c r="N21" s="34" t="s">
        <v>780</v>
      </c>
    </row>
    <row r="22" spans="2:14" ht="13.5" thickBot="1">
      <c r="B22" s="34"/>
      <c r="C22" s="34">
        <v>1</v>
      </c>
      <c r="D22" s="34">
        <v>2</v>
      </c>
      <c r="E22" s="34">
        <v>3</v>
      </c>
      <c r="F22" s="34">
        <v>4</v>
      </c>
      <c r="G22" s="34">
        <v>5</v>
      </c>
      <c r="H22" s="34">
        <v>6</v>
      </c>
      <c r="I22" s="34">
        <v>7</v>
      </c>
      <c r="J22" s="34">
        <v>8</v>
      </c>
      <c r="K22" s="34">
        <v>9</v>
      </c>
      <c r="L22" s="34">
        <v>10</v>
      </c>
      <c r="M22" s="34">
        <v>11</v>
      </c>
      <c r="N22" s="34">
        <v>12</v>
      </c>
    </row>
    <row r="23" spans="2:14" ht="25.5" customHeight="1">
      <c r="B23" s="34" t="s">
        <v>779</v>
      </c>
      <c r="C23" s="337"/>
      <c r="D23" s="338"/>
      <c r="E23" s="339" t="s">
        <v>1254</v>
      </c>
      <c r="F23" s="339" t="s">
        <v>1254</v>
      </c>
      <c r="G23" s="340" t="s">
        <v>1255</v>
      </c>
      <c r="H23" s="340" t="s">
        <v>1255</v>
      </c>
      <c r="I23" s="341" t="s">
        <v>1256</v>
      </c>
      <c r="J23" s="341" t="s">
        <v>1257</v>
      </c>
      <c r="K23" s="322"/>
      <c r="L23" s="340" t="s">
        <v>1258</v>
      </c>
      <c r="M23" s="322"/>
      <c r="N23" s="342"/>
    </row>
    <row r="24" spans="2:14" ht="25.5" customHeight="1">
      <c r="B24" s="34" t="s">
        <v>780</v>
      </c>
      <c r="C24" s="343"/>
      <c r="D24" s="215" t="s">
        <v>1259</v>
      </c>
      <c r="E24" s="214" t="s">
        <v>1260</v>
      </c>
      <c r="F24" s="178"/>
      <c r="G24" s="178"/>
      <c r="H24" s="178"/>
      <c r="I24" s="218" t="s">
        <v>1261</v>
      </c>
      <c r="J24" s="218" t="s">
        <v>1261</v>
      </c>
      <c r="K24" s="180"/>
      <c r="L24" s="180"/>
      <c r="M24" s="178"/>
      <c r="N24" s="326"/>
    </row>
    <row r="25" spans="2:14" ht="25.5" customHeight="1">
      <c r="B25" s="34" t="s">
        <v>781</v>
      </c>
      <c r="C25" s="344" t="s">
        <v>1262</v>
      </c>
      <c r="D25" s="212" t="s">
        <v>1263</v>
      </c>
      <c r="E25" s="215" t="s">
        <v>1264</v>
      </c>
      <c r="F25" s="215" t="s">
        <v>1264</v>
      </c>
      <c r="G25" s="214" t="s">
        <v>1265</v>
      </c>
      <c r="H25" s="214" t="s">
        <v>1266</v>
      </c>
      <c r="I25" s="179"/>
      <c r="J25" s="179"/>
      <c r="K25" s="179"/>
      <c r="L25" s="179"/>
      <c r="M25" s="212" t="s">
        <v>1267</v>
      </c>
      <c r="N25" s="345"/>
    </row>
    <row r="26" spans="2:14" ht="25.5" customHeight="1" thickBot="1">
      <c r="B26" s="34" t="s">
        <v>782</v>
      </c>
      <c r="C26" s="327" t="s">
        <v>1268</v>
      </c>
      <c r="D26" s="212" t="s">
        <v>1269</v>
      </c>
      <c r="E26" s="369"/>
      <c r="F26" s="372"/>
      <c r="G26" s="214" t="s">
        <v>1270</v>
      </c>
      <c r="H26" s="214" t="s">
        <v>1270</v>
      </c>
      <c r="I26" s="178"/>
      <c r="J26" s="178"/>
      <c r="K26" s="214" t="s">
        <v>1271</v>
      </c>
      <c r="L26" s="214" t="s">
        <v>1271</v>
      </c>
      <c r="M26" s="179"/>
      <c r="N26" s="345"/>
    </row>
    <row r="27" spans="2:14" ht="25.5" customHeight="1" thickBot="1">
      <c r="B27" s="34" t="s">
        <v>783</v>
      </c>
      <c r="C27" s="343"/>
      <c r="D27" s="368" t="s">
        <v>1272</v>
      </c>
      <c r="E27" s="356" t="s">
        <v>1273</v>
      </c>
      <c r="F27" s="356" t="s">
        <v>1273</v>
      </c>
      <c r="G27" s="371" t="s">
        <v>1274</v>
      </c>
      <c r="H27" s="215" t="s">
        <v>1274</v>
      </c>
      <c r="I27" s="212" t="s">
        <v>1275</v>
      </c>
      <c r="J27" s="212" t="s">
        <v>1275</v>
      </c>
      <c r="K27" s="214" t="s">
        <v>1276</v>
      </c>
      <c r="L27" s="214" t="s">
        <v>1276</v>
      </c>
      <c r="M27" s="215" t="s">
        <v>1277</v>
      </c>
      <c r="N27" s="345"/>
    </row>
    <row r="28" spans="2:14" ht="25.5" customHeight="1">
      <c r="B28" s="34" t="s">
        <v>784</v>
      </c>
      <c r="C28" s="325" t="s">
        <v>1278</v>
      </c>
      <c r="D28" s="214" t="s">
        <v>1278</v>
      </c>
      <c r="E28" s="370"/>
      <c r="F28" s="370"/>
      <c r="G28" s="215" t="s">
        <v>1279</v>
      </c>
      <c r="H28" s="215" t="s">
        <v>1280</v>
      </c>
      <c r="I28" s="211" t="s">
        <v>1281</v>
      </c>
      <c r="J28" s="211" t="s">
        <v>1282</v>
      </c>
      <c r="K28" s="179"/>
      <c r="L28" s="179"/>
      <c r="M28" s="179"/>
      <c r="N28" s="345"/>
    </row>
    <row r="29" spans="2:14" ht="25.5" customHeight="1" thickBot="1">
      <c r="B29" s="34" t="s">
        <v>785</v>
      </c>
      <c r="C29" s="343"/>
      <c r="D29" s="179"/>
      <c r="E29" s="212" t="s">
        <v>1283</v>
      </c>
      <c r="F29" s="212" t="s">
        <v>1283</v>
      </c>
      <c r="G29" s="178"/>
      <c r="H29" s="178"/>
      <c r="I29" s="178"/>
      <c r="J29" s="369"/>
      <c r="K29" s="212" t="s">
        <v>1284</v>
      </c>
      <c r="L29" s="212" t="s">
        <v>1284</v>
      </c>
      <c r="M29" s="178"/>
      <c r="N29" s="326"/>
    </row>
    <row r="30" spans="2:14" ht="25.5" customHeight="1" thickBot="1">
      <c r="B30" s="34" t="s">
        <v>786</v>
      </c>
      <c r="C30" s="346" t="s">
        <v>1285</v>
      </c>
      <c r="D30" s="332" t="s">
        <v>1285</v>
      </c>
      <c r="E30" s="335"/>
      <c r="F30" s="335"/>
      <c r="G30" s="335"/>
      <c r="H30" s="334" t="s">
        <v>1286</v>
      </c>
      <c r="I30" s="373"/>
      <c r="J30" s="354" t="s">
        <v>1287</v>
      </c>
      <c r="K30" s="374"/>
      <c r="L30" s="335"/>
      <c r="M30" s="334" t="s">
        <v>1288</v>
      </c>
      <c r="N30" s="347" t="s">
        <v>1288</v>
      </c>
    </row>
    <row r="31" spans="2:7" ht="12.75">
      <c r="B31"/>
      <c r="E31"/>
      <c r="F31"/>
      <c r="G31"/>
    </row>
    <row r="32" spans="2:7" ht="12.75">
      <c r="B32"/>
      <c r="E32"/>
      <c r="F32"/>
      <c r="G32"/>
    </row>
    <row r="33" spans="1:11" ht="18">
      <c r="A33" s="164"/>
      <c r="B33" s="165"/>
      <c r="C33" s="166"/>
      <c r="D33" s="167"/>
      <c r="E33" s="168"/>
      <c r="F33" s="169"/>
      <c r="G33" s="169"/>
      <c r="H33" s="170"/>
      <c r="I33" s="171"/>
      <c r="J33" s="171"/>
      <c r="K33" s="171"/>
    </row>
    <row r="34" spans="1:11" ht="18">
      <c r="A34" s="164"/>
      <c r="B34" s="165"/>
      <c r="C34" s="166"/>
      <c r="D34" s="167"/>
      <c r="E34" s="168"/>
      <c r="F34" s="169"/>
      <c r="G34" s="169"/>
      <c r="H34" s="170"/>
      <c r="I34" s="171"/>
      <c r="J34" s="171"/>
      <c r="K34" s="171"/>
    </row>
    <row r="35" spans="1:11" ht="18">
      <c r="A35" s="164"/>
      <c r="B35" s="165"/>
      <c r="C35" s="166"/>
      <c r="D35" s="167"/>
      <c r="E35" s="168"/>
      <c r="F35" s="169"/>
      <c r="G35" s="169"/>
      <c r="H35" s="170"/>
      <c r="I35" s="171"/>
      <c r="J35" s="171"/>
      <c r="K35" s="171"/>
    </row>
    <row r="36" spans="1:11" ht="18">
      <c r="A36" s="164"/>
      <c r="B36" s="165"/>
      <c r="C36" s="166"/>
      <c r="D36" s="167"/>
      <c r="E36" s="168"/>
      <c r="F36" s="169"/>
      <c r="G36" s="169"/>
      <c r="H36" s="170"/>
      <c r="I36" s="171"/>
      <c r="J36" s="171"/>
      <c r="K36" s="171"/>
    </row>
    <row r="37" spans="1:11" ht="18">
      <c r="A37" s="164"/>
      <c r="B37" s="165"/>
      <c r="C37" s="166"/>
      <c r="D37" s="167"/>
      <c r="E37" s="168"/>
      <c r="F37" s="169"/>
      <c r="G37" s="169"/>
      <c r="H37" s="170"/>
      <c r="I37" s="171"/>
      <c r="J37" s="171"/>
      <c r="K37" s="171"/>
    </row>
    <row r="38" spans="1:11" ht="18">
      <c r="A38" s="164"/>
      <c r="B38" s="165"/>
      <c r="C38" s="166"/>
      <c r="D38" s="167"/>
      <c r="E38" s="168"/>
      <c r="F38" s="169"/>
      <c r="G38" s="169"/>
      <c r="H38" s="170"/>
      <c r="I38" s="171"/>
      <c r="J38" s="171"/>
      <c r="K38" s="171"/>
    </row>
    <row r="39" spans="1:11" ht="18">
      <c r="A39" s="164"/>
      <c r="B39" s="165"/>
      <c r="C39" s="166"/>
      <c r="D39" s="167"/>
      <c r="E39" s="168"/>
      <c r="F39" s="169"/>
      <c r="G39" s="169"/>
      <c r="H39" s="170"/>
      <c r="I39" s="171"/>
      <c r="J39" s="171"/>
      <c r="K39" s="171"/>
    </row>
    <row r="40" spans="1:11" ht="18">
      <c r="A40" s="164"/>
      <c r="B40" s="165"/>
      <c r="C40" s="166"/>
      <c r="D40" s="167"/>
      <c r="E40" s="168"/>
      <c r="F40" s="169"/>
      <c r="G40" s="169"/>
      <c r="H40" s="170"/>
      <c r="I40" s="171"/>
      <c r="J40" s="171"/>
      <c r="K40" s="171"/>
    </row>
    <row r="41" spans="1:11" ht="18">
      <c r="A41" s="164"/>
      <c r="B41" s="165"/>
      <c r="C41" s="166"/>
      <c r="D41" s="167"/>
      <c r="E41" s="168"/>
      <c r="F41" s="169"/>
      <c r="G41" s="169"/>
      <c r="H41" s="170"/>
      <c r="I41" s="171"/>
      <c r="J41" s="171"/>
      <c r="K41" s="171"/>
    </row>
    <row r="42" spans="1:11" ht="18">
      <c r="A42" s="164"/>
      <c r="B42" s="165"/>
      <c r="C42" s="166"/>
      <c r="D42" s="167"/>
      <c r="E42" s="168"/>
      <c r="F42" s="169"/>
      <c r="G42" s="169"/>
      <c r="H42" s="170"/>
      <c r="I42" s="171"/>
      <c r="J42" s="171"/>
      <c r="K42" s="171"/>
    </row>
    <row r="43" spans="1:11" ht="18">
      <c r="A43" s="164"/>
      <c r="B43" s="165"/>
      <c r="C43" s="166"/>
      <c r="D43" s="167"/>
      <c r="E43" s="168"/>
      <c r="F43" s="169"/>
      <c r="G43" s="169"/>
      <c r="H43" s="170"/>
      <c r="I43" s="171"/>
      <c r="J43" s="171"/>
      <c r="K43" s="171"/>
    </row>
    <row r="44" spans="1:11" ht="18">
      <c r="A44" s="164"/>
      <c r="B44" s="165"/>
      <c r="C44" s="166"/>
      <c r="D44" s="167"/>
      <c r="E44" s="168"/>
      <c r="F44" s="169"/>
      <c r="G44" s="169"/>
      <c r="H44" s="170"/>
      <c r="I44" s="171"/>
      <c r="J44" s="171"/>
      <c r="K44" s="171"/>
    </row>
    <row r="45" spans="1:11" ht="18">
      <c r="A45" s="164"/>
      <c r="B45" s="165"/>
      <c r="C45" s="166"/>
      <c r="D45" s="167"/>
      <c r="E45" s="168"/>
      <c r="F45" s="169"/>
      <c r="G45" s="169"/>
      <c r="H45" s="170"/>
      <c r="I45" s="171"/>
      <c r="J45" s="171"/>
      <c r="K45" s="171"/>
    </row>
    <row r="46" spans="1:11" ht="18">
      <c r="A46" s="164"/>
      <c r="B46" s="165"/>
      <c r="C46" s="166"/>
      <c r="D46" s="167"/>
      <c r="E46" s="168"/>
      <c r="F46" s="169"/>
      <c r="G46" s="169"/>
      <c r="H46" s="170"/>
      <c r="I46" s="171"/>
      <c r="J46" s="171"/>
      <c r="K46" s="171"/>
    </row>
    <row r="47" spans="1:11" ht="18">
      <c r="A47" s="164"/>
      <c r="B47" s="165"/>
      <c r="C47" s="166"/>
      <c r="D47" s="167"/>
      <c r="E47" s="168"/>
      <c r="F47" s="169"/>
      <c r="G47" s="169"/>
      <c r="H47" s="170"/>
      <c r="I47" s="171"/>
      <c r="J47" s="171"/>
      <c r="K47" s="171"/>
    </row>
    <row r="48" spans="1:11" ht="18">
      <c r="A48" s="164"/>
      <c r="B48" s="165"/>
      <c r="C48" s="166"/>
      <c r="D48" s="167"/>
      <c r="E48" s="168"/>
      <c r="F48" s="169"/>
      <c r="G48" s="169"/>
      <c r="H48" s="170"/>
      <c r="I48" s="171"/>
      <c r="J48" s="171"/>
      <c r="K48" s="171"/>
    </row>
    <row r="49" spans="1:11" ht="18">
      <c r="A49" s="164"/>
      <c r="B49" s="165"/>
      <c r="C49" s="166"/>
      <c r="D49" s="167"/>
      <c r="E49" s="168"/>
      <c r="F49" s="169"/>
      <c r="G49" s="169"/>
      <c r="H49" s="170"/>
      <c r="I49" s="171"/>
      <c r="J49" s="171"/>
      <c r="K49" s="171"/>
    </row>
    <row r="50" spans="1:11" ht="18">
      <c r="A50" s="164"/>
      <c r="B50" s="165"/>
      <c r="C50" s="166"/>
      <c r="D50" s="167"/>
      <c r="E50" s="168"/>
      <c r="F50" s="169"/>
      <c r="G50" s="169"/>
      <c r="H50" s="170"/>
      <c r="I50" s="171"/>
      <c r="J50" s="171"/>
      <c r="K50" s="171"/>
    </row>
    <row r="51" spans="1:11" ht="18">
      <c r="A51" s="164"/>
      <c r="B51" s="165"/>
      <c r="C51" s="166"/>
      <c r="D51" s="167"/>
      <c r="E51" s="168"/>
      <c r="F51" s="169"/>
      <c r="G51" s="169"/>
      <c r="H51" s="170"/>
      <c r="I51" s="171"/>
      <c r="J51" s="171"/>
      <c r="K51" s="171"/>
    </row>
    <row r="52" spans="1:11" ht="18">
      <c r="A52" s="164"/>
      <c r="B52" s="165"/>
      <c r="C52" s="166"/>
      <c r="D52" s="167"/>
      <c r="E52" s="168"/>
      <c r="F52" s="169"/>
      <c r="G52" s="169"/>
      <c r="H52" s="170"/>
      <c r="I52" s="171"/>
      <c r="J52" s="171"/>
      <c r="K52" s="171"/>
    </row>
    <row r="53" spans="1:11" ht="18">
      <c r="A53" s="164"/>
      <c r="B53" s="165"/>
      <c r="C53" s="166"/>
      <c r="D53" s="167"/>
      <c r="E53" s="168"/>
      <c r="F53" s="169"/>
      <c r="G53" s="169"/>
      <c r="H53" s="173"/>
      <c r="I53" s="171"/>
      <c r="J53" s="171"/>
      <c r="K53" s="171"/>
    </row>
    <row r="54" spans="1:11" ht="18">
      <c r="A54" s="164"/>
      <c r="B54" s="165"/>
      <c r="C54" s="166"/>
      <c r="D54" s="167"/>
      <c r="E54" s="168"/>
      <c r="F54" s="169"/>
      <c r="G54" s="169"/>
      <c r="H54" s="170"/>
      <c r="I54" s="171"/>
      <c r="J54" s="171"/>
      <c r="K54" s="171"/>
    </row>
    <row r="55" spans="1:11" ht="18">
      <c r="A55" s="164"/>
      <c r="B55" s="165"/>
      <c r="C55" s="166"/>
      <c r="D55" s="167"/>
      <c r="E55" s="168"/>
      <c r="F55" s="169"/>
      <c r="G55" s="169"/>
      <c r="H55" s="170"/>
      <c r="I55" s="171"/>
      <c r="J55" s="171"/>
      <c r="K55" s="172"/>
    </row>
    <row r="56" spans="1:11" ht="18">
      <c r="A56" s="164"/>
      <c r="B56" s="165"/>
      <c r="C56" s="166"/>
      <c r="D56" s="167"/>
      <c r="E56" s="168"/>
      <c r="F56" s="169"/>
      <c r="G56" s="169"/>
      <c r="H56" s="170"/>
      <c r="I56" s="171"/>
      <c r="J56" s="171"/>
      <c r="K56" s="171"/>
    </row>
    <row r="57" spans="1:11" ht="18">
      <c r="A57" s="164"/>
      <c r="B57" s="165"/>
      <c r="C57" s="166"/>
      <c r="D57" s="167"/>
      <c r="E57" s="168"/>
      <c r="F57" s="169"/>
      <c r="G57" s="169"/>
      <c r="H57" s="170"/>
      <c r="I57" s="171"/>
      <c r="J57" s="171"/>
      <c r="K57" s="171"/>
    </row>
    <row r="58" spans="1:11" ht="18">
      <c r="A58" s="164"/>
      <c r="B58" s="165"/>
      <c r="C58" s="166"/>
      <c r="D58" s="167"/>
      <c r="E58" s="168"/>
      <c r="F58" s="169"/>
      <c r="G58" s="169"/>
      <c r="H58" s="170"/>
      <c r="I58" s="171"/>
      <c r="J58" s="171"/>
      <c r="K58" s="171"/>
    </row>
    <row r="59" spans="1:11" ht="18">
      <c r="A59" s="164"/>
      <c r="B59" s="165"/>
      <c r="C59" s="166"/>
      <c r="D59" s="167"/>
      <c r="E59" s="168"/>
      <c r="F59" s="169"/>
      <c r="G59" s="169"/>
      <c r="H59" s="170"/>
      <c r="I59" s="171"/>
      <c r="J59" s="171"/>
      <c r="K59" s="171"/>
    </row>
    <row r="60" spans="1:11" ht="18">
      <c r="A60" s="164"/>
      <c r="B60" s="165"/>
      <c r="C60" s="166"/>
      <c r="D60" s="167"/>
      <c r="E60" s="168"/>
      <c r="F60" s="169"/>
      <c r="G60" s="169"/>
      <c r="H60" s="170"/>
      <c r="I60" s="171"/>
      <c r="J60" s="171"/>
      <c r="K60" s="171"/>
    </row>
    <row r="61" spans="1:11" ht="18">
      <c r="A61" s="164"/>
      <c r="B61" s="165"/>
      <c r="C61" s="166"/>
      <c r="D61" s="167"/>
      <c r="E61" s="168"/>
      <c r="F61" s="169"/>
      <c r="G61" s="169"/>
      <c r="H61" s="170"/>
      <c r="I61" s="171"/>
      <c r="J61" s="171"/>
      <c r="K61" s="171"/>
    </row>
    <row r="62" spans="1:11" ht="18">
      <c r="A62" s="164"/>
      <c r="B62" s="165"/>
      <c r="C62" s="166"/>
      <c r="D62" s="167"/>
      <c r="E62" s="168"/>
      <c r="F62" s="169"/>
      <c r="G62" s="169"/>
      <c r="H62" s="170"/>
      <c r="I62" s="171"/>
      <c r="J62" s="171"/>
      <c r="K62" s="171"/>
    </row>
    <row r="63" spans="1:11" ht="18">
      <c r="A63" s="164"/>
      <c r="B63" s="165"/>
      <c r="C63" s="166"/>
      <c r="D63" s="167"/>
      <c r="E63" s="168"/>
      <c r="F63" s="169"/>
      <c r="G63" s="169"/>
      <c r="H63" s="170"/>
      <c r="I63" s="171"/>
      <c r="J63" s="171"/>
      <c r="K63" s="171"/>
    </row>
    <row r="64" spans="1:11" ht="18">
      <c r="A64" s="164"/>
      <c r="B64" s="165"/>
      <c r="C64" s="166"/>
      <c r="D64" s="167"/>
      <c r="E64" s="168"/>
      <c r="F64" s="169"/>
      <c r="G64" s="169"/>
      <c r="H64" s="170"/>
      <c r="I64" s="171"/>
      <c r="J64" s="171"/>
      <c r="K64" s="171"/>
    </row>
    <row r="65" spans="1:11" ht="18">
      <c r="A65" s="164"/>
      <c r="B65" s="165"/>
      <c r="C65" s="166"/>
      <c r="D65" s="167"/>
      <c r="E65" s="168"/>
      <c r="F65" s="169"/>
      <c r="G65" s="169"/>
      <c r="H65" s="170"/>
      <c r="I65" s="171"/>
      <c r="J65" s="171"/>
      <c r="K65" s="164"/>
    </row>
    <row r="66" spans="1:11" ht="18">
      <c r="A66" s="164"/>
      <c r="B66" s="165"/>
      <c r="C66" s="166"/>
      <c r="D66" s="167"/>
      <c r="E66" s="168"/>
      <c r="F66" s="169"/>
      <c r="G66" s="169"/>
      <c r="H66" s="170"/>
      <c r="I66" s="171"/>
      <c r="J66" s="171"/>
      <c r="K66" s="171"/>
    </row>
    <row r="67" spans="1:11" ht="18">
      <c r="A67" s="164"/>
      <c r="B67" s="165"/>
      <c r="C67" s="166"/>
      <c r="D67" s="167"/>
      <c r="E67" s="168"/>
      <c r="F67" s="169"/>
      <c r="G67" s="169"/>
      <c r="H67" s="170"/>
      <c r="I67" s="171"/>
      <c r="J67" s="171"/>
      <c r="K67" s="171"/>
    </row>
    <row r="68" spans="1:11" ht="18">
      <c r="A68" s="164"/>
      <c r="B68" s="165"/>
      <c r="C68" s="166"/>
      <c r="D68" s="167"/>
      <c r="E68" s="168"/>
      <c r="F68" s="169"/>
      <c r="G68" s="169"/>
      <c r="H68" s="170"/>
      <c r="I68" s="171"/>
      <c r="J68" s="171"/>
      <c r="K68" s="171"/>
    </row>
    <row r="69" spans="1:11" ht="18">
      <c r="A69" s="164"/>
      <c r="B69" s="165"/>
      <c r="C69" s="166"/>
      <c r="D69" s="167"/>
      <c r="E69" s="168"/>
      <c r="F69" s="169"/>
      <c r="G69" s="169"/>
      <c r="H69" s="170"/>
      <c r="I69" s="171"/>
      <c r="J69" s="171"/>
      <c r="K69" s="171"/>
    </row>
    <row r="70" spans="1:11" ht="18">
      <c r="A70" s="164"/>
      <c r="B70" s="165"/>
      <c r="C70" s="166"/>
      <c r="D70" s="167"/>
      <c r="E70" s="168"/>
      <c r="F70" s="169"/>
      <c r="G70" s="169"/>
      <c r="H70" s="170"/>
      <c r="I70" s="171"/>
      <c r="J70" s="171"/>
      <c r="K70" s="171"/>
    </row>
    <row r="71" spans="1:11" ht="18">
      <c r="A71" s="164"/>
      <c r="B71" s="165"/>
      <c r="C71" s="166"/>
      <c r="D71" s="167"/>
      <c r="E71" s="168"/>
      <c r="F71" s="169"/>
      <c r="G71" s="169"/>
      <c r="H71" s="170"/>
      <c r="I71" s="171"/>
      <c r="J71" s="171"/>
      <c r="K71" s="171"/>
    </row>
    <row r="72" spans="1:11" ht="18">
      <c r="A72" s="164"/>
      <c r="B72" s="165"/>
      <c r="C72" s="166"/>
      <c r="D72" s="167"/>
      <c r="E72" s="168"/>
      <c r="F72" s="169"/>
      <c r="G72" s="169"/>
      <c r="H72" s="170"/>
      <c r="I72" s="171"/>
      <c r="J72" s="171"/>
      <c r="K72" s="171"/>
    </row>
    <row r="73" spans="1:11" ht="18">
      <c r="A73" s="164"/>
      <c r="B73" s="165"/>
      <c r="C73" s="166"/>
      <c r="D73" s="167"/>
      <c r="E73" s="168"/>
      <c r="F73" s="169"/>
      <c r="G73" s="169"/>
      <c r="H73" s="170"/>
      <c r="I73" s="171"/>
      <c r="J73" s="171"/>
      <c r="K73" s="171"/>
    </row>
    <row r="74" spans="1:11" ht="18">
      <c r="A74" s="164"/>
      <c r="B74" s="165"/>
      <c r="C74" s="166"/>
      <c r="D74" s="167"/>
      <c r="E74" s="168"/>
      <c r="F74" s="169"/>
      <c r="G74" s="169"/>
      <c r="H74" s="170"/>
      <c r="I74" s="171"/>
      <c r="J74" s="171"/>
      <c r="K74" s="171"/>
    </row>
    <row r="75" spans="1:11" ht="18">
      <c r="A75" s="164"/>
      <c r="B75" s="165"/>
      <c r="C75" s="166"/>
      <c r="D75" s="167"/>
      <c r="E75" s="168"/>
      <c r="F75" s="169"/>
      <c r="G75" s="169"/>
      <c r="H75" s="170"/>
      <c r="I75" s="171"/>
      <c r="J75" s="171"/>
      <c r="K75" s="171"/>
    </row>
    <row r="76" spans="1:11" ht="18">
      <c r="A76" s="164"/>
      <c r="B76" s="165"/>
      <c r="C76" s="166"/>
      <c r="D76" s="167"/>
      <c r="E76" s="168"/>
      <c r="F76" s="169"/>
      <c r="G76" s="169"/>
      <c r="H76" s="170"/>
      <c r="I76" s="171"/>
      <c r="J76" s="171"/>
      <c r="K76" s="171"/>
    </row>
    <row r="77" spans="1:11" ht="18">
      <c r="A77" s="164"/>
      <c r="B77" s="165"/>
      <c r="C77" s="166"/>
      <c r="D77" s="167"/>
      <c r="E77" s="168"/>
      <c r="F77" s="169"/>
      <c r="G77" s="169"/>
      <c r="H77" s="170"/>
      <c r="I77" s="171"/>
      <c r="J77" s="171"/>
      <c r="K77" s="171"/>
    </row>
    <row r="78" spans="1:11" ht="12.75" customHeight="1">
      <c r="A78" s="164"/>
      <c r="B78" s="165"/>
      <c r="C78" s="166"/>
      <c r="D78" s="167"/>
      <c r="E78" s="168"/>
      <c r="F78" s="169"/>
      <c r="G78" s="169"/>
      <c r="H78" s="170"/>
      <c r="I78" s="171"/>
      <c r="J78" s="171"/>
      <c r="K78" s="172"/>
    </row>
    <row r="79" spans="1:11" ht="18">
      <c r="A79" s="164"/>
      <c r="B79" s="165"/>
      <c r="C79" s="166"/>
      <c r="D79" s="167"/>
      <c r="E79" s="168"/>
      <c r="F79" s="169"/>
      <c r="G79" s="169"/>
      <c r="H79" s="170"/>
      <c r="I79" s="171"/>
      <c r="J79" s="171"/>
      <c r="K79" s="171"/>
    </row>
    <row r="80" spans="1:11" ht="18">
      <c r="A80" s="164"/>
      <c r="B80" s="165"/>
      <c r="C80" s="166"/>
      <c r="D80" s="167"/>
      <c r="E80" s="168"/>
      <c r="F80" s="169"/>
      <c r="G80" s="169"/>
      <c r="H80" s="170"/>
      <c r="I80" s="171"/>
      <c r="J80" s="171"/>
      <c r="K80" s="171"/>
    </row>
    <row r="81" spans="1:11" ht="18">
      <c r="A81" s="164"/>
      <c r="B81" s="165"/>
      <c r="C81" s="166"/>
      <c r="D81" s="167"/>
      <c r="E81" s="168"/>
      <c r="F81" s="169"/>
      <c r="G81" s="169"/>
      <c r="H81" s="170"/>
      <c r="I81" s="171"/>
      <c r="J81" s="171"/>
      <c r="K81" s="171"/>
    </row>
    <row r="82" spans="1:11" ht="18">
      <c r="A82" s="164"/>
      <c r="B82" s="165"/>
      <c r="C82" s="166"/>
      <c r="D82" s="167"/>
      <c r="E82" s="168"/>
      <c r="F82" s="169"/>
      <c r="G82" s="169"/>
      <c r="H82" s="170"/>
      <c r="I82" s="171"/>
      <c r="J82" s="171"/>
      <c r="K82" s="171"/>
    </row>
    <row r="83" spans="1:11" ht="18">
      <c r="A83" s="164"/>
      <c r="B83" s="165"/>
      <c r="C83" s="166"/>
      <c r="D83" s="167"/>
      <c r="E83" s="168"/>
      <c r="F83" s="169"/>
      <c r="G83" s="169"/>
      <c r="H83" s="170"/>
      <c r="I83" s="171"/>
      <c r="J83" s="171"/>
      <c r="K83" s="172"/>
    </row>
    <row r="84" spans="1:11" ht="18">
      <c r="A84" s="164"/>
      <c r="B84" s="165"/>
      <c r="C84" s="166"/>
      <c r="D84" s="167"/>
      <c r="E84" s="168"/>
      <c r="F84" s="169"/>
      <c r="G84" s="169"/>
      <c r="H84" s="170"/>
      <c r="I84" s="171"/>
      <c r="J84" s="171"/>
      <c r="K84" s="172"/>
    </row>
    <row r="85" spans="1:11" ht="18">
      <c r="A85" s="164"/>
      <c r="B85" s="165"/>
      <c r="C85" s="166"/>
      <c r="D85" s="167"/>
      <c r="E85" s="168"/>
      <c r="F85" s="169"/>
      <c r="G85" s="169"/>
      <c r="H85" s="170"/>
      <c r="I85" s="171"/>
      <c r="J85" s="171"/>
      <c r="K85" s="172"/>
    </row>
    <row r="86" spans="1:11" ht="18">
      <c r="A86" s="164"/>
      <c r="B86" s="165"/>
      <c r="C86" s="166"/>
      <c r="D86" s="167"/>
      <c r="E86" s="168"/>
      <c r="F86" s="169"/>
      <c r="G86" s="169"/>
      <c r="H86" s="170"/>
      <c r="I86" s="171"/>
      <c r="J86" s="171"/>
      <c r="K86" s="171"/>
    </row>
    <row r="87" spans="1:11" ht="18">
      <c r="A87" s="164"/>
      <c r="B87" s="165"/>
      <c r="C87" s="166"/>
      <c r="D87" s="167"/>
      <c r="E87" s="168"/>
      <c r="F87" s="169"/>
      <c r="G87" s="169"/>
      <c r="H87" s="170"/>
      <c r="I87" s="171"/>
      <c r="J87" s="171"/>
      <c r="K87" s="171"/>
    </row>
    <row r="88" spans="1:11" ht="18">
      <c r="A88" s="164"/>
      <c r="B88" s="165"/>
      <c r="C88" s="166"/>
      <c r="D88" s="167"/>
      <c r="E88" s="168"/>
      <c r="F88" s="169"/>
      <c r="G88" s="169"/>
      <c r="H88" s="170"/>
      <c r="I88" s="171"/>
      <c r="J88" s="171"/>
      <c r="K88" s="171"/>
    </row>
    <row r="89" spans="1:11" ht="18">
      <c r="A89" s="164"/>
      <c r="B89" s="165"/>
      <c r="C89" s="166"/>
      <c r="D89" s="167"/>
      <c r="E89" s="168"/>
      <c r="F89" s="169"/>
      <c r="G89" s="169"/>
      <c r="H89" s="170"/>
      <c r="I89" s="171"/>
      <c r="J89" s="171"/>
      <c r="K89" s="171"/>
    </row>
    <row r="90" spans="1:11" ht="18">
      <c r="A90" s="164"/>
      <c r="B90" s="165"/>
      <c r="C90" s="166"/>
      <c r="D90" s="167"/>
      <c r="E90" s="168"/>
      <c r="F90" s="169"/>
      <c r="G90" s="169"/>
      <c r="H90" s="170"/>
      <c r="I90" s="171"/>
      <c r="J90" s="171"/>
      <c r="K90" s="171"/>
    </row>
    <row r="91" spans="1:11" ht="18">
      <c r="A91" s="164"/>
      <c r="B91" s="165"/>
      <c r="C91" s="166"/>
      <c r="D91" s="167"/>
      <c r="E91" s="168"/>
      <c r="F91" s="169"/>
      <c r="G91" s="169"/>
      <c r="H91" s="170"/>
      <c r="I91" s="171"/>
      <c r="J91" s="171"/>
      <c r="K91" s="171"/>
    </row>
    <row r="92" spans="1:11" ht="18">
      <c r="A92" s="164"/>
      <c r="B92" s="165"/>
      <c r="C92" s="166"/>
      <c r="D92" s="167"/>
      <c r="E92" s="168"/>
      <c r="F92" s="169"/>
      <c r="G92" s="169"/>
      <c r="H92" s="170"/>
      <c r="I92" s="171"/>
      <c r="J92" s="171"/>
      <c r="K92" s="171"/>
    </row>
    <row r="93" spans="1:11" ht="18">
      <c r="A93" s="164"/>
      <c r="B93" s="165"/>
      <c r="C93" s="166"/>
      <c r="D93" s="167"/>
      <c r="E93" s="168"/>
      <c r="F93" s="169"/>
      <c r="G93" s="169"/>
      <c r="H93" s="170"/>
      <c r="I93" s="171"/>
      <c r="J93" s="171"/>
      <c r="K93" s="171"/>
    </row>
    <row r="94" spans="1:11" ht="18">
      <c r="A94" s="164"/>
      <c r="B94" s="165"/>
      <c r="C94" s="166"/>
      <c r="D94" s="167"/>
      <c r="E94" s="168"/>
      <c r="F94" s="169"/>
      <c r="G94" s="169"/>
      <c r="H94" s="170"/>
      <c r="I94" s="171"/>
      <c r="J94" s="171"/>
      <c r="K94" s="171"/>
    </row>
    <row r="95" spans="1:11" ht="18">
      <c r="A95" s="164"/>
      <c r="B95" s="165"/>
      <c r="C95" s="166"/>
      <c r="D95" s="167"/>
      <c r="E95" s="168"/>
      <c r="F95" s="169"/>
      <c r="G95" s="169"/>
      <c r="H95" s="170"/>
      <c r="I95" s="171"/>
      <c r="J95" s="171"/>
      <c r="K95" s="171"/>
    </row>
    <row r="96" spans="1:11" ht="18">
      <c r="A96" s="164"/>
      <c r="B96" s="165"/>
      <c r="C96" s="166"/>
      <c r="D96" s="167"/>
      <c r="E96" s="168"/>
      <c r="F96" s="169"/>
      <c r="G96" s="169"/>
      <c r="H96" s="170"/>
      <c r="I96" s="171"/>
      <c r="J96" s="171"/>
      <c r="K96" s="172"/>
    </row>
    <row r="97" spans="1:11" ht="18">
      <c r="A97" s="164"/>
      <c r="B97" s="165"/>
      <c r="C97" s="166"/>
      <c r="D97" s="167"/>
      <c r="E97" s="168"/>
      <c r="F97" s="169"/>
      <c r="G97" s="169"/>
      <c r="H97" s="170"/>
      <c r="I97" s="171"/>
      <c r="J97" s="171"/>
      <c r="K97" s="171"/>
    </row>
    <row r="98" spans="1:11" ht="12.75">
      <c r="A98" s="20"/>
      <c r="B98" s="30"/>
      <c r="C98" s="20"/>
      <c r="D98" s="20"/>
      <c r="E98" s="28"/>
      <c r="F98" s="30"/>
      <c r="G98" s="30"/>
      <c r="H98" s="20"/>
      <c r="I98" s="20"/>
      <c r="J98" s="20"/>
      <c r="K98" s="20"/>
    </row>
    <row r="99" spans="1:11" ht="12.75">
      <c r="A99" s="20"/>
      <c r="B99" s="30"/>
      <c r="C99" s="20"/>
      <c r="D99" s="20"/>
      <c r="E99" s="28"/>
      <c r="F99" s="30"/>
      <c r="G99" s="30"/>
      <c r="H99" s="20"/>
      <c r="I99" s="20"/>
      <c r="J99" s="20"/>
      <c r="K99" s="20"/>
    </row>
    <row r="100" spans="1:11" ht="12.75">
      <c r="A100" s="20"/>
      <c r="B100" s="30"/>
      <c r="C100" s="20"/>
      <c r="D100" s="20"/>
      <c r="E100" s="28"/>
      <c r="F100" s="30"/>
      <c r="G100" s="30"/>
      <c r="H100" s="20"/>
      <c r="I100" s="20"/>
      <c r="J100" s="20"/>
      <c r="K100" s="20"/>
    </row>
    <row r="101" spans="1:11" ht="12.75">
      <c r="A101" s="20"/>
      <c r="B101" s="30"/>
      <c r="C101" s="20"/>
      <c r="D101" s="20"/>
      <c r="E101" s="28"/>
      <c r="F101" s="30"/>
      <c r="G101" s="30"/>
      <c r="H101" s="20"/>
      <c r="I101" s="20"/>
      <c r="J101" s="20"/>
      <c r="K101" s="20"/>
    </row>
    <row r="102" spans="1:11" ht="12.75">
      <c r="A102" s="20"/>
      <c r="B102" s="30"/>
      <c r="C102" s="20"/>
      <c r="D102" s="20"/>
      <c r="E102" s="28"/>
      <c r="F102" s="30"/>
      <c r="G102" s="30"/>
      <c r="H102" s="20"/>
      <c r="I102" s="20"/>
      <c r="J102" s="20"/>
      <c r="K102" s="20"/>
    </row>
    <row r="103" spans="1:11" ht="12.75">
      <c r="A103" s="20"/>
      <c r="B103" s="30"/>
      <c r="C103" s="20"/>
      <c r="D103" s="20"/>
      <c r="E103" s="28"/>
      <c r="F103" s="30"/>
      <c r="G103" s="30"/>
      <c r="H103" s="20"/>
      <c r="I103" s="20"/>
      <c r="J103" s="20"/>
      <c r="K103" s="20"/>
    </row>
    <row r="104" spans="1:11" ht="12.75">
      <c r="A104" s="20"/>
      <c r="B104" s="30"/>
      <c r="C104" s="20"/>
      <c r="D104" s="20"/>
      <c r="E104" s="28"/>
      <c r="F104" s="30"/>
      <c r="G104" s="30"/>
      <c r="H104" s="20"/>
      <c r="I104" s="20"/>
      <c r="J104" s="20"/>
      <c r="K104" s="20"/>
    </row>
  </sheetData>
  <mergeCells count="14">
    <mergeCell ref="I7:J7"/>
    <mergeCell ref="K7:L7"/>
    <mergeCell ref="M7:N7"/>
    <mergeCell ref="A20:B20"/>
    <mergeCell ref="C20:D20"/>
    <mergeCell ref="E20:F20"/>
    <mergeCell ref="G20:H20"/>
    <mergeCell ref="I20:J20"/>
    <mergeCell ref="K20:L20"/>
    <mergeCell ref="M20:N20"/>
    <mergeCell ref="A7:B7"/>
    <mergeCell ref="C7:D7"/>
    <mergeCell ref="E7:F7"/>
    <mergeCell ref="G7:H7"/>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GY106"/>
  <sheetViews>
    <sheetView zoomScale="85" zoomScaleNormal="85" workbookViewId="0" topLeftCell="A90">
      <pane xSplit="5" topLeftCell="F1" activePane="topRight" state="frozen"/>
      <selection pane="topLeft" activeCell="A35" sqref="A35"/>
      <selection pane="topRight" activeCell="T100" sqref="T100"/>
    </sheetView>
  </sheetViews>
  <sheetFormatPr defaultColWidth="9.140625" defaultRowHeight="12.75"/>
  <cols>
    <col min="1" max="1" width="11.421875" style="223" customWidth="1"/>
    <col min="2" max="2" width="13.00390625" style="223" customWidth="1"/>
    <col min="3" max="3" width="6.140625" style="223" customWidth="1"/>
    <col min="4" max="4" width="7.421875" style="223" customWidth="1"/>
    <col min="5" max="5" width="9.57421875" style="223" customWidth="1"/>
    <col min="6" max="6" width="10.140625" style="223" customWidth="1"/>
    <col min="7" max="7" width="10.421875" style="223" customWidth="1"/>
    <col min="8" max="8" width="11.28125" style="223" customWidth="1"/>
    <col min="9" max="9" width="10.421875" style="262" customWidth="1"/>
    <col min="10" max="10" width="22.00390625" style="223" customWidth="1"/>
    <col min="11" max="11" width="8.7109375" style="223" customWidth="1"/>
    <col min="12" max="12" width="10.7109375" style="263" customWidth="1"/>
    <col min="13" max="13" width="10.00390625" style="262" hidden="1" customWidth="1"/>
    <col min="14" max="15" width="8.7109375" style="223" hidden="1" customWidth="1"/>
    <col min="16" max="18" width="8.7109375" style="263" hidden="1" customWidth="1"/>
    <col min="19" max="19" width="22.00390625" style="263" customWidth="1"/>
    <col min="20" max="20" width="12.00390625" style="263" customWidth="1"/>
    <col min="21" max="21" width="13.8515625" style="223" customWidth="1"/>
    <col min="22" max="22" width="10.7109375" style="223" customWidth="1"/>
    <col min="23" max="23" width="8.8515625" style="223" customWidth="1"/>
    <col min="24" max="24" width="9.140625" style="223" customWidth="1"/>
    <col min="25" max="27" width="7.8515625" style="223" customWidth="1"/>
    <col min="28" max="28" width="8.8515625" style="223" customWidth="1"/>
    <col min="29" max="29" width="9.7109375" style="223" customWidth="1"/>
    <col min="30" max="30" width="8.8515625" style="222" customWidth="1"/>
    <col min="31" max="31" width="23.421875" style="222" customWidth="1"/>
    <col min="32" max="32" width="11.28125" style="264" customWidth="1"/>
    <col min="33" max="33" width="9.8515625" style="222" customWidth="1"/>
    <col min="34" max="34" width="21.00390625" style="222" customWidth="1"/>
    <col min="35" max="35" width="8.00390625" style="222" customWidth="1"/>
    <col min="36" max="36" width="22.28125" style="222" customWidth="1"/>
    <col min="37" max="37" width="15.140625" style="223" customWidth="1"/>
    <col min="38" max="38" width="13.7109375" style="223" customWidth="1"/>
    <col min="39" max="39" width="9.140625" style="223" customWidth="1"/>
    <col min="40" max="40" width="7.8515625" style="223" customWidth="1"/>
    <col min="41" max="41" width="8.8515625" style="223" customWidth="1"/>
    <col min="42" max="42" width="9.7109375" style="223" customWidth="1"/>
    <col min="43" max="43" width="16.7109375" style="222" customWidth="1"/>
    <col min="44" max="46" width="8.8515625" style="222" customWidth="1"/>
    <col min="47" max="16384" width="8.8515625" style="223" customWidth="1"/>
  </cols>
  <sheetData>
    <row r="1" spans="1:43" ht="13.5" thickBot="1">
      <c r="A1" s="436"/>
      <c r="B1" s="437"/>
      <c r="C1" s="437"/>
      <c r="D1" s="437"/>
      <c r="E1" s="437"/>
      <c r="F1" s="437"/>
      <c r="G1" s="437"/>
      <c r="H1" s="437"/>
      <c r="I1" s="437"/>
      <c r="J1" s="437"/>
      <c r="K1" s="437"/>
      <c r="L1" s="437"/>
      <c r="M1" s="437"/>
      <c r="N1" s="437"/>
      <c r="O1" s="437"/>
      <c r="P1" s="437"/>
      <c r="Q1" s="437"/>
      <c r="R1" s="437"/>
      <c r="S1" s="437"/>
      <c r="T1" s="437"/>
      <c r="U1" s="437"/>
      <c r="V1" s="221"/>
      <c r="W1" s="221"/>
      <c r="X1" s="221"/>
      <c r="Y1" s="221"/>
      <c r="Z1" s="221"/>
      <c r="AA1" s="221"/>
      <c r="AB1" s="221"/>
      <c r="AC1" s="221"/>
      <c r="AD1" s="441"/>
      <c r="AE1" s="441"/>
      <c r="AF1" s="441"/>
      <c r="AG1" s="441"/>
      <c r="AH1" s="441"/>
      <c r="AI1" s="441"/>
      <c r="AJ1" s="441"/>
      <c r="AK1" s="441"/>
      <c r="AL1" s="441"/>
      <c r="AM1" s="441"/>
      <c r="AN1" s="441"/>
      <c r="AO1" s="441"/>
      <c r="AP1" s="441"/>
      <c r="AQ1" s="441"/>
    </row>
    <row r="2" spans="1:43" ht="12.75">
      <c r="A2" s="224"/>
      <c r="B2" s="225"/>
      <c r="C2" s="225"/>
      <c r="D2" s="225"/>
      <c r="E2" s="225"/>
      <c r="F2" s="225"/>
      <c r="G2" s="225"/>
      <c r="H2" s="226"/>
      <c r="I2" s="444" t="s">
        <v>1290</v>
      </c>
      <c r="J2" s="445"/>
      <c r="K2" s="445"/>
      <c r="L2" s="445"/>
      <c r="M2" s="445"/>
      <c r="N2" s="445"/>
      <c r="O2" s="445"/>
      <c r="P2" s="445"/>
      <c r="Q2" s="445"/>
      <c r="R2" s="445"/>
      <c r="S2" s="445"/>
      <c r="T2" s="445"/>
      <c r="U2" s="446"/>
      <c r="V2" s="447" t="s">
        <v>1291</v>
      </c>
      <c r="W2" s="428"/>
      <c r="X2" s="428"/>
      <c r="Y2" s="428"/>
      <c r="Z2" s="428"/>
      <c r="AA2" s="428"/>
      <c r="AB2" s="428"/>
      <c r="AC2" s="428"/>
      <c r="AD2" s="430" t="s">
        <v>1292</v>
      </c>
      <c r="AE2" s="431"/>
      <c r="AF2" s="431"/>
      <c r="AG2" s="431"/>
      <c r="AH2" s="431"/>
      <c r="AI2" s="431"/>
      <c r="AJ2" s="432"/>
      <c r="AK2" s="428" t="s">
        <v>1293</v>
      </c>
      <c r="AL2" s="429"/>
      <c r="AM2" s="420"/>
      <c r="AN2" s="421"/>
      <c r="AO2" s="421"/>
      <c r="AP2" s="421"/>
      <c r="AQ2" s="421"/>
    </row>
    <row r="3" spans="1:43" ht="12.75" customHeight="1">
      <c r="A3" s="440" t="s">
        <v>1294</v>
      </c>
      <c r="B3" s="422" t="s">
        <v>361</v>
      </c>
      <c r="C3" s="422" t="s">
        <v>245</v>
      </c>
      <c r="D3" s="422" t="s">
        <v>231</v>
      </c>
      <c r="E3" s="422" t="s">
        <v>238</v>
      </c>
      <c r="F3" s="422" t="s">
        <v>1295</v>
      </c>
      <c r="G3" s="422" t="s">
        <v>237</v>
      </c>
      <c r="H3" s="443" t="s">
        <v>1296</v>
      </c>
      <c r="I3" s="434" t="s">
        <v>938</v>
      </c>
      <c r="J3" s="435"/>
      <c r="K3" s="435"/>
      <c r="L3" s="439" t="s">
        <v>941</v>
      </c>
      <c r="M3" s="439"/>
      <c r="N3" s="439"/>
      <c r="O3" s="439"/>
      <c r="P3" s="439"/>
      <c r="Q3" s="439"/>
      <c r="R3" s="439"/>
      <c r="S3" s="439"/>
      <c r="T3" s="439"/>
      <c r="U3" s="438" t="s">
        <v>239</v>
      </c>
      <c r="V3" s="448" t="s">
        <v>1297</v>
      </c>
      <c r="W3" s="424"/>
      <c r="X3" s="426" t="s">
        <v>1298</v>
      </c>
      <c r="Y3" s="424"/>
      <c r="Z3" s="426" t="s">
        <v>1299</v>
      </c>
      <c r="AA3" s="427"/>
      <c r="AB3" s="426" t="s">
        <v>1321</v>
      </c>
      <c r="AC3" s="449"/>
      <c r="AD3" s="434" t="s">
        <v>938</v>
      </c>
      <c r="AE3" s="435"/>
      <c r="AF3" s="435"/>
      <c r="AG3" s="433" t="s">
        <v>941</v>
      </c>
      <c r="AH3" s="433"/>
      <c r="AI3" s="433"/>
      <c r="AJ3" s="423" t="s">
        <v>239</v>
      </c>
      <c r="AK3" s="424" t="s">
        <v>1297</v>
      </c>
      <c r="AL3" s="425"/>
      <c r="AM3" s="421"/>
      <c r="AN3" s="421"/>
      <c r="AO3" s="421"/>
      <c r="AP3" s="421"/>
      <c r="AQ3" s="421"/>
    </row>
    <row r="4" spans="1:43" ht="25.5">
      <c r="A4" s="440"/>
      <c r="B4" s="422"/>
      <c r="C4" s="422"/>
      <c r="D4" s="422"/>
      <c r="E4" s="422"/>
      <c r="F4" s="442"/>
      <c r="G4" s="442"/>
      <c r="H4" s="394"/>
      <c r="I4" s="229" t="s">
        <v>234</v>
      </c>
      <c r="J4" s="184" t="s">
        <v>939</v>
      </c>
      <c r="K4" s="184" t="s">
        <v>1068</v>
      </c>
      <c r="L4" s="184" t="s">
        <v>1300</v>
      </c>
      <c r="M4" s="184" t="s">
        <v>243</v>
      </c>
      <c r="N4" s="184" t="s">
        <v>248</v>
      </c>
      <c r="O4" s="184" t="s">
        <v>278</v>
      </c>
      <c r="P4" s="184" t="s">
        <v>249</v>
      </c>
      <c r="Q4" s="184" t="s">
        <v>246</v>
      </c>
      <c r="R4" s="184" t="s">
        <v>250</v>
      </c>
      <c r="S4" s="184" t="s">
        <v>939</v>
      </c>
      <c r="T4" s="184" t="s">
        <v>1068</v>
      </c>
      <c r="U4" s="438"/>
      <c r="V4" s="227" t="s">
        <v>1301</v>
      </c>
      <c r="W4" s="230" t="s">
        <v>1302</v>
      </c>
      <c r="X4" s="230" t="s">
        <v>1301</v>
      </c>
      <c r="Y4" s="230" t="s">
        <v>1302</v>
      </c>
      <c r="Z4" s="230" t="s">
        <v>1301</v>
      </c>
      <c r="AA4" s="228" t="s">
        <v>1302</v>
      </c>
      <c r="AB4" s="230" t="s">
        <v>1301</v>
      </c>
      <c r="AC4" s="285" t="s">
        <v>1302</v>
      </c>
      <c r="AD4" s="229" t="s">
        <v>234</v>
      </c>
      <c r="AE4" s="184" t="s">
        <v>1303</v>
      </c>
      <c r="AF4" s="231" t="s">
        <v>1068</v>
      </c>
      <c r="AG4" s="181" t="s">
        <v>234</v>
      </c>
      <c r="AH4" s="181" t="s">
        <v>1304</v>
      </c>
      <c r="AI4" s="181" t="s">
        <v>1305</v>
      </c>
      <c r="AJ4" s="423"/>
      <c r="AK4" s="286" t="s">
        <v>1301</v>
      </c>
      <c r="AL4" s="228" t="s">
        <v>1302</v>
      </c>
      <c r="AM4" s="421"/>
      <c r="AN4" s="421"/>
      <c r="AO4" s="421"/>
      <c r="AP4" s="421"/>
      <c r="AQ4" s="421"/>
    </row>
    <row r="5" spans="1:43" ht="25.5">
      <c r="A5" s="291" t="s">
        <v>127</v>
      </c>
      <c r="B5" s="317" t="s">
        <v>962</v>
      </c>
      <c r="C5" s="186" t="s">
        <v>208</v>
      </c>
      <c r="D5" s="318">
        <v>66129.84</v>
      </c>
      <c r="E5" s="232">
        <f aca="true" t="shared" si="0" ref="E5:E36">D5+2711</f>
        <v>68840.84</v>
      </c>
      <c r="F5" s="233">
        <v>39322</v>
      </c>
      <c r="G5" s="233" t="s">
        <v>1306</v>
      </c>
      <c r="H5" s="234" t="s">
        <v>1307</v>
      </c>
      <c r="I5" s="235">
        <v>39338</v>
      </c>
      <c r="J5" s="236" t="s">
        <v>1309</v>
      </c>
      <c r="K5" s="186">
        <v>2</v>
      </c>
      <c r="L5" s="237">
        <v>39338</v>
      </c>
      <c r="M5" s="237"/>
      <c r="N5" s="186"/>
      <c r="O5" s="186"/>
      <c r="P5" s="238"/>
      <c r="Q5" s="237"/>
      <c r="R5" s="238"/>
      <c r="S5" s="236" t="s">
        <v>1309</v>
      </c>
      <c r="T5" s="238" t="s">
        <v>957</v>
      </c>
      <c r="U5" s="239"/>
      <c r="V5" s="91"/>
      <c r="W5" s="266"/>
      <c r="X5" s="292"/>
      <c r="Y5" s="292"/>
      <c r="Z5" s="292"/>
      <c r="AA5" s="292"/>
      <c r="AB5" s="292">
        <v>1</v>
      </c>
      <c r="AC5" s="293"/>
      <c r="AD5" s="235">
        <v>39344</v>
      </c>
      <c r="AE5" s="287" t="s">
        <v>56</v>
      </c>
      <c r="AF5" s="240"/>
      <c r="AG5" s="237">
        <v>39344</v>
      </c>
      <c r="AH5" s="287" t="s">
        <v>56</v>
      </c>
      <c r="AI5" s="238"/>
      <c r="AJ5" s="239"/>
      <c r="AK5" s="294"/>
      <c r="AL5" s="295"/>
      <c r="AM5" s="270"/>
      <c r="AN5" s="222"/>
      <c r="AO5" s="270"/>
      <c r="AP5" s="222"/>
      <c r="AQ5" s="270"/>
    </row>
    <row r="6" spans="1:43" ht="25.5">
      <c r="A6" s="291" t="s">
        <v>128</v>
      </c>
      <c r="B6" s="296" t="s">
        <v>639</v>
      </c>
      <c r="C6" s="186" t="s">
        <v>209</v>
      </c>
      <c r="D6" s="318">
        <v>16706.39</v>
      </c>
      <c r="E6" s="232">
        <f t="shared" si="0"/>
        <v>19417.39</v>
      </c>
      <c r="F6" s="233">
        <v>39322</v>
      </c>
      <c r="G6" s="233" t="s">
        <v>1306</v>
      </c>
      <c r="H6" s="234" t="s">
        <v>1307</v>
      </c>
      <c r="I6" s="235">
        <v>39338</v>
      </c>
      <c r="J6" s="236" t="s">
        <v>1309</v>
      </c>
      <c r="K6" s="186">
        <v>2</v>
      </c>
      <c r="L6" s="237">
        <v>39338</v>
      </c>
      <c r="M6" s="237"/>
      <c r="N6" s="186"/>
      <c r="O6" s="186"/>
      <c r="P6" s="238"/>
      <c r="Q6" s="237"/>
      <c r="R6" s="238"/>
      <c r="S6" s="236" t="s">
        <v>1309</v>
      </c>
      <c r="T6" s="238"/>
      <c r="U6" s="239"/>
      <c r="V6" s="91"/>
      <c r="W6" s="267"/>
      <c r="X6" s="292"/>
      <c r="Y6" s="292"/>
      <c r="Z6" s="292"/>
      <c r="AA6" s="292"/>
      <c r="AB6" s="292"/>
      <c r="AC6" s="293">
        <v>2</v>
      </c>
      <c r="AD6" s="235">
        <v>39344</v>
      </c>
      <c r="AE6" s="287" t="s">
        <v>56</v>
      </c>
      <c r="AF6" s="240">
        <v>3</v>
      </c>
      <c r="AG6" s="237">
        <v>39344</v>
      </c>
      <c r="AH6" s="287" t="s">
        <v>56</v>
      </c>
      <c r="AI6" s="238"/>
      <c r="AJ6" s="239"/>
      <c r="AK6" s="294"/>
      <c r="AL6" s="295">
        <v>1</v>
      </c>
      <c r="AM6" s="270"/>
      <c r="AN6" s="222"/>
      <c r="AO6" s="270"/>
      <c r="AP6" s="222"/>
      <c r="AQ6" s="270"/>
    </row>
    <row r="7" spans="1:43" ht="25.5">
      <c r="A7" s="291" t="s">
        <v>129</v>
      </c>
      <c r="B7" s="296" t="s">
        <v>633</v>
      </c>
      <c r="C7" s="186" t="s">
        <v>210</v>
      </c>
      <c r="D7" s="318">
        <v>10179.74</v>
      </c>
      <c r="E7" s="232">
        <f t="shared" si="0"/>
        <v>12890.74</v>
      </c>
      <c r="F7" s="233">
        <v>39322</v>
      </c>
      <c r="G7" s="233" t="s">
        <v>1306</v>
      </c>
      <c r="H7" s="234" t="s">
        <v>1307</v>
      </c>
      <c r="I7" s="235">
        <v>39338</v>
      </c>
      <c r="J7" s="236" t="s">
        <v>1309</v>
      </c>
      <c r="K7" s="186"/>
      <c r="L7" s="237">
        <v>39338</v>
      </c>
      <c r="M7" s="237"/>
      <c r="N7" s="186"/>
      <c r="O7" s="186"/>
      <c r="P7" s="238"/>
      <c r="Q7" s="237"/>
      <c r="R7" s="238"/>
      <c r="S7" s="236" t="s">
        <v>1309</v>
      </c>
      <c r="T7" s="238"/>
      <c r="U7" s="239"/>
      <c r="V7" s="91"/>
      <c r="W7" s="267"/>
      <c r="X7" s="292"/>
      <c r="Y7" s="292"/>
      <c r="Z7" s="292"/>
      <c r="AA7" s="292"/>
      <c r="AB7" s="292"/>
      <c r="AC7" s="293">
        <v>2</v>
      </c>
      <c r="AD7" s="235"/>
      <c r="AE7" s="186"/>
      <c r="AF7" s="240"/>
      <c r="AG7" s="186"/>
      <c r="AH7" s="237"/>
      <c r="AI7" s="238"/>
      <c r="AJ7" s="239"/>
      <c r="AK7" s="294"/>
      <c r="AL7" s="295">
        <v>3</v>
      </c>
      <c r="AM7" s="270"/>
      <c r="AN7" s="222"/>
      <c r="AO7" s="270"/>
      <c r="AP7" s="222"/>
      <c r="AQ7" s="270"/>
    </row>
    <row r="8" spans="1:43" ht="25.5">
      <c r="A8" s="291" t="s">
        <v>130</v>
      </c>
      <c r="B8" s="296" t="s">
        <v>657</v>
      </c>
      <c r="C8" s="186" t="s">
        <v>211</v>
      </c>
      <c r="D8" s="318">
        <v>42592.98</v>
      </c>
      <c r="E8" s="232">
        <f t="shared" si="0"/>
        <v>45303.98</v>
      </c>
      <c r="F8" s="233">
        <v>39322</v>
      </c>
      <c r="G8" s="233" t="s">
        <v>1306</v>
      </c>
      <c r="H8" s="234" t="s">
        <v>1307</v>
      </c>
      <c r="I8" s="235">
        <v>39338</v>
      </c>
      <c r="J8" s="236" t="s">
        <v>1309</v>
      </c>
      <c r="K8" s="186">
        <v>3</v>
      </c>
      <c r="L8" s="237">
        <v>39338</v>
      </c>
      <c r="M8" s="237"/>
      <c r="N8" s="186"/>
      <c r="O8" s="186"/>
      <c r="P8" s="238"/>
      <c r="Q8" s="237"/>
      <c r="R8" s="238"/>
      <c r="S8" s="236" t="s">
        <v>1309</v>
      </c>
      <c r="T8" s="238" t="s">
        <v>958</v>
      </c>
      <c r="U8" s="239"/>
      <c r="V8" s="91"/>
      <c r="W8" s="267"/>
      <c r="X8" s="292"/>
      <c r="Y8" s="292"/>
      <c r="Z8" s="292"/>
      <c r="AA8" s="292"/>
      <c r="AB8" s="292">
        <v>3</v>
      </c>
      <c r="AC8" s="293">
        <v>3</v>
      </c>
      <c r="AD8" s="235">
        <v>39344</v>
      </c>
      <c r="AE8" s="287" t="s">
        <v>56</v>
      </c>
      <c r="AF8" s="240">
        <v>3</v>
      </c>
      <c r="AG8" s="237">
        <v>39344</v>
      </c>
      <c r="AH8" s="287" t="s">
        <v>56</v>
      </c>
      <c r="AI8" s="238" t="s">
        <v>958</v>
      </c>
      <c r="AJ8" s="239"/>
      <c r="AK8" s="294">
        <v>3</v>
      </c>
      <c r="AL8" s="295">
        <v>3</v>
      </c>
      <c r="AM8" s="271"/>
      <c r="AN8" s="222"/>
      <c r="AO8" s="271"/>
      <c r="AP8" s="222"/>
      <c r="AQ8" s="270"/>
    </row>
    <row r="9" spans="1:43" ht="25.5">
      <c r="A9" s="291" t="s">
        <v>131</v>
      </c>
      <c r="B9" s="296" t="s">
        <v>679</v>
      </c>
      <c r="C9" s="186" t="s">
        <v>212</v>
      </c>
      <c r="D9" s="318">
        <v>22977.07</v>
      </c>
      <c r="E9" s="232">
        <f t="shared" si="0"/>
        <v>25688.07</v>
      </c>
      <c r="F9" s="233">
        <v>39322</v>
      </c>
      <c r="G9" s="233" t="s">
        <v>1306</v>
      </c>
      <c r="H9" s="234" t="s">
        <v>1307</v>
      </c>
      <c r="I9" s="235">
        <v>39338</v>
      </c>
      <c r="J9" s="236" t="s">
        <v>1309</v>
      </c>
      <c r="K9" s="186"/>
      <c r="L9" s="237">
        <v>39338</v>
      </c>
      <c r="M9" s="237"/>
      <c r="N9" s="186"/>
      <c r="O9" s="186"/>
      <c r="P9" s="238"/>
      <c r="Q9" s="237"/>
      <c r="R9" s="238"/>
      <c r="S9" s="236" t="s">
        <v>1309</v>
      </c>
      <c r="T9" s="238" t="s">
        <v>958</v>
      </c>
      <c r="U9" s="239"/>
      <c r="V9" s="91"/>
      <c r="W9" s="267"/>
      <c r="X9" s="292"/>
      <c r="Y9" s="292"/>
      <c r="Z9" s="292"/>
      <c r="AA9" s="292"/>
      <c r="AB9" s="292">
        <v>3</v>
      </c>
      <c r="AC9" s="293">
        <v>3</v>
      </c>
      <c r="AD9" s="235">
        <v>39344</v>
      </c>
      <c r="AE9" s="287" t="s">
        <v>56</v>
      </c>
      <c r="AF9" s="240"/>
      <c r="AG9" s="237">
        <v>39344</v>
      </c>
      <c r="AH9" s="287" t="s">
        <v>56</v>
      </c>
      <c r="AI9" s="238"/>
      <c r="AJ9" s="239"/>
      <c r="AK9" s="294"/>
      <c r="AL9" s="295"/>
      <c r="AM9" s="271"/>
      <c r="AN9" s="222"/>
      <c r="AO9" s="271"/>
      <c r="AP9" s="222"/>
      <c r="AQ9" s="270"/>
    </row>
    <row r="10" spans="1:43" ht="25.5">
      <c r="A10" s="291" t="s">
        <v>132</v>
      </c>
      <c r="B10" s="296" t="s">
        <v>684</v>
      </c>
      <c r="C10" s="186" t="s">
        <v>213</v>
      </c>
      <c r="D10" s="318">
        <v>81535.87</v>
      </c>
      <c r="E10" s="232">
        <f t="shared" si="0"/>
        <v>84246.87</v>
      </c>
      <c r="F10" s="233">
        <v>39322</v>
      </c>
      <c r="G10" s="233" t="s">
        <v>1306</v>
      </c>
      <c r="H10" s="234" t="s">
        <v>1307</v>
      </c>
      <c r="I10" s="235">
        <v>39338</v>
      </c>
      <c r="J10" s="236" t="s">
        <v>1309</v>
      </c>
      <c r="K10" s="186"/>
      <c r="L10" s="237">
        <v>39338</v>
      </c>
      <c r="M10" s="237"/>
      <c r="N10" s="186"/>
      <c r="O10" s="186"/>
      <c r="P10" s="238"/>
      <c r="Q10" s="237"/>
      <c r="R10" s="238"/>
      <c r="S10" s="236" t="s">
        <v>1309</v>
      </c>
      <c r="T10" s="238"/>
      <c r="U10" s="239"/>
      <c r="V10" s="91"/>
      <c r="W10" s="267"/>
      <c r="X10" s="292"/>
      <c r="Y10" s="292"/>
      <c r="Z10" s="292"/>
      <c r="AA10" s="292"/>
      <c r="AB10" s="292"/>
      <c r="AC10" s="293">
        <v>2</v>
      </c>
      <c r="AD10" s="235"/>
      <c r="AE10" s="186"/>
      <c r="AF10" s="240"/>
      <c r="AG10" s="237"/>
      <c r="AH10" s="186"/>
      <c r="AI10" s="181"/>
      <c r="AJ10" s="239"/>
      <c r="AK10" s="294"/>
      <c r="AL10" s="295"/>
      <c r="AM10" s="271"/>
      <c r="AN10" s="222"/>
      <c r="AO10" s="271"/>
      <c r="AP10" s="222"/>
      <c r="AQ10" s="270"/>
    </row>
    <row r="11" spans="1:43" ht="25.5">
      <c r="A11" s="291" t="s">
        <v>133</v>
      </c>
      <c r="B11" s="296" t="s">
        <v>2</v>
      </c>
      <c r="C11" s="186" t="s">
        <v>214</v>
      </c>
      <c r="D11" s="318">
        <v>17137.82</v>
      </c>
      <c r="E11" s="232">
        <f t="shared" si="0"/>
        <v>19848.82</v>
      </c>
      <c r="F11" s="233">
        <v>39322</v>
      </c>
      <c r="G11" s="233" t="s">
        <v>1306</v>
      </c>
      <c r="H11" s="234" t="s">
        <v>1307</v>
      </c>
      <c r="I11" s="235">
        <v>39338</v>
      </c>
      <c r="J11" s="236" t="s">
        <v>1309</v>
      </c>
      <c r="K11" s="186"/>
      <c r="L11" s="237">
        <v>39338</v>
      </c>
      <c r="M11" s="237"/>
      <c r="N11" s="186"/>
      <c r="O11" s="186"/>
      <c r="P11" s="238"/>
      <c r="Q11" s="237"/>
      <c r="R11" s="238"/>
      <c r="S11" s="236" t="s">
        <v>1309</v>
      </c>
      <c r="T11" s="238" t="s">
        <v>958</v>
      </c>
      <c r="U11" s="239"/>
      <c r="V11" s="91"/>
      <c r="W11" s="267"/>
      <c r="X11" s="292"/>
      <c r="Y11" s="292"/>
      <c r="Z11" s="292"/>
      <c r="AA11" s="292"/>
      <c r="AB11" s="292">
        <v>3</v>
      </c>
      <c r="AC11" s="293">
        <v>3</v>
      </c>
      <c r="AD11" s="235">
        <v>39344</v>
      </c>
      <c r="AE11" s="287" t="s">
        <v>56</v>
      </c>
      <c r="AF11" s="240"/>
      <c r="AG11" s="237">
        <v>39344</v>
      </c>
      <c r="AH11" s="287" t="s">
        <v>56</v>
      </c>
      <c r="AI11" s="238" t="s">
        <v>958</v>
      </c>
      <c r="AJ11" s="239"/>
      <c r="AK11" s="294">
        <v>2</v>
      </c>
      <c r="AL11" s="295">
        <v>2</v>
      </c>
      <c r="AM11" s="271"/>
      <c r="AN11" s="222"/>
      <c r="AO11" s="271"/>
      <c r="AP11" s="222"/>
      <c r="AQ11" s="270"/>
    </row>
    <row r="12" spans="1:43" ht="25.5">
      <c r="A12" s="291" t="s">
        <v>894</v>
      </c>
      <c r="B12" s="296" t="s">
        <v>707</v>
      </c>
      <c r="C12" s="186" t="s">
        <v>215</v>
      </c>
      <c r="D12" s="318">
        <v>35941.13</v>
      </c>
      <c r="E12" s="232">
        <f t="shared" si="0"/>
        <v>38652.13</v>
      </c>
      <c r="F12" s="233">
        <v>39322</v>
      </c>
      <c r="G12" s="233" t="s">
        <v>1306</v>
      </c>
      <c r="H12" s="234" t="s">
        <v>1307</v>
      </c>
      <c r="I12" s="235">
        <v>39338</v>
      </c>
      <c r="J12" s="236" t="s">
        <v>1309</v>
      </c>
      <c r="K12" s="186"/>
      <c r="L12" s="237">
        <v>39338</v>
      </c>
      <c r="M12" s="237"/>
      <c r="N12" s="186"/>
      <c r="O12" s="186"/>
      <c r="P12" s="238"/>
      <c r="Q12" s="237"/>
      <c r="R12" s="238"/>
      <c r="S12" s="236" t="s">
        <v>1309</v>
      </c>
      <c r="T12" s="186"/>
      <c r="U12" s="239"/>
      <c r="V12" s="91"/>
      <c r="W12" s="267"/>
      <c r="X12" s="292"/>
      <c r="Y12" s="292"/>
      <c r="Z12" s="292"/>
      <c r="AA12" s="292"/>
      <c r="AB12" s="292"/>
      <c r="AC12" s="293"/>
      <c r="AD12" s="235"/>
      <c r="AE12" s="186"/>
      <c r="AF12" s="240"/>
      <c r="AG12" s="237"/>
      <c r="AH12" s="186"/>
      <c r="AI12" s="238"/>
      <c r="AJ12" s="239"/>
      <c r="AK12" s="294"/>
      <c r="AL12" s="295"/>
      <c r="AM12" s="271"/>
      <c r="AN12" s="222"/>
      <c r="AO12" s="271"/>
      <c r="AP12" s="222"/>
      <c r="AQ12" s="270"/>
    </row>
    <row r="13" spans="1:43" ht="25.5">
      <c r="A13" s="291" t="s">
        <v>895</v>
      </c>
      <c r="B13" s="296" t="s">
        <v>713</v>
      </c>
      <c r="C13" s="186" t="s">
        <v>216</v>
      </c>
      <c r="D13" s="318">
        <v>29345.2</v>
      </c>
      <c r="E13" s="232">
        <f t="shared" si="0"/>
        <v>32056.2</v>
      </c>
      <c r="F13" s="233">
        <v>39322</v>
      </c>
      <c r="G13" s="233" t="s">
        <v>1306</v>
      </c>
      <c r="H13" s="234" t="s">
        <v>1307</v>
      </c>
      <c r="I13" s="235">
        <v>39338</v>
      </c>
      <c r="J13" s="241" t="s">
        <v>1310</v>
      </c>
      <c r="K13" s="186"/>
      <c r="L13" s="237">
        <v>39338</v>
      </c>
      <c r="M13" s="237"/>
      <c r="N13" s="186"/>
      <c r="O13" s="186"/>
      <c r="P13" s="238"/>
      <c r="Q13" s="237"/>
      <c r="R13" s="238"/>
      <c r="S13" s="241" t="s">
        <v>1310</v>
      </c>
      <c r="T13" s="238"/>
      <c r="U13" s="239"/>
      <c r="V13" s="91" t="s">
        <v>951</v>
      </c>
      <c r="W13" s="267"/>
      <c r="X13" s="292"/>
      <c r="Y13" s="292"/>
      <c r="Z13" s="292"/>
      <c r="AA13" s="292"/>
      <c r="AB13" s="292"/>
      <c r="AC13" s="293"/>
      <c r="AD13" s="235"/>
      <c r="AE13" s="186"/>
      <c r="AF13" s="240"/>
      <c r="AG13" s="186"/>
      <c r="AH13" s="237"/>
      <c r="AI13" s="238"/>
      <c r="AJ13" s="239"/>
      <c r="AK13" s="294"/>
      <c r="AL13" s="295"/>
      <c r="AM13" s="270"/>
      <c r="AN13" s="222"/>
      <c r="AO13" s="270"/>
      <c r="AP13" s="222"/>
      <c r="AQ13" s="270"/>
    </row>
    <row r="14" spans="1:43" ht="25.5">
      <c r="A14" s="291" t="s">
        <v>896</v>
      </c>
      <c r="B14" s="296" t="s">
        <v>20</v>
      </c>
      <c r="C14" s="186" t="s">
        <v>217</v>
      </c>
      <c r="D14" s="318">
        <v>84600.98</v>
      </c>
      <c r="E14" s="232">
        <f t="shared" si="0"/>
        <v>87311.98</v>
      </c>
      <c r="F14" s="233">
        <v>39322</v>
      </c>
      <c r="G14" s="233" t="s">
        <v>1306</v>
      </c>
      <c r="H14" s="234" t="s">
        <v>1307</v>
      </c>
      <c r="I14" s="235">
        <v>39338</v>
      </c>
      <c r="J14" s="241" t="s">
        <v>1310</v>
      </c>
      <c r="K14" s="186"/>
      <c r="L14" s="237">
        <v>39338</v>
      </c>
      <c r="M14" s="237"/>
      <c r="N14" s="186"/>
      <c r="O14" s="186"/>
      <c r="P14" s="238"/>
      <c r="Q14" s="237"/>
      <c r="R14" s="238"/>
      <c r="S14" s="241" t="s">
        <v>1310</v>
      </c>
      <c r="T14" s="238"/>
      <c r="U14" s="239"/>
      <c r="V14" s="91"/>
      <c r="W14" s="267"/>
      <c r="X14" s="292"/>
      <c r="Y14" s="292"/>
      <c r="Z14" s="292"/>
      <c r="AA14" s="292"/>
      <c r="AB14" s="292"/>
      <c r="AC14" s="293"/>
      <c r="AD14" s="235"/>
      <c r="AE14" s="186"/>
      <c r="AF14" s="240"/>
      <c r="AG14" s="237"/>
      <c r="AH14" s="186"/>
      <c r="AI14" s="238"/>
      <c r="AJ14" s="239"/>
      <c r="AK14" s="294"/>
      <c r="AL14" s="295"/>
      <c r="AM14" s="271"/>
      <c r="AN14" s="222"/>
      <c r="AO14" s="271"/>
      <c r="AP14" s="222"/>
      <c r="AQ14" s="270"/>
    </row>
    <row r="15" spans="1:43" ht="25.5">
      <c r="A15" s="291" t="s">
        <v>897</v>
      </c>
      <c r="B15" s="296" t="s">
        <v>744</v>
      </c>
      <c r="C15" s="186" t="s">
        <v>218</v>
      </c>
      <c r="D15" s="318">
        <v>23279.36</v>
      </c>
      <c r="E15" s="232">
        <f t="shared" si="0"/>
        <v>25990.36</v>
      </c>
      <c r="F15" s="233">
        <v>39322</v>
      </c>
      <c r="G15" s="233" t="s">
        <v>1306</v>
      </c>
      <c r="H15" s="234" t="s">
        <v>1307</v>
      </c>
      <c r="I15" s="235">
        <v>39338</v>
      </c>
      <c r="J15" s="241" t="s">
        <v>1310</v>
      </c>
      <c r="K15" s="186">
        <v>3</v>
      </c>
      <c r="L15" s="237">
        <v>39338</v>
      </c>
      <c r="M15" s="237"/>
      <c r="N15" s="186"/>
      <c r="O15" s="186"/>
      <c r="P15" s="238"/>
      <c r="Q15" s="237"/>
      <c r="R15" s="238"/>
      <c r="S15" s="241" t="s">
        <v>1310</v>
      </c>
      <c r="T15" s="238" t="s">
        <v>958</v>
      </c>
      <c r="U15" s="239"/>
      <c r="V15" s="91"/>
      <c r="W15" s="267"/>
      <c r="X15" s="292"/>
      <c r="Y15" s="292"/>
      <c r="Z15" s="292"/>
      <c r="AA15" s="292"/>
      <c r="AB15" s="292">
        <v>3</v>
      </c>
      <c r="AC15" s="293">
        <v>3</v>
      </c>
      <c r="AD15" s="235">
        <v>39344</v>
      </c>
      <c r="AE15" s="287" t="s">
        <v>56</v>
      </c>
      <c r="AF15" s="240"/>
      <c r="AG15" s="237">
        <v>39344</v>
      </c>
      <c r="AH15" s="287" t="s">
        <v>56</v>
      </c>
      <c r="AI15" s="238"/>
      <c r="AJ15" s="239"/>
      <c r="AK15" s="294"/>
      <c r="AL15" s="295"/>
      <c r="AM15" s="271"/>
      <c r="AN15" s="222"/>
      <c r="AO15" s="271"/>
      <c r="AP15" s="222"/>
      <c r="AQ15" s="270"/>
    </row>
    <row r="16" spans="1:43" ht="25.5">
      <c r="A16" s="291" t="s">
        <v>898</v>
      </c>
      <c r="B16" s="296" t="s">
        <v>1046</v>
      </c>
      <c r="C16" s="186" t="s">
        <v>219</v>
      </c>
      <c r="D16" s="318">
        <v>29173.9</v>
      </c>
      <c r="E16" s="232">
        <f t="shared" si="0"/>
        <v>31884.9</v>
      </c>
      <c r="F16" s="233">
        <v>39322</v>
      </c>
      <c r="G16" s="233" t="s">
        <v>1306</v>
      </c>
      <c r="H16" s="234" t="s">
        <v>1307</v>
      </c>
      <c r="I16" s="235">
        <v>39338</v>
      </c>
      <c r="J16" s="241" t="s">
        <v>1310</v>
      </c>
      <c r="K16" s="186">
        <v>3</v>
      </c>
      <c r="L16" s="237">
        <v>39338</v>
      </c>
      <c r="M16" s="237"/>
      <c r="N16" s="186"/>
      <c r="O16" s="186"/>
      <c r="P16" s="238"/>
      <c r="Q16" s="237"/>
      <c r="R16" s="238"/>
      <c r="S16" s="241" t="s">
        <v>1310</v>
      </c>
      <c r="T16" s="238" t="s">
        <v>957</v>
      </c>
      <c r="U16" s="239"/>
      <c r="V16" s="91"/>
      <c r="W16" s="267"/>
      <c r="X16" s="292"/>
      <c r="Y16" s="292"/>
      <c r="Z16" s="292"/>
      <c r="AA16" s="292"/>
      <c r="AB16" s="292">
        <v>3</v>
      </c>
      <c r="AC16" s="293">
        <v>3</v>
      </c>
      <c r="AD16" s="235">
        <v>39344</v>
      </c>
      <c r="AE16" s="287" t="s">
        <v>56</v>
      </c>
      <c r="AF16" s="240">
        <v>3</v>
      </c>
      <c r="AG16" s="237">
        <v>39344</v>
      </c>
      <c r="AH16" s="287" t="s">
        <v>56</v>
      </c>
      <c r="AI16" s="238" t="s">
        <v>958</v>
      </c>
      <c r="AJ16" s="239"/>
      <c r="AK16" s="294">
        <v>3</v>
      </c>
      <c r="AL16" s="295">
        <v>3</v>
      </c>
      <c r="AM16" s="271"/>
      <c r="AN16" s="222"/>
      <c r="AO16" s="271"/>
      <c r="AP16" s="222"/>
      <c r="AQ16" s="270"/>
    </row>
    <row r="17" spans="1:43" ht="25.5">
      <c r="A17" s="291" t="s">
        <v>899</v>
      </c>
      <c r="B17" s="296" t="s">
        <v>34</v>
      </c>
      <c r="C17" s="186" t="s">
        <v>220</v>
      </c>
      <c r="D17" s="318">
        <v>38583.05</v>
      </c>
      <c r="E17" s="232">
        <f t="shared" si="0"/>
        <v>41294.05</v>
      </c>
      <c r="F17" s="233">
        <v>39322</v>
      </c>
      <c r="G17" s="233" t="s">
        <v>1306</v>
      </c>
      <c r="H17" s="234" t="s">
        <v>1307</v>
      </c>
      <c r="I17" s="235">
        <v>39338</v>
      </c>
      <c r="J17" s="241" t="s">
        <v>1310</v>
      </c>
      <c r="K17" s="186"/>
      <c r="L17" s="237">
        <v>39338</v>
      </c>
      <c r="M17" s="237"/>
      <c r="N17" s="186"/>
      <c r="O17" s="186"/>
      <c r="P17" s="238"/>
      <c r="Q17" s="237"/>
      <c r="R17" s="238"/>
      <c r="S17" s="241" t="s">
        <v>1310</v>
      </c>
      <c r="T17" s="238"/>
      <c r="U17" s="239"/>
      <c r="V17" s="91"/>
      <c r="W17" s="267" t="s">
        <v>956</v>
      </c>
      <c r="X17" s="292"/>
      <c r="Y17" s="292">
        <v>2</v>
      </c>
      <c r="Z17" s="292"/>
      <c r="AA17" s="292"/>
      <c r="AB17" s="292">
        <v>3</v>
      </c>
      <c r="AC17" s="293">
        <v>3</v>
      </c>
      <c r="AD17" s="235"/>
      <c r="AE17" s="186"/>
      <c r="AF17" s="240"/>
      <c r="AG17" s="186"/>
      <c r="AH17" s="237"/>
      <c r="AI17" s="238"/>
      <c r="AJ17" s="239"/>
      <c r="AK17" s="294">
        <v>2</v>
      </c>
      <c r="AL17" s="295">
        <v>3</v>
      </c>
      <c r="AM17" s="271"/>
      <c r="AN17" s="222"/>
      <c r="AO17" s="271"/>
      <c r="AP17" s="222"/>
      <c r="AQ17" s="270"/>
    </row>
    <row r="18" spans="1:43" ht="25.5">
      <c r="A18" s="291" t="s">
        <v>900</v>
      </c>
      <c r="B18" s="296" t="s">
        <v>40</v>
      </c>
      <c r="C18" s="186" t="s">
        <v>221</v>
      </c>
      <c r="D18" s="318">
        <v>22204.14</v>
      </c>
      <c r="E18" s="232">
        <f t="shared" si="0"/>
        <v>24915.14</v>
      </c>
      <c r="F18" s="233">
        <v>39322</v>
      </c>
      <c r="G18" s="233" t="s">
        <v>1306</v>
      </c>
      <c r="H18" s="234" t="s">
        <v>1307</v>
      </c>
      <c r="I18" s="235">
        <v>39338</v>
      </c>
      <c r="J18" s="241" t="s">
        <v>1310</v>
      </c>
      <c r="K18" s="186">
        <v>3</v>
      </c>
      <c r="L18" s="237">
        <v>39338</v>
      </c>
      <c r="M18" s="237"/>
      <c r="N18" s="186"/>
      <c r="O18" s="186"/>
      <c r="P18" s="238"/>
      <c r="Q18" s="237"/>
      <c r="R18" s="238"/>
      <c r="S18" s="241" t="s">
        <v>1310</v>
      </c>
      <c r="T18" s="238" t="s">
        <v>958</v>
      </c>
      <c r="U18" s="239"/>
      <c r="V18" s="91">
        <v>2</v>
      </c>
      <c r="W18" s="267" t="s">
        <v>957</v>
      </c>
      <c r="X18" s="292">
        <v>2</v>
      </c>
      <c r="Y18" s="292">
        <v>2</v>
      </c>
      <c r="Z18" s="292"/>
      <c r="AA18" s="292"/>
      <c r="AB18" s="292"/>
      <c r="AC18" s="293">
        <v>3</v>
      </c>
      <c r="AD18" s="235">
        <v>39344</v>
      </c>
      <c r="AE18" s="287" t="s">
        <v>56</v>
      </c>
      <c r="AF18" s="240">
        <v>2</v>
      </c>
      <c r="AG18" s="237">
        <v>39344</v>
      </c>
      <c r="AH18" s="287" t="s">
        <v>56</v>
      </c>
      <c r="AI18" s="238" t="s">
        <v>52</v>
      </c>
      <c r="AJ18" s="239"/>
      <c r="AK18" s="294"/>
      <c r="AL18" s="295"/>
      <c r="AM18" s="271"/>
      <c r="AN18" s="222"/>
      <c r="AO18" s="271"/>
      <c r="AP18" s="222"/>
      <c r="AQ18" s="270"/>
    </row>
    <row r="19" spans="1:43" ht="25.5">
      <c r="A19" s="291" t="s">
        <v>254</v>
      </c>
      <c r="B19" s="296" t="s">
        <v>46</v>
      </c>
      <c r="C19" s="186" t="s">
        <v>222</v>
      </c>
      <c r="D19" s="318">
        <v>15033.24</v>
      </c>
      <c r="E19" s="232">
        <f t="shared" si="0"/>
        <v>17744.239999999998</v>
      </c>
      <c r="F19" s="233">
        <v>39322</v>
      </c>
      <c r="G19" s="233" t="s">
        <v>1306</v>
      </c>
      <c r="H19" s="234" t="s">
        <v>1307</v>
      </c>
      <c r="I19" s="235">
        <v>39338</v>
      </c>
      <c r="J19" s="241" t="s">
        <v>1310</v>
      </c>
      <c r="K19" s="186">
        <v>3</v>
      </c>
      <c r="L19" s="237">
        <v>39338</v>
      </c>
      <c r="M19" s="237"/>
      <c r="N19" s="186"/>
      <c r="O19" s="186"/>
      <c r="P19" s="238"/>
      <c r="Q19" s="237"/>
      <c r="R19" s="238"/>
      <c r="S19" s="241" t="s">
        <v>1310</v>
      </c>
      <c r="T19" s="238" t="s">
        <v>958</v>
      </c>
      <c r="U19" s="239"/>
      <c r="V19" s="91">
        <v>3</v>
      </c>
      <c r="W19" s="267" t="s">
        <v>957</v>
      </c>
      <c r="X19" s="292">
        <v>1</v>
      </c>
      <c r="Y19" s="292">
        <v>1.5</v>
      </c>
      <c r="Z19" s="292"/>
      <c r="AA19" s="292"/>
      <c r="AB19" s="292">
        <v>2</v>
      </c>
      <c r="AC19" s="293">
        <v>2</v>
      </c>
      <c r="AD19" s="235">
        <v>39344</v>
      </c>
      <c r="AE19" s="249" t="s">
        <v>57</v>
      </c>
      <c r="AF19" s="240">
        <v>3</v>
      </c>
      <c r="AG19" s="237">
        <v>39344</v>
      </c>
      <c r="AH19" s="249" t="s">
        <v>57</v>
      </c>
      <c r="AI19" s="238" t="s">
        <v>958</v>
      </c>
      <c r="AJ19" s="239"/>
      <c r="AK19" s="294">
        <v>3</v>
      </c>
      <c r="AL19" s="295">
        <v>3</v>
      </c>
      <c r="AM19" s="271"/>
      <c r="AN19" s="222"/>
      <c r="AO19" s="271"/>
      <c r="AP19" s="222"/>
      <c r="AQ19" s="270"/>
    </row>
    <row r="20" spans="1:43" ht="25.5">
      <c r="A20" s="291" t="s">
        <v>255</v>
      </c>
      <c r="B20" s="296" t="s">
        <v>831</v>
      </c>
      <c r="C20" s="186" t="s">
        <v>223</v>
      </c>
      <c r="D20" s="318">
        <v>52562.23</v>
      </c>
      <c r="E20" s="232">
        <f t="shared" si="0"/>
        <v>55273.23</v>
      </c>
      <c r="F20" s="233">
        <v>39322</v>
      </c>
      <c r="G20" s="233" t="s">
        <v>1306</v>
      </c>
      <c r="H20" s="234" t="s">
        <v>1307</v>
      </c>
      <c r="I20" s="235">
        <v>39338</v>
      </c>
      <c r="J20" s="241" t="s">
        <v>1310</v>
      </c>
      <c r="K20" s="186">
        <v>1</v>
      </c>
      <c r="L20" s="237">
        <v>39338</v>
      </c>
      <c r="M20" s="237"/>
      <c r="N20" s="186"/>
      <c r="O20" s="186"/>
      <c r="P20" s="238"/>
      <c r="Q20" s="237"/>
      <c r="R20" s="238"/>
      <c r="S20" s="241" t="s">
        <v>1310</v>
      </c>
      <c r="T20" s="238" t="s">
        <v>957</v>
      </c>
      <c r="U20" s="239"/>
      <c r="V20" s="91"/>
      <c r="W20" s="267"/>
      <c r="X20" s="292"/>
      <c r="Y20" s="292"/>
      <c r="Z20" s="292"/>
      <c r="AA20" s="292"/>
      <c r="AB20" s="292">
        <v>3</v>
      </c>
      <c r="AC20" s="293">
        <v>3</v>
      </c>
      <c r="AD20" s="235">
        <v>39344</v>
      </c>
      <c r="AE20" s="249" t="s">
        <v>57</v>
      </c>
      <c r="AF20" s="240"/>
      <c r="AG20" s="237">
        <v>39344</v>
      </c>
      <c r="AH20" s="249" t="s">
        <v>57</v>
      </c>
      <c r="AI20" s="238"/>
      <c r="AJ20" s="239"/>
      <c r="AK20" s="294">
        <v>1</v>
      </c>
      <c r="AL20" s="295">
        <v>1.5</v>
      </c>
      <c r="AM20" s="271"/>
      <c r="AN20" s="222"/>
      <c r="AO20" s="271"/>
      <c r="AP20" s="222"/>
      <c r="AQ20" s="270"/>
    </row>
    <row r="21" spans="1:43" ht="38.25">
      <c r="A21" s="291" t="s">
        <v>256</v>
      </c>
      <c r="B21" s="296" t="s">
        <v>63</v>
      </c>
      <c r="C21" s="186" t="s">
        <v>224</v>
      </c>
      <c r="D21" s="318">
        <v>17376.87</v>
      </c>
      <c r="E21" s="232">
        <f>D21+2711</f>
        <v>20087.87</v>
      </c>
      <c r="F21" s="233">
        <v>39322</v>
      </c>
      <c r="G21" s="233" t="s">
        <v>1306</v>
      </c>
      <c r="H21" s="234" t="s">
        <v>1307</v>
      </c>
      <c r="I21" s="235">
        <v>39338</v>
      </c>
      <c r="J21" s="242" t="s">
        <v>1311</v>
      </c>
      <c r="K21" s="186"/>
      <c r="L21" s="237">
        <v>39338</v>
      </c>
      <c r="M21" s="242" t="s">
        <v>1308</v>
      </c>
      <c r="N21" s="186"/>
      <c r="O21" s="186"/>
      <c r="P21" s="238"/>
      <c r="Q21" s="237"/>
      <c r="R21" s="238"/>
      <c r="S21" s="242" t="s">
        <v>1311</v>
      </c>
      <c r="T21" s="238"/>
      <c r="U21" s="239"/>
      <c r="V21" s="91"/>
      <c r="W21" s="267"/>
      <c r="X21" s="292"/>
      <c r="Y21" s="292"/>
      <c r="Z21" s="292"/>
      <c r="AA21" s="292"/>
      <c r="AB21" s="292"/>
      <c r="AC21" s="293"/>
      <c r="AD21" s="235"/>
      <c r="AE21" s="186"/>
      <c r="AF21" s="240"/>
      <c r="AG21" s="237"/>
      <c r="AH21" s="186"/>
      <c r="AI21" s="238"/>
      <c r="AJ21" s="239"/>
      <c r="AK21" s="294"/>
      <c r="AL21" s="295"/>
      <c r="AM21" s="270"/>
      <c r="AN21" s="222"/>
      <c r="AO21" s="270"/>
      <c r="AP21" s="222"/>
      <c r="AQ21" s="270"/>
    </row>
    <row r="22" spans="1:43" ht="38.25">
      <c r="A22" s="291" t="s">
        <v>257</v>
      </c>
      <c r="B22" s="296" t="s">
        <v>69</v>
      </c>
      <c r="C22" s="186" t="s">
        <v>225</v>
      </c>
      <c r="D22" s="318">
        <v>47974.47</v>
      </c>
      <c r="E22" s="232">
        <f t="shared" si="0"/>
        <v>50685.47</v>
      </c>
      <c r="F22" s="233">
        <v>39322</v>
      </c>
      <c r="G22" s="233" t="s">
        <v>1306</v>
      </c>
      <c r="H22" s="234" t="s">
        <v>1307</v>
      </c>
      <c r="I22" s="235">
        <v>39338</v>
      </c>
      <c r="J22" s="242" t="s">
        <v>1311</v>
      </c>
      <c r="K22" s="186">
        <v>3</v>
      </c>
      <c r="L22" s="237">
        <v>39338</v>
      </c>
      <c r="M22" s="242" t="s">
        <v>1308</v>
      </c>
      <c r="N22" s="186"/>
      <c r="O22" s="186"/>
      <c r="P22" s="238"/>
      <c r="Q22" s="237"/>
      <c r="R22" s="238"/>
      <c r="S22" s="242" t="s">
        <v>1311</v>
      </c>
      <c r="T22" s="238" t="s">
        <v>958</v>
      </c>
      <c r="U22" s="239"/>
      <c r="V22" s="91"/>
      <c r="W22" s="267"/>
      <c r="X22" s="292"/>
      <c r="Y22" s="292"/>
      <c r="Z22" s="292"/>
      <c r="AA22" s="292"/>
      <c r="AB22" s="292" t="s">
        <v>1174</v>
      </c>
      <c r="AC22" s="293">
        <v>3</v>
      </c>
      <c r="AD22" s="235">
        <v>39344</v>
      </c>
      <c r="AE22" s="249" t="s">
        <v>57</v>
      </c>
      <c r="AF22" s="240"/>
      <c r="AG22" s="237">
        <v>39344</v>
      </c>
      <c r="AH22" s="249" t="s">
        <v>57</v>
      </c>
      <c r="AI22" s="238"/>
      <c r="AJ22" s="239"/>
      <c r="AK22" s="294" t="s">
        <v>184</v>
      </c>
      <c r="AL22" s="295"/>
      <c r="AM22" s="270"/>
      <c r="AN22" s="222"/>
      <c r="AO22" s="270"/>
      <c r="AP22" s="222"/>
      <c r="AQ22" s="270"/>
    </row>
    <row r="23" spans="1:43" ht="38.25">
      <c r="A23" s="291" t="s">
        <v>258</v>
      </c>
      <c r="B23" s="296" t="s">
        <v>75</v>
      </c>
      <c r="C23" s="186" t="s">
        <v>226</v>
      </c>
      <c r="D23" s="318">
        <v>35793</v>
      </c>
      <c r="E23" s="232">
        <f t="shared" si="0"/>
        <v>38504</v>
      </c>
      <c r="F23" s="233">
        <v>39322</v>
      </c>
      <c r="G23" s="233" t="s">
        <v>1306</v>
      </c>
      <c r="H23" s="234" t="s">
        <v>1307</v>
      </c>
      <c r="I23" s="235">
        <v>39338</v>
      </c>
      <c r="J23" s="242" t="s">
        <v>1311</v>
      </c>
      <c r="K23" s="186"/>
      <c r="L23" s="237">
        <v>39338</v>
      </c>
      <c r="M23" s="242" t="s">
        <v>1308</v>
      </c>
      <c r="N23" s="186"/>
      <c r="O23" s="186"/>
      <c r="P23" s="238"/>
      <c r="Q23" s="237"/>
      <c r="R23" s="238"/>
      <c r="S23" s="242" t="s">
        <v>1311</v>
      </c>
      <c r="T23" s="238"/>
      <c r="U23" s="239"/>
      <c r="V23" s="91"/>
      <c r="W23" s="267"/>
      <c r="X23" s="292"/>
      <c r="Y23" s="292"/>
      <c r="Z23" s="292"/>
      <c r="AA23" s="292"/>
      <c r="AB23" s="292"/>
      <c r="AC23" s="293"/>
      <c r="AD23" s="235"/>
      <c r="AE23" s="186"/>
      <c r="AF23" s="240"/>
      <c r="AG23" s="237"/>
      <c r="AH23" s="186"/>
      <c r="AI23" s="238"/>
      <c r="AJ23" s="239"/>
      <c r="AK23" s="294"/>
      <c r="AL23" s="295"/>
      <c r="AM23" s="271"/>
      <c r="AN23" s="222"/>
      <c r="AO23" s="271"/>
      <c r="AP23" s="222"/>
      <c r="AQ23" s="270"/>
    </row>
    <row r="24" spans="1:43" ht="38.25">
      <c r="A24" s="291" t="s">
        <v>259</v>
      </c>
      <c r="B24" s="296" t="s">
        <v>80</v>
      </c>
      <c r="C24" s="186" t="s">
        <v>227</v>
      </c>
      <c r="D24" s="318">
        <v>32708.57</v>
      </c>
      <c r="E24" s="232">
        <f t="shared" si="0"/>
        <v>35419.57</v>
      </c>
      <c r="F24" s="233">
        <v>39322</v>
      </c>
      <c r="G24" s="233" t="s">
        <v>1306</v>
      </c>
      <c r="H24" s="234" t="s">
        <v>1307</v>
      </c>
      <c r="I24" s="235">
        <v>39338</v>
      </c>
      <c r="J24" s="242" t="s">
        <v>1311</v>
      </c>
      <c r="K24" s="186">
        <v>3</v>
      </c>
      <c r="L24" s="237">
        <v>39338</v>
      </c>
      <c r="M24" s="242" t="s">
        <v>1308</v>
      </c>
      <c r="N24" s="186"/>
      <c r="O24" s="186"/>
      <c r="P24" s="238"/>
      <c r="Q24" s="237"/>
      <c r="R24" s="238"/>
      <c r="S24" s="242" t="s">
        <v>1311</v>
      </c>
      <c r="T24" s="238" t="s">
        <v>958</v>
      </c>
      <c r="U24" s="239"/>
      <c r="V24" s="91"/>
      <c r="W24" s="267"/>
      <c r="X24" s="292"/>
      <c r="Y24" s="292"/>
      <c r="Z24" s="292"/>
      <c r="AA24" s="292"/>
      <c r="AB24" s="292">
        <v>3</v>
      </c>
      <c r="AC24" s="293">
        <v>3</v>
      </c>
      <c r="AD24" s="235">
        <v>39344</v>
      </c>
      <c r="AE24" s="249" t="s">
        <v>57</v>
      </c>
      <c r="AF24" s="240">
        <v>3</v>
      </c>
      <c r="AG24" s="237">
        <v>39344</v>
      </c>
      <c r="AH24" s="249" t="s">
        <v>57</v>
      </c>
      <c r="AI24" s="238" t="s">
        <v>958</v>
      </c>
      <c r="AJ24" s="239"/>
      <c r="AK24" s="294">
        <v>3</v>
      </c>
      <c r="AL24" s="295">
        <v>3</v>
      </c>
      <c r="AM24" s="271"/>
      <c r="AN24" s="222"/>
      <c r="AO24" s="271"/>
      <c r="AP24" s="222"/>
      <c r="AQ24" s="270"/>
    </row>
    <row r="25" spans="1:43" ht="38.25">
      <c r="A25" s="291" t="s">
        <v>260</v>
      </c>
      <c r="B25" s="296" t="s">
        <v>86</v>
      </c>
      <c r="C25" s="186" t="s">
        <v>280</v>
      </c>
      <c r="D25" s="318">
        <v>59714.79</v>
      </c>
      <c r="E25" s="232">
        <f t="shared" si="0"/>
        <v>62425.79</v>
      </c>
      <c r="F25" s="233">
        <v>39322</v>
      </c>
      <c r="G25" s="233" t="s">
        <v>1306</v>
      </c>
      <c r="H25" s="234" t="s">
        <v>1307</v>
      </c>
      <c r="I25" s="235">
        <v>39338</v>
      </c>
      <c r="J25" s="242" t="s">
        <v>1311</v>
      </c>
      <c r="K25" s="186"/>
      <c r="L25" s="237">
        <v>39338</v>
      </c>
      <c r="M25" s="242" t="s">
        <v>1308</v>
      </c>
      <c r="N25" s="186"/>
      <c r="O25" s="186"/>
      <c r="P25" s="238"/>
      <c r="Q25" s="237"/>
      <c r="R25" s="238"/>
      <c r="S25" s="242" t="s">
        <v>1311</v>
      </c>
      <c r="T25" s="238"/>
      <c r="U25" s="239"/>
      <c r="V25" s="91"/>
      <c r="W25" s="267"/>
      <c r="X25" s="292"/>
      <c r="Y25" s="292"/>
      <c r="Z25" s="292"/>
      <c r="AA25" s="292"/>
      <c r="AB25" s="292"/>
      <c r="AC25" s="293"/>
      <c r="AD25" s="235"/>
      <c r="AE25" s="186"/>
      <c r="AF25" s="240"/>
      <c r="AG25" s="237"/>
      <c r="AH25" s="186"/>
      <c r="AI25" s="238"/>
      <c r="AJ25" s="239"/>
      <c r="AK25" s="294"/>
      <c r="AL25" s="295"/>
      <c r="AM25" s="271"/>
      <c r="AN25" s="222"/>
      <c r="AO25" s="271"/>
      <c r="AP25" s="222"/>
      <c r="AQ25" s="270"/>
    </row>
    <row r="26" spans="1:46" s="244" customFormat="1" ht="38.25">
      <c r="A26" s="291" t="s">
        <v>261</v>
      </c>
      <c r="B26" s="296" t="s">
        <v>92</v>
      </c>
      <c r="C26" s="186" t="s">
        <v>281</v>
      </c>
      <c r="D26" s="318">
        <v>54722.59</v>
      </c>
      <c r="E26" s="232">
        <f t="shared" si="0"/>
        <v>57433.59</v>
      </c>
      <c r="F26" s="233">
        <v>39322</v>
      </c>
      <c r="G26" s="233" t="s">
        <v>1306</v>
      </c>
      <c r="H26" s="234" t="s">
        <v>1307</v>
      </c>
      <c r="I26" s="235">
        <v>39338</v>
      </c>
      <c r="J26" s="242" t="s">
        <v>1311</v>
      </c>
      <c r="K26" s="186"/>
      <c r="L26" s="237">
        <v>39338</v>
      </c>
      <c r="M26" s="242" t="s">
        <v>1308</v>
      </c>
      <c r="N26" s="186"/>
      <c r="O26" s="186"/>
      <c r="P26" s="238"/>
      <c r="Q26" s="237"/>
      <c r="R26" s="238"/>
      <c r="S26" s="242" t="s">
        <v>1311</v>
      </c>
      <c r="T26" s="238"/>
      <c r="U26" s="239"/>
      <c r="V26" s="91"/>
      <c r="W26" s="267"/>
      <c r="X26" s="292"/>
      <c r="Y26" s="292"/>
      <c r="Z26" s="292"/>
      <c r="AA26" s="292"/>
      <c r="AB26" s="292"/>
      <c r="AC26" s="293"/>
      <c r="AD26" s="235"/>
      <c r="AE26" s="186"/>
      <c r="AF26" s="240"/>
      <c r="AG26" s="186"/>
      <c r="AH26" s="237"/>
      <c r="AI26" s="238"/>
      <c r="AJ26" s="239"/>
      <c r="AK26" s="294"/>
      <c r="AL26" s="295"/>
      <c r="AM26" s="271"/>
      <c r="AN26" s="222"/>
      <c r="AO26" s="271"/>
      <c r="AP26" s="222"/>
      <c r="AQ26" s="270"/>
      <c r="AR26" s="222"/>
      <c r="AS26" s="222"/>
      <c r="AT26" s="222"/>
    </row>
    <row r="27" spans="1:207" s="246" customFormat="1" ht="38.25">
      <c r="A27" s="291" t="s">
        <v>464</v>
      </c>
      <c r="B27" s="296" t="s">
        <v>97</v>
      </c>
      <c r="C27" s="186" t="s">
        <v>282</v>
      </c>
      <c r="D27" s="318">
        <v>53542.68</v>
      </c>
      <c r="E27" s="232">
        <f t="shared" si="0"/>
        <v>56253.68</v>
      </c>
      <c r="F27" s="233">
        <v>39322</v>
      </c>
      <c r="G27" s="233" t="s">
        <v>1306</v>
      </c>
      <c r="H27" s="234" t="s">
        <v>1307</v>
      </c>
      <c r="I27" s="235">
        <v>39338</v>
      </c>
      <c r="J27" s="242" t="s">
        <v>1311</v>
      </c>
      <c r="K27" s="186">
        <v>3</v>
      </c>
      <c r="L27" s="237">
        <v>39338</v>
      </c>
      <c r="M27" s="242" t="s">
        <v>1308</v>
      </c>
      <c r="N27" s="186"/>
      <c r="O27" s="186"/>
      <c r="P27" s="238"/>
      <c r="Q27" s="237"/>
      <c r="R27" s="238"/>
      <c r="S27" s="242" t="s">
        <v>1311</v>
      </c>
      <c r="T27" s="238" t="s">
        <v>958</v>
      </c>
      <c r="U27" s="239"/>
      <c r="V27" s="91"/>
      <c r="W27" s="267"/>
      <c r="X27" s="292"/>
      <c r="Y27" s="292"/>
      <c r="Z27" s="292"/>
      <c r="AA27" s="292"/>
      <c r="AB27" s="292">
        <v>2.5</v>
      </c>
      <c r="AC27" s="293"/>
      <c r="AD27" s="235">
        <v>39344</v>
      </c>
      <c r="AE27" s="249" t="s">
        <v>57</v>
      </c>
      <c r="AF27" s="240"/>
      <c r="AG27" s="237">
        <v>39344</v>
      </c>
      <c r="AH27" s="249" t="s">
        <v>57</v>
      </c>
      <c r="AI27" s="238"/>
      <c r="AJ27" s="239"/>
      <c r="AK27" s="294"/>
      <c r="AL27" s="295"/>
      <c r="AM27" s="271"/>
      <c r="AN27" s="222"/>
      <c r="AO27" s="271"/>
      <c r="AP27" s="222"/>
      <c r="AQ27" s="270"/>
      <c r="AR27" s="222"/>
      <c r="AS27" s="222"/>
      <c r="AT27" s="222"/>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c r="CP27" s="245"/>
      <c r="CQ27" s="245"/>
      <c r="CR27" s="245"/>
      <c r="CS27" s="245"/>
      <c r="CT27" s="245"/>
      <c r="CU27" s="245"/>
      <c r="CV27" s="245"/>
      <c r="CW27" s="245"/>
      <c r="CX27" s="245"/>
      <c r="CY27" s="245"/>
      <c r="CZ27" s="245"/>
      <c r="DA27" s="245"/>
      <c r="DB27" s="245"/>
      <c r="DC27" s="245"/>
      <c r="DD27" s="245"/>
      <c r="DE27" s="245"/>
      <c r="DF27" s="245"/>
      <c r="DG27" s="245"/>
      <c r="DH27" s="245"/>
      <c r="DI27" s="245"/>
      <c r="DJ27" s="245"/>
      <c r="DK27" s="245"/>
      <c r="DL27" s="245"/>
      <c r="DM27" s="245"/>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245"/>
      <c r="EN27" s="245"/>
      <c r="EO27" s="245"/>
      <c r="EP27" s="245"/>
      <c r="EQ27" s="245"/>
      <c r="ER27" s="245"/>
      <c r="ES27" s="245"/>
      <c r="ET27" s="245"/>
      <c r="EU27" s="245"/>
      <c r="EV27" s="245"/>
      <c r="EW27" s="245"/>
      <c r="EX27" s="245"/>
      <c r="EY27" s="245"/>
      <c r="EZ27" s="245"/>
      <c r="FA27" s="245"/>
      <c r="FB27" s="245"/>
      <c r="FC27" s="245"/>
      <c r="FD27" s="245"/>
      <c r="FE27" s="245"/>
      <c r="FF27" s="245"/>
      <c r="FG27" s="245"/>
      <c r="FH27" s="245"/>
      <c r="FI27" s="245"/>
      <c r="FJ27" s="245"/>
      <c r="FK27" s="245"/>
      <c r="FL27" s="245"/>
      <c r="FM27" s="245"/>
      <c r="FN27" s="245"/>
      <c r="FO27" s="245"/>
      <c r="FP27" s="245"/>
      <c r="FQ27" s="245"/>
      <c r="FR27" s="245"/>
      <c r="FS27" s="245"/>
      <c r="FT27" s="245"/>
      <c r="FU27" s="245"/>
      <c r="FV27" s="245"/>
      <c r="FW27" s="245"/>
      <c r="FX27" s="245"/>
      <c r="FY27" s="245"/>
      <c r="FZ27" s="245"/>
      <c r="GA27" s="245"/>
      <c r="GB27" s="245"/>
      <c r="GC27" s="245"/>
      <c r="GD27" s="245"/>
      <c r="GE27" s="245"/>
      <c r="GF27" s="245"/>
      <c r="GG27" s="245"/>
      <c r="GH27" s="245"/>
      <c r="GI27" s="245"/>
      <c r="GJ27" s="245"/>
      <c r="GK27" s="245"/>
      <c r="GL27" s="245"/>
      <c r="GM27" s="245"/>
      <c r="GN27" s="245"/>
      <c r="GO27" s="245"/>
      <c r="GP27" s="245"/>
      <c r="GQ27" s="245"/>
      <c r="GR27" s="245"/>
      <c r="GS27" s="245"/>
      <c r="GT27" s="245"/>
      <c r="GU27" s="245"/>
      <c r="GV27" s="245"/>
      <c r="GW27" s="245"/>
      <c r="GX27" s="245"/>
      <c r="GY27" s="245"/>
    </row>
    <row r="28" spans="1:43" ht="38.25">
      <c r="A28" s="291" t="s">
        <v>465</v>
      </c>
      <c r="B28" s="296" t="s">
        <v>731</v>
      </c>
      <c r="C28" s="186" t="s">
        <v>283</v>
      </c>
      <c r="D28" s="318">
        <v>50791.65</v>
      </c>
      <c r="E28" s="232">
        <f t="shared" si="0"/>
        <v>53502.65</v>
      </c>
      <c r="F28" s="233">
        <v>39322</v>
      </c>
      <c r="G28" s="233" t="s">
        <v>1306</v>
      </c>
      <c r="H28" s="234" t="s">
        <v>1307</v>
      </c>
      <c r="I28" s="235">
        <v>39338</v>
      </c>
      <c r="J28" s="242" t="s">
        <v>1311</v>
      </c>
      <c r="K28" s="186">
        <v>3</v>
      </c>
      <c r="L28" s="237">
        <v>39338</v>
      </c>
      <c r="M28" s="242" t="s">
        <v>1308</v>
      </c>
      <c r="N28" s="186"/>
      <c r="O28" s="186"/>
      <c r="P28" s="238"/>
      <c r="Q28" s="237"/>
      <c r="R28" s="238"/>
      <c r="S28" s="242" t="s">
        <v>1311</v>
      </c>
      <c r="T28" s="238" t="s">
        <v>957</v>
      </c>
      <c r="U28" s="239"/>
      <c r="V28" s="91"/>
      <c r="W28" s="267"/>
      <c r="X28" s="292"/>
      <c r="Y28" s="292"/>
      <c r="Z28" s="292"/>
      <c r="AA28" s="292"/>
      <c r="AB28" s="292">
        <v>2</v>
      </c>
      <c r="AC28" s="293">
        <v>3</v>
      </c>
      <c r="AD28" s="235">
        <v>39344</v>
      </c>
      <c r="AE28" s="249" t="s">
        <v>57</v>
      </c>
      <c r="AF28" s="240"/>
      <c r="AG28" s="237">
        <v>39344</v>
      </c>
      <c r="AH28" s="249" t="s">
        <v>57</v>
      </c>
      <c r="AI28" s="238"/>
      <c r="AJ28" s="239"/>
      <c r="AK28" s="294"/>
      <c r="AL28" s="295"/>
      <c r="AM28" s="271"/>
      <c r="AN28" s="222"/>
      <c r="AO28" s="271"/>
      <c r="AP28" s="222"/>
      <c r="AQ28" s="270"/>
    </row>
    <row r="29" spans="1:43" ht="25.5">
      <c r="A29" s="291" t="s">
        <v>466</v>
      </c>
      <c r="B29" s="296" t="s">
        <v>737</v>
      </c>
      <c r="C29" s="186" t="s">
        <v>284</v>
      </c>
      <c r="D29" s="318">
        <v>47524.51</v>
      </c>
      <c r="E29" s="232">
        <f t="shared" si="0"/>
        <v>50235.51</v>
      </c>
      <c r="F29" s="233">
        <v>39322</v>
      </c>
      <c r="G29" s="233" t="s">
        <v>1306</v>
      </c>
      <c r="H29" s="234" t="s">
        <v>1307</v>
      </c>
      <c r="I29" s="235">
        <v>39338</v>
      </c>
      <c r="J29" s="247" t="s">
        <v>1312</v>
      </c>
      <c r="K29" s="186">
        <v>3</v>
      </c>
      <c r="L29" s="237">
        <v>39338</v>
      </c>
      <c r="M29" s="237"/>
      <c r="N29" s="186"/>
      <c r="O29" s="186"/>
      <c r="P29" s="238"/>
      <c r="Q29" s="237"/>
      <c r="R29" s="238"/>
      <c r="S29" s="247" t="s">
        <v>1312</v>
      </c>
      <c r="T29" s="238" t="s">
        <v>958</v>
      </c>
      <c r="U29" s="239"/>
      <c r="V29" s="91"/>
      <c r="W29" s="267"/>
      <c r="X29" s="292"/>
      <c r="Y29" s="292"/>
      <c r="Z29" s="292"/>
      <c r="AA29" s="292"/>
      <c r="AB29" s="292">
        <v>3</v>
      </c>
      <c r="AC29" s="293">
        <v>3</v>
      </c>
      <c r="AD29" s="235">
        <v>39344</v>
      </c>
      <c r="AE29" s="249" t="s">
        <v>57</v>
      </c>
      <c r="AF29" s="240"/>
      <c r="AG29" s="237">
        <v>39344</v>
      </c>
      <c r="AH29" s="249" t="s">
        <v>57</v>
      </c>
      <c r="AI29" s="238"/>
      <c r="AJ29" s="239"/>
      <c r="AK29" s="294"/>
      <c r="AL29" s="295"/>
      <c r="AM29" s="270"/>
      <c r="AN29" s="222"/>
      <c r="AO29" s="270"/>
      <c r="AP29" s="222"/>
      <c r="AQ29" s="270"/>
    </row>
    <row r="30" spans="1:43" ht="25.5">
      <c r="A30" s="291" t="s">
        <v>467</v>
      </c>
      <c r="B30" s="296" t="s">
        <v>27</v>
      </c>
      <c r="C30" s="186" t="s">
        <v>285</v>
      </c>
      <c r="D30" s="318">
        <v>56921.91</v>
      </c>
      <c r="E30" s="232">
        <f t="shared" si="0"/>
        <v>59632.91</v>
      </c>
      <c r="F30" s="233">
        <v>39322</v>
      </c>
      <c r="G30" s="233" t="s">
        <v>1306</v>
      </c>
      <c r="H30" s="234" t="s">
        <v>1307</v>
      </c>
      <c r="I30" s="235">
        <v>39338</v>
      </c>
      <c r="J30" s="247" t="s">
        <v>1312</v>
      </c>
      <c r="K30" s="186"/>
      <c r="L30" s="237">
        <v>39338</v>
      </c>
      <c r="M30" s="237"/>
      <c r="N30" s="186"/>
      <c r="O30" s="186"/>
      <c r="P30" s="238"/>
      <c r="Q30" s="237"/>
      <c r="R30" s="238"/>
      <c r="S30" s="247" t="s">
        <v>1312</v>
      </c>
      <c r="T30" s="238"/>
      <c r="U30" s="239"/>
      <c r="V30" s="91"/>
      <c r="W30" s="267"/>
      <c r="X30" s="292"/>
      <c r="Y30" s="292"/>
      <c r="Z30" s="292"/>
      <c r="AA30" s="292"/>
      <c r="AB30" s="292"/>
      <c r="AC30" s="293"/>
      <c r="AD30" s="235"/>
      <c r="AE30" s="186"/>
      <c r="AF30" s="240"/>
      <c r="AG30" s="237"/>
      <c r="AH30" s="186"/>
      <c r="AI30" s="238"/>
      <c r="AJ30" s="239"/>
      <c r="AK30" s="294"/>
      <c r="AL30" s="295"/>
      <c r="AM30" s="271"/>
      <c r="AN30" s="222"/>
      <c r="AO30" s="271"/>
      <c r="AP30" s="222"/>
      <c r="AQ30" s="270"/>
    </row>
    <row r="31" spans="1:43" ht="25.5">
      <c r="A31" s="291" t="s">
        <v>468</v>
      </c>
      <c r="B31" s="296" t="s">
        <v>757</v>
      </c>
      <c r="C31" s="186" t="s">
        <v>286</v>
      </c>
      <c r="D31" s="318">
        <v>32562.38</v>
      </c>
      <c r="E31" s="232">
        <f t="shared" si="0"/>
        <v>35273.380000000005</v>
      </c>
      <c r="F31" s="233">
        <v>39322</v>
      </c>
      <c r="G31" s="233" t="s">
        <v>1306</v>
      </c>
      <c r="H31" s="234" t="s">
        <v>1307</v>
      </c>
      <c r="I31" s="235">
        <v>39338</v>
      </c>
      <c r="J31" s="247" t="s">
        <v>1312</v>
      </c>
      <c r="K31" s="186">
        <v>2</v>
      </c>
      <c r="L31" s="237">
        <v>39338</v>
      </c>
      <c r="M31" s="237"/>
      <c r="N31" s="186"/>
      <c r="O31" s="186"/>
      <c r="P31" s="238"/>
      <c r="Q31" s="237"/>
      <c r="R31" s="238"/>
      <c r="S31" s="247" t="s">
        <v>1312</v>
      </c>
      <c r="T31" s="238"/>
      <c r="U31" s="239"/>
      <c r="V31" s="91"/>
      <c r="W31" s="267"/>
      <c r="X31" s="292"/>
      <c r="Y31" s="292"/>
      <c r="Z31" s="292"/>
      <c r="AA31" s="292"/>
      <c r="AB31" s="292">
        <v>3</v>
      </c>
      <c r="AC31" s="293">
        <v>3</v>
      </c>
      <c r="AD31" s="235">
        <v>39344</v>
      </c>
      <c r="AE31" s="249" t="s">
        <v>57</v>
      </c>
      <c r="AF31" s="240"/>
      <c r="AG31" s="237">
        <v>39344</v>
      </c>
      <c r="AH31" s="249" t="s">
        <v>57</v>
      </c>
      <c r="AI31" s="238"/>
      <c r="AJ31" s="239"/>
      <c r="AK31" s="294">
        <v>1</v>
      </c>
      <c r="AL31" s="295">
        <v>1</v>
      </c>
      <c r="AM31" s="270"/>
      <c r="AN31" s="222"/>
      <c r="AO31" s="270"/>
      <c r="AP31" s="222"/>
      <c r="AQ31" s="270"/>
    </row>
    <row r="32" spans="1:43" ht="25.5">
      <c r="A32" s="291" t="s">
        <v>469</v>
      </c>
      <c r="B32" s="296" t="s">
        <v>762</v>
      </c>
      <c r="C32" s="186" t="s">
        <v>287</v>
      </c>
      <c r="D32" s="318">
        <v>45533.39</v>
      </c>
      <c r="E32" s="232">
        <f t="shared" si="0"/>
        <v>48244.39</v>
      </c>
      <c r="F32" s="233">
        <v>39322</v>
      </c>
      <c r="G32" s="233" t="s">
        <v>1306</v>
      </c>
      <c r="H32" s="234" t="s">
        <v>1307</v>
      </c>
      <c r="I32" s="235">
        <v>39338</v>
      </c>
      <c r="J32" s="247" t="s">
        <v>1312</v>
      </c>
      <c r="K32" s="186">
        <v>3</v>
      </c>
      <c r="L32" s="237">
        <v>39338</v>
      </c>
      <c r="M32" s="237"/>
      <c r="N32" s="186"/>
      <c r="O32" s="186"/>
      <c r="P32" s="238"/>
      <c r="Q32" s="237"/>
      <c r="R32" s="238"/>
      <c r="S32" s="247" t="s">
        <v>1312</v>
      </c>
      <c r="T32" s="238" t="s">
        <v>958</v>
      </c>
      <c r="U32" s="239"/>
      <c r="V32" s="91"/>
      <c r="W32" s="267"/>
      <c r="X32" s="292"/>
      <c r="Y32" s="292"/>
      <c r="Z32" s="292"/>
      <c r="AA32" s="292"/>
      <c r="AB32" s="292" t="s">
        <v>1175</v>
      </c>
      <c r="AC32" s="293" t="s">
        <v>1176</v>
      </c>
      <c r="AD32" s="235">
        <v>39344</v>
      </c>
      <c r="AE32" s="236" t="s">
        <v>58</v>
      </c>
      <c r="AF32" s="240"/>
      <c r="AG32" s="237">
        <v>39344</v>
      </c>
      <c r="AH32" s="236" t="s">
        <v>58</v>
      </c>
      <c r="AI32" s="238"/>
      <c r="AJ32" s="239"/>
      <c r="AK32" s="294"/>
      <c r="AL32" s="295"/>
      <c r="AM32" s="271"/>
      <c r="AN32" s="222"/>
      <c r="AO32" s="271"/>
      <c r="AP32" s="222"/>
      <c r="AQ32" s="270"/>
    </row>
    <row r="33" spans="1:43" ht="25.5">
      <c r="A33" s="291" t="s">
        <v>470</v>
      </c>
      <c r="B33" s="296" t="s">
        <v>115</v>
      </c>
      <c r="C33" s="186" t="s">
        <v>288</v>
      </c>
      <c r="D33" s="318">
        <v>10834.51</v>
      </c>
      <c r="E33" s="232">
        <f t="shared" si="0"/>
        <v>13545.51</v>
      </c>
      <c r="F33" s="233">
        <v>39322</v>
      </c>
      <c r="G33" s="233" t="s">
        <v>1306</v>
      </c>
      <c r="H33" s="234" t="s">
        <v>1307</v>
      </c>
      <c r="I33" s="235">
        <v>39338</v>
      </c>
      <c r="J33" s="247" t="s">
        <v>1312</v>
      </c>
      <c r="K33" s="186">
        <v>3</v>
      </c>
      <c r="L33" s="237">
        <v>39338</v>
      </c>
      <c r="M33" s="237"/>
      <c r="N33" s="186"/>
      <c r="O33" s="186"/>
      <c r="P33" s="238"/>
      <c r="Q33" s="237"/>
      <c r="R33" s="238"/>
      <c r="S33" s="247" t="s">
        <v>1312</v>
      </c>
      <c r="T33" s="238" t="s">
        <v>958</v>
      </c>
      <c r="U33" s="239"/>
      <c r="V33" s="91"/>
      <c r="W33" s="267"/>
      <c r="X33" s="292"/>
      <c r="Y33" s="292"/>
      <c r="Z33" s="292"/>
      <c r="AA33" s="292"/>
      <c r="AB33" s="292">
        <v>2</v>
      </c>
      <c r="AC33" s="293">
        <v>2</v>
      </c>
      <c r="AD33" s="235">
        <v>39344</v>
      </c>
      <c r="AE33" s="236" t="s">
        <v>58</v>
      </c>
      <c r="AF33" s="240"/>
      <c r="AG33" s="237">
        <v>39344</v>
      </c>
      <c r="AH33" s="236" t="s">
        <v>58</v>
      </c>
      <c r="AI33" s="238"/>
      <c r="AJ33" s="239"/>
      <c r="AK33" s="294">
        <v>2</v>
      </c>
      <c r="AL33" s="295">
        <v>2</v>
      </c>
      <c r="AM33" s="271"/>
      <c r="AN33" s="222"/>
      <c r="AO33" s="271"/>
      <c r="AP33" s="222"/>
      <c r="AQ33" s="270"/>
    </row>
    <row r="34" spans="1:43" ht="25.5">
      <c r="A34" s="291" t="s">
        <v>471</v>
      </c>
      <c r="B34" s="296" t="s">
        <v>121</v>
      </c>
      <c r="C34" s="186" t="s">
        <v>289</v>
      </c>
      <c r="D34" s="318">
        <v>21110.63</v>
      </c>
      <c r="E34" s="232">
        <f t="shared" si="0"/>
        <v>23821.63</v>
      </c>
      <c r="F34" s="233">
        <v>39322</v>
      </c>
      <c r="G34" s="233" t="s">
        <v>1306</v>
      </c>
      <c r="H34" s="234" t="s">
        <v>1307</v>
      </c>
      <c r="I34" s="235">
        <v>39338</v>
      </c>
      <c r="J34" s="247" t="s">
        <v>1312</v>
      </c>
      <c r="K34" s="186">
        <v>3</v>
      </c>
      <c r="L34" s="237">
        <v>39338</v>
      </c>
      <c r="M34" s="237"/>
      <c r="N34" s="186"/>
      <c r="O34" s="186"/>
      <c r="P34" s="238"/>
      <c r="Q34" s="237"/>
      <c r="R34" s="238"/>
      <c r="S34" s="247" t="s">
        <v>1312</v>
      </c>
      <c r="T34" s="238" t="s">
        <v>958</v>
      </c>
      <c r="U34" s="239"/>
      <c r="V34" s="91"/>
      <c r="W34" s="267"/>
      <c r="X34" s="292"/>
      <c r="Y34" s="292"/>
      <c r="Z34" s="292"/>
      <c r="AA34" s="292"/>
      <c r="AB34" s="292">
        <v>3</v>
      </c>
      <c r="AC34" s="293">
        <v>3</v>
      </c>
      <c r="AD34" s="235">
        <v>39344</v>
      </c>
      <c r="AE34" s="236" t="s">
        <v>58</v>
      </c>
      <c r="AF34" s="240">
        <v>3</v>
      </c>
      <c r="AG34" s="237">
        <v>39344</v>
      </c>
      <c r="AH34" s="236" t="s">
        <v>58</v>
      </c>
      <c r="AI34" s="238" t="s">
        <v>958</v>
      </c>
      <c r="AJ34" s="239"/>
      <c r="AK34" s="294">
        <v>2</v>
      </c>
      <c r="AL34" s="295">
        <v>2</v>
      </c>
      <c r="AM34" s="271"/>
      <c r="AN34" s="222"/>
      <c r="AO34" s="271"/>
      <c r="AP34" s="222"/>
      <c r="AQ34" s="270"/>
    </row>
    <row r="35" spans="1:43" ht="38.25">
      <c r="A35" s="291" t="s">
        <v>472</v>
      </c>
      <c r="B35" s="296" t="s">
        <v>804</v>
      </c>
      <c r="C35" s="186" t="s">
        <v>290</v>
      </c>
      <c r="D35" s="318">
        <v>64987.49</v>
      </c>
      <c r="E35" s="232">
        <f t="shared" si="0"/>
        <v>67698.48999999999</v>
      </c>
      <c r="F35" s="233">
        <v>39322</v>
      </c>
      <c r="G35" s="233" t="s">
        <v>1306</v>
      </c>
      <c r="H35" s="234" t="s">
        <v>1307</v>
      </c>
      <c r="I35" s="235">
        <v>39338</v>
      </c>
      <c r="J35" s="247" t="s">
        <v>1312</v>
      </c>
      <c r="K35" s="186"/>
      <c r="L35" s="237">
        <v>39338</v>
      </c>
      <c r="M35" s="237"/>
      <c r="N35" s="186"/>
      <c r="O35" s="186"/>
      <c r="P35" s="238"/>
      <c r="Q35" s="237"/>
      <c r="R35" s="238"/>
      <c r="S35" s="247" t="s">
        <v>1312</v>
      </c>
      <c r="T35" s="238"/>
      <c r="U35" s="239"/>
      <c r="V35" s="91"/>
      <c r="W35" s="267"/>
      <c r="X35" s="292"/>
      <c r="Y35" s="292"/>
      <c r="Z35" s="292"/>
      <c r="AA35" s="292"/>
      <c r="AB35" s="292"/>
      <c r="AC35" s="297" t="s">
        <v>1177</v>
      </c>
      <c r="AD35" s="235"/>
      <c r="AE35" s="186"/>
      <c r="AF35" s="240"/>
      <c r="AG35" s="237"/>
      <c r="AH35" s="186"/>
      <c r="AI35" s="238"/>
      <c r="AJ35" s="239"/>
      <c r="AK35" s="294"/>
      <c r="AL35" s="295"/>
      <c r="AM35" s="271"/>
      <c r="AN35" s="222"/>
      <c r="AO35" s="271"/>
      <c r="AP35" s="222"/>
      <c r="AQ35" s="270"/>
    </row>
    <row r="36" spans="1:43" ht="25.5">
      <c r="A36" s="291" t="s">
        <v>473</v>
      </c>
      <c r="B36" s="296" t="s">
        <v>136</v>
      </c>
      <c r="C36" s="186" t="s">
        <v>291</v>
      </c>
      <c r="D36" s="318">
        <v>47037.77</v>
      </c>
      <c r="E36" s="232">
        <f t="shared" si="0"/>
        <v>49748.77</v>
      </c>
      <c r="F36" s="233">
        <v>39322</v>
      </c>
      <c r="G36" s="233" t="s">
        <v>1306</v>
      </c>
      <c r="H36" s="234" t="s">
        <v>1307</v>
      </c>
      <c r="I36" s="235">
        <v>39338</v>
      </c>
      <c r="J36" s="247" t="s">
        <v>1312</v>
      </c>
      <c r="K36" s="186">
        <v>3</v>
      </c>
      <c r="L36" s="237">
        <v>39338</v>
      </c>
      <c r="M36" s="237"/>
      <c r="N36" s="186"/>
      <c r="O36" s="186"/>
      <c r="P36" s="238"/>
      <c r="Q36" s="237"/>
      <c r="R36" s="238"/>
      <c r="S36" s="247" t="s">
        <v>1312</v>
      </c>
      <c r="T36" s="238" t="s">
        <v>958</v>
      </c>
      <c r="U36" s="239"/>
      <c r="V36" s="91"/>
      <c r="W36" s="267"/>
      <c r="X36" s="292"/>
      <c r="Y36" s="292"/>
      <c r="Z36" s="292"/>
      <c r="AA36" s="292"/>
      <c r="AB36" s="292">
        <v>3</v>
      </c>
      <c r="AC36" s="293">
        <v>3</v>
      </c>
      <c r="AD36" s="235">
        <v>39344</v>
      </c>
      <c r="AE36" s="236" t="s">
        <v>58</v>
      </c>
      <c r="AF36" s="240">
        <v>2</v>
      </c>
      <c r="AG36" s="237">
        <v>39344</v>
      </c>
      <c r="AH36" s="236" t="s">
        <v>58</v>
      </c>
      <c r="AI36" s="238" t="s">
        <v>957</v>
      </c>
      <c r="AJ36" s="239"/>
      <c r="AK36" s="294">
        <v>3</v>
      </c>
      <c r="AL36" s="295">
        <v>1.5</v>
      </c>
      <c r="AM36" s="271"/>
      <c r="AN36" s="222"/>
      <c r="AO36" s="271"/>
      <c r="AP36" s="222"/>
      <c r="AQ36" s="270"/>
    </row>
    <row r="37" spans="1:43" ht="25.5">
      <c r="A37" s="291" t="s">
        <v>474</v>
      </c>
      <c r="B37" s="296" t="s">
        <v>815</v>
      </c>
      <c r="C37" s="186" t="s">
        <v>292</v>
      </c>
      <c r="D37" s="318">
        <v>47863.97</v>
      </c>
      <c r="E37" s="232">
        <f aca="true" t="shared" si="1" ref="E37:E68">D37+2711</f>
        <v>50574.97</v>
      </c>
      <c r="F37" s="233">
        <v>39322</v>
      </c>
      <c r="G37" s="233" t="s">
        <v>1306</v>
      </c>
      <c r="H37" s="234" t="s">
        <v>1307</v>
      </c>
      <c r="I37" s="235">
        <v>39338</v>
      </c>
      <c r="J37" s="248" t="s">
        <v>1313</v>
      </c>
      <c r="K37" s="186"/>
      <c r="L37" s="237">
        <v>39338</v>
      </c>
      <c r="M37" s="237"/>
      <c r="N37" s="186"/>
      <c r="O37" s="186"/>
      <c r="P37" s="238"/>
      <c r="Q37" s="237"/>
      <c r="R37" s="238"/>
      <c r="S37" s="248" t="s">
        <v>1313</v>
      </c>
      <c r="T37" s="238"/>
      <c r="U37" s="239"/>
      <c r="V37" s="91"/>
      <c r="W37" s="267"/>
      <c r="X37" s="292"/>
      <c r="Y37" s="292"/>
      <c r="Z37" s="292"/>
      <c r="AA37" s="292"/>
      <c r="AB37" s="292"/>
      <c r="AC37" s="293"/>
      <c r="AD37" s="235"/>
      <c r="AE37" s="186"/>
      <c r="AF37" s="240"/>
      <c r="AG37" s="186"/>
      <c r="AH37" s="237"/>
      <c r="AI37" s="238"/>
      <c r="AJ37" s="239"/>
      <c r="AK37" s="294"/>
      <c r="AL37" s="295"/>
      <c r="AM37" s="270"/>
      <c r="AN37" s="222"/>
      <c r="AO37" s="270"/>
      <c r="AP37" s="222"/>
      <c r="AQ37" s="270"/>
    </row>
    <row r="38" spans="1:43" ht="25.5">
      <c r="A38" s="291" t="s">
        <v>475</v>
      </c>
      <c r="B38" s="296" t="s">
        <v>821</v>
      </c>
      <c r="C38" s="186" t="s">
        <v>293</v>
      </c>
      <c r="D38" s="318">
        <v>19174.81</v>
      </c>
      <c r="E38" s="232">
        <f t="shared" si="1"/>
        <v>21885.81</v>
      </c>
      <c r="F38" s="233">
        <v>39322</v>
      </c>
      <c r="G38" s="233" t="s">
        <v>1306</v>
      </c>
      <c r="H38" s="234" t="s">
        <v>1307</v>
      </c>
      <c r="I38" s="235">
        <v>39338</v>
      </c>
      <c r="J38" s="248" t="s">
        <v>1313</v>
      </c>
      <c r="K38" s="186">
        <v>2</v>
      </c>
      <c r="L38" s="237">
        <v>39338</v>
      </c>
      <c r="M38" s="237"/>
      <c r="N38" s="186"/>
      <c r="O38" s="186"/>
      <c r="P38" s="238"/>
      <c r="Q38" s="237"/>
      <c r="R38" s="238"/>
      <c r="S38" s="248" t="s">
        <v>1313</v>
      </c>
      <c r="T38" s="238" t="s">
        <v>957</v>
      </c>
      <c r="U38" s="239"/>
      <c r="V38" s="91"/>
      <c r="W38" s="267"/>
      <c r="X38" s="292"/>
      <c r="Y38" s="292"/>
      <c r="Z38" s="292"/>
      <c r="AA38" s="292"/>
      <c r="AB38" s="292" t="s">
        <v>1178</v>
      </c>
      <c r="AC38" s="293"/>
      <c r="AD38" s="235">
        <v>39344</v>
      </c>
      <c r="AE38" s="236" t="s">
        <v>58</v>
      </c>
      <c r="AF38" s="240"/>
      <c r="AG38" s="237">
        <v>39344</v>
      </c>
      <c r="AH38" s="236" t="s">
        <v>58</v>
      </c>
      <c r="AI38" s="238"/>
      <c r="AJ38" s="239"/>
      <c r="AK38" s="294" t="s">
        <v>185</v>
      </c>
      <c r="AL38" s="295"/>
      <c r="AM38" s="271"/>
      <c r="AN38" s="222"/>
      <c r="AO38" s="271"/>
      <c r="AP38" s="222"/>
      <c r="AQ38" s="270"/>
    </row>
    <row r="39" spans="1:43" ht="25.5">
      <c r="A39" s="291" t="s">
        <v>476</v>
      </c>
      <c r="B39" s="296" t="s">
        <v>826</v>
      </c>
      <c r="C39" s="186" t="s">
        <v>294</v>
      </c>
      <c r="D39" s="318">
        <v>26688.32</v>
      </c>
      <c r="E39" s="232">
        <f t="shared" si="1"/>
        <v>29399.32</v>
      </c>
      <c r="F39" s="233">
        <v>39322</v>
      </c>
      <c r="G39" s="233" t="s">
        <v>1306</v>
      </c>
      <c r="H39" s="234" t="s">
        <v>1307</v>
      </c>
      <c r="I39" s="235">
        <v>39338</v>
      </c>
      <c r="J39" s="248" t="s">
        <v>1313</v>
      </c>
      <c r="K39" s="186"/>
      <c r="L39" s="237">
        <v>39338</v>
      </c>
      <c r="M39" s="237"/>
      <c r="N39" s="186"/>
      <c r="O39" s="186"/>
      <c r="P39" s="238"/>
      <c r="Q39" s="237"/>
      <c r="R39" s="238"/>
      <c r="S39" s="248" t="s">
        <v>1313</v>
      </c>
      <c r="T39" s="238"/>
      <c r="U39" s="239"/>
      <c r="V39" s="91"/>
      <c r="W39" s="267"/>
      <c r="X39" s="292"/>
      <c r="Y39" s="292"/>
      <c r="Z39" s="292"/>
      <c r="AA39" s="292"/>
      <c r="AB39" s="292">
        <v>2</v>
      </c>
      <c r="AC39" s="293">
        <v>2</v>
      </c>
      <c r="AD39" s="235"/>
      <c r="AE39" s="186"/>
      <c r="AF39" s="240"/>
      <c r="AG39" s="186"/>
      <c r="AH39" s="237"/>
      <c r="AI39" s="238"/>
      <c r="AJ39" s="239"/>
      <c r="AK39" s="294">
        <v>1.5</v>
      </c>
      <c r="AL39" s="295" t="s">
        <v>185</v>
      </c>
      <c r="AM39" s="271"/>
      <c r="AN39" s="222"/>
      <c r="AO39" s="271"/>
      <c r="AP39" s="222"/>
      <c r="AQ39" s="270"/>
    </row>
    <row r="40" spans="1:43" ht="15" customHeight="1">
      <c r="A40" s="291" t="s">
        <v>477</v>
      </c>
      <c r="B40" s="296" t="s">
        <v>145</v>
      </c>
      <c r="C40" s="186" t="s">
        <v>295</v>
      </c>
      <c r="D40" s="318">
        <v>26428.4</v>
      </c>
      <c r="E40" s="232">
        <f t="shared" si="1"/>
        <v>29139.4</v>
      </c>
      <c r="F40" s="233">
        <v>39322</v>
      </c>
      <c r="G40" s="233" t="s">
        <v>1306</v>
      </c>
      <c r="H40" s="234" t="s">
        <v>1307</v>
      </c>
      <c r="I40" s="235">
        <v>39338</v>
      </c>
      <c r="J40" s="248" t="s">
        <v>1313</v>
      </c>
      <c r="K40" s="186">
        <v>1</v>
      </c>
      <c r="L40" s="237">
        <v>39338</v>
      </c>
      <c r="M40" s="237"/>
      <c r="N40" s="186"/>
      <c r="O40" s="186"/>
      <c r="P40" s="238"/>
      <c r="Q40" s="237"/>
      <c r="R40" s="238"/>
      <c r="S40" s="248" t="s">
        <v>1313</v>
      </c>
      <c r="T40" s="238" t="s">
        <v>957</v>
      </c>
      <c r="U40" s="239"/>
      <c r="V40" s="91"/>
      <c r="W40" s="267"/>
      <c r="X40" s="292"/>
      <c r="Y40" s="292"/>
      <c r="Z40" s="292"/>
      <c r="AA40" s="292"/>
      <c r="AB40" s="292" t="s">
        <v>1178</v>
      </c>
      <c r="AC40" s="293" t="s">
        <v>1178</v>
      </c>
      <c r="AD40" s="235">
        <v>39344</v>
      </c>
      <c r="AE40" s="236" t="s">
        <v>58</v>
      </c>
      <c r="AF40" s="240">
        <v>2</v>
      </c>
      <c r="AG40" s="237">
        <v>39344</v>
      </c>
      <c r="AH40" s="236" t="s">
        <v>58</v>
      </c>
      <c r="AI40" s="238" t="s">
        <v>957</v>
      </c>
      <c r="AJ40" s="239"/>
      <c r="AK40" s="294" t="s">
        <v>185</v>
      </c>
      <c r="AL40" s="295" t="s">
        <v>185</v>
      </c>
      <c r="AM40" s="271"/>
      <c r="AN40" s="222"/>
      <c r="AO40" s="271"/>
      <c r="AP40" s="222"/>
      <c r="AQ40" s="270"/>
    </row>
    <row r="41" spans="1:43" ht="25.5">
      <c r="A41" s="291" t="s">
        <v>478</v>
      </c>
      <c r="B41" s="296" t="s">
        <v>838</v>
      </c>
      <c r="C41" s="186" t="s">
        <v>296</v>
      </c>
      <c r="D41" s="318">
        <v>15666.53</v>
      </c>
      <c r="E41" s="232">
        <f t="shared" si="1"/>
        <v>18377.53</v>
      </c>
      <c r="F41" s="233">
        <v>39322</v>
      </c>
      <c r="G41" s="233" t="s">
        <v>1306</v>
      </c>
      <c r="H41" s="234" t="s">
        <v>1307</v>
      </c>
      <c r="I41" s="235">
        <v>39338</v>
      </c>
      <c r="J41" s="248" t="s">
        <v>1313</v>
      </c>
      <c r="K41" s="186">
        <v>1.5</v>
      </c>
      <c r="L41" s="237">
        <v>39338</v>
      </c>
      <c r="M41" s="237"/>
      <c r="N41" s="186"/>
      <c r="O41" s="186"/>
      <c r="P41" s="238"/>
      <c r="Q41" s="237"/>
      <c r="R41" s="238"/>
      <c r="S41" s="248" t="s">
        <v>1313</v>
      </c>
      <c r="T41" s="238"/>
      <c r="U41" s="239"/>
      <c r="V41" s="91"/>
      <c r="W41" s="267"/>
      <c r="X41" s="292"/>
      <c r="Y41" s="292"/>
      <c r="Z41" s="292"/>
      <c r="AA41" s="292"/>
      <c r="AB41" s="292" t="s">
        <v>1179</v>
      </c>
      <c r="AC41" s="293">
        <v>1.5</v>
      </c>
      <c r="AD41" s="235">
        <v>39344</v>
      </c>
      <c r="AE41" s="236" t="s">
        <v>58</v>
      </c>
      <c r="AF41" s="240"/>
      <c r="AG41" s="237">
        <v>39344</v>
      </c>
      <c r="AH41" s="236" t="s">
        <v>58</v>
      </c>
      <c r="AI41" s="238"/>
      <c r="AJ41" s="239"/>
      <c r="AK41" s="294" t="s">
        <v>185</v>
      </c>
      <c r="AL41" s="295">
        <v>1.5</v>
      </c>
      <c r="AM41" s="271"/>
      <c r="AN41" s="222"/>
      <c r="AO41" s="271"/>
      <c r="AP41" s="222"/>
      <c r="AQ41" s="270"/>
    </row>
    <row r="42" spans="1:43" ht="25.5">
      <c r="A42" s="291" t="s">
        <v>479</v>
      </c>
      <c r="B42" s="296" t="s">
        <v>150</v>
      </c>
      <c r="C42" s="186" t="s">
        <v>297</v>
      </c>
      <c r="D42" s="318">
        <v>56137.06</v>
      </c>
      <c r="E42" s="232">
        <f t="shared" si="1"/>
        <v>58848.06</v>
      </c>
      <c r="F42" s="233">
        <v>39322</v>
      </c>
      <c r="G42" s="233" t="s">
        <v>1306</v>
      </c>
      <c r="H42" s="234" t="s">
        <v>1307</v>
      </c>
      <c r="I42" s="235">
        <v>39338</v>
      </c>
      <c r="J42" s="248" t="s">
        <v>1313</v>
      </c>
      <c r="K42" s="186"/>
      <c r="L42" s="237">
        <v>39338</v>
      </c>
      <c r="M42" s="237"/>
      <c r="N42" s="186"/>
      <c r="O42" s="186"/>
      <c r="P42" s="238"/>
      <c r="Q42" s="237"/>
      <c r="R42" s="238"/>
      <c r="S42" s="248" t="s">
        <v>1313</v>
      </c>
      <c r="T42" s="238"/>
      <c r="U42" s="239"/>
      <c r="V42" s="91"/>
      <c r="W42" s="267"/>
      <c r="X42" s="292"/>
      <c r="Y42" s="292"/>
      <c r="Z42" s="292"/>
      <c r="AA42" s="292"/>
      <c r="AB42" s="292"/>
      <c r="AC42" s="293"/>
      <c r="AD42" s="235"/>
      <c r="AE42" s="186"/>
      <c r="AF42" s="240"/>
      <c r="AG42" s="186"/>
      <c r="AH42" s="237"/>
      <c r="AI42" s="238"/>
      <c r="AJ42" s="239"/>
      <c r="AK42" s="294"/>
      <c r="AL42" s="295"/>
      <c r="AM42" s="271"/>
      <c r="AN42" s="222"/>
      <c r="AO42" s="271"/>
      <c r="AP42" s="222"/>
      <c r="AQ42" s="270"/>
    </row>
    <row r="43" spans="1:43" ht="25.5">
      <c r="A43" s="291" t="s">
        <v>480</v>
      </c>
      <c r="B43" s="296" t="s">
        <v>156</v>
      </c>
      <c r="C43" s="186" t="s">
        <v>298</v>
      </c>
      <c r="D43" s="318">
        <v>12448.8</v>
      </c>
      <c r="E43" s="232">
        <f t="shared" si="1"/>
        <v>15159.8</v>
      </c>
      <c r="F43" s="233">
        <v>39322</v>
      </c>
      <c r="G43" s="233" t="s">
        <v>1306</v>
      </c>
      <c r="H43" s="234" t="s">
        <v>1307</v>
      </c>
      <c r="I43" s="235">
        <v>39338</v>
      </c>
      <c r="J43" s="248" t="s">
        <v>1313</v>
      </c>
      <c r="K43" s="186">
        <v>1.5</v>
      </c>
      <c r="L43" s="237">
        <v>39338</v>
      </c>
      <c r="M43" s="237"/>
      <c r="N43" s="186"/>
      <c r="O43" s="186"/>
      <c r="P43" s="238"/>
      <c r="Q43" s="237"/>
      <c r="R43" s="238"/>
      <c r="S43" s="248" t="s">
        <v>1313</v>
      </c>
      <c r="T43" s="238" t="s">
        <v>52</v>
      </c>
      <c r="U43" s="239"/>
      <c r="V43" s="91"/>
      <c r="W43" s="267"/>
      <c r="X43" s="292"/>
      <c r="Y43" s="292"/>
      <c r="Z43" s="292"/>
      <c r="AA43" s="292"/>
      <c r="AB43" s="292">
        <v>2</v>
      </c>
      <c r="AC43" s="293"/>
      <c r="AD43" s="235">
        <v>39344</v>
      </c>
      <c r="AE43" s="236" t="s">
        <v>58</v>
      </c>
      <c r="AF43" s="240"/>
      <c r="AG43" s="237">
        <v>39344</v>
      </c>
      <c r="AH43" s="236" t="s">
        <v>58</v>
      </c>
      <c r="AI43" s="238"/>
      <c r="AJ43" s="239"/>
      <c r="AK43" s="294"/>
      <c r="AL43" s="295"/>
      <c r="AM43" s="271"/>
      <c r="AN43" s="222"/>
      <c r="AO43" s="271"/>
      <c r="AP43" s="222"/>
      <c r="AQ43" s="270"/>
    </row>
    <row r="44" spans="1:43" ht="25.5">
      <c r="A44" s="291" t="s">
        <v>481</v>
      </c>
      <c r="B44" s="296" t="s">
        <v>866</v>
      </c>
      <c r="C44" s="186" t="s">
        <v>299</v>
      </c>
      <c r="D44" s="187">
        <v>55344.06</v>
      </c>
      <c r="E44" s="232">
        <f t="shared" si="1"/>
        <v>58055.06</v>
      </c>
      <c r="F44" s="233">
        <v>39322</v>
      </c>
      <c r="G44" s="233" t="s">
        <v>1306</v>
      </c>
      <c r="H44" s="234" t="s">
        <v>1307</v>
      </c>
      <c r="I44" s="235">
        <v>39338</v>
      </c>
      <c r="J44" s="248" t="s">
        <v>1313</v>
      </c>
      <c r="K44" s="186"/>
      <c r="L44" s="237">
        <v>39338</v>
      </c>
      <c r="M44" s="237"/>
      <c r="N44" s="186"/>
      <c r="O44" s="186"/>
      <c r="P44" s="238"/>
      <c r="Q44" s="237"/>
      <c r="R44" s="238"/>
      <c r="S44" s="248" t="s">
        <v>1313</v>
      </c>
      <c r="T44" s="238"/>
      <c r="U44" s="239"/>
      <c r="V44" s="91"/>
      <c r="W44" s="267"/>
      <c r="X44" s="292"/>
      <c r="Y44" s="292"/>
      <c r="Z44" s="292"/>
      <c r="AA44" s="292"/>
      <c r="AB44" s="292">
        <v>3</v>
      </c>
      <c r="AC44" s="293">
        <v>2</v>
      </c>
      <c r="AD44" s="235"/>
      <c r="AE44" s="181"/>
      <c r="AF44" s="240"/>
      <c r="AG44" s="186"/>
      <c r="AH44" s="237"/>
      <c r="AI44" s="238"/>
      <c r="AJ44" s="239"/>
      <c r="AK44" s="294"/>
      <c r="AL44" s="295"/>
      <c r="AM44" s="271"/>
      <c r="AN44" s="222"/>
      <c r="AO44" s="271"/>
      <c r="AP44" s="222"/>
      <c r="AQ44" s="270"/>
    </row>
    <row r="45" spans="1:43" ht="25.5">
      <c r="A45" s="291" t="s">
        <v>482</v>
      </c>
      <c r="B45" s="296" t="s">
        <v>844</v>
      </c>
      <c r="C45" s="186" t="s">
        <v>300</v>
      </c>
      <c r="D45" s="318">
        <v>33929.53</v>
      </c>
      <c r="E45" s="232">
        <f t="shared" si="1"/>
        <v>36640.53</v>
      </c>
      <c r="F45" s="233">
        <v>39322</v>
      </c>
      <c r="G45" s="233" t="s">
        <v>1306</v>
      </c>
      <c r="H45" s="234" t="s">
        <v>1307</v>
      </c>
      <c r="I45" s="235">
        <v>39338</v>
      </c>
      <c r="J45" s="243" t="s">
        <v>1314</v>
      </c>
      <c r="K45" s="186"/>
      <c r="L45" s="237">
        <v>39338</v>
      </c>
      <c r="M45" s="237"/>
      <c r="N45" s="186"/>
      <c r="O45" s="186"/>
      <c r="P45" s="238"/>
      <c r="Q45" s="237"/>
      <c r="R45" s="238"/>
      <c r="S45" s="243" t="s">
        <v>1314</v>
      </c>
      <c r="T45" s="238"/>
      <c r="U45" s="239"/>
      <c r="V45" s="91"/>
      <c r="W45" s="267"/>
      <c r="X45" s="292"/>
      <c r="Y45" s="292"/>
      <c r="Z45" s="292"/>
      <c r="AA45" s="292"/>
      <c r="AB45" s="298" t="s">
        <v>1180</v>
      </c>
      <c r="AC45" s="299" t="s">
        <v>1180</v>
      </c>
      <c r="AD45" s="235"/>
      <c r="AE45" s="186"/>
      <c r="AF45" s="240"/>
      <c r="AG45" s="237"/>
      <c r="AH45" s="186"/>
      <c r="AI45" s="238"/>
      <c r="AJ45" s="239"/>
      <c r="AK45" s="294" t="s">
        <v>185</v>
      </c>
      <c r="AL45" s="295" t="s">
        <v>185</v>
      </c>
      <c r="AM45" s="271"/>
      <c r="AN45" s="222"/>
      <c r="AO45" s="271"/>
      <c r="AP45" s="222"/>
      <c r="AQ45" s="270"/>
    </row>
    <row r="46" spans="1:43" ht="25.5">
      <c r="A46" s="291" t="s">
        <v>483</v>
      </c>
      <c r="B46" s="296" t="s">
        <v>850</v>
      </c>
      <c r="C46" s="186" t="s">
        <v>301</v>
      </c>
      <c r="D46" s="318">
        <v>89277.7</v>
      </c>
      <c r="E46" s="232">
        <f t="shared" si="1"/>
        <v>91988.7</v>
      </c>
      <c r="F46" s="233">
        <v>39322</v>
      </c>
      <c r="G46" s="233" t="s">
        <v>1306</v>
      </c>
      <c r="H46" s="234" t="s">
        <v>1307</v>
      </c>
      <c r="I46" s="235">
        <v>39338</v>
      </c>
      <c r="J46" s="243" t="s">
        <v>1314</v>
      </c>
      <c r="K46" s="186"/>
      <c r="L46" s="237">
        <v>39338</v>
      </c>
      <c r="M46" s="237"/>
      <c r="N46" s="186"/>
      <c r="O46" s="186"/>
      <c r="P46" s="238"/>
      <c r="Q46" s="237"/>
      <c r="R46" s="238"/>
      <c r="S46" s="243" t="s">
        <v>1314</v>
      </c>
      <c r="T46" s="238"/>
      <c r="U46" s="239"/>
      <c r="V46" s="91"/>
      <c r="W46" s="267"/>
      <c r="X46" s="292"/>
      <c r="Y46" s="292"/>
      <c r="Z46" s="292"/>
      <c r="AA46" s="292"/>
      <c r="AB46" s="300" t="s">
        <v>1181</v>
      </c>
      <c r="AC46" s="299" t="s">
        <v>1181</v>
      </c>
      <c r="AD46" s="235"/>
      <c r="AE46" s="186"/>
      <c r="AF46" s="240"/>
      <c r="AG46" s="237"/>
      <c r="AH46" s="186"/>
      <c r="AI46" s="238"/>
      <c r="AJ46" s="239"/>
      <c r="AK46" s="294"/>
      <c r="AL46" s="295"/>
      <c r="AM46" s="271"/>
      <c r="AN46" s="222"/>
      <c r="AO46" s="271"/>
      <c r="AP46" s="222"/>
      <c r="AQ46" s="270"/>
    </row>
    <row r="47" spans="1:43" ht="25.5">
      <c r="A47" s="291" t="s">
        <v>484</v>
      </c>
      <c r="B47" s="296" t="s">
        <v>161</v>
      </c>
      <c r="C47" s="186" t="s">
        <v>302</v>
      </c>
      <c r="D47" s="318">
        <v>52739.24</v>
      </c>
      <c r="E47" s="232">
        <f t="shared" si="1"/>
        <v>55450.24</v>
      </c>
      <c r="F47" s="233">
        <v>39322</v>
      </c>
      <c r="G47" s="233" t="s">
        <v>1306</v>
      </c>
      <c r="H47" s="234" t="s">
        <v>1307</v>
      </c>
      <c r="I47" s="235">
        <v>39338</v>
      </c>
      <c r="J47" s="243" t="s">
        <v>1314</v>
      </c>
      <c r="K47" s="186">
        <v>3</v>
      </c>
      <c r="L47" s="237">
        <v>39338</v>
      </c>
      <c r="M47" s="237"/>
      <c r="N47" s="186"/>
      <c r="O47" s="186"/>
      <c r="P47" s="238"/>
      <c r="Q47" s="237"/>
      <c r="R47" s="238"/>
      <c r="S47" s="243" t="s">
        <v>1314</v>
      </c>
      <c r="T47" s="238" t="s">
        <v>958</v>
      </c>
      <c r="U47" s="239"/>
      <c r="V47" s="91"/>
      <c r="W47" s="267"/>
      <c r="X47" s="292"/>
      <c r="Y47" s="292"/>
      <c r="Z47" s="292"/>
      <c r="AA47" s="292"/>
      <c r="AB47" s="300">
        <v>3</v>
      </c>
      <c r="AC47" s="299">
        <v>2</v>
      </c>
      <c r="AD47" s="235">
        <v>39344</v>
      </c>
      <c r="AE47" s="250" t="s">
        <v>59</v>
      </c>
      <c r="AF47" s="240">
        <v>3</v>
      </c>
      <c r="AG47" s="237">
        <v>39344</v>
      </c>
      <c r="AH47" s="250" t="s">
        <v>59</v>
      </c>
      <c r="AI47" s="238" t="s">
        <v>958</v>
      </c>
      <c r="AJ47" s="239"/>
      <c r="AK47" s="294" t="s">
        <v>186</v>
      </c>
      <c r="AL47" s="295"/>
      <c r="AM47" s="271"/>
      <c r="AN47" s="222"/>
      <c r="AO47" s="271"/>
      <c r="AP47" s="222"/>
      <c r="AQ47" s="270"/>
    </row>
    <row r="48" spans="1:43" ht="25.5">
      <c r="A48" s="291" t="s">
        <v>485</v>
      </c>
      <c r="B48" s="296" t="s">
        <v>180</v>
      </c>
      <c r="C48" s="186" t="s">
        <v>303</v>
      </c>
      <c r="D48" s="318">
        <v>70020.97</v>
      </c>
      <c r="E48" s="232">
        <f t="shared" si="1"/>
        <v>72731.97</v>
      </c>
      <c r="F48" s="233">
        <v>39322</v>
      </c>
      <c r="G48" s="233" t="s">
        <v>1306</v>
      </c>
      <c r="H48" s="234" t="s">
        <v>1307</v>
      </c>
      <c r="I48" s="235">
        <v>39338</v>
      </c>
      <c r="J48" s="243" t="s">
        <v>1314</v>
      </c>
      <c r="K48" s="186">
        <v>3</v>
      </c>
      <c r="L48" s="237">
        <v>39338</v>
      </c>
      <c r="M48" s="237"/>
      <c r="N48" s="186"/>
      <c r="O48" s="186"/>
      <c r="P48" s="238"/>
      <c r="Q48" s="237"/>
      <c r="R48" s="238"/>
      <c r="S48" s="243" t="s">
        <v>1314</v>
      </c>
      <c r="T48" s="238" t="s">
        <v>958</v>
      </c>
      <c r="U48" s="239"/>
      <c r="V48" s="91"/>
      <c r="W48" s="267"/>
      <c r="X48" s="292"/>
      <c r="Y48" s="292"/>
      <c r="Z48" s="292"/>
      <c r="AA48" s="292"/>
      <c r="AB48" s="300">
        <v>3</v>
      </c>
      <c r="AC48" s="299"/>
      <c r="AD48" s="235">
        <v>39344</v>
      </c>
      <c r="AE48" s="250" t="s">
        <v>59</v>
      </c>
      <c r="AF48" s="240"/>
      <c r="AG48" s="237">
        <v>39344</v>
      </c>
      <c r="AH48" s="250" t="s">
        <v>59</v>
      </c>
      <c r="AI48" s="238"/>
      <c r="AJ48" s="239"/>
      <c r="AK48" s="294"/>
      <c r="AL48" s="295"/>
      <c r="AM48" s="271"/>
      <c r="AN48" s="222"/>
      <c r="AO48" s="271"/>
      <c r="AP48" s="222"/>
      <c r="AQ48" s="270"/>
    </row>
    <row r="49" spans="1:43" ht="25.5">
      <c r="A49" s="291" t="s">
        <v>486</v>
      </c>
      <c r="B49" s="296" t="s">
        <v>166</v>
      </c>
      <c r="C49" s="186" t="s">
        <v>304</v>
      </c>
      <c r="D49" s="318">
        <v>57837.98</v>
      </c>
      <c r="E49" s="232">
        <f t="shared" si="1"/>
        <v>60548.98</v>
      </c>
      <c r="F49" s="233">
        <v>39322</v>
      </c>
      <c r="G49" s="233" t="s">
        <v>1306</v>
      </c>
      <c r="H49" s="234" t="s">
        <v>1307</v>
      </c>
      <c r="I49" s="235">
        <v>39338</v>
      </c>
      <c r="J49" s="243" t="s">
        <v>1314</v>
      </c>
      <c r="K49" s="186"/>
      <c r="L49" s="237">
        <v>39338</v>
      </c>
      <c r="M49" s="237"/>
      <c r="N49" s="186"/>
      <c r="O49" s="186"/>
      <c r="P49" s="238"/>
      <c r="Q49" s="237"/>
      <c r="R49" s="238"/>
      <c r="S49" s="243" t="s">
        <v>1314</v>
      </c>
      <c r="T49" s="238"/>
      <c r="U49" s="239"/>
      <c r="V49" s="91"/>
      <c r="W49" s="267"/>
      <c r="X49" s="292"/>
      <c r="Y49" s="292"/>
      <c r="Z49" s="292"/>
      <c r="AA49" s="292"/>
      <c r="AB49" s="300"/>
      <c r="AC49" s="299"/>
      <c r="AD49" s="235"/>
      <c r="AE49" s="181"/>
      <c r="AF49" s="240"/>
      <c r="AG49" s="186"/>
      <c r="AH49" s="237"/>
      <c r="AI49" s="238"/>
      <c r="AJ49" s="239"/>
      <c r="AK49" s="294"/>
      <c r="AL49" s="295"/>
      <c r="AM49" s="271"/>
      <c r="AN49" s="222"/>
      <c r="AO49" s="271"/>
      <c r="AP49" s="222"/>
      <c r="AQ49" s="270"/>
    </row>
    <row r="50" spans="1:43" ht="51">
      <c r="A50" s="291" t="s">
        <v>487</v>
      </c>
      <c r="B50" s="296" t="s">
        <v>192</v>
      </c>
      <c r="C50" s="186" t="s">
        <v>305</v>
      </c>
      <c r="D50" s="318">
        <v>102485.9</v>
      </c>
      <c r="E50" s="232">
        <f t="shared" si="1"/>
        <v>105196.9</v>
      </c>
      <c r="F50" s="233">
        <v>39322</v>
      </c>
      <c r="G50" s="233" t="s">
        <v>1306</v>
      </c>
      <c r="H50" s="234" t="s">
        <v>1307</v>
      </c>
      <c r="I50" s="235">
        <v>39338</v>
      </c>
      <c r="J50" s="243" t="s">
        <v>1314</v>
      </c>
      <c r="K50" s="186">
        <v>1.5</v>
      </c>
      <c r="L50" s="237">
        <v>39338</v>
      </c>
      <c r="M50" s="237"/>
      <c r="N50" s="186"/>
      <c r="O50" s="186"/>
      <c r="P50" s="238"/>
      <c r="Q50" s="237"/>
      <c r="R50" s="238"/>
      <c r="S50" s="243" t="s">
        <v>1314</v>
      </c>
      <c r="T50" s="238"/>
      <c r="U50" s="239"/>
      <c r="V50" s="91"/>
      <c r="W50" s="267"/>
      <c r="X50" s="292"/>
      <c r="Y50" s="292"/>
      <c r="Z50" s="292"/>
      <c r="AA50" s="292"/>
      <c r="AB50" s="301" t="s">
        <v>1182</v>
      </c>
      <c r="AC50" s="302" t="s">
        <v>1183</v>
      </c>
      <c r="AD50" s="235">
        <v>39344</v>
      </c>
      <c r="AE50" s="250" t="s">
        <v>59</v>
      </c>
      <c r="AF50" s="240"/>
      <c r="AG50" s="237">
        <v>39344</v>
      </c>
      <c r="AH50" s="250" t="s">
        <v>59</v>
      </c>
      <c r="AI50" s="238"/>
      <c r="AJ50" s="239"/>
      <c r="AK50" s="294"/>
      <c r="AL50" s="295"/>
      <c r="AM50" s="271"/>
      <c r="AN50" s="222"/>
      <c r="AO50" s="271"/>
      <c r="AP50" s="222"/>
      <c r="AQ50" s="270"/>
    </row>
    <row r="51" spans="1:43" ht="25.5">
      <c r="A51" s="291" t="s">
        <v>488</v>
      </c>
      <c r="B51" s="296" t="s">
        <v>884</v>
      </c>
      <c r="C51" s="186" t="s">
        <v>306</v>
      </c>
      <c r="D51" s="318">
        <v>9860.34</v>
      </c>
      <c r="E51" s="232">
        <f t="shared" si="1"/>
        <v>12571.34</v>
      </c>
      <c r="F51" s="233">
        <v>39322</v>
      </c>
      <c r="G51" s="233" t="s">
        <v>1306</v>
      </c>
      <c r="H51" s="234" t="s">
        <v>1307</v>
      </c>
      <c r="I51" s="235">
        <v>39338</v>
      </c>
      <c r="J51" s="243" t="s">
        <v>1314</v>
      </c>
      <c r="K51" s="186"/>
      <c r="L51" s="237">
        <v>39338</v>
      </c>
      <c r="M51" s="237"/>
      <c r="N51" s="186"/>
      <c r="O51" s="186"/>
      <c r="P51" s="238"/>
      <c r="Q51" s="237"/>
      <c r="R51" s="238"/>
      <c r="S51" s="243" t="s">
        <v>1314</v>
      </c>
      <c r="T51" s="238"/>
      <c r="U51" s="239"/>
      <c r="V51" s="91"/>
      <c r="W51" s="267"/>
      <c r="X51" s="292"/>
      <c r="Y51" s="292"/>
      <c r="Z51" s="292"/>
      <c r="AA51" s="292"/>
      <c r="AB51" s="292">
        <v>3</v>
      </c>
      <c r="AC51" s="293">
        <v>3</v>
      </c>
      <c r="AD51" s="235"/>
      <c r="AE51" s="186"/>
      <c r="AF51" s="240"/>
      <c r="AG51" s="237"/>
      <c r="AH51" s="186"/>
      <c r="AI51" s="238"/>
      <c r="AJ51" s="239"/>
      <c r="AK51" s="294">
        <v>2</v>
      </c>
      <c r="AL51" s="295">
        <v>2</v>
      </c>
      <c r="AM51" s="271"/>
      <c r="AN51" s="222"/>
      <c r="AO51" s="271"/>
      <c r="AP51" s="222"/>
      <c r="AQ51" s="270"/>
    </row>
    <row r="52" spans="1:43" ht="25.5">
      <c r="A52" s="291" t="s">
        <v>489</v>
      </c>
      <c r="B52" s="296" t="s">
        <v>890</v>
      </c>
      <c r="C52" s="186" t="s">
        <v>307</v>
      </c>
      <c r="D52" s="318">
        <v>33729.84</v>
      </c>
      <c r="E52" s="232">
        <f t="shared" si="1"/>
        <v>36440.84</v>
      </c>
      <c r="F52" s="233">
        <v>39322</v>
      </c>
      <c r="G52" s="233" t="s">
        <v>1306</v>
      </c>
      <c r="H52" s="234" t="s">
        <v>1307</v>
      </c>
      <c r="I52" s="235">
        <v>39338</v>
      </c>
      <c r="J52" s="243" t="s">
        <v>1314</v>
      </c>
      <c r="K52" s="186"/>
      <c r="L52" s="237">
        <v>39338</v>
      </c>
      <c r="M52" s="237"/>
      <c r="N52" s="186"/>
      <c r="O52" s="186"/>
      <c r="P52" s="238"/>
      <c r="Q52" s="237"/>
      <c r="R52" s="238"/>
      <c r="S52" s="243" t="s">
        <v>1314</v>
      </c>
      <c r="T52" s="238"/>
      <c r="U52" s="239"/>
      <c r="V52" s="91"/>
      <c r="W52" s="267"/>
      <c r="X52" s="292"/>
      <c r="Y52" s="292"/>
      <c r="Z52" s="292"/>
      <c r="AA52" s="292"/>
      <c r="AB52" s="292"/>
      <c r="AC52" s="293"/>
      <c r="AD52" s="235"/>
      <c r="AE52" s="186"/>
      <c r="AF52" s="240"/>
      <c r="AG52" s="237"/>
      <c r="AH52" s="186"/>
      <c r="AI52" s="238"/>
      <c r="AJ52" s="239"/>
      <c r="AK52" s="294"/>
      <c r="AL52" s="295"/>
      <c r="AM52" s="271"/>
      <c r="AN52" s="222"/>
      <c r="AO52" s="271"/>
      <c r="AP52" s="222"/>
      <c r="AQ52" s="270"/>
    </row>
    <row r="53" spans="1:43" ht="25.5">
      <c r="A53" s="291" t="s">
        <v>490</v>
      </c>
      <c r="B53" s="296" t="s">
        <v>199</v>
      </c>
      <c r="C53" s="186" t="s">
        <v>308</v>
      </c>
      <c r="D53" s="318">
        <v>45809.36</v>
      </c>
      <c r="E53" s="232">
        <f t="shared" si="1"/>
        <v>48520.36</v>
      </c>
      <c r="F53" s="233">
        <v>39322</v>
      </c>
      <c r="G53" s="233" t="s">
        <v>1306</v>
      </c>
      <c r="H53" s="234" t="s">
        <v>1307</v>
      </c>
      <c r="I53" s="235">
        <v>39339</v>
      </c>
      <c r="J53" s="250" t="s">
        <v>1315</v>
      </c>
      <c r="K53" s="186"/>
      <c r="L53" s="237">
        <v>39339</v>
      </c>
      <c r="M53" s="237"/>
      <c r="N53" s="186"/>
      <c r="O53" s="186"/>
      <c r="P53" s="238"/>
      <c r="Q53" s="237"/>
      <c r="R53" s="238"/>
      <c r="S53" s="250" t="s">
        <v>1315</v>
      </c>
      <c r="T53" s="238"/>
      <c r="U53" s="239"/>
      <c r="V53" s="91"/>
      <c r="W53" s="267"/>
      <c r="X53" s="292"/>
      <c r="Y53" s="292"/>
      <c r="Z53" s="292"/>
      <c r="AA53" s="292"/>
      <c r="AB53" s="292"/>
      <c r="AC53" s="293"/>
      <c r="AD53" s="235"/>
      <c r="AE53" s="186"/>
      <c r="AF53" s="240"/>
      <c r="AG53" s="237"/>
      <c r="AH53" s="186"/>
      <c r="AI53" s="238"/>
      <c r="AJ53" s="239"/>
      <c r="AK53" s="294"/>
      <c r="AL53" s="295"/>
      <c r="AM53" s="271"/>
      <c r="AN53" s="222"/>
      <c r="AO53" s="271"/>
      <c r="AP53" s="222"/>
      <c r="AQ53" s="270"/>
    </row>
    <row r="54" spans="1:43" ht="25.5">
      <c r="A54" s="291" t="s">
        <v>491</v>
      </c>
      <c r="B54" s="296" t="s">
        <v>1012</v>
      </c>
      <c r="C54" s="186" t="s">
        <v>309</v>
      </c>
      <c r="D54" s="318">
        <v>68254.78</v>
      </c>
      <c r="E54" s="232">
        <f t="shared" si="1"/>
        <v>70965.78</v>
      </c>
      <c r="F54" s="233">
        <v>39322</v>
      </c>
      <c r="G54" s="233" t="s">
        <v>1306</v>
      </c>
      <c r="H54" s="234" t="s">
        <v>1307</v>
      </c>
      <c r="I54" s="235">
        <v>39339</v>
      </c>
      <c r="J54" s="250" t="s">
        <v>1315</v>
      </c>
      <c r="K54" s="186"/>
      <c r="L54" s="237">
        <v>39339</v>
      </c>
      <c r="M54" s="237"/>
      <c r="N54" s="186"/>
      <c r="O54" s="186"/>
      <c r="P54" s="238"/>
      <c r="Q54" s="237"/>
      <c r="R54" s="238"/>
      <c r="S54" s="250" t="s">
        <v>1315</v>
      </c>
      <c r="T54" s="238"/>
      <c r="U54" s="239"/>
      <c r="V54" s="91"/>
      <c r="W54" s="267"/>
      <c r="X54" s="292"/>
      <c r="Y54" s="292"/>
      <c r="Z54" s="292"/>
      <c r="AA54" s="292"/>
      <c r="AB54" s="292"/>
      <c r="AC54" s="293">
        <v>3</v>
      </c>
      <c r="AD54" s="235"/>
      <c r="AE54" s="186"/>
      <c r="AF54" s="240"/>
      <c r="AG54" s="237"/>
      <c r="AH54" s="186"/>
      <c r="AI54" s="238"/>
      <c r="AJ54" s="239"/>
      <c r="AK54" s="294"/>
      <c r="AL54" s="295"/>
      <c r="AM54" s="271"/>
      <c r="AN54" s="222"/>
      <c r="AO54" s="271"/>
      <c r="AP54" s="222"/>
      <c r="AQ54" s="270"/>
    </row>
    <row r="55" spans="1:43" ht="25.5">
      <c r="A55" s="291" t="s">
        <v>492</v>
      </c>
      <c r="B55" s="296" t="s">
        <v>1017</v>
      </c>
      <c r="C55" s="186" t="s">
        <v>310</v>
      </c>
      <c r="D55" s="318">
        <v>35722.21</v>
      </c>
      <c r="E55" s="232">
        <f t="shared" si="1"/>
        <v>38433.21</v>
      </c>
      <c r="F55" s="233">
        <v>39322</v>
      </c>
      <c r="G55" s="233" t="s">
        <v>1306</v>
      </c>
      <c r="H55" s="234" t="s">
        <v>1307</v>
      </c>
      <c r="I55" s="235">
        <v>39339</v>
      </c>
      <c r="J55" s="250" t="s">
        <v>1315</v>
      </c>
      <c r="K55" s="186">
        <v>1</v>
      </c>
      <c r="L55" s="237">
        <v>39339</v>
      </c>
      <c r="M55" s="237"/>
      <c r="N55" s="186"/>
      <c r="O55" s="186"/>
      <c r="P55" s="238"/>
      <c r="Q55" s="237"/>
      <c r="R55" s="238"/>
      <c r="S55" s="250" t="s">
        <v>1315</v>
      </c>
      <c r="T55" s="238" t="s">
        <v>53</v>
      </c>
      <c r="U55" s="239"/>
      <c r="V55" s="91">
        <v>3</v>
      </c>
      <c r="W55" s="267" t="s">
        <v>958</v>
      </c>
      <c r="X55" s="292">
        <v>2</v>
      </c>
      <c r="Y55" s="292">
        <v>2</v>
      </c>
      <c r="Z55" s="292"/>
      <c r="AA55" s="292"/>
      <c r="AB55" s="292">
        <v>3</v>
      </c>
      <c r="AC55" s="293">
        <v>3</v>
      </c>
      <c r="AD55" s="235">
        <v>39344</v>
      </c>
      <c r="AE55" s="250" t="s">
        <v>59</v>
      </c>
      <c r="AF55" s="240"/>
      <c r="AG55" s="237">
        <v>39344</v>
      </c>
      <c r="AH55" s="250" t="s">
        <v>59</v>
      </c>
      <c r="AI55" s="238"/>
      <c r="AJ55" s="239"/>
      <c r="AK55" s="294">
        <v>3</v>
      </c>
      <c r="AL55" s="295">
        <v>3</v>
      </c>
      <c r="AM55" s="271"/>
      <c r="AN55" s="222"/>
      <c r="AO55" s="271"/>
      <c r="AP55" s="222"/>
      <c r="AQ55" s="270"/>
    </row>
    <row r="56" spans="1:43" ht="25.5">
      <c r="A56" s="291" t="s">
        <v>493</v>
      </c>
      <c r="B56" s="296" t="s">
        <v>1023</v>
      </c>
      <c r="C56" s="186" t="s">
        <v>311</v>
      </c>
      <c r="D56" s="318">
        <v>35608.93</v>
      </c>
      <c r="E56" s="232">
        <f t="shared" si="1"/>
        <v>38319.93</v>
      </c>
      <c r="F56" s="233">
        <v>39322</v>
      </c>
      <c r="G56" s="233" t="s">
        <v>1306</v>
      </c>
      <c r="H56" s="234" t="s">
        <v>1307</v>
      </c>
      <c r="I56" s="235">
        <v>39339</v>
      </c>
      <c r="J56" s="250" t="s">
        <v>1315</v>
      </c>
      <c r="K56" s="186"/>
      <c r="L56" s="237">
        <v>39339</v>
      </c>
      <c r="M56" s="237"/>
      <c r="N56" s="186"/>
      <c r="O56" s="186"/>
      <c r="P56" s="238"/>
      <c r="Q56" s="237"/>
      <c r="R56" s="238"/>
      <c r="S56" s="250" t="s">
        <v>1315</v>
      </c>
      <c r="T56" s="238"/>
      <c r="U56" s="239"/>
      <c r="V56" s="91"/>
      <c r="W56" s="267"/>
      <c r="X56" s="292"/>
      <c r="Y56" s="292"/>
      <c r="Z56" s="292"/>
      <c r="AA56" s="292"/>
      <c r="AB56" s="292">
        <v>3</v>
      </c>
      <c r="AC56" s="293">
        <v>3</v>
      </c>
      <c r="AD56" s="235"/>
      <c r="AE56" s="186"/>
      <c r="AF56" s="240"/>
      <c r="AG56" s="237"/>
      <c r="AH56" s="186"/>
      <c r="AI56" s="238"/>
      <c r="AJ56" s="239"/>
      <c r="AK56" s="294"/>
      <c r="AL56" s="295">
        <v>2</v>
      </c>
      <c r="AM56" s="271"/>
      <c r="AN56" s="222"/>
      <c r="AO56" s="271"/>
      <c r="AP56" s="222"/>
      <c r="AQ56" s="270"/>
    </row>
    <row r="57" spans="1:43" ht="25.5">
      <c r="A57" s="291" t="s">
        <v>494</v>
      </c>
      <c r="B57" s="296" t="s">
        <v>1035</v>
      </c>
      <c r="C57" s="186" t="s">
        <v>312</v>
      </c>
      <c r="D57" s="318">
        <v>48337.43</v>
      </c>
      <c r="E57" s="232">
        <f t="shared" si="1"/>
        <v>51048.43</v>
      </c>
      <c r="F57" s="233">
        <v>39322</v>
      </c>
      <c r="G57" s="233" t="s">
        <v>1306</v>
      </c>
      <c r="H57" s="234" t="s">
        <v>1307</v>
      </c>
      <c r="I57" s="235">
        <v>39339</v>
      </c>
      <c r="J57" s="250" t="s">
        <v>1315</v>
      </c>
      <c r="K57" s="186"/>
      <c r="L57" s="237">
        <v>39339</v>
      </c>
      <c r="M57" s="237"/>
      <c r="N57" s="186"/>
      <c r="O57" s="186"/>
      <c r="P57" s="238"/>
      <c r="Q57" s="237"/>
      <c r="R57" s="238"/>
      <c r="S57" s="250" t="s">
        <v>1315</v>
      </c>
      <c r="T57" s="238"/>
      <c r="U57" s="239"/>
      <c r="V57" s="91"/>
      <c r="W57" s="267"/>
      <c r="X57" s="292"/>
      <c r="Y57" s="292"/>
      <c r="Z57" s="292"/>
      <c r="AA57" s="292"/>
      <c r="AB57" s="292"/>
      <c r="AC57" s="293" t="s">
        <v>610</v>
      </c>
      <c r="AD57" s="235"/>
      <c r="AE57" s="186"/>
      <c r="AF57" s="240"/>
      <c r="AG57" s="237"/>
      <c r="AH57" s="186"/>
      <c r="AI57" s="238"/>
      <c r="AJ57" s="239"/>
      <c r="AK57" s="294"/>
      <c r="AL57" s="295"/>
      <c r="AM57" s="271"/>
      <c r="AN57" s="222"/>
      <c r="AO57" s="271"/>
      <c r="AP57" s="222"/>
      <c r="AQ57" s="270"/>
    </row>
    <row r="58" spans="1:43" ht="25.5">
      <c r="A58" s="291" t="s">
        <v>495</v>
      </c>
      <c r="B58" s="296" t="s">
        <v>967</v>
      </c>
      <c r="C58" s="186" t="s">
        <v>313</v>
      </c>
      <c r="D58" s="318">
        <v>18006.82</v>
      </c>
      <c r="E58" s="232">
        <f t="shared" si="1"/>
        <v>20717.82</v>
      </c>
      <c r="F58" s="233">
        <v>39322</v>
      </c>
      <c r="G58" s="233" t="s">
        <v>1306</v>
      </c>
      <c r="H58" s="234" t="s">
        <v>1307</v>
      </c>
      <c r="I58" s="235">
        <v>39339</v>
      </c>
      <c r="J58" s="250" t="s">
        <v>1315</v>
      </c>
      <c r="K58" s="186">
        <v>3</v>
      </c>
      <c r="L58" s="237">
        <v>39339</v>
      </c>
      <c r="M58" s="237"/>
      <c r="N58" s="186"/>
      <c r="O58" s="186"/>
      <c r="P58" s="238"/>
      <c r="Q58" s="237"/>
      <c r="R58" s="238"/>
      <c r="S58" s="250" t="s">
        <v>1315</v>
      </c>
      <c r="T58" s="238" t="s">
        <v>958</v>
      </c>
      <c r="U58" s="239"/>
      <c r="V58" s="91"/>
      <c r="W58" s="267"/>
      <c r="X58" s="292"/>
      <c r="Y58" s="292"/>
      <c r="Z58" s="292"/>
      <c r="AA58" s="292"/>
      <c r="AB58" s="292">
        <v>3</v>
      </c>
      <c r="AC58" s="293">
        <v>3</v>
      </c>
      <c r="AD58" s="235">
        <v>39344</v>
      </c>
      <c r="AE58" s="250" t="s">
        <v>59</v>
      </c>
      <c r="AF58" s="240">
        <v>3</v>
      </c>
      <c r="AG58" s="237">
        <v>39344</v>
      </c>
      <c r="AH58" s="250" t="s">
        <v>59</v>
      </c>
      <c r="AI58" s="238" t="s">
        <v>958</v>
      </c>
      <c r="AJ58" s="239"/>
      <c r="AK58" s="294">
        <v>3</v>
      </c>
      <c r="AL58" s="295">
        <v>3</v>
      </c>
      <c r="AM58" s="271"/>
      <c r="AN58" s="222"/>
      <c r="AO58" s="271"/>
      <c r="AP58" s="222"/>
      <c r="AQ58" s="270"/>
    </row>
    <row r="59" spans="1:43" ht="25.5">
      <c r="A59" s="291" t="s">
        <v>496</v>
      </c>
      <c r="B59" s="296" t="s">
        <v>973</v>
      </c>
      <c r="C59" s="186" t="s">
        <v>314</v>
      </c>
      <c r="D59" s="318">
        <v>16132.51</v>
      </c>
      <c r="E59" s="232">
        <f t="shared" si="1"/>
        <v>18843.510000000002</v>
      </c>
      <c r="F59" s="233">
        <v>39322</v>
      </c>
      <c r="G59" s="233" t="s">
        <v>1306</v>
      </c>
      <c r="H59" s="234" t="s">
        <v>1307</v>
      </c>
      <c r="I59" s="235">
        <v>39339</v>
      </c>
      <c r="J59" s="250" t="s">
        <v>1315</v>
      </c>
      <c r="K59" s="186"/>
      <c r="L59" s="237">
        <v>39339</v>
      </c>
      <c r="M59" s="237"/>
      <c r="N59" s="186"/>
      <c r="O59" s="186"/>
      <c r="P59" s="238"/>
      <c r="Q59" s="237"/>
      <c r="R59" s="238"/>
      <c r="S59" s="250" t="s">
        <v>1315</v>
      </c>
      <c r="T59" s="238"/>
      <c r="U59" s="239"/>
      <c r="V59" s="91"/>
      <c r="W59" s="267"/>
      <c r="X59" s="292"/>
      <c r="Y59" s="292"/>
      <c r="Z59" s="292"/>
      <c r="AA59" s="292"/>
      <c r="AB59" s="292"/>
      <c r="AC59" s="293"/>
      <c r="AD59" s="235"/>
      <c r="AE59" s="186"/>
      <c r="AF59" s="240"/>
      <c r="AG59" s="237"/>
      <c r="AH59" s="186"/>
      <c r="AI59" s="238"/>
      <c r="AJ59" s="239"/>
      <c r="AK59" s="294"/>
      <c r="AL59" s="295"/>
      <c r="AM59" s="271"/>
      <c r="AN59" s="222"/>
      <c r="AO59" s="271"/>
      <c r="AP59" s="222"/>
      <c r="AQ59" s="270"/>
    </row>
    <row r="60" spans="1:43" ht="25.5">
      <c r="A60" s="291" t="s">
        <v>497</v>
      </c>
      <c r="B60" s="296" t="s">
        <v>595</v>
      </c>
      <c r="C60" s="186" t="s">
        <v>315</v>
      </c>
      <c r="D60" s="318">
        <v>10581.84</v>
      </c>
      <c r="E60" s="232">
        <f t="shared" si="1"/>
        <v>13292.84</v>
      </c>
      <c r="F60" s="233">
        <v>39322</v>
      </c>
      <c r="G60" s="233" t="s">
        <v>1306</v>
      </c>
      <c r="H60" s="234" t="s">
        <v>1307</v>
      </c>
      <c r="I60" s="235">
        <v>39339</v>
      </c>
      <c r="J60" s="250" t="s">
        <v>1315</v>
      </c>
      <c r="K60" s="186">
        <v>3</v>
      </c>
      <c r="L60" s="237">
        <v>39339</v>
      </c>
      <c r="M60" s="237"/>
      <c r="N60" s="186"/>
      <c r="O60" s="186"/>
      <c r="P60" s="238"/>
      <c r="Q60" s="237"/>
      <c r="R60" s="238"/>
      <c r="S60" s="250" t="s">
        <v>1315</v>
      </c>
      <c r="T60" s="238" t="s">
        <v>958</v>
      </c>
      <c r="U60" s="239"/>
      <c r="V60" s="91"/>
      <c r="W60" s="267"/>
      <c r="X60" s="292"/>
      <c r="Y60" s="292"/>
      <c r="Z60" s="292"/>
      <c r="AA60" s="292"/>
      <c r="AB60" s="292">
        <v>2</v>
      </c>
      <c r="AC60" s="293">
        <v>2</v>
      </c>
      <c r="AD60" s="235">
        <v>39344</v>
      </c>
      <c r="AE60" s="250" t="s">
        <v>59</v>
      </c>
      <c r="AF60" s="240">
        <v>2</v>
      </c>
      <c r="AG60" s="237">
        <v>39344</v>
      </c>
      <c r="AH60" s="250" t="s">
        <v>59</v>
      </c>
      <c r="AI60" s="238" t="s">
        <v>957</v>
      </c>
      <c r="AJ60" s="239"/>
      <c r="AK60" s="294">
        <v>3</v>
      </c>
      <c r="AL60" s="295">
        <v>2</v>
      </c>
      <c r="AM60" s="271"/>
      <c r="AN60" s="222"/>
      <c r="AO60" s="271"/>
      <c r="AP60" s="222"/>
      <c r="AQ60" s="270"/>
    </row>
    <row r="61" spans="1:43" ht="25.5">
      <c r="A61" s="291" t="s">
        <v>498</v>
      </c>
      <c r="B61" s="296" t="s">
        <v>600</v>
      </c>
      <c r="C61" s="186" t="s">
        <v>316</v>
      </c>
      <c r="D61" s="318">
        <v>9660.18</v>
      </c>
      <c r="E61" s="232">
        <f t="shared" si="1"/>
        <v>12371.18</v>
      </c>
      <c r="F61" s="233">
        <v>39322</v>
      </c>
      <c r="G61" s="233" t="s">
        <v>1306</v>
      </c>
      <c r="H61" s="234" t="s">
        <v>1307</v>
      </c>
      <c r="I61" s="235">
        <v>39339</v>
      </c>
      <c r="J61" s="249" t="s">
        <v>1316</v>
      </c>
      <c r="K61" s="186"/>
      <c r="L61" s="237">
        <v>39339</v>
      </c>
      <c r="M61" s="237"/>
      <c r="N61" s="186"/>
      <c r="O61" s="186"/>
      <c r="P61" s="238"/>
      <c r="Q61" s="237"/>
      <c r="R61" s="238"/>
      <c r="S61" s="249" t="s">
        <v>1316</v>
      </c>
      <c r="T61" s="238"/>
      <c r="U61" s="239"/>
      <c r="V61" s="91"/>
      <c r="W61" s="267"/>
      <c r="X61" s="292"/>
      <c r="Y61" s="292"/>
      <c r="Z61" s="292"/>
      <c r="AA61" s="292"/>
      <c r="AB61" s="292">
        <v>1.5</v>
      </c>
      <c r="AC61" s="293">
        <v>2</v>
      </c>
      <c r="AD61" s="235"/>
      <c r="AE61" s="186"/>
      <c r="AF61" s="240"/>
      <c r="AG61" s="237"/>
      <c r="AH61" s="186"/>
      <c r="AI61" s="238"/>
      <c r="AJ61" s="239"/>
      <c r="AK61" s="294">
        <v>2</v>
      </c>
      <c r="AL61" s="295">
        <v>2</v>
      </c>
      <c r="AM61" s="271"/>
      <c r="AN61" s="222"/>
      <c r="AO61" s="271"/>
      <c r="AP61" s="222"/>
      <c r="AQ61" s="270"/>
    </row>
    <row r="62" spans="1:43" ht="25.5">
      <c r="A62" s="291" t="s">
        <v>499</v>
      </c>
      <c r="B62" s="296" t="s">
        <v>606</v>
      </c>
      <c r="C62" s="186" t="s">
        <v>317</v>
      </c>
      <c r="D62" s="318">
        <v>35751.52</v>
      </c>
      <c r="E62" s="232">
        <f t="shared" si="1"/>
        <v>38462.52</v>
      </c>
      <c r="F62" s="233">
        <v>39322</v>
      </c>
      <c r="G62" s="233" t="s">
        <v>1306</v>
      </c>
      <c r="H62" s="234" t="s">
        <v>1307</v>
      </c>
      <c r="I62" s="235">
        <v>39339</v>
      </c>
      <c r="J62" s="249" t="s">
        <v>1316</v>
      </c>
      <c r="K62" s="186"/>
      <c r="L62" s="237">
        <v>39339</v>
      </c>
      <c r="M62" s="237"/>
      <c r="N62" s="186"/>
      <c r="O62" s="186"/>
      <c r="P62" s="238"/>
      <c r="Q62" s="237"/>
      <c r="R62" s="238"/>
      <c r="S62" s="249" t="s">
        <v>1316</v>
      </c>
      <c r="T62" s="238" t="s">
        <v>958</v>
      </c>
      <c r="U62" s="239"/>
      <c r="V62" s="91"/>
      <c r="W62" s="267"/>
      <c r="X62" s="292"/>
      <c r="Y62" s="292"/>
      <c r="Z62" s="292"/>
      <c r="AA62" s="292"/>
      <c r="AB62" s="292" t="s">
        <v>1184</v>
      </c>
      <c r="AC62" s="293"/>
      <c r="AD62" s="235">
        <v>39344</v>
      </c>
      <c r="AE62" s="250" t="s">
        <v>59</v>
      </c>
      <c r="AF62" s="240"/>
      <c r="AG62" s="237">
        <v>39344</v>
      </c>
      <c r="AH62" s="250" t="s">
        <v>59</v>
      </c>
      <c r="AI62" s="238"/>
      <c r="AJ62" s="239"/>
      <c r="AK62" s="294">
        <v>2</v>
      </c>
      <c r="AL62" s="295"/>
      <c r="AM62" s="271"/>
      <c r="AN62" s="222"/>
      <c r="AO62" s="271"/>
      <c r="AP62" s="222"/>
      <c r="AQ62" s="270"/>
    </row>
    <row r="63" spans="1:43" ht="25.5">
      <c r="A63" s="291" t="s">
        <v>500</v>
      </c>
      <c r="B63" s="296" t="s">
        <v>618</v>
      </c>
      <c r="C63" s="186" t="s">
        <v>318</v>
      </c>
      <c r="D63" s="318">
        <v>49167.65</v>
      </c>
      <c r="E63" s="232">
        <f t="shared" si="1"/>
        <v>51878.65</v>
      </c>
      <c r="F63" s="233">
        <v>39322</v>
      </c>
      <c r="G63" s="233" t="s">
        <v>1306</v>
      </c>
      <c r="H63" s="234" t="s">
        <v>1307</v>
      </c>
      <c r="I63" s="235">
        <v>39339</v>
      </c>
      <c r="J63" s="249" t="s">
        <v>1316</v>
      </c>
      <c r="K63" s="186">
        <v>3</v>
      </c>
      <c r="L63" s="237">
        <v>39339</v>
      </c>
      <c r="M63" s="237"/>
      <c r="N63" s="186"/>
      <c r="O63" s="186"/>
      <c r="P63" s="238"/>
      <c r="Q63" s="237"/>
      <c r="R63" s="238"/>
      <c r="S63" s="249" t="s">
        <v>1316</v>
      </c>
      <c r="T63" s="238" t="s">
        <v>958</v>
      </c>
      <c r="U63" s="239"/>
      <c r="V63" s="91"/>
      <c r="W63" s="267" t="s">
        <v>958</v>
      </c>
      <c r="X63" s="292"/>
      <c r="Y63" s="292">
        <v>3</v>
      </c>
      <c r="Z63" s="292">
        <v>3</v>
      </c>
      <c r="AA63" s="292"/>
      <c r="AB63" s="292">
        <v>3</v>
      </c>
      <c r="AC63" s="293">
        <v>3</v>
      </c>
      <c r="AD63" s="235">
        <v>39344</v>
      </c>
      <c r="AE63" s="250" t="s">
        <v>59</v>
      </c>
      <c r="AF63" s="240"/>
      <c r="AG63" s="237">
        <v>39344</v>
      </c>
      <c r="AH63" s="250" t="s">
        <v>59</v>
      </c>
      <c r="AI63" s="238"/>
      <c r="AJ63" s="239"/>
      <c r="AK63" s="294"/>
      <c r="AL63" s="295"/>
      <c r="AM63" s="271"/>
      <c r="AN63" s="222"/>
      <c r="AO63" s="271"/>
      <c r="AP63" s="222"/>
      <c r="AQ63" s="270"/>
    </row>
    <row r="64" spans="1:46" s="244" customFormat="1" ht="25.5">
      <c r="A64" s="291" t="s">
        <v>501</v>
      </c>
      <c r="B64" s="296" t="s">
        <v>624</v>
      </c>
      <c r="C64" s="186" t="s">
        <v>319</v>
      </c>
      <c r="D64" s="318">
        <v>128366.65</v>
      </c>
      <c r="E64" s="232">
        <f t="shared" si="1"/>
        <v>131077.65</v>
      </c>
      <c r="F64" s="233">
        <v>39322</v>
      </c>
      <c r="G64" s="233" t="s">
        <v>1306</v>
      </c>
      <c r="H64" s="234" t="s">
        <v>1307</v>
      </c>
      <c r="I64" s="235">
        <v>39339</v>
      </c>
      <c r="J64" s="249" t="s">
        <v>1316</v>
      </c>
      <c r="K64" s="186"/>
      <c r="L64" s="237">
        <v>39339</v>
      </c>
      <c r="M64" s="237"/>
      <c r="N64" s="186"/>
      <c r="O64" s="186"/>
      <c r="P64" s="238"/>
      <c r="Q64" s="237"/>
      <c r="R64" s="238"/>
      <c r="S64" s="249" t="s">
        <v>1316</v>
      </c>
      <c r="T64" s="238"/>
      <c r="U64" s="239"/>
      <c r="V64" s="91"/>
      <c r="W64" s="267"/>
      <c r="X64" s="292"/>
      <c r="Y64" s="292"/>
      <c r="Z64" s="292"/>
      <c r="AA64" s="292"/>
      <c r="AB64" s="292"/>
      <c r="AC64" s="293"/>
      <c r="AD64" s="235"/>
      <c r="AE64" s="186"/>
      <c r="AF64" s="240"/>
      <c r="AG64" s="186"/>
      <c r="AH64" s="237"/>
      <c r="AI64" s="238"/>
      <c r="AJ64" s="239"/>
      <c r="AK64" s="294"/>
      <c r="AL64" s="295"/>
      <c r="AM64" s="271"/>
      <c r="AN64" s="222"/>
      <c r="AO64" s="271"/>
      <c r="AP64" s="222"/>
      <c r="AQ64" s="270"/>
      <c r="AR64" s="222"/>
      <c r="AS64" s="222"/>
      <c r="AT64" s="222"/>
    </row>
    <row r="65" spans="1:43" ht="25.5">
      <c r="A65" s="291" t="s">
        <v>502</v>
      </c>
      <c r="B65" s="296" t="s">
        <v>1041</v>
      </c>
      <c r="C65" s="186" t="s">
        <v>320</v>
      </c>
      <c r="D65" s="318">
        <v>23224.64</v>
      </c>
      <c r="E65" s="232">
        <f t="shared" si="1"/>
        <v>25935.64</v>
      </c>
      <c r="F65" s="233">
        <v>39322</v>
      </c>
      <c r="G65" s="233" t="s">
        <v>1306</v>
      </c>
      <c r="H65" s="234" t="s">
        <v>1307</v>
      </c>
      <c r="I65" s="235">
        <v>39339</v>
      </c>
      <c r="J65" s="249" t="s">
        <v>1316</v>
      </c>
      <c r="K65" s="186">
        <v>3</v>
      </c>
      <c r="L65" s="237">
        <v>39339</v>
      </c>
      <c r="M65" s="237"/>
      <c r="N65" s="186"/>
      <c r="O65" s="186"/>
      <c r="P65" s="238"/>
      <c r="Q65" s="237"/>
      <c r="R65" s="238"/>
      <c r="S65" s="249" t="s">
        <v>1316</v>
      </c>
      <c r="T65" s="238" t="s">
        <v>958</v>
      </c>
      <c r="U65" s="239"/>
      <c r="V65" s="91"/>
      <c r="W65" s="267"/>
      <c r="X65" s="292"/>
      <c r="Y65" s="292"/>
      <c r="Z65" s="292"/>
      <c r="AA65" s="292"/>
      <c r="AB65" s="292" t="s">
        <v>1185</v>
      </c>
      <c r="AC65" s="293" t="s">
        <v>1186</v>
      </c>
      <c r="AD65" s="235">
        <v>39344</v>
      </c>
      <c r="AE65" s="243" t="s">
        <v>60</v>
      </c>
      <c r="AF65" s="240">
        <v>3</v>
      </c>
      <c r="AG65" s="237">
        <v>39344</v>
      </c>
      <c r="AH65" s="243" t="s">
        <v>60</v>
      </c>
      <c r="AI65" s="238" t="s">
        <v>958</v>
      </c>
      <c r="AJ65" s="239"/>
      <c r="AK65" s="294" t="s">
        <v>184</v>
      </c>
      <c r="AL65" s="295" t="s">
        <v>187</v>
      </c>
      <c r="AM65" s="271"/>
      <c r="AN65" s="222"/>
      <c r="AO65" s="271"/>
      <c r="AP65" s="222"/>
      <c r="AQ65" s="270"/>
    </row>
    <row r="66" spans="1:46" s="244" customFormat="1" ht="25.5">
      <c r="A66" s="291" t="s">
        <v>503</v>
      </c>
      <c r="B66" s="296" t="s">
        <v>645</v>
      </c>
      <c r="C66" s="186" t="s">
        <v>321</v>
      </c>
      <c r="D66" s="318">
        <v>10061.3</v>
      </c>
      <c r="E66" s="232">
        <f t="shared" si="1"/>
        <v>12772.3</v>
      </c>
      <c r="F66" s="233">
        <v>39322</v>
      </c>
      <c r="G66" s="233" t="s">
        <v>1306</v>
      </c>
      <c r="H66" s="234" t="s">
        <v>1307</v>
      </c>
      <c r="I66" s="235">
        <v>39339</v>
      </c>
      <c r="J66" s="249" t="s">
        <v>1316</v>
      </c>
      <c r="K66" s="186"/>
      <c r="L66" s="237">
        <v>39339</v>
      </c>
      <c r="M66" s="237"/>
      <c r="N66" s="186"/>
      <c r="O66" s="186"/>
      <c r="P66" s="238"/>
      <c r="Q66" s="237"/>
      <c r="R66" s="238"/>
      <c r="S66" s="249" t="s">
        <v>1316</v>
      </c>
      <c r="T66" s="238"/>
      <c r="U66" s="239"/>
      <c r="V66" s="91"/>
      <c r="W66" s="267"/>
      <c r="X66" s="292"/>
      <c r="Y66" s="292"/>
      <c r="Z66" s="292"/>
      <c r="AA66" s="292"/>
      <c r="AB66" s="292"/>
      <c r="AC66" s="293"/>
      <c r="AD66" s="235"/>
      <c r="AE66" s="186"/>
      <c r="AF66" s="240"/>
      <c r="AG66" s="186"/>
      <c r="AH66" s="237"/>
      <c r="AI66" s="238"/>
      <c r="AJ66" s="239"/>
      <c r="AK66" s="294"/>
      <c r="AL66" s="295"/>
      <c r="AM66" s="271"/>
      <c r="AN66" s="222"/>
      <c r="AO66" s="271"/>
      <c r="AP66" s="222"/>
      <c r="AQ66" s="270"/>
      <c r="AR66" s="222"/>
      <c r="AS66" s="222"/>
      <c r="AT66" s="222"/>
    </row>
    <row r="67" spans="1:46" s="244" customFormat="1" ht="25.5">
      <c r="A67" s="291" t="s">
        <v>504</v>
      </c>
      <c r="B67" s="296" t="s">
        <v>651</v>
      </c>
      <c r="C67" s="186" t="s">
        <v>322</v>
      </c>
      <c r="D67" s="318">
        <v>42644.28</v>
      </c>
      <c r="E67" s="232">
        <f t="shared" si="1"/>
        <v>45355.28</v>
      </c>
      <c r="F67" s="233">
        <v>39322</v>
      </c>
      <c r="G67" s="233" t="s">
        <v>1306</v>
      </c>
      <c r="H67" s="234" t="s">
        <v>1307</v>
      </c>
      <c r="I67" s="235">
        <v>39339</v>
      </c>
      <c r="J67" s="249" t="s">
        <v>1316</v>
      </c>
      <c r="K67" s="186">
        <v>3</v>
      </c>
      <c r="L67" s="237">
        <v>39339</v>
      </c>
      <c r="M67" s="237"/>
      <c r="N67" s="186"/>
      <c r="O67" s="186"/>
      <c r="P67" s="238"/>
      <c r="Q67" s="237"/>
      <c r="R67" s="238"/>
      <c r="S67" s="249" t="s">
        <v>1316</v>
      </c>
      <c r="T67" s="238" t="s">
        <v>958</v>
      </c>
      <c r="U67" s="239"/>
      <c r="V67" s="91"/>
      <c r="W67" s="268"/>
      <c r="X67" s="292"/>
      <c r="Y67" s="292"/>
      <c r="Z67" s="292"/>
      <c r="AA67" s="292"/>
      <c r="AB67" s="292">
        <v>3</v>
      </c>
      <c r="AC67" s="293">
        <v>3</v>
      </c>
      <c r="AD67" s="235">
        <v>39344</v>
      </c>
      <c r="AE67" s="243" t="s">
        <v>60</v>
      </c>
      <c r="AF67" s="240">
        <v>3</v>
      </c>
      <c r="AG67" s="237">
        <v>39344</v>
      </c>
      <c r="AH67" s="243" t="s">
        <v>60</v>
      </c>
      <c r="AI67" s="238" t="s">
        <v>958</v>
      </c>
      <c r="AJ67" s="239"/>
      <c r="AK67" s="294">
        <v>3</v>
      </c>
      <c r="AL67" s="295">
        <v>3</v>
      </c>
      <c r="AM67" s="271"/>
      <c r="AN67" s="222"/>
      <c r="AO67" s="271"/>
      <c r="AP67" s="222"/>
      <c r="AQ67" s="270"/>
      <c r="AR67" s="222"/>
      <c r="AS67" s="222"/>
      <c r="AT67" s="222"/>
    </row>
    <row r="68" spans="1:43" ht="25.5">
      <c r="A68" s="291" t="s">
        <v>505</v>
      </c>
      <c r="B68" s="296" t="s">
        <v>1052</v>
      </c>
      <c r="C68" s="186" t="s">
        <v>323</v>
      </c>
      <c r="D68" s="318">
        <v>101896.09</v>
      </c>
      <c r="E68" s="232">
        <f t="shared" si="1"/>
        <v>104607.09</v>
      </c>
      <c r="F68" s="233">
        <v>39322</v>
      </c>
      <c r="G68" s="233" t="s">
        <v>1306</v>
      </c>
      <c r="H68" s="234" t="s">
        <v>1307</v>
      </c>
      <c r="I68" s="235">
        <v>39339</v>
      </c>
      <c r="J68" s="249" t="s">
        <v>1316</v>
      </c>
      <c r="K68" s="186" t="s">
        <v>54</v>
      </c>
      <c r="L68" s="237">
        <v>39339</v>
      </c>
      <c r="M68" s="237"/>
      <c r="N68" s="186"/>
      <c r="O68" s="186"/>
      <c r="P68" s="238"/>
      <c r="Q68" s="237"/>
      <c r="R68" s="238"/>
      <c r="S68" s="249" t="s">
        <v>1316</v>
      </c>
      <c r="T68" s="186" t="s">
        <v>54</v>
      </c>
      <c r="U68" s="239"/>
      <c r="V68" s="91"/>
      <c r="W68" s="267"/>
      <c r="X68" s="292"/>
      <c r="Y68" s="292"/>
      <c r="Z68" s="292"/>
      <c r="AA68" s="292"/>
      <c r="AB68" s="292"/>
      <c r="AC68" s="293"/>
      <c r="AD68" s="235">
        <v>39344</v>
      </c>
      <c r="AE68" s="243" t="s">
        <v>60</v>
      </c>
      <c r="AF68" s="240"/>
      <c r="AG68" s="237">
        <v>39344</v>
      </c>
      <c r="AH68" s="243" t="s">
        <v>60</v>
      </c>
      <c r="AI68" s="238"/>
      <c r="AJ68" s="239"/>
      <c r="AK68" s="294"/>
      <c r="AL68" s="295"/>
      <c r="AM68" s="271"/>
      <c r="AN68" s="222"/>
      <c r="AO68" s="271"/>
      <c r="AP68" s="222"/>
      <c r="AQ68" s="270"/>
    </row>
    <row r="69" spans="1:43" ht="25.5">
      <c r="A69" s="291" t="s">
        <v>506</v>
      </c>
      <c r="B69" s="296" t="s">
        <v>662</v>
      </c>
      <c r="C69" s="186" t="s">
        <v>324</v>
      </c>
      <c r="D69" s="318">
        <v>30171.84</v>
      </c>
      <c r="E69" s="232">
        <f aca="true" t="shared" si="2" ref="E69:E100">D69+2711</f>
        <v>32882.84</v>
      </c>
      <c r="F69" s="233">
        <v>39322</v>
      </c>
      <c r="G69" s="233" t="s">
        <v>1306</v>
      </c>
      <c r="H69" s="234" t="s">
        <v>1307</v>
      </c>
      <c r="I69" s="235">
        <v>39339</v>
      </c>
      <c r="J69" s="236" t="s">
        <v>1317</v>
      </c>
      <c r="K69" s="186"/>
      <c r="L69" s="237">
        <v>39339</v>
      </c>
      <c r="M69" s="237"/>
      <c r="N69" s="186"/>
      <c r="O69" s="186"/>
      <c r="P69" s="238"/>
      <c r="Q69" s="237"/>
      <c r="R69" s="238"/>
      <c r="S69" s="236" t="s">
        <v>1317</v>
      </c>
      <c r="T69" s="238"/>
      <c r="U69" s="239"/>
      <c r="V69" s="91"/>
      <c r="W69" s="267"/>
      <c r="X69" s="292"/>
      <c r="Y69" s="292"/>
      <c r="Z69" s="292"/>
      <c r="AA69" s="292"/>
      <c r="AB69" s="298" t="s">
        <v>1187</v>
      </c>
      <c r="AC69" s="299" t="s">
        <v>1187</v>
      </c>
      <c r="AD69" s="235"/>
      <c r="AE69" s="186"/>
      <c r="AF69" s="240"/>
      <c r="AG69" s="237"/>
      <c r="AH69" s="186"/>
      <c r="AI69" s="238"/>
      <c r="AJ69" s="239"/>
      <c r="AK69" s="294"/>
      <c r="AL69" s="295"/>
      <c r="AM69" s="270"/>
      <c r="AN69" s="222"/>
      <c r="AO69" s="270"/>
      <c r="AP69" s="222"/>
      <c r="AQ69" s="270"/>
    </row>
    <row r="70" spans="1:43" ht="25.5">
      <c r="A70" s="291" t="s">
        <v>507</v>
      </c>
      <c r="B70" s="296" t="s">
        <v>1058</v>
      </c>
      <c r="C70" s="186" t="s">
        <v>325</v>
      </c>
      <c r="D70" s="318">
        <v>59703.57</v>
      </c>
      <c r="E70" s="232">
        <f t="shared" si="2"/>
        <v>62414.57</v>
      </c>
      <c r="F70" s="233">
        <v>39322</v>
      </c>
      <c r="G70" s="233" t="s">
        <v>1306</v>
      </c>
      <c r="H70" s="234" t="s">
        <v>1307</v>
      </c>
      <c r="I70" s="235">
        <v>39339</v>
      </c>
      <c r="J70" s="236" t="s">
        <v>1317</v>
      </c>
      <c r="K70" s="186">
        <v>1.5</v>
      </c>
      <c r="L70" s="237">
        <v>39339</v>
      </c>
      <c r="M70" s="237"/>
      <c r="N70" s="186"/>
      <c r="O70" s="186"/>
      <c r="P70" s="238"/>
      <c r="Q70" s="237"/>
      <c r="R70" s="238"/>
      <c r="S70" s="236" t="s">
        <v>1317</v>
      </c>
      <c r="T70" s="238" t="s">
        <v>52</v>
      </c>
      <c r="U70" s="239"/>
      <c r="V70" s="91"/>
      <c r="W70" s="267"/>
      <c r="X70" s="292"/>
      <c r="Y70" s="292"/>
      <c r="Z70" s="292"/>
      <c r="AA70" s="292"/>
      <c r="AB70" s="292"/>
      <c r="AC70" s="293"/>
      <c r="AD70" s="235">
        <v>39344</v>
      </c>
      <c r="AE70" s="243" t="s">
        <v>60</v>
      </c>
      <c r="AF70" s="240"/>
      <c r="AG70" s="237">
        <v>39344</v>
      </c>
      <c r="AH70" s="243" t="s">
        <v>60</v>
      </c>
      <c r="AI70" s="238"/>
      <c r="AJ70" s="239"/>
      <c r="AK70" s="294"/>
      <c r="AL70" s="295"/>
      <c r="AM70" s="271"/>
      <c r="AN70" s="222"/>
      <c r="AO70" s="271"/>
      <c r="AP70" s="222"/>
      <c r="AQ70" s="270"/>
    </row>
    <row r="71" spans="1:43" ht="25.5">
      <c r="A71" s="291" t="s">
        <v>508</v>
      </c>
      <c r="B71" s="296" t="s">
        <v>1064</v>
      </c>
      <c r="C71" s="186" t="s">
        <v>326</v>
      </c>
      <c r="D71" s="318">
        <v>59681.08</v>
      </c>
      <c r="E71" s="232">
        <f t="shared" si="2"/>
        <v>62392.08</v>
      </c>
      <c r="F71" s="233">
        <v>39322</v>
      </c>
      <c r="G71" s="233" t="s">
        <v>1306</v>
      </c>
      <c r="H71" s="234" t="s">
        <v>1307</v>
      </c>
      <c r="I71" s="235">
        <v>39339</v>
      </c>
      <c r="J71" s="236" t="s">
        <v>1317</v>
      </c>
      <c r="K71" s="186"/>
      <c r="L71" s="237">
        <v>39339</v>
      </c>
      <c r="M71" s="237"/>
      <c r="N71" s="186"/>
      <c r="O71" s="186"/>
      <c r="P71" s="238"/>
      <c r="Q71" s="237"/>
      <c r="R71" s="238"/>
      <c r="S71" s="236" t="s">
        <v>1317</v>
      </c>
      <c r="T71" s="238" t="s">
        <v>957</v>
      </c>
      <c r="U71" s="239"/>
      <c r="V71" s="91">
        <v>1</v>
      </c>
      <c r="W71" s="267"/>
      <c r="X71" s="292"/>
      <c r="Y71" s="292"/>
      <c r="Z71" s="292"/>
      <c r="AA71" s="292"/>
      <c r="AB71" s="292">
        <v>3</v>
      </c>
      <c r="AC71" s="293">
        <v>2</v>
      </c>
      <c r="AD71" s="235">
        <v>39344</v>
      </c>
      <c r="AE71" s="243" t="s">
        <v>60</v>
      </c>
      <c r="AF71" s="240"/>
      <c r="AG71" s="237">
        <v>39344</v>
      </c>
      <c r="AH71" s="243" t="s">
        <v>60</v>
      </c>
      <c r="AI71" s="238"/>
      <c r="AJ71" s="239"/>
      <c r="AK71" s="294">
        <v>2</v>
      </c>
      <c r="AL71" s="295">
        <v>1</v>
      </c>
      <c r="AM71" s="271"/>
      <c r="AN71" s="222"/>
      <c r="AO71" s="271"/>
      <c r="AP71" s="222"/>
      <c r="AQ71" s="270"/>
    </row>
    <row r="72" spans="1:43" ht="25.5">
      <c r="A72" s="291" t="s">
        <v>509</v>
      </c>
      <c r="B72" s="296" t="s">
        <v>672</v>
      </c>
      <c r="C72" s="186" t="s">
        <v>327</v>
      </c>
      <c r="D72" s="318">
        <v>21760.73</v>
      </c>
      <c r="E72" s="232">
        <f t="shared" si="2"/>
        <v>24471.73</v>
      </c>
      <c r="F72" s="233">
        <v>39322</v>
      </c>
      <c r="G72" s="233" t="s">
        <v>1306</v>
      </c>
      <c r="H72" s="234" t="s">
        <v>1307</v>
      </c>
      <c r="I72" s="235">
        <v>39339</v>
      </c>
      <c r="J72" s="236" t="s">
        <v>1317</v>
      </c>
      <c r="K72" s="186">
        <v>3</v>
      </c>
      <c r="L72" s="237">
        <v>39339</v>
      </c>
      <c r="M72" s="237"/>
      <c r="N72" s="186"/>
      <c r="O72" s="186"/>
      <c r="P72" s="238"/>
      <c r="Q72" s="237"/>
      <c r="R72" s="238"/>
      <c r="S72" s="236" t="s">
        <v>1317</v>
      </c>
      <c r="T72" s="238" t="s">
        <v>958</v>
      </c>
      <c r="U72" s="239"/>
      <c r="V72" s="91"/>
      <c r="W72" s="267"/>
      <c r="X72" s="292"/>
      <c r="Y72" s="292"/>
      <c r="Z72" s="292"/>
      <c r="AA72" s="292"/>
      <c r="AB72" s="292">
        <v>3</v>
      </c>
      <c r="AC72" s="293">
        <v>3</v>
      </c>
      <c r="AD72" s="235">
        <v>39344</v>
      </c>
      <c r="AE72" s="243" t="s">
        <v>60</v>
      </c>
      <c r="AF72" s="240">
        <v>2</v>
      </c>
      <c r="AG72" s="237">
        <v>39344</v>
      </c>
      <c r="AH72" s="243" t="s">
        <v>60</v>
      </c>
      <c r="AI72" s="238" t="s">
        <v>958</v>
      </c>
      <c r="AJ72" s="239"/>
      <c r="AK72" s="294">
        <v>3</v>
      </c>
      <c r="AL72" s="295">
        <v>3</v>
      </c>
      <c r="AM72" s="271"/>
      <c r="AN72" s="222"/>
      <c r="AO72" s="271"/>
      <c r="AP72" s="222"/>
      <c r="AQ72" s="270"/>
    </row>
    <row r="73" spans="2:43" ht="25.5">
      <c r="B73" s="296" t="s">
        <v>689</v>
      </c>
      <c r="C73" s="186" t="s">
        <v>328</v>
      </c>
      <c r="D73" s="318">
        <v>25097.25</v>
      </c>
      <c r="E73" s="232">
        <f t="shared" si="2"/>
        <v>27808.25</v>
      </c>
      <c r="F73" s="233">
        <v>39322</v>
      </c>
      <c r="G73" s="233" t="s">
        <v>1306</v>
      </c>
      <c r="H73" s="234" t="s">
        <v>1307</v>
      </c>
      <c r="I73" s="235">
        <v>39339</v>
      </c>
      <c r="J73" s="236" t="s">
        <v>1317</v>
      </c>
      <c r="K73" s="186">
        <v>3</v>
      </c>
      <c r="L73" s="237">
        <v>39339</v>
      </c>
      <c r="M73" s="237"/>
      <c r="N73" s="186"/>
      <c r="O73" s="186"/>
      <c r="P73" s="238"/>
      <c r="Q73" s="237"/>
      <c r="R73" s="238"/>
      <c r="S73" s="236" t="s">
        <v>1317</v>
      </c>
      <c r="T73" s="238"/>
      <c r="U73" s="239"/>
      <c r="V73" s="91"/>
      <c r="W73" s="267"/>
      <c r="X73" s="292"/>
      <c r="Y73" s="292"/>
      <c r="Z73" s="292"/>
      <c r="AA73" s="292">
        <v>3</v>
      </c>
      <c r="AB73" s="292">
        <v>3</v>
      </c>
      <c r="AC73" s="293">
        <v>3</v>
      </c>
      <c r="AD73" s="235">
        <v>39344</v>
      </c>
      <c r="AE73" s="243" t="s">
        <v>60</v>
      </c>
      <c r="AF73" s="240"/>
      <c r="AG73" s="237">
        <v>39344</v>
      </c>
      <c r="AH73" s="243" t="s">
        <v>60</v>
      </c>
      <c r="AI73" s="303"/>
      <c r="AJ73" s="239"/>
      <c r="AK73" s="294"/>
      <c r="AL73" s="295"/>
      <c r="AM73" s="271"/>
      <c r="AN73" s="222"/>
      <c r="AO73" s="271"/>
      <c r="AP73" s="222"/>
      <c r="AQ73" s="270"/>
    </row>
    <row r="74" spans="1:43" ht="25.5">
      <c r="A74" s="291" t="s">
        <v>511</v>
      </c>
      <c r="B74" s="296" t="s">
        <v>694</v>
      </c>
      <c r="C74" s="186" t="s">
        <v>329</v>
      </c>
      <c r="D74" s="318">
        <v>54419.54</v>
      </c>
      <c r="E74" s="232">
        <f t="shared" si="2"/>
        <v>57130.54</v>
      </c>
      <c r="F74" s="233">
        <v>39322</v>
      </c>
      <c r="G74" s="233" t="s">
        <v>1306</v>
      </c>
      <c r="H74" s="234" t="s">
        <v>1307</v>
      </c>
      <c r="I74" s="235">
        <v>39339</v>
      </c>
      <c r="J74" s="236" t="s">
        <v>1317</v>
      </c>
      <c r="K74" s="186"/>
      <c r="L74" s="237">
        <v>39339</v>
      </c>
      <c r="M74" s="237"/>
      <c r="N74" s="186"/>
      <c r="O74" s="186"/>
      <c r="P74" s="238"/>
      <c r="Q74" s="237"/>
      <c r="R74" s="238"/>
      <c r="S74" s="236" t="s">
        <v>1317</v>
      </c>
      <c r="T74" s="238"/>
      <c r="U74" s="239"/>
      <c r="V74" s="91"/>
      <c r="W74" s="267"/>
      <c r="X74" s="292"/>
      <c r="Y74" s="292"/>
      <c r="Z74" s="292"/>
      <c r="AA74" s="292">
        <v>3</v>
      </c>
      <c r="AB74" s="292">
        <v>2</v>
      </c>
      <c r="AC74" s="293">
        <v>1</v>
      </c>
      <c r="AD74" s="235"/>
      <c r="AE74" s="186"/>
      <c r="AF74" s="240"/>
      <c r="AG74" s="186"/>
      <c r="AH74" s="237"/>
      <c r="AI74" s="238"/>
      <c r="AJ74" s="239"/>
      <c r="AK74" s="294"/>
      <c r="AL74" s="295"/>
      <c r="AM74" s="271"/>
      <c r="AN74" s="222"/>
      <c r="AO74" s="271"/>
      <c r="AP74" s="222"/>
      <c r="AQ74" s="270"/>
    </row>
    <row r="75" spans="1:43" ht="25.5">
      <c r="A75" s="291" t="s">
        <v>512</v>
      </c>
      <c r="B75" s="296" t="s">
        <v>699</v>
      </c>
      <c r="C75" s="186" t="s">
        <v>330</v>
      </c>
      <c r="D75" s="318">
        <v>50341.9</v>
      </c>
      <c r="E75" s="232">
        <f t="shared" si="2"/>
        <v>53052.9</v>
      </c>
      <c r="F75" s="233">
        <v>39322</v>
      </c>
      <c r="G75" s="233" t="s">
        <v>1306</v>
      </c>
      <c r="H75" s="234" t="s">
        <v>1307</v>
      </c>
      <c r="I75" s="235">
        <v>39339</v>
      </c>
      <c r="J75" s="236" t="s">
        <v>1317</v>
      </c>
      <c r="K75" s="186"/>
      <c r="L75" s="237">
        <v>39339</v>
      </c>
      <c r="M75" s="237"/>
      <c r="N75" s="186"/>
      <c r="O75" s="186"/>
      <c r="P75" s="238"/>
      <c r="Q75" s="237"/>
      <c r="R75" s="238"/>
      <c r="S75" s="236" t="s">
        <v>1317</v>
      </c>
      <c r="T75" s="238"/>
      <c r="U75" s="239"/>
      <c r="V75" s="91"/>
      <c r="W75" s="267"/>
      <c r="X75" s="292"/>
      <c r="Y75" s="292"/>
      <c r="Z75" s="292"/>
      <c r="AA75" s="292"/>
      <c r="AB75" s="292"/>
      <c r="AC75" s="293"/>
      <c r="AD75" s="235"/>
      <c r="AE75" s="186"/>
      <c r="AF75" s="240"/>
      <c r="AG75" s="186"/>
      <c r="AH75" s="237"/>
      <c r="AI75" s="238"/>
      <c r="AJ75" s="239"/>
      <c r="AK75" s="294"/>
      <c r="AL75" s="295"/>
      <c r="AM75" s="271"/>
      <c r="AN75" s="222"/>
      <c r="AO75" s="271"/>
      <c r="AP75" s="222"/>
      <c r="AQ75" s="270"/>
    </row>
    <row r="76" spans="1:43" ht="25.5">
      <c r="A76" s="291" t="s">
        <v>513</v>
      </c>
      <c r="B76" s="296" t="s">
        <v>7</v>
      </c>
      <c r="C76" s="186" t="s">
        <v>331</v>
      </c>
      <c r="D76" s="318">
        <v>11728.52</v>
      </c>
      <c r="E76" s="232">
        <f t="shared" si="2"/>
        <v>14439.52</v>
      </c>
      <c r="F76" s="233">
        <v>39322</v>
      </c>
      <c r="G76" s="233" t="s">
        <v>1306</v>
      </c>
      <c r="H76" s="234" t="s">
        <v>1307</v>
      </c>
      <c r="I76" s="235">
        <v>39339</v>
      </c>
      <c r="J76" s="236" t="s">
        <v>1317</v>
      </c>
      <c r="K76" s="186"/>
      <c r="L76" s="237">
        <v>39339</v>
      </c>
      <c r="M76" s="237"/>
      <c r="N76" s="186"/>
      <c r="O76" s="186"/>
      <c r="P76" s="238"/>
      <c r="Q76" s="237"/>
      <c r="R76" s="238"/>
      <c r="S76" s="236" t="s">
        <v>1317</v>
      </c>
      <c r="T76" s="238"/>
      <c r="U76" s="239"/>
      <c r="V76" s="91"/>
      <c r="W76" s="267"/>
      <c r="X76" s="292"/>
      <c r="Y76" s="292"/>
      <c r="Z76" s="292"/>
      <c r="AA76" s="292">
        <v>3</v>
      </c>
      <c r="AB76" s="292"/>
      <c r="AC76" s="293">
        <v>3</v>
      </c>
      <c r="AD76" s="235"/>
      <c r="AE76" s="186"/>
      <c r="AF76" s="240"/>
      <c r="AG76" s="186"/>
      <c r="AH76" s="237"/>
      <c r="AI76" s="238"/>
      <c r="AJ76" s="239"/>
      <c r="AK76" s="294"/>
      <c r="AL76" s="295">
        <v>3</v>
      </c>
      <c r="AM76" s="271"/>
      <c r="AN76" s="222"/>
      <c r="AO76" s="271"/>
      <c r="AP76" s="222"/>
      <c r="AQ76" s="270"/>
    </row>
    <row r="77" spans="1:43" ht="25.5">
      <c r="A77" s="291" t="s">
        <v>514</v>
      </c>
      <c r="B77" s="296" t="s">
        <v>13</v>
      </c>
      <c r="C77" s="186" t="s">
        <v>332</v>
      </c>
      <c r="D77" s="318">
        <v>77563.19</v>
      </c>
      <c r="E77" s="232">
        <f t="shared" si="2"/>
        <v>80274.19</v>
      </c>
      <c r="F77" s="233">
        <v>39322</v>
      </c>
      <c r="G77" s="233" t="s">
        <v>1306</v>
      </c>
      <c r="H77" s="234" t="s">
        <v>1307</v>
      </c>
      <c r="I77" s="235">
        <v>39339</v>
      </c>
      <c r="J77" s="241" t="s">
        <v>1318</v>
      </c>
      <c r="K77" s="186"/>
      <c r="L77" s="237">
        <v>39339</v>
      </c>
      <c r="M77" s="237"/>
      <c r="N77" s="186"/>
      <c r="O77" s="186"/>
      <c r="P77" s="238"/>
      <c r="Q77" s="237"/>
      <c r="R77" s="238"/>
      <c r="S77" s="241" t="s">
        <v>1318</v>
      </c>
      <c r="T77" s="238"/>
      <c r="U77" s="239"/>
      <c r="V77" s="91"/>
      <c r="W77" s="267"/>
      <c r="X77" s="292"/>
      <c r="Y77" s="292"/>
      <c r="Z77" s="292"/>
      <c r="AA77" s="292"/>
      <c r="AB77" s="292">
        <v>1</v>
      </c>
      <c r="AC77" s="293">
        <v>0.5</v>
      </c>
      <c r="AD77" s="235"/>
      <c r="AE77" s="186"/>
      <c r="AF77" s="240"/>
      <c r="AG77" s="186"/>
      <c r="AH77" s="237"/>
      <c r="AI77" s="238"/>
      <c r="AJ77" s="239"/>
      <c r="AK77" s="294"/>
      <c r="AL77" s="295"/>
      <c r="AM77" s="271"/>
      <c r="AN77" s="222"/>
      <c r="AO77" s="271"/>
      <c r="AP77" s="222"/>
      <c r="AQ77" s="270"/>
    </row>
    <row r="78" spans="1:43" ht="25.5">
      <c r="A78" s="291" t="s">
        <v>515</v>
      </c>
      <c r="B78" s="296" t="s">
        <v>729</v>
      </c>
      <c r="C78" s="186" t="s">
        <v>333</v>
      </c>
      <c r="D78" s="318">
        <v>37643.45</v>
      </c>
      <c r="E78" s="232">
        <f t="shared" si="2"/>
        <v>40354.45</v>
      </c>
      <c r="F78" s="233">
        <v>39322</v>
      </c>
      <c r="G78" s="233" t="s">
        <v>1306</v>
      </c>
      <c r="H78" s="234" t="s">
        <v>1307</v>
      </c>
      <c r="I78" s="235">
        <v>39339</v>
      </c>
      <c r="J78" s="241" t="s">
        <v>1318</v>
      </c>
      <c r="K78" s="186"/>
      <c r="L78" s="237">
        <v>39339</v>
      </c>
      <c r="M78" s="237"/>
      <c r="N78" s="186"/>
      <c r="O78" s="186"/>
      <c r="P78" s="238"/>
      <c r="Q78" s="237"/>
      <c r="R78" s="238"/>
      <c r="S78" s="241" t="s">
        <v>1318</v>
      </c>
      <c r="T78" s="238"/>
      <c r="U78" s="239"/>
      <c r="V78" s="91"/>
      <c r="W78" s="267"/>
      <c r="X78" s="292"/>
      <c r="Y78" s="292"/>
      <c r="Z78" s="292"/>
      <c r="AA78" s="292"/>
      <c r="AB78" s="292">
        <v>3</v>
      </c>
      <c r="AC78" s="293">
        <v>1</v>
      </c>
      <c r="AD78" s="235"/>
      <c r="AE78" s="186"/>
      <c r="AF78" s="240"/>
      <c r="AG78" s="186"/>
      <c r="AH78" s="237"/>
      <c r="AI78" s="238"/>
      <c r="AJ78" s="239"/>
      <c r="AK78" s="294">
        <v>2</v>
      </c>
      <c r="AL78" s="295">
        <v>2</v>
      </c>
      <c r="AM78" s="270"/>
      <c r="AN78" s="222"/>
      <c r="AO78" s="270"/>
      <c r="AP78" s="222"/>
      <c r="AQ78" s="270"/>
    </row>
    <row r="79" spans="1:43" ht="25.5">
      <c r="A79" s="291" t="s">
        <v>516</v>
      </c>
      <c r="B79" s="296" t="s">
        <v>722</v>
      </c>
      <c r="C79" s="186" t="s">
        <v>334</v>
      </c>
      <c r="D79" s="318">
        <v>38877.9</v>
      </c>
      <c r="E79" s="232">
        <f t="shared" si="2"/>
        <v>41588.9</v>
      </c>
      <c r="F79" s="233">
        <v>39322</v>
      </c>
      <c r="G79" s="233" t="s">
        <v>1306</v>
      </c>
      <c r="H79" s="234" t="s">
        <v>1307</v>
      </c>
      <c r="I79" s="235">
        <v>39339</v>
      </c>
      <c r="J79" s="241" t="s">
        <v>1318</v>
      </c>
      <c r="K79" s="186"/>
      <c r="L79" s="237">
        <v>39339</v>
      </c>
      <c r="M79" s="237"/>
      <c r="N79" s="186"/>
      <c r="O79" s="186"/>
      <c r="P79" s="238"/>
      <c r="Q79" s="237"/>
      <c r="R79" s="238"/>
      <c r="S79" s="241" t="s">
        <v>1318</v>
      </c>
      <c r="T79" s="238"/>
      <c r="U79" s="239"/>
      <c r="V79" s="91"/>
      <c r="W79" s="267"/>
      <c r="X79" s="292"/>
      <c r="Y79" s="292"/>
      <c r="Z79" s="292"/>
      <c r="AA79" s="292"/>
      <c r="AB79" s="292"/>
      <c r="AC79" s="293"/>
      <c r="AD79" s="235"/>
      <c r="AE79" s="186"/>
      <c r="AF79" s="240"/>
      <c r="AG79" s="186"/>
      <c r="AH79" s="237"/>
      <c r="AI79" s="238"/>
      <c r="AJ79" s="239"/>
      <c r="AK79" s="294"/>
      <c r="AL79" s="295"/>
      <c r="AM79" s="271"/>
      <c r="AN79" s="222"/>
      <c r="AO79" s="271"/>
      <c r="AP79" s="222"/>
      <c r="AQ79" s="270"/>
    </row>
    <row r="80" spans="1:43" ht="25.5">
      <c r="A80" s="291" t="s">
        <v>517</v>
      </c>
      <c r="B80" s="296" t="s">
        <v>767</v>
      </c>
      <c r="C80" s="186" t="s">
        <v>335</v>
      </c>
      <c r="D80" s="318">
        <v>42953.15</v>
      </c>
      <c r="E80" s="232">
        <f t="shared" si="2"/>
        <v>45664.15</v>
      </c>
      <c r="F80" s="233">
        <v>39322</v>
      </c>
      <c r="G80" s="233" t="s">
        <v>1306</v>
      </c>
      <c r="H80" s="234" t="s">
        <v>1307</v>
      </c>
      <c r="I80" s="235">
        <v>39339</v>
      </c>
      <c r="J80" s="241" t="s">
        <v>1318</v>
      </c>
      <c r="K80" s="186"/>
      <c r="L80" s="237">
        <v>39339</v>
      </c>
      <c r="M80" s="237"/>
      <c r="N80" s="186"/>
      <c r="O80" s="186"/>
      <c r="P80" s="238"/>
      <c r="Q80" s="237"/>
      <c r="R80" s="238"/>
      <c r="S80" s="241" t="s">
        <v>1318</v>
      </c>
      <c r="T80" s="238"/>
      <c r="U80" s="239"/>
      <c r="V80" s="91"/>
      <c r="W80" s="267"/>
      <c r="X80" s="292"/>
      <c r="Y80" s="292"/>
      <c r="Z80" s="292"/>
      <c r="AA80" s="292"/>
      <c r="AB80" s="292"/>
      <c r="AC80" s="293"/>
      <c r="AD80" s="235"/>
      <c r="AE80" s="186"/>
      <c r="AF80" s="240"/>
      <c r="AG80" s="237"/>
      <c r="AH80" s="186"/>
      <c r="AI80" s="238"/>
      <c r="AJ80" s="239"/>
      <c r="AK80" s="294"/>
      <c r="AL80" s="295"/>
      <c r="AM80" s="271"/>
      <c r="AN80" s="222"/>
      <c r="AO80" s="271"/>
      <c r="AP80" s="222"/>
      <c r="AQ80" s="270"/>
    </row>
    <row r="81" spans="1:43" ht="38.25">
      <c r="A81" s="291" t="s">
        <v>518</v>
      </c>
      <c r="B81" s="296" t="s">
        <v>751</v>
      </c>
      <c r="C81" s="186" t="s">
        <v>336</v>
      </c>
      <c r="D81" s="318">
        <v>14587.7</v>
      </c>
      <c r="E81" s="232">
        <f t="shared" si="2"/>
        <v>17298.7</v>
      </c>
      <c r="F81" s="233">
        <v>39322</v>
      </c>
      <c r="G81" s="233" t="s">
        <v>1306</v>
      </c>
      <c r="H81" s="234" t="s">
        <v>1307</v>
      </c>
      <c r="I81" s="235">
        <v>39339</v>
      </c>
      <c r="J81" s="241" t="s">
        <v>1318</v>
      </c>
      <c r="K81" s="186">
        <v>2</v>
      </c>
      <c r="L81" s="237">
        <v>39339</v>
      </c>
      <c r="M81" s="237"/>
      <c r="N81" s="186"/>
      <c r="O81" s="186"/>
      <c r="P81" s="238"/>
      <c r="Q81" s="237"/>
      <c r="R81" s="238"/>
      <c r="S81" s="241" t="s">
        <v>1318</v>
      </c>
      <c r="T81" s="238" t="s">
        <v>957</v>
      </c>
      <c r="U81" s="239"/>
      <c r="V81" s="91"/>
      <c r="W81" s="267"/>
      <c r="X81" s="292"/>
      <c r="Y81" s="292"/>
      <c r="Z81" s="292"/>
      <c r="AA81" s="292">
        <v>3</v>
      </c>
      <c r="AB81" s="292">
        <v>3</v>
      </c>
      <c r="AC81" s="293">
        <v>2</v>
      </c>
      <c r="AD81" s="235">
        <v>39344</v>
      </c>
      <c r="AE81" s="243" t="s">
        <v>60</v>
      </c>
      <c r="AF81" s="303" t="s">
        <v>1322</v>
      </c>
      <c r="AG81" s="237">
        <v>39344</v>
      </c>
      <c r="AH81" s="243" t="s">
        <v>60</v>
      </c>
      <c r="AI81" s="303" t="s">
        <v>1322</v>
      </c>
      <c r="AJ81" s="239"/>
      <c r="AK81" s="294">
        <v>2</v>
      </c>
      <c r="AL81" s="295">
        <v>2</v>
      </c>
      <c r="AM81" s="271"/>
      <c r="AN81" s="222"/>
      <c r="AO81" s="271"/>
      <c r="AP81" s="222"/>
      <c r="AQ81" s="270"/>
    </row>
    <row r="82" spans="1:43" ht="25.5">
      <c r="A82" s="291" t="s">
        <v>519</v>
      </c>
      <c r="B82" s="296" t="s">
        <v>790</v>
      </c>
      <c r="C82" s="186" t="s">
        <v>337</v>
      </c>
      <c r="D82" s="318">
        <v>71655.63</v>
      </c>
      <c r="E82" s="232">
        <f t="shared" si="2"/>
        <v>74366.63</v>
      </c>
      <c r="F82" s="233">
        <v>39322</v>
      </c>
      <c r="G82" s="233" t="s">
        <v>1306</v>
      </c>
      <c r="H82" s="234" t="s">
        <v>1307</v>
      </c>
      <c r="I82" s="235">
        <v>39339</v>
      </c>
      <c r="J82" s="241" t="s">
        <v>1318</v>
      </c>
      <c r="K82" s="186"/>
      <c r="L82" s="237">
        <v>39339</v>
      </c>
      <c r="M82" s="237"/>
      <c r="N82" s="186"/>
      <c r="O82" s="186"/>
      <c r="P82" s="238"/>
      <c r="Q82" s="237"/>
      <c r="R82" s="238"/>
      <c r="S82" s="241" t="s">
        <v>1318</v>
      </c>
      <c r="T82" s="238"/>
      <c r="U82" s="239"/>
      <c r="V82" s="91">
        <v>3</v>
      </c>
      <c r="W82" s="267" t="s">
        <v>958</v>
      </c>
      <c r="X82" s="292">
        <v>3</v>
      </c>
      <c r="Y82" s="292">
        <v>3</v>
      </c>
      <c r="Z82" s="292"/>
      <c r="AA82" s="292"/>
      <c r="AB82" s="292">
        <v>3</v>
      </c>
      <c r="AC82" s="293">
        <v>1</v>
      </c>
      <c r="AD82" s="235"/>
      <c r="AE82" s="186"/>
      <c r="AF82" s="240"/>
      <c r="AG82" s="237"/>
      <c r="AH82" s="186"/>
      <c r="AI82" s="238"/>
      <c r="AJ82" s="239"/>
      <c r="AK82" s="294"/>
      <c r="AL82" s="295"/>
      <c r="AM82" s="271"/>
      <c r="AN82" s="222"/>
      <c r="AO82" s="271"/>
      <c r="AP82" s="222"/>
      <c r="AQ82" s="270"/>
    </row>
    <row r="83" spans="1:43" ht="25.5">
      <c r="A83" s="291" t="s">
        <v>520</v>
      </c>
      <c r="B83" s="296" t="s">
        <v>795</v>
      </c>
      <c r="C83" s="186" t="s">
        <v>338</v>
      </c>
      <c r="D83" s="318">
        <v>36948.97</v>
      </c>
      <c r="E83" s="232">
        <f t="shared" si="2"/>
        <v>39659.97</v>
      </c>
      <c r="F83" s="233">
        <v>39322</v>
      </c>
      <c r="G83" s="233" t="s">
        <v>1306</v>
      </c>
      <c r="H83" s="234" t="s">
        <v>1307</v>
      </c>
      <c r="I83" s="235">
        <v>39339</v>
      </c>
      <c r="J83" s="241" t="s">
        <v>1318</v>
      </c>
      <c r="K83" s="186"/>
      <c r="L83" s="237">
        <v>39339</v>
      </c>
      <c r="M83" s="237"/>
      <c r="N83" s="186"/>
      <c r="O83" s="186"/>
      <c r="P83" s="238"/>
      <c r="Q83" s="237"/>
      <c r="R83" s="238"/>
      <c r="S83" s="241" t="s">
        <v>1318</v>
      </c>
      <c r="T83" s="238"/>
      <c r="U83" s="251"/>
      <c r="V83" s="91"/>
      <c r="W83" s="268"/>
      <c r="X83" s="292"/>
      <c r="Y83" s="292"/>
      <c r="Z83" s="292"/>
      <c r="AA83" s="292"/>
      <c r="AB83" s="292"/>
      <c r="AC83" s="293"/>
      <c r="AD83" s="235"/>
      <c r="AE83" s="186"/>
      <c r="AF83" s="240"/>
      <c r="AG83" s="186"/>
      <c r="AH83" s="237"/>
      <c r="AI83" s="238"/>
      <c r="AJ83" s="251"/>
      <c r="AK83" s="294"/>
      <c r="AL83" s="295"/>
      <c r="AM83" s="271"/>
      <c r="AN83" s="222"/>
      <c r="AO83" s="271"/>
      <c r="AP83" s="222"/>
      <c r="AQ83" s="269"/>
    </row>
    <row r="84" spans="1:43" ht="25.5">
      <c r="A84" s="291" t="s">
        <v>521</v>
      </c>
      <c r="B84" s="296" t="s">
        <v>800</v>
      </c>
      <c r="C84" s="186" t="s">
        <v>339</v>
      </c>
      <c r="D84" s="318">
        <v>69661.57</v>
      </c>
      <c r="E84" s="232">
        <f t="shared" si="2"/>
        <v>72372.57</v>
      </c>
      <c r="F84" s="233">
        <v>39322</v>
      </c>
      <c r="G84" s="233" t="s">
        <v>1306</v>
      </c>
      <c r="H84" s="234" t="s">
        <v>1307</v>
      </c>
      <c r="I84" s="235">
        <v>39339</v>
      </c>
      <c r="J84" s="241" t="s">
        <v>1318</v>
      </c>
      <c r="K84" s="186"/>
      <c r="L84" s="237">
        <v>39339</v>
      </c>
      <c r="M84" s="237"/>
      <c r="N84" s="186"/>
      <c r="O84" s="186"/>
      <c r="P84" s="238"/>
      <c r="Q84" s="237"/>
      <c r="R84" s="238"/>
      <c r="S84" s="241" t="s">
        <v>1318</v>
      </c>
      <c r="T84" s="238" t="s">
        <v>55</v>
      </c>
      <c r="U84" s="239"/>
      <c r="V84" s="91"/>
      <c r="W84" s="267"/>
      <c r="X84" s="292"/>
      <c r="Y84" s="292"/>
      <c r="Z84" s="292"/>
      <c r="AA84" s="292"/>
      <c r="AB84" s="292"/>
      <c r="AC84" s="293" t="s">
        <v>1188</v>
      </c>
      <c r="AD84" s="235">
        <v>39344</v>
      </c>
      <c r="AE84" s="288" t="s">
        <v>61</v>
      </c>
      <c r="AF84" s="240"/>
      <c r="AG84" s="237">
        <v>39344</v>
      </c>
      <c r="AH84" s="288" t="s">
        <v>61</v>
      </c>
      <c r="AI84" s="238"/>
      <c r="AJ84" s="239"/>
      <c r="AK84" s="294"/>
      <c r="AL84" s="295" t="s">
        <v>187</v>
      </c>
      <c r="AM84" s="271"/>
      <c r="AN84" s="222"/>
      <c r="AO84" s="271"/>
      <c r="AP84" s="222"/>
      <c r="AQ84" s="270"/>
    </row>
    <row r="85" spans="1:43" ht="25.5">
      <c r="A85" s="291" t="s">
        <v>463</v>
      </c>
      <c r="B85" s="296" t="s">
        <v>809</v>
      </c>
      <c r="C85" s="186" t="s">
        <v>340</v>
      </c>
      <c r="D85" s="318">
        <v>51717.64</v>
      </c>
      <c r="E85" s="232">
        <f t="shared" si="2"/>
        <v>54428.64</v>
      </c>
      <c r="F85" s="233">
        <v>39322</v>
      </c>
      <c r="G85" s="233" t="s">
        <v>1306</v>
      </c>
      <c r="H85" s="234" t="s">
        <v>1307</v>
      </c>
      <c r="I85" s="235">
        <v>39339</v>
      </c>
      <c r="J85" s="250" t="s">
        <v>1319</v>
      </c>
      <c r="K85" s="186"/>
      <c r="L85" s="237">
        <v>39339</v>
      </c>
      <c r="M85" s="237"/>
      <c r="N85" s="186"/>
      <c r="O85" s="186"/>
      <c r="P85" s="238"/>
      <c r="Q85" s="237"/>
      <c r="R85" s="238"/>
      <c r="S85" s="250" t="s">
        <v>1319</v>
      </c>
      <c r="T85" s="238"/>
      <c r="U85" s="239"/>
      <c r="V85" s="91"/>
      <c r="W85" s="267"/>
      <c r="X85" s="292"/>
      <c r="Y85" s="292"/>
      <c r="Z85" s="292"/>
      <c r="AA85" s="292"/>
      <c r="AB85" s="292"/>
      <c r="AC85" s="285" t="s">
        <v>1189</v>
      </c>
      <c r="AD85" s="235"/>
      <c r="AE85" s="186"/>
      <c r="AF85" s="240"/>
      <c r="AG85" s="237"/>
      <c r="AH85" s="186"/>
      <c r="AI85" s="238"/>
      <c r="AJ85" s="239"/>
      <c r="AK85" s="294"/>
      <c r="AL85" s="295"/>
      <c r="AM85" s="270"/>
      <c r="AN85" s="222"/>
      <c r="AO85" s="270"/>
      <c r="AP85" s="222"/>
      <c r="AQ85" s="270"/>
    </row>
    <row r="86" spans="1:43" ht="25.5">
      <c r="A86" s="291" t="s">
        <v>462</v>
      </c>
      <c r="B86" s="296" t="s">
        <v>855</v>
      </c>
      <c r="C86" s="186" t="s">
        <v>341</v>
      </c>
      <c r="D86" s="318">
        <v>31367.94</v>
      </c>
      <c r="E86" s="232">
        <f t="shared" si="2"/>
        <v>34078.94</v>
      </c>
      <c r="F86" s="233">
        <v>39322</v>
      </c>
      <c r="G86" s="233" t="s">
        <v>1306</v>
      </c>
      <c r="H86" s="234" t="s">
        <v>1307</v>
      </c>
      <c r="I86" s="235">
        <v>39339</v>
      </c>
      <c r="J86" s="250" t="s">
        <v>1319</v>
      </c>
      <c r="K86" s="186"/>
      <c r="L86" s="237">
        <v>39339</v>
      </c>
      <c r="M86" s="237"/>
      <c r="N86" s="186"/>
      <c r="O86" s="186"/>
      <c r="P86" s="238"/>
      <c r="Q86" s="237"/>
      <c r="R86" s="238"/>
      <c r="S86" s="250" t="s">
        <v>1319</v>
      </c>
      <c r="T86" s="238"/>
      <c r="U86" s="239"/>
      <c r="V86" s="91"/>
      <c r="W86" s="267"/>
      <c r="X86" s="292"/>
      <c r="Y86" s="292"/>
      <c r="Z86" s="292"/>
      <c r="AA86" s="292"/>
      <c r="AB86" s="292"/>
      <c r="AC86" s="293"/>
      <c r="AD86" s="235"/>
      <c r="AE86" s="186"/>
      <c r="AF86" s="240"/>
      <c r="AG86" s="186"/>
      <c r="AH86" s="237"/>
      <c r="AI86" s="238"/>
      <c r="AJ86" s="239"/>
      <c r="AK86" s="294"/>
      <c r="AL86" s="295"/>
      <c r="AM86" s="271"/>
      <c r="AN86" s="222"/>
      <c r="AO86" s="271"/>
      <c r="AP86" s="222"/>
      <c r="AQ86" s="270"/>
    </row>
    <row r="87" spans="1:43" ht="25.5">
      <c r="A87" s="291" t="s">
        <v>461</v>
      </c>
      <c r="B87" s="296" t="s">
        <v>860</v>
      </c>
      <c r="C87" s="186" t="s">
        <v>342</v>
      </c>
      <c r="D87" s="318">
        <v>71276.63</v>
      </c>
      <c r="E87" s="232">
        <f t="shared" si="2"/>
        <v>73987.63</v>
      </c>
      <c r="F87" s="233">
        <v>39322</v>
      </c>
      <c r="G87" s="233" t="s">
        <v>1306</v>
      </c>
      <c r="H87" s="234" t="s">
        <v>1307</v>
      </c>
      <c r="I87" s="235">
        <v>39339</v>
      </c>
      <c r="J87" s="250" t="s">
        <v>1319</v>
      </c>
      <c r="K87" s="186"/>
      <c r="L87" s="237">
        <v>39339</v>
      </c>
      <c r="M87" s="237"/>
      <c r="N87" s="186"/>
      <c r="O87" s="186"/>
      <c r="P87" s="238"/>
      <c r="Q87" s="237"/>
      <c r="R87" s="238"/>
      <c r="S87" s="250" t="s">
        <v>1319</v>
      </c>
      <c r="T87" s="238"/>
      <c r="U87" s="239"/>
      <c r="V87" s="91"/>
      <c r="W87" s="267"/>
      <c r="X87" s="292"/>
      <c r="Y87" s="292"/>
      <c r="Z87" s="292"/>
      <c r="AA87" s="292"/>
      <c r="AB87" s="292"/>
      <c r="AC87" s="293"/>
      <c r="AD87" s="235"/>
      <c r="AE87" s="186"/>
      <c r="AF87" s="240"/>
      <c r="AG87" s="237"/>
      <c r="AH87" s="186"/>
      <c r="AI87" s="238"/>
      <c r="AJ87" s="239"/>
      <c r="AK87" s="294"/>
      <c r="AL87" s="295"/>
      <c r="AM87" s="271"/>
      <c r="AN87" s="222"/>
      <c r="AO87" s="271"/>
      <c r="AP87" s="222"/>
      <c r="AQ87" s="270"/>
    </row>
    <row r="88" spans="1:43" ht="25.5">
      <c r="A88" s="291" t="s">
        <v>460</v>
      </c>
      <c r="B88" s="296" t="s">
        <v>168</v>
      </c>
      <c r="C88" s="186" t="s">
        <v>343</v>
      </c>
      <c r="D88" s="318">
        <v>17121.24</v>
      </c>
      <c r="E88" s="232">
        <f t="shared" si="2"/>
        <v>19832.24</v>
      </c>
      <c r="F88" s="233">
        <v>39322</v>
      </c>
      <c r="G88" s="233" t="s">
        <v>1306</v>
      </c>
      <c r="H88" s="234" t="s">
        <v>1307</v>
      </c>
      <c r="I88" s="235">
        <v>39339</v>
      </c>
      <c r="J88" s="250" t="s">
        <v>1319</v>
      </c>
      <c r="K88" s="186">
        <v>3</v>
      </c>
      <c r="L88" s="237">
        <v>39339</v>
      </c>
      <c r="M88" s="237"/>
      <c r="N88" s="186"/>
      <c r="O88" s="186"/>
      <c r="P88" s="238"/>
      <c r="Q88" s="237"/>
      <c r="R88" s="238"/>
      <c r="S88" s="250" t="s">
        <v>1319</v>
      </c>
      <c r="T88" s="238" t="s">
        <v>958</v>
      </c>
      <c r="U88" s="239"/>
      <c r="V88" s="91"/>
      <c r="W88" s="267"/>
      <c r="X88" s="292"/>
      <c r="Y88" s="292"/>
      <c r="Z88" s="292"/>
      <c r="AA88" s="292"/>
      <c r="AB88" s="292">
        <v>3</v>
      </c>
      <c r="AC88" s="293">
        <v>3</v>
      </c>
      <c r="AD88" s="235">
        <v>39344</v>
      </c>
      <c r="AE88" s="288" t="s">
        <v>61</v>
      </c>
      <c r="AF88" s="240">
        <v>3</v>
      </c>
      <c r="AG88" s="237">
        <v>39344</v>
      </c>
      <c r="AH88" s="288" t="s">
        <v>61</v>
      </c>
      <c r="AI88" s="238" t="s">
        <v>958</v>
      </c>
      <c r="AJ88" s="239"/>
      <c r="AK88" s="294">
        <v>3</v>
      </c>
      <c r="AL88" s="295">
        <v>3</v>
      </c>
      <c r="AM88" s="271"/>
      <c r="AN88" s="222"/>
      <c r="AO88" s="271"/>
      <c r="AP88" s="222"/>
      <c r="AQ88" s="270"/>
    </row>
    <row r="89" spans="1:43" ht="25.5">
      <c r="A89" s="291" t="s">
        <v>459</v>
      </c>
      <c r="B89" s="296" t="s">
        <v>174</v>
      </c>
      <c r="C89" s="186" t="s">
        <v>344</v>
      </c>
      <c r="D89" s="318">
        <v>44564.6</v>
      </c>
      <c r="E89" s="232">
        <f t="shared" si="2"/>
        <v>47275.6</v>
      </c>
      <c r="F89" s="233">
        <v>39322</v>
      </c>
      <c r="G89" s="233" t="s">
        <v>1306</v>
      </c>
      <c r="H89" s="234" t="s">
        <v>1307</v>
      </c>
      <c r="I89" s="235">
        <v>39339</v>
      </c>
      <c r="J89" s="250" t="s">
        <v>1319</v>
      </c>
      <c r="K89" s="186">
        <v>3</v>
      </c>
      <c r="L89" s="237">
        <v>39339</v>
      </c>
      <c r="M89" s="237"/>
      <c r="N89" s="186"/>
      <c r="O89" s="186"/>
      <c r="P89" s="238"/>
      <c r="Q89" s="237"/>
      <c r="R89" s="238"/>
      <c r="S89" s="250" t="s">
        <v>1319</v>
      </c>
      <c r="T89" s="238" t="s">
        <v>958</v>
      </c>
      <c r="U89" s="239"/>
      <c r="V89" s="91"/>
      <c r="W89" s="267"/>
      <c r="X89" s="292"/>
      <c r="Y89" s="292"/>
      <c r="Z89" s="292"/>
      <c r="AA89" s="292">
        <v>3</v>
      </c>
      <c r="AB89" s="292">
        <v>3</v>
      </c>
      <c r="AC89" s="293">
        <v>3</v>
      </c>
      <c r="AD89" s="235">
        <v>39344</v>
      </c>
      <c r="AE89" s="288" t="s">
        <v>61</v>
      </c>
      <c r="AF89" s="240">
        <v>3</v>
      </c>
      <c r="AG89" s="237">
        <v>39344</v>
      </c>
      <c r="AH89" s="288" t="s">
        <v>61</v>
      </c>
      <c r="AI89" s="238" t="s">
        <v>958</v>
      </c>
      <c r="AJ89" s="239"/>
      <c r="AK89" s="294">
        <v>3</v>
      </c>
      <c r="AL89" s="295">
        <v>3</v>
      </c>
      <c r="AM89" s="271"/>
      <c r="AN89" s="222"/>
      <c r="AO89" s="271"/>
      <c r="AP89" s="222"/>
      <c r="AQ89" s="270"/>
    </row>
    <row r="90" spans="1:43" ht="25.5">
      <c r="A90" s="291" t="s">
        <v>458</v>
      </c>
      <c r="B90" s="296" t="s">
        <v>873</v>
      </c>
      <c r="C90" s="186" t="s">
        <v>345</v>
      </c>
      <c r="D90" s="318">
        <v>175535.07</v>
      </c>
      <c r="E90" s="232">
        <f t="shared" si="2"/>
        <v>178246.07</v>
      </c>
      <c r="F90" s="233">
        <v>39322</v>
      </c>
      <c r="G90" s="233" t="s">
        <v>1306</v>
      </c>
      <c r="H90" s="234" t="s">
        <v>1307</v>
      </c>
      <c r="I90" s="235">
        <v>39339</v>
      </c>
      <c r="J90" s="250" t="s">
        <v>1319</v>
      </c>
      <c r="K90" s="186"/>
      <c r="L90" s="237">
        <v>39339</v>
      </c>
      <c r="M90" s="237"/>
      <c r="N90" s="186"/>
      <c r="O90" s="186"/>
      <c r="P90" s="238"/>
      <c r="Q90" s="237"/>
      <c r="R90" s="238"/>
      <c r="S90" s="250" t="s">
        <v>1319</v>
      </c>
      <c r="T90" s="238"/>
      <c r="U90" s="239"/>
      <c r="V90" s="91"/>
      <c r="W90" s="267"/>
      <c r="X90" s="292"/>
      <c r="Y90" s="292"/>
      <c r="Z90" s="292"/>
      <c r="AA90" s="292"/>
      <c r="AB90" s="292"/>
      <c r="AC90" s="293"/>
      <c r="AD90" s="235"/>
      <c r="AE90" s="186"/>
      <c r="AF90" s="240"/>
      <c r="AG90" s="186"/>
      <c r="AH90" s="237"/>
      <c r="AI90" s="238"/>
      <c r="AJ90" s="239"/>
      <c r="AK90" s="294"/>
      <c r="AL90" s="295"/>
      <c r="AM90" s="271"/>
      <c r="AN90" s="222"/>
      <c r="AO90" s="271"/>
      <c r="AP90" s="222"/>
      <c r="AQ90" s="270"/>
    </row>
    <row r="91" spans="1:43" ht="25.5">
      <c r="A91" s="291" t="s">
        <v>457</v>
      </c>
      <c r="B91" s="296" t="s">
        <v>879</v>
      </c>
      <c r="C91" s="186" t="s">
        <v>346</v>
      </c>
      <c r="D91" s="318">
        <v>47377.96</v>
      </c>
      <c r="E91" s="232">
        <f t="shared" si="2"/>
        <v>50088.96</v>
      </c>
      <c r="F91" s="233">
        <v>39322</v>
      </c>
      <c r="G91" s="233" t="s">
        <v>1306</v>
      </c>
      <c r="H91" s="234" t="s">
        <v>1307</v>
      </c>
      <c r="I91" s="235">
        <v>39339</v>
      </c>
      <c r="J91" s="250" t="s">
        <v>1319</v>
      </c>
      <c r="K91" s="186">
        <v>2</v>
      </c>
      <c r="L91" s="237">
        <v>39339</v>
      </c>
      <c r="M91" s="237"/>
      <c r="N91" s="186"/>
      <c r="O91" s="186"/>
      <c r="P91" s="238"/>
      <c r="Q91" s="237"/>
      <c r="R91" s="238"/>
      <c r="S91" s="250" t="s">
        <v>1319</v>
      </c>
      <c r="T91" s="238" t="s">
        <v>958</v>
      </c>
      <c r="U91" s="239"/>
      <c r="V91" s="91"/>
      <c r="W91" s="267"/>
      <c r="X91" s="292"/>
      <c r="Y91" s="292"/>
      <c r="Z91" s="292"/>
      <c r="AA91" s="292"/>
      <c r="AB91" s="292">
        <v>2</v>
      </c>
      <c r="AC91" s="293">
        <v>1</v>
      </c>
      <c r="AD91" s="235">
        <v>39344</v>
      </c>
      <c r="AE91" s="288" t="s">
        <v>61</v>
      </c>
      <c r="AF91" s="240">
        <v>3</v>
      </c>
      <c r="AG91" s="237">
        <v>39344</v>
      </c>
      <c r="AH91" s="288" t="s">
        <v>61</v>
      </c>
      <c r="AI91" s="238" t="s">
        <v>958</v>
      </c>
      <c r="AJ91" s="239"/>
      <c r="AK91" s="294">
        <v>3</v>
      </c>
      <c r="AL91" s="295">
        <v>3</v>
      </c>
      <c r="AM91" s="271"/>
      <c r="AN91" s="222"/>
      <c r="AO91" s="271"/>
      <c r="AP91" s="222"/>
      <c r="AQ91" s="270"/>
    </row>
    <row r="92" spans="1:43" ht="25.5">
      <c r="A92" s="291" t="s">
        <v>1032</v>
      </c>
      <c r="B92" s="296" t="s">
        <v>272</v>
      </c>
      <c r="C92" s="186" t="s">
        <v>347</v>
      </c>
      <c r="D92" s="187">
        <v>32809.7</v>
      </c>
      <c r="E92" s="232">
        <f t="shared" si="2"/>
        <v>35520.7</v>
      </c>
      <c r="F92" s="233">
        <v>39322</v>
      </c>
      <c r="G92" s="233" t="s">
        <v>1306</v>
      </c>
      <c r="H92" s="234" t="s">
        <v>1307</v>
      </c>
      <c r="I92" s="235">
        <v>39339</v>
      </c>
      <c r="J92" s="250" t="s">
        <v>1319</v>
      </c>
      <c r="K92" s="186"/>
      <c r="L92" s="237">
        <v>39339</v>
      </c>
      <c r="M92" s="237"/>
      <c r="N92" s="186"/>
      <c r="O92" s="186"/>
      <c r="P92" s="238"/>
      <c r="Q92" s="237"/>
      <c r="R92" s="238"/>
      <c r="S92" s="250" t="s">
        <v>1319</v>
      </c>
      <c r="T92" s="238"/>
      <c r="U92" s="239"/>
      <c r="V92" s="91"/>
      <c r="W92" s="267"/>
      <c r="X92" s="292"/>
      <c r="Y92" s="292"/>
      <c r="Z92" s="292"/>
      <c r="AA92" s="292"/>
      <c r="AB92" s="292"/>
      <c r="AC92" s="293"/>
      <c r="AD92" s="235"/>
      <c r="AE92" s="186"/>
      <c r="AF92" s="240"/>
      <c r="AG92" s="237"/>
      <c r="AH92" s="186"/>
      <c r="AI92" s="238"/>
      <c r="AJ92" s="239"/>
      <c r="AK92" s="294"/>
      <c r="AL92" s="295"/>
      <c r="AM92" s="271"/>
      <c r="AN92" s="222"/>
      <c r="AO92" s="271"/>
      <c r="AP92" s="222"/>
      <c r="AQ92" s="270"/>
    </row>
    <row r="93" spans="1:43" ht="25.5">
      <c r="A93" s="291" t="s">
        <v>1031</v>
      </c>
      <c r="B93" s="296" t="s">
        <v>902</v>
      </c>
      <c r="C93" s="186" t="s">
        <v>348</v>
      </c>
      <c r="D93" s="318">
        <v>16407.81</v>
      </c>
      <c r="E93" s="232">
        <f t="shared" si="2"/>
        <v>19118.81</v>
      </c>
      <c r="F93" s="233">
        <v>39322</v>
      </c>
      <c r="G93" s="233" t="s">
        <v>1306</v>
      </c>
      <c r="H93" s="234" t="s">
        <v>1307</v>
      </c>
      <c r="I93" s="235">
        <v>39339</v>
      </c>
      <c r="J93" s="243" t="s">
        <v>1320</v>
      </c>
      <c r="K93" s="186"/>
      <c r="L93" s="237">
        <v>39339</v>
      </c>
      <c r="M93" s="237"/>
      <c r="N93" s="186"/>
      <c r="O93" s="186"/>
      <c r="P93" s="238"/>
      <c r="Q93" s="237"/>
      <c r="R93" s="238"/>
      <c r="S93" s="243" t="s">
        <v>1320</v>
      </c>
      <c r="T93" s="238"/>
      <c r="U93" s="239"/>
      <c r="V93" s="91"/>
      <c r="W93" s="267"/>
      <c r="X93" s="292"/>
      <c r="Y93" s="292"/>
      <c r="Z93" s="292"/>
      <c r="AA93" s="292"/>
      <c r="AB93" s="292"/>
      <c r="AC93" s="293"/>
      <c r="AD93" s="235"/>
      <c r="AE93" s="186"/>
      <c r="AF93" s="240"/>
      <c r="AG93" s="237"/>
      <c r="AH93" s="186"/>
      <c r="AI93" s="238"/>
      <c r="AJ93" s="239"/>
      <c r="AK93" s="294"/>
      <c r="AL93" s="295"/>
      <c r="AM93" s="271"/>
      <c r="AN93" s="222"/>
      <c r="AO93" s="271"/>
      <c r="AP93" s="222"/>
      <c r="AQ93" s="270"/>
    </row>
    <row r="94" spans="1:43" ht="25.5">
      <c r="A94" s="291" t="s">
        <v>1030</v>
      </c>
      <c r="B94" s="296" t="s">
        <v>908</v>
      </c>
      <c r="C94" s="186" t="s">
        <v>349</v>
      </c>
      <c r="D94" s="318">
        <v>49269.64</v>
      </c>
      <c r="E94" s="232">
        <f t="shared" si="2"/>
        <v>51980.64</v>
      </c>
      <c r="F94" s="233">
        <v>39322</v>
      </c>
      <c r="G94" s="233" t="s">
        <v>1306</v>
      </c>
      <c r="H94" s="234" t="s">
        <v>1307</v>
      </c>
      <c r="I94" s="235">
        <v>39339</v>
      </c>
      <c r="J94" s="243" t="s">
        <v>1320</v>
      </c>
      <c r="K94" s="186"/>
      <c r="L94" s="237">
        <v>39339</v>
      </c>
      <c r="M94" s="237"/>
      <c r="N94" s="186"/>
      <c r="O94" s="186"/>
      <c r="P94" s="238"/>
      <c r="Q94" s="237"/>
      <c r="R94" s="238"/>
      <c r="S94" s="243" t="s">
        <v>1320</v>
      </c>
      <c r="T94" s="238"/>
      <c r="U94" s="239"/>
      <c r="V94" s="91"/>
      <c r="W94" s="267"/>
      <c r="X94" s="292"/>
      <c r="Y94" s="292"/>
      <c r="Z94" s="292"/>
      <c r="AA94" s="292"/>
      <c r="AB94" s="292"/>
      <c r="AC94" s="293"/>
      <c r="AD94" s="235"/>
      <c r="AE94" s="186"/>
      <c r="AF94" s="240"/>
      <c r="AG94" s="237"/>
      <c r="AH94" s="186"/>
      <c r="AI94" s="238"/>
      <c r="AJ94" s="239"/>
      <c r="AK94" s="294"/>
      <c r="AL94" s="295"/>
      <c r="AM94" s="270"/>
      <c r="AN94" s="222"/>
      <c r="AO94" s="270"/>
      <c r="AP94" s="222"/>
      <c r="AQ94" s="270"/>
    </row>
    <row r="95" spans="1:43" ht="25.5">
      <c r="A95" s="291" t="s">
        <v>1029</v>
      </c>
      <c r="B95" s="296" t="s">
        <v>612</v>
      </c>
      <c r="C95" s="186" t="s">
        <v>350</v>
      </c>
      <c r="D95" s="318">
        <v>164641.12</v>
      </c>
      <c r="E95" s="232">
        <f t="shared" si="2"/>
        <v>167352.12</v>
      </c>
      <c r="F95" s="233">
        <v>39322</v>
      </c>
      <c r="G95" s="233" t="s">
        <v>1306</v>
      </c>
      <c r="H95" s="234" t="s">
        <v>1307</v>
      </c>
      <c r="I95" s="235">
        <v>39339</v>
      </c>
      <c r="J95" s="243" t="s">
        <v>1320</v>
      </c>
      <c r="K95" s="186"/>
      <c r="L95" s="237">
        <v>39339</v>
      </c>
      <c r="M95" s="237"/>
      <c r="N95" s="186"/>
      <c r="O95" s="186"/>
      <c r="P95" s="238"/>
      <c r="Q95" s="237"/>
      <c r="R95" s="238"/>
      <c r="S95" s="243" t="s">
        <v>1320</v>
      </c>
      <c r="T95" s="238"/>
      <c r="U95" s="239"/>
      <c r="V95" s="91"/>
      <c r="W95" s="267"/>
      <c r="X95" s="292"/>
      <c r="Y95" s="292"/>
      <c r="Z95" s="292"/>
      <c r="AA95" s="292"/>
      <c r="AB95" s="292">
        <v>2</v>
      </c>
      <c r="AC95" s="293"/>
      <c r="AD95" s="235"/>
      <c r="AE95" s="240"/>
      <c r="AF95" s="240"/>
      <c r="AG95" s="186"/>
      <c r="AH95" s="237"/>
      <c r="AI95" s="238"/>
      <c r="AJ95" s="239"/>
      <c r="AK95" s="294">
        <v>2</v>
      </c>
      <c r="AL95" s="295"/>
      <c r="AM95" s="271"/>
      <c r="AN95" s="222"/>
      <c r="AO95" s="271"/>
      <c r="AP95" s="222"/>
      <c r="AQ95" s="270"/>
    </row>
    <row r="96" spans="1:43" ht="25.5">
      <c r="A96" s="291" t="s">
        <v>1028</v>
      </c>
      <c r="B96" s="296" t="s">
        <v>979</v>
      </c>
      <c r="C96" s="186" t="s">
        <v>351</v>
      </c>
      <c r="D96" s="318">
        <v>88636.81</v>
      </c>
      <c r="E96" s="232">
        <f t="shared" si="2"/>
        <v>91347.81</v>
      </c>
      <c r="F96" s="233">
        <v>39322</v>
      </c>
      <c r="G96" s="233" t="s">
        <v>1306</v>
      </c>
      <c r="H96" s="234" t="s">
        <v>1307</v>
      </c>
      <c r="I96" s="235">
        <v>39339</v>
      </c>
      <c r="J96" s="243" t="s">
        <v>1320</v>
      </c>
      <c r="K96" s="186"/>
      <c r="L96" s="237">
        <v>39339</v>
      </c>
      <c r="M96" s="237"/>
      <c r="N96" s="186"/>
      <c r="O96" s="186"/>
      <c r="P96" s="238"/>
      <c r="Q96" s="237"/>
      <c r="R96" s="238"/>
      <c r="S96" s="243" t="s">
        <v>1320</v>
      </c>
      <c r="T96" s="238"/>
      <c r="U96" s="239"/>
      <c r="V96" s="91">
        <v>3</v>
      </c>
      <c r="W96" s="267"/>
      <c r="X96" s="292">
        <v>3</v>
      </c>
      <c r="Y96" s="292"/>
      <c r="Z96" s="292"/>
      <c r="AA96" s="292"/>
      <c r="AB96" s="292"/>
      <c r="AC96" s="293"/>
      <c r="AD96" s="235"/>
      <c r="AE96" s="240"/>
      <c r="AF96" s="240"/>
      <c r="AG96" s="186"/>
      <c r="AH96" s="237"/>
      <c r="AI96" s="238"/>
      <c r="AJ96" s="239"/>
      <c r="AK96" s="294"/>
      <c r="AL96" s="295"/>
      <c r="AM96" s="271"/>
      <c r="AN96" s="222"/>
      <c r="AO96" s="271"/>
      <c r="AP96" s="222"/>
      <c r="AQ96" s="270"/>
    </row>
    <row r="97" spans="1:43" ht="25.5">
      <c r="A97" s="291" t="s">
        <v>1027</v>
      </c>
      <c r="B97" s="296" t="s">
        <v>985</v>
      </c>
      <c r="C97" s="186" t="s">
        <v>352</v>
      </c>
      <c r="D97" s="318">
        <v>31956.5</v>
      </c>
      <c r="E97" s="232">
        <f t="shared" si="2"/>
        <v>34667.5</v>
      </c>
      <c r="F97" s="233">
        <v>39322</v>
      </c>
      <c r="G97" s="233" t="s">
        <v>1306</v>
      </c>
      <c r="H97" s="234" t="s">
        <v>1307</v>
      </c>
      <c r="I97" s="235">
        <v>39339</v>
      </c>
      <c r="J97" s="243" t="s">
        <v>1320</v>
      </c>
      <c r="K97" s="186"/>
      <c r="L97" s="237">
        <v>39339</v>
      </c>
      <c r="M97" s="237"/>
      <c r="N97" s="186"/>
      <c r="O97" s="186"/>
      <c r="P97" s="238"/>
      <c r="Q97" s="237"/>
      <c r="R97" s="238"/>
      <c r="S97" s="243" t="s">
        <v>1320</v>
      </c>
      <c r="T97" s="238"/>
      <c r="U97" s="239"/>
      <c r="V97" s="91">
        <v>3</v>
      </c>
      <c r="W97" s="267" t="s">
        <v>958</v>
      </c>
      <c r="X97" s="292">
        <v>3</v>
      </c>
      <c r="Y97" s="292">
        <v>3</v>
      </c>
      <c r="Z97" s="292"/>
      <c r="AA97" s="292"/>
      <c r="AB97" s="292">
        <v>1.5</v>
      </c>
      <c r="AC97" s="293"/>
      <c r="AD97" s="235"/>
      <c r="AE97" s="240"/>
      <c r="AF97" s="240"/>
      <c r="AG97" s="186"/>
      <c r="AH97" s="237"/>
      <c r="AI97" s="238"/>
      <c r="AJ97" s="239"/>
      <c r="AK97" s="294"/>
      <c r="AL97" s="295"/>
      <c r="AM97" s="271"/>
      <c r="AN97" s="222"/>
      <c r="AO97" s="271"/>
      <c r="AP97" s="222"/>
      <c r="AQ97" s="270"/>
    </row>
    <row r="98" spans="1:43" ht="25.5">
      <c r="A98" s="291" t="s">
        <v>264</v>
      </c>
      <c r="B98" s="296" t="s">
        <v>991</v>
      </c>
      <c r="C98" s="186" t="s">
        <v>353</v>
      </c>
      <c r="D98" s="318">
        <v>6141.34</v>
      </c>
      <c r="E98" s="232">
        <f t="shared" si="2"/>
        <v>8852.34</v>
      </c>
      <c r="F98" s="233">
        <v>39322</v>
      </c>
      <c r="G98" s="233" t="s">
        <v>1306</v>
      </c>
      <c r="H98" s="234" t="s">
        <v>1307</v>
      </c>
      <c r="I98" s="235">
        <v>39339</v>
      </c>
      <c r="J98" s="243" t="s">
        <v>1320</v>
      </c>
      <c r="K98" s="186"/>
      <c r="L98" s="237">
        <v>39339</v>
      </c>
      <c r="M98" s="237"/>
      <c r="N98" s="186"/>
      <c r="O98" s="186"/>
      <c r="P98" s="238"/>
      <c r="Q98" s="237"/>
      <c r="R98" s="238"/>
      <c r="S98" s="243" t="s">
        <v>1320</v>
      </c>
      <c r="T98" s="238"/>
      <c r="U98" s="239"/>
      <c r="V98" s="91"/>
      <c r="W98" s="267"/>
      <c r="X98" s="292"/>
      <c r="Y98" s="292"/>
      <c r="Z98" s="292"/>
      <c r="AA98" s="292"/>
      <c r="AB98" s="292"/>
      <c r="AC98" s="293"/>
      <c r="AD98" s="235"/>
      <c r="AE98" s="186"/>
      <c r="AF98" s="240"/>
      <c r="AG98" s="237"/>
      <c r="AH98" s="186"/>
      <c r="AI98" s="238"/>
      <c r="AJ98" s="239"/>
      <c r="AK98" s="294"/>
      <c r="AL98" s="295"/>
      <c r="AM98" s="271"/>
      <c r="AN98" s="222"/>
      <c r="AO98" s="271"/>
      <c r="AP98" s="222"/>
      <c r="AQ98" s="270"/>
    </row>
    <row r="99" spans="1:43" ht="25.5">
      <c r="A99" s="304" t="s">
        <v>263</v>
      </c>
      <c r="B99" s="305" t="s">
        <v>996</v>
      </c>
      <c r="C99" s="272" t="s">
        <v>354</v>
      </c>
      <c r="D99" s="318">
        <v>128211.78</v>
      </c>
      <c r="E99" s="273">
        <f t="shared" si="2"/>
        <v>130922.78</v>
      </c>
      <c r="F99" s="274">
        <v>39322</v>
      </c>
      <c r="G99" s="274" t="s">
        <v>1306</v>
      </c>
      <c r="H99" s="275" t="s">
        <v>1307</v>
      </c>
      <c r="I99" s="276">
        <v>39339</v>
      </c>
      <c r="J99" s="277" t="s">
        <v>1320</v>
      </c>
      <c r="K99" s="186"/>
      <c r="L99" s="237">
        <v>39339</v>
      </c>
      <c r="M99" s="278"/>
      <c r="N99" s="272"/>
      <c r="O99" s="272"/>
      <c r="P99" s="279"/>
      <c r="Q99" s="278"/>
      <c r="R99" s="279"/>
      <c r="S99" s="277" t="s">
        <v>1320</v>
      </c>
      <c r="T99" s="279"/>
      <c r="U99" s="280"/>
      <c r="V99" s="281"/>
      <c r="W99" s="282"/>
      <c r="X99" s="306"/>
      <c r="Y99" s="306"/>
      <c r="Z99" s="306">
        <v>3</v>
      </c>
      <c r="AA99" s="306"/>
      <c r="AB99" s="306"/>
      <c r="AC99" s="307"/>
      <c r="AD99" s="235"/>
      <c r="AE99" s="240"/>
      <c r="AF99" s="240"/>
      <c r="AG99" s="186"/>
      <c r="AH99" s="237"/>
      <c r="AI99" s="238"/>
      <c r="AJ99" s="239"/>
      <c r="AK99" s="308"/>
      <c r="AL99" s="309"/>
      <c r="AM99" s="271"/>
      <c r="AN99" s="222"/>
      <c r="AO99" s="271"/>
      <c r="AP99" s="222"/>
      <c r="AQ99" s="270"/>
    </row>
    <row r="100" spans="1:43" ht="26.25" thickBot="1">
      <c r="A100" s="310" t="s">
        <v>262</v>
      </c>
      <c r="B100" s="311" t="s">
        <v>1002</v>
      </c>
      <c r="C100" s="204" t="s">
        <v>228</v>
      </c>
      <c r="D100" s="312">
        <v>22479.71</v>
      </c>
      <c r="E100" s="252">
        <f t="shared" si="2"/>
        <v>25190.71</v>
      </c>
      <c r="F100" s="253">
        <v>39322</v>
      </c>
      <c r="G100" s="253" t="s">
        <v>1306</v>
      </c>
      <c r="H100" s="254" t="s">
        <v>1307</v>
      </c>
      <c r="I100" s="255">
        <v>39339</v>
      </c>
      <c r="J100" s="256" t="s">
        <v>1320</v>
      </c>
      <c r="K100" s="204">
        <v>2</v>
      </c>
      <c r="L100" s="257">
        <v>39339</v>
      </c>
      <c r="M100" s="257"/>
      <c r="N100" s="204"/>
      <c r="O100" s="204"/>
      <c r="P100" s="258"/>
      <c r="Q100" s="257"/>
      <c r="R100" s="258"/>
      <c r="S100" s="256" t="s">
        <v>1320</v>
      </c>
      <c r="T100" s="259" t="s">
        <v>957</v>
      </c>
      <c r="U100" s="260"/>
      <c r="V100" s="283"/>
      <c r="W100" s="284"/>
      <c r="X100" s="313"/>
      <c r="Y100" s="313"/>
      <c r="Z100" s="313"/>
      <c r="AA100" s="313"/>
      <c r="AB100" s="313">
        <v>3</v>
      </c>
      <c r="AC100" s="314">
        <v>3</v>
      </c>
      <c r="AD100" s="255">
        <v>39344</v>
      </c>
      <c r="AE100" s="289" t="s">
        <v>61</v>
      </c>
      <c r="AF100" s="261">
        <v>2</v>
      </c>
      <c r="AG100" s="257">
        <v>39344</v>
      </c>
      <c r="AH100" s="289" t="s">
        <v>61</v>
      </c>
      <c r="AI100" s="259" t="s">
        <v>957</v>
      </c>
      <c r="AJ100" s="260"/>
      <c r="AK100" s="315">
        <v>3</v>
      </c>
      <c r="AL100" s="316"/>
      <c r="AM100" s="271"/>
      <c r="AN100" s="222"/>
      <c r="AO100" s="271"/>
      <c r="AP100" s="222"/>
      <c r="AQ100" s="269"/>
    </row>
    <row r="106" spans="10:11" ht="12.75">
      <c r="J106" s="265"/>
      <c r="K106" s="265"/>
    </row>
  </sheetData>
  <mergeCells count="27">
    <mergeCell ref="AK1:AQ1"/>
    <mergeCell ref="F3:F4"/>
    <mergeCell ref="G3:G4"/>
    <mergeCell ref="H3:H4"/>
    <mergeCell ref="I2:U2"/>
    <mergeCell ref="V2:AC2"/>
    <mergeCell ref="V3:W3"/>
    <mergeCell ref="X3:Y3"/>
    <mergeCell ref="AB3:AC3"/>
    <mergeCell ref="AD1:AJ1"/>
    <mergeCell ref="A1:U1"/>
    <mergeCell ref="U3:U4"/>
    <mergeCell ref="I3:K3"/>
    <mergeCell ref="L3:T3"/>
    <mergeCell ref="A3:A4"/>
    <mergeCell ref="B3:B4"/>
    <mergeCell ref="C3:C4"/>
    <mergeCell ref="AM2:AQ4"/>
    <mergeCell ref="D3:D4"/>
    <mergeCell ref="E3:E4"/>
    <mergeCell ref="AJ3:AJ4"/>
    <mergeCell ref="AK3:AL3"/>
    <mergeCell ref="Z3:AA3"/>
    <mergeCell ref="AK2:AL2"/>
    <mergeCell ref="AD2:AJ2"/>
    <mergeCell ref="AG3:AI3"/>
    <mergeCell ref="AD3:AF3"/>
  </mergeCells>
  <printOptions gridLines="1"/>
  <pageMargins left="0.32" right="0.26" top="0.3" bottom="0.16" header="0.17" footer="0.16"/>
  <pageSetup horizontalDpi="600" verticalDpi="600" orientation="portrait" scale="58"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D193"/>
  <sheetViews>
    <sheetView workbookViewId="0" topLeftCell="A1">
      <selection activeCell="B98" sqref="B98:B193"/>
    </sheetView>
  </sheetViews>
  <sheetFormatPr defaultColWidth="9.140625" defaultRowHeight="12.75"/>
  <cols>
    <col min="1" max="1" width="10.7109375" style="0" customWidth="1"/>
    <col min="2" max="2" width="12.7109375" style="0" customWidth="1"/>
    <col min="3" max="3" width="64.140625" style="0" bestFit="1" customWidth="1"/>
    <col min="4" max="4" width="7.28125" style="1" bestFit="1" customWidth="1"/>
    <col min="5" max="5" width="8.8515625" style="0" customWidth="1"/>
    <col min="6" max="6" width="9.8515625" style="0" customWidth="1"/>
    <col min="7" max="16384" width="8.8515625" style="0" customWidth="1"/>
  </cols>
  <sheetData>
    <row r="1" spans="1:4" ht="14.25" thickBot="1" thickTop="1">
      <c r="A1" s="2" t="s">
        <v>233</v>
      </c>
      <c r="B1" s="45" t="s">
        <v>522</v>
      </c>
      <c r="C1" s="3" t="s">
        <v>244</v>
      </c>
      <c r="D1" s="4" t="s">
        <v>245</v>
      </c>
    </row>
    <row r="2" spans="1:4" ht="13.5" thickTop="1">
      <c r="A2" s="75" t="s">
        <v>204</v>
      </c>
      <c r="B2" s="77" t="s">
        <v>362</v>
      </c>
      <c r="C2" s="5"/>
      <c r="D2" s="9" t="s">
        <v>208</v>
      </c>
    </row>
    <row r="3" spans="1:4" ht="12.75">
      <c r="A3" s="73" t="s">
        <v>204</v>
      </c>
      <c r="B3" s="77" t="s">
        <v>363</v>
      </c>
      <c r="C3" s="6"/>
      <c r="D3" s="10" t="s">
        <v>209</v>
      </c>
    </row>
    <row r="4" spans="1:4" ht="12.75">
      <c r="A4" s="73" t="s">
        <v>204</v>
      </c>
      <c r="B4" s="77" t="s">
        <v>364</v>
      </c>
      <c r="C4" s="6"/>
      <c r="D4" s="10" t="s">
        <v>210</v>
      </c>
    </row>
    <row r="5" spans="1:4" ht="12.75">
      <c r="A5" s="73" t="s">
        <v>204</v>
      </c>
      <c r="B5" s="77" t="s">
        <v>365</v>
      </c>
      <c r="C5" s="6"/>
      <c r="D5" s="10" t="s">
        <v>211</v>
      </c>
    </row>
    <row r="6" spans="1:4" ht="12.75">
      <c r="A6" s="73" t="s">
        <v>204</v>
      </c>
      <c r="B6" s="77" t="s">
        <v>366</v>
      </c>
      <c r="C6" s="6"/>
      <c r="D6" s="10" t="s">
        <v>212</v>
      </c>
    </row>
    <row r="7" spans="1:4" ht="12.75">
      <c r="A7" s="73" t="s">
        <v>204</v>
      </c>
      <c r="B7" s="77" t="s">
        <v>367</v>
      </c>
      <c r="C7" s="6"/>
      <c r="D7" s="10" t="s">
        <v>213</v>
      </c>
    </row>
    <row r="8" spans="1:4" ht="12.75">
      <c r="A8" s="73" t="s">
        <v>204</v>
      </c>
      <c r="B8" s="77" t="s">
        <v>368</v>
      </c>
      <c r="C8" s="6"/>
      <c r="D8" s="10" t="s">
        <v>214</v>
      </c>
    </row>
    <row r="9" spans="1:4" ht="12.75">
      <c r="A9" s="73" t="s">
        <v>204</v>
      </c>
      <c r="B9" s="77" t="s">
        <v>369</v>
      </c>
      <c r="C9" s="6"/>
      <c r="D9" s="10" t="s">
        <v>215</v>
      </c>
    </row>
    <row r="10" spans="1:4" ht="12.75">
      <c r="A10" s="73" t="s">
        <v>204</v>
      </c>
      <c r="B10" s="77" t="s">
        <v>370</v>
      </c>
      <c r="C10" s="6"/>
      <c r="D10" s="10" t="s">
        <v>216</v>
      </c>
    </row>
    <row r="11" spans="1:4" ht="12.75">
      <c r="A11" s="73" t="s">
        <v>204</v>
      </c>
      <c r="B11" s="77" t="s">
        <v>371</v>
      </c>
      <c r="C11" s="6"/>
      <c r="D11" s="10" t="s">
        <v>217</v>
      </c>
    </row>
    <row r="12" spans="1:4" ht="12.75">
      <c r="A12" s="73" t="s">
        <v>204</v>
      </c>
      <c r="B12" s="77" t="s">
        <v>372</v>
      </c>
      <c r="C12" s="6"/>
      <c r="D12" s="10" t="s">
        <v>218</v>
      </c>
    </row>
    <row r="13" spans="1:4" ht="12.75">
      <c r="A13" s="73" t="s">
        <v>204</v>
      </c>
      <c r="B13" s="77" t="s">
        <v>373</v>
      </c>
      <c r="C13" s="6"/>
      <c r="D13" s="10" t="s">
        <v>219</v>
      </c>
    </row>
    <row r="14" spans="1:4" ht="12.75">
      <c r="A14" s="73" t="s">
        <v>204</v>
      </c>
      <c r="B14" s="77" t="s">
        <v>374</v>
      </c>
      <c r="C14" s="6"/>
      <c r="D14" s="10" t="s">
        <v>220</v>
      </c>
    </row>
    <row r="15" spans="1:4" ht="12.75">
      <c r="A15" s="73" t="s">
        <v>204</v>
      </c>
      <c r="B15" s="77" t="s">
        <v>375</v>
      </c>
      <c r="C15" s="6"/>
      <c r="D15" s="10" t="s">
        <v>221</v>
      </c>
    </row>
    <row r="16" spans="1:4" ht="12.75">
      <c r="A16" s="73" t="s">
        <v>204</v>
      </c>
      <c r="B16" s="77" t="s">
        <v>376</v>
      </c>
      <c r="C16" s="6"/>
      <c r="D16" s="10" t="s">
        <v>222</v>
      </c>
    </row>
    <row r="17" spans="1:4" ht="12.75">
      <c r="A17" s="73" t="s">
        <v>204</v>
      </c>
      <c r="B17" s="77" t="s">
        <v>377</v>
      </c>
      <c r="C17" s="6"/>
      <c r="D17" s="10" t="s">
        <v>223</v>
      </c>
    </row>
    <row r="18" spans="1:4" ht="12.75">
      <c r="A18" s="73" t="s">
        <v>204</v>
      </c>
      <c r="B18" s="77" t="s">
        <v>378</v>
      </c>
      <c r="C18" s="6"/>
      <c r="D18" s="10" t="s">
        <v>224</v>
      </c>
    </row>
    <row r="19" spans="1:4" ht="12.75">
      <c r="A19" s="73" t="s">
        <v>204</v>
      </c>
      <c r="B19" s="77" t="s">
        <v>379</v>
      </c>
      <c r="C19" s="6"/>
      <c r="D19" s="10" t="s">
        <v>225</v>
      </c>
    </row>
    <row r="20" spans="1:4" ht="12.75">
      <c r="A20" s="73" t="s">
        <v>204</v>
      </c>
      <c r="B20" s="77" t="s">
        <v>380</v>
      </c>
      <c r="C20" s="6"/>
      <c r="D20" s="10" t="s">
        <v>226</v>
      </c>
    </row>
    <row r="21" spans="1:4" ht="12.75">
      <c r="A21" s="73" t="s">
        <v>204</v>
      </c>
      <c r="B21" s="77" t="s">
        <v>381</v>
      </c>
      <c r="C21" s="6"/>
      <c r="D21" s="10" t="s">
        <v>227</v>
      </c>
    </row>
    <row r="22" spans="1:4" ht="12.75">
      <c r="A22" s="73" t="s">
        <v>204</v>
      </c>
      <c r="B22" s="77" t="s">
        <v>382</v>
      </c>
      <c r="C22" s="6"/>
      <c r="D22" s="10" t="s">
        <v>280</v>
      </c>
    </row>
    <row r="23" spans="1:4" ht="12.75">
      <c r="A23" s="73" t="s">
        <v>204</v>
      </c>
      <c r="B23" s="77" t="s">
        <v>383</v>
      </c>
      <c r="C23" s="6"/>
      <c r="D23" s="10" t="s">
        <v>281</v>
      </c>
    </row>
    <row r="24" spans="1:4" ht="12.75">
      <c r="A24" s="73" t="s">
        <v>204</v>
      </c>
      <c r="B24" s="77" t="s">
        <v>384</v>
      </c>
      <c r="C24" s="6"/>
      <c r="D24" s="10" t="s">
        <v>282</v>
      </c>
    </row>
    <row r="25" spans="1:4" ht="12.75">
      <c r="A25" s="73" t="s">
        <v>204</v>
      </c>
      <c r="B25" s="77" t="s">
        <v>385</v>
      </c>
      <c r="C25" s="6"/>
      <c r="D25" s="10" t="s">
        <v>283</v>
      </c>
    </row>
    <row r="26" spans="1:4" ht="12.75">
      <c r="A26" s="73" t="s">
        <v>204</v>
      </c>
      <c r="B26" s="77" t="s">
        <v>386</v>
      </c>
      <c r="C26" s="6"/>
      <c r="D26" s="10" t="s">
        <v>284</v>
      </c>
    </row>
    <row r="27" spans="1:4" ht="12.75">
      <c r="A27" s="73" t="s">
        <v>204</v>
      </c>
      <c r="B27" s="77" t="s">
        <v>387</v>
      </c>
      <c r="C27" s="6"/>
      <c r="D27" s="10" t="s">
        <v>285</v>
      </c>
    </row>
    <row r="28" spans="1:4" ht="12.75">
      <c r="A28" s="73" t="s">
        <v>204</v>
      </c>
      <c r="B28" s="77" t="s">
        <v>388</v>
      </c>
      <c r="C28" s="6"/>
      <c r="D28" s="10" t="s">
        <v>286</v>
      </c>
    </row>
    <row r="29" spans="1:4" ht="12.75">
      <c r="A29" s="73" t="s">
        <v>204</v>
      </c>
      <c r="B29" s="77" t="s">
        <v>389</v>
      </c>
      <c r="C29" s="6"/>
      <c r="D29" s="10" t="s">
        <v>287</v>
      </c>
    </row>
    <row r="30" spans="1:4" ht="12.75">
      <c r="A30" s="73" t="s">
        <v>204</v>
      </c>
      <c r="B30" s="77" t="s">
        <v>390</v>
      </c>
      <c r="C30" s="6"/>
      <c r="D30" s="10" t="s">
        <v>288</v>
      </c>
    </row>
    <row r="31" spans="1:4" ht="12.75">
      <c r="A31" s="73" t="s">
        <v>204</v>
      </c>
      <c r="B31" s="77" t="s">
        <v>391</v>
      </c>
      <c r="C31" s="6"/>
      <c r="D31" s="10" t="s">
        <v>289</v>
      </c>
    </row>
    <row r="32" spans="1:4" ht="12.75">
      <c r="A32" s="73" t="s">
        <v>204</v>
      </c>
      <c r="B32" s="77" t="s">
        <v>392</v>
      </c>
      <c r="C32" s="6"/>
      <c r="D32" s="10" t="s">
        <v>290</v>
      </c>
    </row>
    <row r="33" spans="1:4" ht="12.75">
      <c r="A33" s="73" t="s">
        <v>204</v>
      </c>
      <c r="B33" s="77" t="s">
        <v>393</v>
      </c>
      <c r="C33" s="6"/>
      <c r="D33" s="10" t="s">
        <v>291</v>
      </c>
    </row>
    <row r="34" spans="1:4" ht="12.75">
      <c r="A34" s="73" t="s">
        <v>204</v>
      </c>
      <c r="B34" s="77" t="s">
        <v>394</v>
      </c>
      <c r="C34" s="6"/>
      <c r="D34" s="10" t="s">
        <v>292</v>
      </c>
    </row>
    <row r="35" spans="1:4" ht="12.75">
      <c r="A35" s="73" t="s">
        <v>204</v>
      </c>
      <c r="B35" s="77" t="s">
        <v>395</v>
      </c>
      <c r="C35" s="6"/>
      <c r="D35" s="10" t="s">
        <v>293</v>
      </c>
    </row>
    <row r="36" spans="1:4" ht="12.75">
      <c r="A36" s="73" t="s">
        <v>204</v>
      </c>
      <c r="B36" s="77" t="s">
        <v>396</v>
      </c>
      <c r="C36" s="6"/>
      <c r="D36" s="10" t="s">
        <v>294</v>
      </c>
    </row>
    <row r="37" spans="1:4" ht="12.75">
      <c r="A37" s="73" t="s">
        <v>204</v>
      </c>
      <c r="B37" s="77" t="s">
        <v>397</v>
      </c>
      <c r="C37" s="6"/>
      <c r="D37" s="10" t="s">
        <v>295</v>
      </c>
    </row>
    <row r="38" spans="1:4" ht="12.75">
      <c r="A38" s="73" t="s">
        <v>204</v>
      </c>
      <c r="B38" s="77" t="s">
        <v>398</v>
      </c>
      <c r="C38" s="6"/>
      <c r="D38" s="10" t="s">
        <v>296</v>
      </c>
    </row>
    <row r="39" spans="1:4" ht="12.75">
      <c r="A39" s="73" t="s">
        <v>204</v>
      </c>
      <c r="B39" s="77" t="s">
        <v>399</v>
      </c>
      <c r="C39" s="6"/>
      <c r="D39" s="10" t="s">
        <v>297</v>
      </c>
    </row>
    <row r="40" spans="1:4" ht="12.75">
      <c r="A40" s="73" t="s">
        <v>204</v>
      </c>
      <c r="B40" s="77" t="s">
        <v>400</v>
      </c>
      <c r="C40" s="6"/>
      <c r="D40" s="10" t="s">
        <v>298</v>
      </c>
    </row>
    <row r="41" spans="1:4" ht="12.75">
      <c r="A41" s="73" t="s">
        <v>204</v>
      </c>
      <c r="B41" s="77" t="s">
        <v>401</v>
      </c>
      <c r="C41" s="6"/>
      <c r="D41" s="10" t="s">
        <v>299</v>
      </c>
    </row>
    <row r="42" spans="1:4" ht="12.75">
      <c r="A42" s="73" t="s">
        <v>204</v>
      </c>
      <c r="B42" s="77" t="s">
        <v>402</v>
      </c>
      <c r="C42" s="6"/>
      <c r="D42" s="10" t="s">
        <v>300</v>
      </c>
    </row>
    <row r="43" spans="1:4" ht="12.75">
      <c r="A43" s="73" t="s">
        <v>204</v>
      </c>
      <c r="B43" s="77" t="s">
        <v>403</v>
      </c>
      <c r="C43" s="6"/>
      <c r="D43" s="10" t="s">
        <v>301</v>
      </c>
    </row>
    <row r="44" spans="1:4" ht="12.75">
      <c r="A44" s="73" t="s">
        <v>204</v>
      </c>
      <c r="B44" s="77" t="s">
        <v>404</v>
      </c>
      <c r="C44" s="6"/>
      <c r="D44" s="10" t="s">
        <v>302</v>
      </c>
    </row>
    <row r="45" spans="1:4" ht="12.75">
      <c r="A45" s="73" t="s">
        <v>204</v>
      </c>
      <c r="B45" s="77" t="s">
        <v>405</v>
      </c>
      <c r="C45" s="6"/>
      <c r="D45" s="10" t="s">
        <v>303</v>
      </c>
    </row>
    <row r="46" spans="1:4" ht="12.75">
      <c r="A46" s="73" t="s">
        <v>204</v>
      </c>
      <c r="B46" s="77" t="s">
        <v>406</v>
      </c>
      <c r="C46" s="6"/>
      <c r="D46" s="10" t="s">
        <v>304</v>
      </c>
    </row>
    <row r="47" spans="1:4" ht="12.75">
      <c r="A47" s="73" t="s">
        <v>204</v>
      </c>
      <c r="B47" s="77" t="s">
        <v>407</v>
      </c>
      <c r="C47" s="6"/>
      <c r="D47" s="10" t="s">
        <v>305</v>
      </c>
    </row>
    <row r="48" spans="1:4" ht="12.75">
      <c r="A48" s="73" t="s">
        <v>204</v>
      </c>
      <c r="B48" s="77" t="s">
        <v>408</v>
      </c>
      <c r="C48" s="6"/>
      <c r="D48" s="10" t="s">
        <v>306</v>
      </c>
    </row>
    <row r="49" spans="1:4" ht="12.75">
      <c r="A49" s="73" t="s">
        <v>204</v>
      </c>
      <c r="B49" s="77" t="s">
        <v>409</v>
      </c>
      <c r="C49" s="6"/>
      <c r="D49" s="10" t="s">
        <v>307</v>
      </c>
    </row>
    <row r="50" spans="1:4" ht="12.75">
      <c r="A50" s="73" t="s">
        <v>204</v>
      </c>
      <c r="B50" s="77" t="s">
        <v>410</v>
      </c>
      <c r="C50" s="6"/>
      <c r="D50" s="10" t="s">
        <v>308</v>
      </c>
    </row>
    <row r="51" spans="1:4" ht="12.75">
      <c r="A51" s="73" t="s">
        <v>204</v>
      </c>
      <c r="B51" s="77" t="s">
        <v>411</v>
      </c>
      <c r="C51" s="6"/>
      <c r="D51" s="10" t="s">
        <v>309</v>
      </c>
    </row>
    <row r="52" spans="1:4" ht="12.75">
      <c r="A52" s="73" t="s">
        <v>204</v>
      </c>
      <c r="B52" s="77" t="s">
        <v>412</v>
      </c>
      <c r="C52" s="6"/>
      <c r="D52" s="10" t="s">
        <v>310</v>
      </c>
    </row>
    <row r="53" spans="1:4" ht="12.75">
      <c r="A53" s="73" t="s">
        <v>204</v>
      </c>
      <c r="B53" s="77" t="s">
        <v>413</v>
      </c>
      <c r="C53" s="6"/>
      <c r="D53" s="10" t="s">
        <v>311</v>
      </c>
    </row>
    <row r="54" spans="1:4" ht="12.75">
      <c r="A54" s="73" t="s">
        <v>204</v>
      </c>
      <c r="B54" s="77" t="s">
        <v>414</v>
      </c>
      <c r="C54" s="6"/>
      <c r="D54" s="10" t="s">
        <v>312</v>
      </c>
    </row>
    <row r="55" spans="1:4" ht="12.75">
      <c r="A55" s="73" t="s">
        <v>204</v>
      </c>
      <c r="B55" s="77" t="s">
        <v>415</v>
      </c>
      <c r="C55" s="6"/>
      <c r="D55" s="10" t="s">
        <v>313</v>
      </c>
    </row>
    <row r="56" spans="1:4" ht="12.75">
      <c r="A56" s="73" t="s">
        <v>204</v>
      </c>
      <c r="B56" s="77" t="s">
        <v>416</v>
      </c>
      <c r="C56" s="6"/>
      <c r="D56" s="10" t="s">
        <v>314</v>
      </c>
    </row>
    <row r="57" spans="1:4" ht="12.75">
      <c r="A57" s="73" t="s">
        <v>204</v>
      </c>
      <c r="B57" s="77" t="s">
        <v>417</v>
      </c>
      <c r="C57" s="6"/>
      <c r="D57" s="10" t="s">
        <v>315</v>
      </c>
    </row>
    <row r="58" spans="1:4" ht="12.75">
      <c r="A58" s="73" t="s">
        <v>204</v>
      </c>
      <c r="B58" s="77" t="s">
        <v>418</v>
      </c>
      <c r="C58" s="6"/>
      <c r="D58" s="10" t="s">
        <v>316</v>
      </c>
    </row>
    <row r="59" spans="1:4" ht="12.75">
      <c r="A59" s="73" t="s">
        <v>204</v>
      </c>
      <c r="B59" s="77" t="s">
        <v>419</v>
      </c>
      <c r="C59" s="6"/>
      <c r="D59" s="10" t="s">
        <v>317</v>
      </c>
    </row>
    <row r="60" spans="1:4" ht="12.75">
      <c r="A60" s="73" t="s">
        <v>204</v>
      </c>
      <c r="B60" s="77" t="s">
        <v>420</v>
      </c>
      <c r="C60" s="6"/>
      <c r="D60" s="10" t="s">
        <v>318</v>
      </c>
    </row>
    <row r="61" spans="1:4" ht="12.75">
      <c r="A61" s="73" t="s">
        <v>204</v>
      </c>
      <c r="B61" s="77" t="s">
        <v>421</v>
      </c>
      <c r="C61" s="6"/>
      <c r="D61" s="10" t="s">
        <v>319</v>
      </c>
    </row>
    <row r="62" spans="1:4" ht="12.75">
      <c r="A62" s="73" t="s">
        <v>204</v>
      </c>
      <c r="B62" s="77" t="s">
        <v>422</v>
      </c>
      <c r="C62" s="6"/>
      <c r="D62" s="10" t="s">
        <v>320</v>
      </c>
    </row>
    <row r="63" spans="1:4" ht="12.75">
      <c r="A63" s="73" t="s">
        <v>204</v>
      </c>
      <c r="B63" s="77" t="s">
        <v>423</v>
      </c>
      <c r="C63" s="6"/>
      <c r="D63" s="10" t="s">
        <v>321</v>
      </c>
    </row>
    <row r="64" spans="1:4" ht="12.75">
      <c r="A64" s="73" t="s">
        <v>204</v>
      </c>
      <c r="B64" s="77" t="s">
        <v>424</v>
      </c>
      <c r="C64" s="6"/>
      <c r="D64" s="10" t="s">
        <v>322</v>
      </c>
    </row>
    <row r="65" spans="1:4" ht="12.75">
      <c r="A65" s="73" t="s">
        <v>204</v>
      </c>
      <c r="B65" s="77" t="s">
        <v>425</v>
      </c>
      <c r="C65" s="6"/>
      <c r="D65" s="10" t="s">
        <v>323</v>
      </c>
    </row>
    <row r="66" spans="1:4" ht="12.75">
      <c r="A66" s="73" t="s">
        <v>204</v>
      </c>
      <c r="B66" s="77" t="s">
        <v>426</v>
      </c>
      <c r="C66" s="6"/>
      <c r="D66" s="10" t="s">
        <v>324</v>
      </c>
    </row>
    <row r="67" spans="1:4" ht="12.75">
      <c r="A67" s="73" t="s">
        <v>204</v>
      </c>
      <c r="B67" s="77" t="s">
        <v>427</v>
      </c>
      <c r="C67" s="6"/>
      <c r="D67" s="10" t="s">
        <v>325</v>
      </c>
    </row>
    <row r="68" spans="1:4" ht="12.75">
      <c r="A68" s="73" t="s">
        <v>204</v>
      </c>
      <c r="B68" s="77" t="s">
        <v>428</v>
      </c>
      <c r="C68" s="6"/>
      <c r="D68" s="10" t="s">
        <v>326</v>
      </c>
    </row>
    <row r="69" spans="1:4" ht="12.75">
      <c r="A69" s="73" t="s">
        <v>204</v>
      </c>
      <c r="B69" s="77" t="s">
        <v>429</v>
      </c>
      <c r="C69" s="6"/>
      <c r="D69" s="10" t="s">
        <v>327</v>
      </c>
    </row>
    <row r="70" spans="1:4" ht="12.75">
      <c r="A70" s="73" t="s">
        <v>204</v>
      </c>
      <c r="B70" s="77" t="s">
        <v>430</v>
      </c>
      <c r="C70" s="6"/>
      <c r="D70" s="10" t="s">
        <v>328</v>
      </c>
    </row>
    <row r="71" spans="1:4" ht="12.75">
      <c r="A71" s="73" t="s">
        <v>204</v>
      </c>
      <c r="B71" s="77" t="s">
        <v>431</v>
      </c>
      <c r="C71" s="6"/>
      <c r="D71" s="10" t="s">
        <v>329</v>
      </c>
    </row>
    <row r="72" spans="1:4" ht="12.75">
      <c r="A72" s="73" t="s">
        <v>204</v>
      </c>
      <c r="B72" s="77" t="s">
        <v>432</v>
      </c>
      <c r="C72" s="6"/>
      <c r="D72" s="10" t="s">
        <v>330</v>
      </c>
    </row>
    <row r="73" spans="1:4" ht="12.75">
      <c r="A73" s="73" t="s">
        <v>204</v>
      </c>
      <c r="B73" s="77" t="s">
        <v>433</v>
      </c>
      <c r="C73" s="6"/>
      <c r="D73" s="10" t="s">
        <v>331</v>
      </c>
    </row>
    <row r="74" spans="1:4" ht="12.75">
      <c r="A74" s="73" t="s">
        <v>204</v>
      </c>
      <c r="B74" s="77" t="s">
        <v>434</v>
      </c>
      <c r="C74" s="6"/>
      <c r="D74" s="10" t="s">
        <v>332</v>
      </c>
    </row>
    <row r="75" spans="1:4" ht="12.75">
      <c r="A75" s="73" t="s">
        <v>204</v>
      </c>
      <c r="B75" s="77" t="s">
        <v>435</v>
      </c>
      <c r="C75" s="6"/>
      <c r="D75" s="10" t="s">
        <v>333</v>
      </c>
    </row>
    <row r="76" spans="1:4" ht="12.75">
      <c r="A76" s="73" t="s">
        <v>204</v>
      </c>
      <c r="B76" s="77" t="s">
        <v>436</v>
      </c>
      <c r="C76" s="6"/>
      <c r="D76" s="10" t="s">
        <v>334</v>
      </c>
    </row>
    <row r="77" spans="1:4" ht="12.75">
      <c r="A77" s="73" t="s">
        <v>204</v>
      </c>
      <c r="B77" s="77" t="s">
        <v>437</v>
      </c>
      <c r="C77" s="6"/>
      <c r="D77" s="10" t="s">
        <v>335</v>
      </c>
    </row>
    <row r="78" spans="1:4" ht="12.75">
      <c r="A78" s="73" t="s">
        <v>204</v>
      </c>
      <c r="B78" s="77" t="s">
        <v>438</v>
      </c>
      <c r="C78" s="6"/>
      <c r="D78" s="10" t="s">
        <v>336</v>
      </c>
    </row>
    <row r="79" spans="1:4" ht="12.75">
      <c r="A79" s="73" t="s">
        <v>204</v>
      </c>
      <c r="B79" s="77" t="s">
        <v>439</v>
      </c>
      <c r="C79" s="6"/>
      <c r="D79" s="10" t="s">
        <v>337</v>
      </c>
    </row>
    <row r="80" spans="1:4" ht="12.75">
      <c r="A80" s="73" t="s">
        <v>204</v>
      </c>
      <c r="B80" s="77" t="s">
        <v>440</v>
      </c>
      <c r="C80" s="6"/>
      <c r="D80" s="10" t="s">
        <v>338</v>
      </c>
    </row>
    <row r="81" spans="1:4" ht="12.75">
      <c r="A81" s="73" t="s">
        <v>204</v>
      </c>
      <c r="B81" s="77" t="s">
        <v>441</v>
      </c>
      <c r="C81" s="6"/>
      <c r="D81" s="10" t="s">
        <v>339</v>
      </c>
    </row>
    <row r="82" spans="1:4" ht="12.75">
      <c r="A82" s="73" t="s">
        <v>204</v>
      </c>
      <c r="B82" s="77" t="s">
        <v>442</v>
      </c>
      <c r="C82" s="6"/>
      <c r="D82" s="10" t="s">
        <v>340</v>
      </c>
    </row>
    <row r="83" spans="1:4" ht="12.75">
      <c r="A83" s="73" t="s">
        <v>204</v>
      </c>
      <c r="B83" s="77" t="s">
        <v>443</v>
      </c>
      <c r="C83" s="6"/>
      <c r="D83" s="10" t="s">
        <v>341</v>
      </c>
    </row>
    <row r="84" spans="1:4" ht="12.75">
      <c r="A84" s="73" t="s">
        <v>204</v>
      </c>
      <c r="B84" s="77" t="s">
        <v>444</v>
      </c>
      <c r="C84" s="6"/>
      <c r="D84" s="10" t="s">
        <v>342</v>
      </c>
    </row>
    <row r="85" spans="1:4" ht="12.75">
      <c r="A85" s="73" t="s">
        <v>204</v>
      </c>
      <c r="B85" s="77" t="s">
        <v>445</v>
      </c>
      <c r="C85" s="6"/>
      <c r="D85" s="10" t="s">
        <v>343</v>
      </c>
    </row>
    <row r="86" spans="1:4" ht="12.75">
      <c r="A86" s="73" t="s">
        <v>204</v>
      </c>
      <c r="B86" s="77" t="s">
        <v>446</v>
      </c>
      <c r="C86" s="6"/>
      <c r="D86" s="10" t="s">
        <v>344</v>
      </c>
    </row>
    <row r="87" spans="1:4" ht="12.75">
      <c r="A87" s="73" t="s">
        <v>204</v>
      </c>
      <c r="B87" s="77" t="s">
        <v>447</v>
      </c>
      <c r="C87" s="6"/>
      <c r="D87" s="10" t="s">
        <v>345</v>
      </c>
    </row>
    <row r="88" spans="1:4" ht="12.75">
      <c r="A88" s="73" t="s">
        <v>204</v>
      </c>
      <c r="B88" s="77" t="s">
        <v>448</v>
      </c>
      <c r="C88" s="6"/>
      <c r="D88" s="10" t="s">
        <v>346</v>
      </c>
    </row>
    <row r="89" spans="1:4" ht="12.75">
      <c r="A89" s="73" t="s">
        <v>204</v>
      </c>
      <c r="B89" s="77" t="s">
        <v>449</v>
      </c>
      <c r="C89" s="6"/>
      <c r="D89" s="10" t="s">
        <v>347</v>
      </c>
    </row>
    <row r="90" spans="1:4" ht="12.75">
      <c r="A90" s="73" t="s">
        <v>204</v>
      </c>
      <c r="B90" s="77" t="s">
        <v>450</v>
      </c>
      <c r="C90" s="6"/>
      <c r="D90" s="10" t="s">
        <v>348</v>
      </c>
    </row>
    <row r="91" spans="1:4" ht="12.75">
      <c r="A91" s="73" t="s">
        <v>204</v>
      </c>
      <c r="B91" s="77" t="s">
        <v>451</v>
      </c>
      <c r="C91" s="6"/>
      <c r="D91" s="10" t="s">
        <v>349</v>
      </c>
    </row>
    <row r="92" spans="1:4" ht="12.75">
      <c r="A92" s="73" t="s">
        <v>204</v>
      </c>
      <c r="B92" s="77" t="s">
        <v>452</v>
      </c>
      <c r="C92" s="6"/>
      <c r="D92" s="10" t="s">
        <v>350</v>
      </c>
    </row>
    <row r="93" spans="1:4" ht="12.75">
      <c r="A93" s="73" t="s">
        <v>204</v>
      </c>
      <c r="B93" s="77" t="s">
        <v>453</v>
      </c>
      <c r="C93" s="6"/>
      <c r="D93" s="10" t="s">
        <v>351</v>
      </c>
    </row>
    <row r="94" spans="1:4" ht="12.75">
      <c r="A94" s="73" t="s">
        <v>204</v>
      </c>
      <c r="B94" s="77" t="s">
        <v>454</v>
      </c>
      <c r="C94" s="6"/>
      <c r="D94" s="10" t="s">
        <v>352</v>
      </c>
    </row>
    <row r="95" spans="1:4" ht="12.75">
      <c r="A95" s="73" t="s">
        <v>204</v>
      </c>
      <c r="B95" s="77" t="s">
        <v>455</v>
      </c>
      <c r="C95" s="6"/>
      <c r="D95" s="10" t="s">
        <v>353</v>
      </c>
    </row>
    <row r="96" spans="1:4" ht="12.75">
      <c r="A96" s="73" t="s">
        <v>204</v>
      </c>
      <c r="B96" s="77" t="s">
        <v>456</v>
      </c>
      <c r="C96" s="6"/>
      <c r="D96" s="10" t="s">
        <v>354</v>
      </c>
    </row>
    <row r="97" spans="1:4" ht="12.75">
      <c r="A97" s="73" t="s">
        <v>204</v>
      </c>
      <c r="B97" s="77" t="s">
        <v>126</v>
      </c>
      <c r="C97" s="6"/>
      <c r="D97" s="10" t="s">
        <v>228</v>
      </c>
    </row>
    <row r="98" spans="1:4" ht="12.75">
      <c r="A98" s="73" t="s">
        <v>204</v>
      </c>
      <c r="B98" s="77" t="s">
        <v>523</v>
      </c>
      <c r="C98" s="6"/>
      <c r="D98" s="10" t="s">
        <v>208</v>
      </c>
    </row>
    <row r="99" spans="1:4" ht="12.75">
      <c r="A99" s="73" t="s">
        <v>204</v>
      </c>
      <c r="B99" s="77" t="s">
        <v>524</v>
      </c>
      <c r="C99" s="6"/>
      <c r="D99" s="10" t="s">
        <v>209</v>
      </c>
    </row>
    <row r="100" spans="1:4" ht="12.75">
      <c r="A100" s="73" t="s">
        <v>204</v>
      </c>
      <c r="B100" s="77" t="s">
        <v>525</v>
      </c>
      <c r="C100" s="6"/>
      <c r="D100" s="10" t="s">
        <v>210</v>
      </c>
    </row>
    <row r="101" spans="1:4" ht="12.75">
      <c r="A101" s="73" t="s">
        <v>204</v>
      </c>
      <c r="B101" s="77" t="s">
        <v>526</v>
      </c>
      <c r="C101" s="6"/>
      <c r="D101" s="10" t="s">
        <v>211</v>
      </c>
    </row>
    <row r="102" spans="1:4" ht="12.75">
      <c r="A102" s="73" t="s">
        <v>204</v>
      </c>
      <c r="B102" s="77" t="s">
        <v>527</v>
      </c>
      <c r="C102" s="6"/>
      <c r="D102" s="10" t="s">
        <v>212</v>
      </c>
    </row>
    <row r="103" spans="1:4" ht="12.75">
      <c r="A103" s="73" t="s">
        <v>204</v>
      </c>
      <c r="B103" s="77" t="s">
        <v>528</v>
      </c>
      <c r="C103" s="6"/>
      <c r="D103" s="10" t="s">
        <v>213</v>
      </c>
    </row>
    <row r="104" spans="1:4" ht="12.75">
      <c r="A104" s="73" t="s">
        <v>204</v>
      </c>
      <c r="B104" s="77" t="s">
        <v>529</v>
      </c>
      <c r="C104" s="6"/>
      <c r="D104" s="10" t="s">
        <v>214</v>
      </c>
    </row>
    <row r="105" spans="1:4" ht="12.75">
      <c r="A105" s="73" t="s">
        <v>204</v>
      </c>
      <c r="B105" s="77" t="s">
        <v>530</v>
      </c>
      <c r="C105" s="6"/>
      <c r="D105" s="10" t="s">
        <v>215</v>
      </c>
    </row>
    <row r="106" spans="1:4" ht="12.75">
      <c r="A106" s="73" t="s">
        <v>204</v>
      </c>
      <c r="B106" s="77" t="s">
        <v>531</v>
      </c>
      <c r="C106" s="6"/>
      <c r="D106" s="10" t="s">
        <v>216</v>
      </c>
    </row>
    <row r="107" spans="1:4" ht="12.75">
      <c r="A107" s="73" t="s">
        <v>204</v>
      </c>
      <c r="B107" s="77" t="s">
        <v>532</v>
      </c>
      <c r="C107" s="6"/>
      <c r="D107" s="10" t="s">
        <v>217</v>
      </c>
    </row>
    <row r="108" spans="1:4" ht="12.75">
      <c r="A108" s="73" t="s">
        <v>204</v>
      </c>
      <c r="B108" s="77" t="s">
        <v>533</v>
      </c>
      <c r="C108" s="6"/>
      <c r="D108" s="10" t="s">
        <v>218</v>
      </c>
    </row>
    <row r="109" spans="1:4" ht="12.75">
      <c r="A109" s="73" t="s">
        <v>204</v>
      </c>
      <c r="B109" s="77" t="s">
        <v>534</v>
      </c>
      <c r="C109" s="6"/>
      <c r="D109" s="10" t="s">
        <v>219</v>
      </c>
    </row>
    <row r="110" spans="1:4" ht="12.75">
      <c r="A110" s="73" t="s">
        <v>204</v>
      </c>
      <c r="B110" s="77" t="s">
        <v>535</v>
      </c>
      <c r="C110" s="6"/>
      <c r="D110" s="10" t="s">
        <v>220</v>
      </c>
    </row>
    <row r="111" spans="1:4" ht="12.75">
      <c r="A111" s="73" t="s">
        <v>204</v>
      </c>
      <c r="B111" s="77" t="s">
        <v>536</v>
      </c>
      <c r="C111" s="6"/>
      <c r="D111" s="10" t="s">
        <v>221</v>
      </c>
    </row>
    <row r="112" spans="1:4" ht="12.75">
      <c r="A112" s="73" t="s">
        <v>204</v>
      </c>
      <c r="B112" s="77" t="s">
        <v>537</v>
      </c>
      <c r="C112" s="6"/>
      <c r="D112" s="10" t="s">
        <v>222</v>
      </c>
    </row>
    <row r="113" spans="1:4" ht="12.75">
      <c r="A113" s="73" t="s">
        <v>204</v>
      </c>
      <c r="B113" s="77" t="s">
        <v>538</v>
      </c>
      <c r="C113" s="6"/>
      <c r="D113" s="10" t="s">
        <v>223</v>
      </c>
    </row>
    <row r="114" spans="1:4" ht="12.75">
      <c r="A114" s="73" t="s">
        <v>204</v>
      </c>
      <c r="B114" s="77" t="s">
        <v>539</v>
      </c>
      <c r="C114" s="6"/>
      <c r="D114" s="10" t="s">
        <v>224</v>
      </c>
    </row>
    <row r="115" spans="1:4" ht="12.75">
      <c r="A115" s="73" t="s">
        <v>204</v>
      </c>
      <c r="B115" s="77" t="s">
        <v>540</v>
      </c>
      <c r="C115" s="6"/>
      <c r="D115" s="10" t="s">
        <v>225</v>
      </c>
    </row>
    <row r="116" spans="1:4" ht="12.75">
      <c r="A116" s="73" t="s">
        <v>204</v>
      </c>
      <c r="B116" s="77" t="s">
        <v>541</v>
      </c>
      <c r="C116" s="6"/>
      <c r="D116" s="10" t="s">
        <v>226</v>
      </c>
    </row>
    <row r="117" spans="1:4" ht="12.75">
      <c r="A117" s="73" t="s">
        <v>204</v>
      </c>
      <c r="B117" s="77" t="s">
        <v>542</v>
      </c>
      <c r="C117" s="6"/>
      <c r="D117" s="10" t="s">
        <v>227</v>
      </c>
    </row>
    <row r="118" spans="1:4" ht="12.75">
      <c r="A118" s="73" t="s">
        <v>204</v>
      </c>
      <c r="B118" s="77" t="s">
        <v>543</v>
      </c>
      <c r="C118" s="6"/>
      <c r="D118" s="10" t="s">
        <v>280</v>
      </c>
    </row>
    <row r="119" spans="1:4" ht="12.75">
      <c r="A119" s="73" t="s">
        <v>204</v>
      </c>
      <c r="B119" s="77" t="s">
        <v>544</v>
      </c>
      <c r="C119" s="6"/>
      <c r="D119" s="10" t="s">
        <v>281</v>
      </c>
    </row>
    <row r="120" spans="1:4" ht="12.75">
      <c r="A120" s="73" t="s">
        <v>204</v>
      </c>
      <c r="B120" s="77" t="s">
        <v>545</v>
      </c>
      <c r="C120" s="6"/>
      <c r="D120" s="10" t="s">
        <v>282</v>
      </c>
    </row>
    <row r="121" spans="1:4" ht="12.75">
      <c r="A121" s="73" t="s">
        <v>204</v>
      </c>
      <c r="B121" s="77" t="s">
        <v>546</v>
      </c>
      <c r="C121" s="6"/>
      <c r="D121" s="10" t="s">
        <v>283</v>
      </c>
    </row>
    <row r="122" spans="1:4" ht="12.75">
      <c r="A122" s="73" t="s">
        <v>204</v>
      </c>
      <c r="B122" s="77" t="s">
        <v>547</v>
      </c>
      <c r="C122" s="6"/>
      <c r="D122" s="10" t="s">
        <v>284</v>
      </c>
    </row>
    <row r="123" spans="1:4" ht="12.75">
      <c r="A123" s="73" t="s">
        <v>204</v>
      </c>
      <c r="B123" s="77" t="s">
        <v>548</v>
      </c>
      <c r="C123" s="6"/>
      <c r="D123" s="10" t="s">
        <v>285</v>
      </c>
    </row>
    <row r="124" spans="1:4" ht="12.75">
      <c r="A124" s="73" t="s">
        <v>204</v>
      </c>
      <c r="B124" s="77" t="s">
        <v>549</v>
      </c>
      <c r="C124" s="6"/>
      <c r="D124" s="10" t="s">
        <v>286</v>
      </c>
    </row>
    <row r="125" spans="1:4" ht="12.75">
      <c r="A125" s="73" t="s">
        <v>204</v>
      </c>
      <c r="B125" s="77" t="s">
        <v>550</v>
      </c>
      <c r="C125" s="6"/>
      <c r="D125" s="10" t="s">
        <v>287</v>
      </c>
    </row>
    <row r="126" spans="1:4" ht="12.75">
      <c r="A126" s="73" t="s">
        <v>204</v>
      </c>
      <c r="B126" s="77" t="s">
        <v>551</v>
      </c>
      <c r="C126" s="6"/>
      <c r="D126" s="10" t="s">
        <v>288</v>
      </c>
    </row>
    <row r="127" spans="1:4" ht="12.75">
      <c r="A127" s="73" t="s">
        <v>204</v>
      </c>
      <c r="B127" s="77" t="s">
        <v>552</v>
      </c>
      <c r="C127" s="6"/>
      <c r="D127" s="10" t="s">
        <v>289</v>
      </c>
    </row>
    <row r="128" spans="1:4" ht="12.75">
      <c r="A128" s="73" t="s">
        <v>204</v>
      </c>
      <c r="B128" s="77" t="s">
        <v>553</v>
      </c>
      <c r="C128" s="6"/>
      <c r="D128" s="10" t="s">
        <v>290</v>
      </c>
    </row>
    <row r="129" spans="1:4" ht="12.75">
      <c r="A129" s="73" t="s">
        <v>204</v>
      </c>
      <c r="B129" s="77" t="s">
        <v>554</v>
      </c>
      <c r="C129" s="6"/>
      <c r="D129" s="10" t="s">
        <v>291</v>
      </c>
    </row>
    <row r="130" spans="1:4" ht="12.75">
      <c r="A130" s="73" t="s">
        <v>204</v>
      </c>
      <c r="B130" s="77" t="s">
        <v>555</v>
      </c>
      <c r="C130" s="6"/>
      <c r="D130" s="10" t="s">
        <v>292</v>
      </c>
    </row>
    <row r="131" spans="1:4" ht="12.75">
      <c r="A131" s="73" t="s">
        <v>204</v>
      </c>
      <c r="B131" s="77" t="s">
        <v>556</v>
      </c>
      <c r="C131" s="6"/>
      <c r="D131" s="10" t="s">
        <v>293</v>
      </c>
    </row>
    <row r="132" spans="1:4" ht="12.75">
      <c r="A132" s="73" t="s">
        <v>204</v>
      </c>
      <c r="B132" s="77" t="s">
        <v>557</v>
      </c>
      <c r="C132" s="6"/>
      <c r="D132" s="10" t="s">
        <v>294</v>
      </c>
    </row>
    <row r="133" spans="1:4" ht="12.75">
      <c r="A133" s="73" t="s">
        <v>204</v>
      </c>
      <c r="B133" s="77" t="s">
        <v>558</v>
      </c>
      <c r="C133" s="6"/>
      <c r="D133" s="10" t="s">
        <v>295</v>
      </c>
    </row>
    <row r="134" spans="1:4" ht="12.75">
      <c r="A134" s="73" t="s">
        <v>204</v>
      </c>
      <c r="B134" s="77" t="s">
        <v>559</v>
      </c>
      <c r="C134" s="6"/>
      <c r="D134" s="10" t="s">
        <v>296</v>
      </c>
    </row>
    <row r="135" spans="1:4" ht="12.75">
      <c r="A135" s="73" t="s">
        <v>204</v>
      </c>
      <c r="B135" s="77" t="s">
        <v>560</v>
      </c>
      <c r="C135" s="6"/>
      <c r="D135" s="10" t="s">
        <v>297</v>
      </c>
    </row>
    <row r="136" spans="1:4" ht="12.75">
      <c r="A136" s="73" t="s">
        <v>204</v>
      </c>
      <c r="B136" s="77" t="s">
        <v>561</v>
      </c>
      <c r="C136" s="6"/>
      <c r="D136" s="10" t="s">
        <v>298</v>
      </c>
    </row>
    <row r="137" spans="1:4" ht="12.75">
      <c r="A137" s="73" t="s">
        <v>204</v>
      </c>
      <c r="B137" s="77" t="s">
        <v>562</v>
      </c>
      <c r="C137" s="6"/>
      <c r="D137" s="10" t="s">
        <v>299</v>
      </c>
    </row>
    <row r="138" spans="1:4" ht="12.75">
      <c r="A138" s="73" t="s">
        <v>204</v>
      </c>
      <c r="B138" s="77" t="s">
        <v>563</v>
      </c>
      <c r="C138" s="6"/>
      <c r="D138" s="10" t="s">
        <v>300</v>
      </c>
    </row>
    <row r="139" spans="1:4" ht="12.75">
      <c r="A139" s="73" t="s">
        <v>204</v>
      </c>
      <c r="B139" s="77" t="s">
        <v>564</v>
      </c>
      <c r="C139" s="6"/>
      <c r="D139" s="10" t="s">
        <v>301</v>
      </c>
    </row>
    <row r="140" spans="1:4" ht="12.75">
      <c r="A140" s="73" t="s">
        <v>204</v>
      </c>
      <c r="B140" s="77" t="s">
        <v>565</v>
      </c>
      <c r="C140" s="6"/>
      <c r="D140" s="10" t="s">
        <v>302</v>
      </c>
    </row>
    <row r="141" spans="1:4" ht="12.75">
      <c r="A141" s="73" t="s">
        <v>204</v>
      </c>
      <c r="B141" s="77" t="s">
        <v>566</v>
      </c>
      <c r="C141" s="6"/>
      <c r="D141" s="10" t="s">
        <v>303</v>
      </c>
    </row>
    <row r="142" spans="1:4" ht="12.75">
      <c r="A142" s="73" t="s">
        <v>204</v>
      </c>
      <c r="B142" s="77" t="s">
        <v>567</v>
      </c>
      <c r="C142" s="6"/>
      <c r="D142" s="10" t="s">
        <v>304</v>
      </c>
    </row>
    <row r="143" spans="1:4" ht="12.75">
      <c r="A143" s="73" t="s">
        <v>204</v>
      </c>
      <c r="B143" s="77" t="s">
        <v>568</v>
      </c>
      <c r="C143" s="6"/>
      <c r="D143" s="10" t="s">
        <v>305</v>
      </c>
    </row>
    <row r="144" spans="1:4" ht="12.75">
      <c r="A144" s="73" t="s">
        <v>204</v>
      </c>
      <c r="B144" s="77" t="s">
        <v>569</v>
      </c>
      <c r="C144" s="6"/>
      <c r="D144" s="10" t="s">
        <v>306</v>
      </c>
    </row>
    <row r="145" spans="1:4" ht="12.75">
      <c r="A145" s="73" t="s">
        <v>204</v>
      </c>
      <c r="B145" s="77" t="s">
        <v>570</v>
      </c>
      <c r="C145" s="6"/>
      <c r="D145" s="10" t="s">
        <v>307</v>
      </c>
    </row>
    <row r="146" spans="1:4" ht="12.75">
      <c r="A146" s="73" t="s">
        <v>204</v>
      </c>
      <c r="B146" s="77" t="s">
        <v>571</v>
      </c>
      <c r="C146" s="6"/>
      <c r="D146" s="10" t="s">
        <v>308</v>
      </c>
    </row>
    <row r="147" spans="1:4" ht="12.75">
      <c r="A147" s="73" t="s">
        <v>204</v>
      </c>
      <c r="B147" s="77" t="s">
        <v>572</v>
      </c>
      <c r="C147" s="6"/>
      <c r="D147" s="10" t="s">
        <v>309</v>
      </c>
    </row>
    <row r="148" spans="1:4" ht="12.75">
      <c r="A148" s="73" t="s">
        <v>204</v>
      </c>
      <c r="B148" s="77" t="s">
        <v>573</v>
      </c>
      <c r="C148" s="6"/>
      <c r="D148" s="10" t="s">
        <v>310</v>
      </c>
    </row>
    <row r="149" spans="1:4" ht="12.75">
      <c r="A149" s="73" t="s">
        <v>204</v>
      </c>
      <c r="B149" s="77" t="s">
        <v>574</v>
      </c>
      <c r="C149" s="6"/>
      <c r="D149" s="10" t="s">
        <v>311</v>
      </c>
    </row>
    <row r="150" spans="1:4" ht="12.75">
      <c r="A150" s="73" t="s">
        <v>204</v>
      </c>
      <c r="B150" s="77" t="s">
        <v>575</v>
      </c>
      <c r="C150" s="6"/>
      <c r="D150" s="10" t="s">
        <v>312</v>
      </c>
    </row>
    <row r="151" spans="1:4" ht="12.75">
      <c r="A151" s="73" t="s">
        <v>204</v>
      </c>
      <c r="B151" s="77" t="s">
        <v>576</v>
      </c>
      <c r="C151" s="6"/>
      <c r="D151" s="10" t="s">
        <v>313</v>
      </c>
    </row>
    <row r="152" spans="1:4" ht="12.75">
      <c r="A152" s="73" t="s">
        <v>204</v>
      </c>
      <c r="B152" s="77" t="s">
        <v>577</v>
      </c>
      <c r="C152" s="6"/>
      <c r="D152" s="10" t="s">
        <v>314</v>
      </c>
    </row>
    <row r="153" spans="1:4" ht="12.75">
      <c r="A153" s="73" t="s">
        <v>204</v>
      </c>
      <c r="B153" s="77" t="s">
        <v>578</v>
      </c>
      <c r="C153" s="6"/>
      <c r="D153" s="10" t="s">
        <v>315</v>
      </c>
    </row>
    <row r="154" spans="1:4" ht="12.75">
      <c r="A154" s="73" t="s">
        <v>204</v>
      </c>
      <c r="B154" s="77" t="s">
        <v>579</v>
      </c>
      <c r="C154" s="6"/>
      <c r="D154" s="10" t="s">
        <v>316</v>
      </c>
    </row>
    <row r="155" spans="1:4" ht="12.75">
      <c r="A155" s="73" t="s">
        <v>204</v>
      </c>
      <c r="B155" s="77" t="s">
        <v>580</v>
      </c>
      <c r="C155" s="6"/>
      <c r="D155" s="10" t="s">
        <v>317</v>
      </c>
    </row>
    <row r="156" spans="1:4" ht="12.75">
      <c r="A156" s="73" t="s">
        <v>204</v>
      </c>
      <c r="B156" s="77" t="s">
        <v>581</v>
      </c>
      <c r="C156" s="6"/>
      <c r="D156" s="10" t="s">
        <v>318</v>
      </c>
    </row>
    <row r="157" spans="1:4" ht="12.75">
      <c r="A157" s="73" t="s">
        <v>204</v>
      </c>
      <c r="B157" s="77" t="s">
        <v>582</v>
      </c>
      <c r="C157" s="6"/>
      <c r="D157" s="10" t="s">
        <v>319</v>
      </c>
    </row>
    <row r="158" spans="1:4" ht="12.75">
      <c r="A158" s="73" t="s">
        <v>204</v>
      </c>
      <c r="B158" s="77" t="s">
        <v>583</v>
      </c>
      <c r="C158" s="6"/>
      <c r="D158" s="10" t="s">
        <v>320</v>
      </c>
    </row>
    <row r="159" spans="1:4" ht="12.75">
      <c r="A159" s="73" t="s">
        <v>204</v>
      </c>
      <c r="B159" s="77" t="s">
        <v>584</v>
      </c>
      <c r="C159" s="6"/>
      <c r="D159" s="10" t="s">
        <v>321</v>
      </c>
    </row>
    <row r="160" spans="1:4" ht="12.75">
      <c r="A160" s="73" t="s">
        <v>204</v>
      </c>
      <c r="B160" s="77" t="s">
        <v>585</v>
      </c>
      <c r="C160" s="6"/>
      <c r="D160" s="10" t="s">
        <v>322</v>
      </c>
    </row>
    <row r="161" spans="1:4" ht="12.75">
      <c r="A161" s="73" t="s">
        <v>204</v>
      </c>
      <c r="B161" s="77" t="s">
        <v>586</v>
      </c>
      <c r="C161" s="6"/>
      <c r="D161" s="10" t="s">
        <v>323</v>
      </c>
    </row>
    <row r="162" spans="1:4" ht="12.75">
      <c r="A162" s="73" t="s">
        <v>204</v>
      </c>
      <c r="B162" s="77" t="s">
        <v>587</v>
      </c>
      <c r="C162" s="6"/>
      <c r="D162" s="10" t="s">
        <v>324</v>
      </c>
    </row>
    <row r="163" spans="1:4" ht="12.75">
      <c r="A163" s="73" t="s">
        <v>204</v>
      </c>
      <c r="B163" s="77" t="s">
        <v>588</v>
      </c>
      <c r="C163" s="6"/>
      <c r="D163" s="10" t="s">
        <v>325</v>
      </c>
    </row>
    <row r="164" spans="1:4" ht="12.75">
      <c r="A164" s="73" t="s">
        <v>204</v>
      </c>
      <c r="B164" s="77" t="s">
        <v>589</v>
      </c>
      <c r="C164" s="6"/>
      <c r="D164" s="10" t="s">
        <v>326</v>
      </c>
    </row>
    <row r="165" spans="1:4" ht="12.75">
      <c r="A165" s="73" t="s">
        <v>204</v>
      </c>
      <c r="B165" s="77" t="s">
        <v>590</v>
      </c>
      <c r="C165" s="6"/>
      <c r="D165" s="10" t="s">
        <v>327</v>
      </c>
    </row>
    <row r="166" spans="1:4" ht="12.75">
      <c r="A166" s="73" t="s">
        <v>204</v>
      </c>
      <c r="B166" s="77" t="s">
        <v>591</v>
      </c>
      <c r="C166" s="6"/>
      <c r="D166" s="10" t="s">
        <v>328</v>
      </c>
    </row>
    <row r="167" spans="1:4" ht="12.75">
      <c r="A167" s="73" t="s">
        <v>204</v>
      </c>
      <c r="B167" s="77" t="s">
        <v>592</v>
      </c>
      <c r="C167" s="6"/>
      <c r="D167" s="10" t="s">
        <v>329</v>
      </c>
    </row>
    <row r="168" spans="1:4" ht="12.75">
      <c r="A168" s="73" t="s">
        <v>204</v>
      </c>
      <c r="B168" s="77" t="s">
        <v>912</v>
      </c>
      <c r="C168" s="6"/>
      <c r="D168" s="10" t="s">
        <v>330</v>
      </c>
    </row>
    <row r="169" spans="1:4" ht="12.75">
      <c r="A169" s="73" t="s">
        <v>204</v>
      </c>
      <c r="B169" s="77" t="s">
        <v>913</v>
      </c>
      <c r="C169" s="6"/>
      <c r="D169" s="10" t="s">
        <v>331</v>
      </c>
    </row>
    <row r="170" spans="1:4" ht="12.75">
      <c r="A170" s="73" t="s">
        <v>204</v>
      </c>
      <c r="B170" s="77" t="s">
        <v>914</v>
      </c>
      <c r="C170" s="6"/>
      <c r="D170" s="10" t="s">
        <v>332</v>
      </c>
    </row>
    <row r="171" spans="1:4" ht="12.75">
      <c r="A171" s="73" t="s">
        <v>204</v>
      </c>
      <c r="B171" s="77" t="s">
        <v>915</v>
      </c>
      <c r="C171" s="6"/>
      <c r="D171" s="10" t="s">
        <v>333</v>
      </c>
    </row>
    <row r="172" spans="1:4" ht="12.75">
      <c r="A172" s="73" t="s">
        <v>204</v>
      </c>
      <c r="B172" s="77" t="s">
        <v>916</v>
      </c>
      <c r="C172" s="6"/>
      <c r="D172" s="10" t="s">
        <v>334</v>
      </c>
    </row>
    <row r="173" spans="1:4" ht="12.75">
      <c r="A173" s="73" t="s">
        <v>204</v>
      </c>
      <c r="B173" s="77" t="s">
        <v>917</v>
      </c>
      <c r="C173" s="6"/>
      <c r="D173" s="10" t="s">
        <v>335</v>
      </c>
    </row>
    <row r="174" spans="1:4" ht="12.75">
      <c r="A174" s="73" t="s">
        <v>204</v>
      </c>
      <c r="B174" s="77" t="s">
        <v>918</v>
      </c>
      <c r="C174" s="6"/>
      <c r="D174" s="10" t="s">
        <v>336</v>
      </c>
    </row>
    <row r="175" spans="1:4" ht="12.75">
      <c r="A175" s="73" t="s">
        <v>204</v>
      </c>
      <c r="B175" s="77" t="s">
        <v>919</v>
      </c>
      <c r="C175" s="6"/>
      <c r="D175" s="10" t="s">
        <v>337</v>
      </c>
    </row>
    <row r="176" spans="1:4" ht="12.75">
      <c r="A176" s="73" t="s">
        <v>204</v>
      </c>
      <c r="B176" s="77" t="s">
        <v>920</v>
      </c>
      <c r="C176" s="6"/>
      <c r="D176" s="10" t="s">
        <v>338</v>
      </c>
    </row>
    <row r="177" spans="1:4" ht="12.75">
      <c r="A177" s="73" t="s">
        <v>204</v>
      </c>
      <c r="B177" s="77" t="s">
        <v>921</v>
      </c>
      <c r="C177" s="6"/>
      <c r="D177" s="10" t="s">
        <v>339</v>
      </c>
    </row>
    <row r="178" spans="1:4" ht="12.75">
      <c r="A178" s="73" t="s">
        <v>204</v>
      </c>
      <c r="B178" s="77" t="s">
        <v>922</v>
      </c>
      <c r="C178" s="6"/>
      <c r="D178" s="10" t="s">
        <v>340</v>
      </c>
    </row>
    <row r="179" spans="1:4" ht="12.75">
      <c r="A179" s="73" t="s">
        <v>204</v>
      </c>
      <c r="B179" s="77" t="s">
        <v>923</v>
      </c>
      <c r="C179" s="6"/>
      <c r="D179" s="10" t="s">
        <v>341</v>
      </c>
    </row>
    <row r="180" spans="1:4" ht="12.75">
      <c r="A180" s="73" t="s">
        <v>204</v>
      </c>
      <c r="B180" s="77" t="s">
        <v>924</v>
      </c>
      <c r="C180" s="6"/>
      <c r="D180" s="10" t="s">
        <v>342</v>
      </c>
    </row>
    <row r="181" spans="1:4" ht="12.75">
      <c r="A181" s="73" t="s">
        <v>204</v>
      </c>
      <c r="B181" s="77" t="s">
        <v>925</v>
      </c>
      <c r="C181" s="6"/>
      <c r="D181" s="10" t="s">
        <v>343</v>
      </c>
    </row>
    <row r="182" spans="1:4" ht="12.75">
      <c r="A182" s="73" t="s">
        <v>204</v>
      </c>
      <c r="B182" s="77" t="s">
        <v>926</v>
      </c>
      <c r="C182" s="6"/>
      <c r="D182" s="10" t="s">
        <v>344</v>
      </c>
    </row>
    <row r="183" spans="1:4" ht="12.75">
      <c r="A183" s="73" t="s">
        <v>204</v>
      </c>
      <c r="B183" s="77" t="s">
        <v>927</v>
      </c>
      <c r="C183" s="6"/>
      <c r="D183" s="10" t="s">
        <v>345</v>
      </c>
    </row>
    <row r="184" spans="1:4" ht="12.75">
      <c r="A184" s="73" t="s">
        <v>204</v>
      </c>
      <c r="B184" s="77" t="s">
        <v>928</v>
      </c>
      <c r="C184" s="6"/>
      <c r="D184" s="10" t="s">
        <v>346</v>
      </c>
    </row>
    <row r="185" spans="1:4" ht="12.75">
      <c r="A185" s="73" t="s">
        <v>204</v>
      </c>
      <c r="B185" s="77" t="s">
        <v>929</v>
      </c>
      <c r="C185" s="6"/>
      <c r="D185" s="10" t="s">
        <v>347</v>
      </c>
    </row>
    <row r="186" spans="1:4" ht="12.75">
      <c r="A186" s="73" t="s">
        <v>204</v>
      </c>
      <c r="B186" s="77" t="s">
        <v>930</v>
      </c>
      <c r="C186" s="6"/>
      <c r="D186" s="10" t="s">
        <v>348</v>
      </c>
    </row>
    <row r="187" spans="1:4" ht="12.75">
      <c r="A187" s="73" t="s">
        <v>204</v>
      </c>
      <c r="B187" s="77" t="s">
        <v>931</v>
      </c>
      <c r="C187" s="6"/>
      <c r="D187" s="10" t="s">
        <v>349</v>
      </c>
    </row>
    <row r="188" spans="1:4" ht="12.75">
      <c r="A188" s="73" t="s">
        <v>204</v>
      </c>
      <c r="B188" s="77" t="s">
        <v>932</v>
      </c>
      <c r="C188" s="6"/>
      <c r="D188" s="10" t="s">
        <v>350</v>
      </c>
    </row>
    <row r="189" spans="1:4" ht="12.75">
      <c r="A189" s="73" t="s">
        <v>204</v>
      </c>
      <c r="B189" s="77" t="s">
        <v>933</v>
      </c>
      <c r="C189" s="6"/>
      <c r="D189" s="10" t="s">
        <v>351</v>
      </c>
    </row>
    <row r="190" spans="1:4" ht="12.75">
      <c r="A190" s="73" t="s">
        <v>204</v>
      </c>
      <c r="B190" s="77" t="s">
        <v>934</v>
      </c>
      <c r="C190" s="6"/>
      <c r="D190" s="10" t="s">
        <v>352</v>
      </c>
    </row>
    <row r="191" spans="1:4" ht="12.75">
      <c r="A191" s="73" t="s">
        <v>204</v>
      </c>
      <c r="B191" s="77" t="s">
        <v>935</v>
      </c>
      <c r="C191" s="6"/>
      <c r="D191" s="10" t="s">
        <v>353</v>
      </c>
    </row>
    <row r="192" spans="1:4" ht="12.75">
      <c r="A192" s="73" t="s">
        <v>204</v>
      </c>
      <c r="B192" s="77" t="s">
        <v>936</v>
      </c>
      <c r="C192" s="6"/>
      <c r="D192" s="10" t="s">
        <v>354</v>
      </c>
    </row>
    <row r="193" spans="1:4" ht="13.5" thickBot="1">
      <c r="A193" s="74" t="s">
        <v>204</v>
      </c>
      <c r="B193" s="77" t="s">
        <v>937</v>
      </c>
      <c r="C193" s="7"/>
      <c r="D193" s="11" t="s">
        <v>228</v>
      </c>
    </row>
    <row r="194" ht="13.5" thickTop="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7"/>
  <sheetViews>
    <sheetView workbookViewId="0" topLeftCell="A1">
      <selection activeCell="G2" sqref="G2"/>
    </sheetView>
  </sheetViews>
  <sheetFormatPr defaultColWidth="9.140625" defaultRowHeight="12.75"/>
  <cols>
    <col min="1" max="1" width="12.7109375" style="0" customWidth="1"/>
    <col min="2" max="2" width="11.140625" style="1" customWidth="1"/>
    <col min="3" max="3" width="10.00390625" style="0" bestFit="1" customWidth="1"/>
    <col min="4" max="6" width="10.7109375" style="0" customWidth="1"/>
    <col min="7" max="7" width="10.28125" style="0" bestFit="1" customWidth="1"/>
    <col min="8" max="16384" width="8.8515625" style="0" customWidth="1"/>
  </cols>
  <sheetData>
    <row r="1" spans="1:7" ht="27" thickBot="1" thickTop="1">
      <c r="A1" s="45" t="s">
        <v>522</v>
      </c>
      <c r="B1" s="8" t="s">
        <v>245</v>
      </c>
      <c r="C1" s="3" t="s">
        <v>234</v>
      </c>
      <c r="D1" s="3" t="s">
        <v>236</v>
      </c>
      <c r="E1" s="3" t="s">
        <v>237</v>
      </c>
      <c r="F1" s="3" t="s">
        <v>240</v>
      </c>
      <c r="G1" s="18" t="s">
        <v>238</v>
      </c>
    </row>
    <row r="2" spans="1:7" ht="14.25" thickBot="1" thickTop="1">
      <c r="A2" s="77" t="s">
        <v>127</v>
      </c>
      <c r="B2" s="64" t="s">
        <v>208</v>
      </c>
      <c r="C2" s="38">
        <v>39215</v>
      </c>
      <c r="D2" s="39" t="s">
        <v>229</v>
      </c>
      <c r="E2" s="39" t="s">
        <v>232</v>
      </c>
      <c r="F2" s="41" t="s">
        <v>230</v>
      </c>
      <c r="G2" s="42">
        <f>Targets!M2+2755</f>
        <v>68884.84</v>
      </c>
    </row>
    <row r="3" spans="1:7" ht="14.25" thickBot="1" thickTop="1">
      <c r="A3" s="77" t="s">
        <v>128</v>
      </c>
      <c r="B3" s="65" t="s">
        <v>209</v>
      </c>
      <c r="C3" s="38">
        <v>39215</v>
      </c>
      <c r="D3" s="37" t="s">
        <v>229</v>
      </c>
      <c r="E3" s="37" t="s">
        <v>232</v>
      </c>
      <c r="F3" s="40" t="s">
        <v>230</v>
      </c>
      <c r="G3" s="42">
        <f>Targets!M3+2755</f>
        <v>19461.39</v>
      </c>
    </row>
    <row r="4" spans="1:7" ht="14.25" thickBot="1" thickTop="1">
      <c r="A4" s="77" t="s">
        <v>129</v>
      </c>
      <c r="B4" s="65" t="s">
        <v>210</v>
      </c>
      <c r="C4" s="38">
        <v>39215</v>
      </c>
      <c r="D4" s="37" t="s">
        <v>229</v>
      </c>
      <c r="E4" s="37" t="s">
        <v>232</v>
      </c>
      <c r="F4" s="40" t="s">
        <v>230</v>
      </c>
      <c r="G4" s="42">
        <f>Targets!M4+2755</f>
        <v>12934.74</v>
      </c>
    </row>
    <row r="5" spans="1:7" ht="14.25" thickBot="1" thickTop="1">
      <c r="A5" s="77" t="s">
        <v>130</v>
      </c>
      <c r="B5" s="65" t="s">
        <v>211</v>
      </c>
      <c r="C5" s="38">
        <v>39215</v>
      </c>
      <c r="D5" s="37" t="s">
        <v>229</v>
      </c>
      <c r="E5" s="37" t="s">
        <v>232</v>
      </c>
      <c r="F5" s="40" t="s">
        <v>230</v>
      </c>
      <c r="G5" s="42">
        <f>Targets!M5+2755</f>
        <v>45347.98</v>
      </c>
    </row>
    <row r="6" spans="1:7" ht="14.25" thickBot="1" thickTop="1">
      <c r="A6" s="77" t="s">
        <v>131</v>
      </c>
      <c r="B6" s="65" t="s">
        <v>212</v>
      </c>
      <c r="C6" s="38">
        <v>39215</v>
      </c>
      <c r="D6" s="37" t="s">
        <v>229</v>
      </c>
      <c r="E6" s="37" t="s">
        <v>232</v>
      </c>
      <c r="F6" s="40" t="s">
        <v>230</v>
      </c>
      <c r="G6" s="42">
        <f>Targets!M6+2755</f>
        <v>25732.07</v>
      </c>
    </row>
    <row r="7" spans="1:7" ht="14.25" thickBot="1" thickTop="1">
      <c r="A7" s="77" t="s">
        <v>132</v>
      </c>
      <c r="B7" s="65" t="s">
        <v>213</v>
      </c>
      <c r="C7" s="38">
        <v>39215</v>
      </c>
      <c r="D7" s="37" t="s">
        <v>229</v>
      </c>
      <c r="E7" s="37" t="s">
        <v>232</v>
      </c>
      <c r="F7" s="40" t="s">
        <v>230</v>
      </c>
      <c r="G7" s="42">
        <f>Targets!M7+2755</f>
        <v>84290.87</v>
      </c>
    </row>
    <row r="8" spans="1:7" ht="14.25" thickBot="1" thickTop="1">
      <c r="A8" s="77" t="s">
        <v>133</v>
      </c>
      <c r="B8" s="65" t="s">
        <v>214</v>
      </c>
      <c r="C8" s="38">
        <v>39215</v>
      </c>
      <c r="D8" s="37" t="s">
        <v>229</v>
      </c>
      <c r="E8" s="37" t="s">
        <v>232</v>
      </c>
      <c r="F8" s="40" t="s">
        <v>230</v>
      </c>
      <c r="G8" s="42">
        <f>Targets!M8+2755</f>
        <v>19892.82</v>
      </c>
    </row>
    <row r="9" spans="1:7" ht="14.25" thickBot="1" thickTop="1">
      <c r="A9" s="77" t="s">
        <v>894</v>
      </c>
      <c r="B9" s="65" t="s">
        <v>215</v>
      </c>
      <c r="C9" s="38">
        <v>39215</v>
      </c>
      <c r="D9" s="37" t="s">
        <v>229</v>
      </c>
      <c r="E9" s="37" t="s">
        <v>232</v>
      </c>
      <c r="F9" s="40" t="s">
        <v>230</v>
      </c>
      <c r="G9" s="42">
        <f>Targets!M9+2755</f>
        <v>38696.13</v>
      </c>
    </row>
    <row r="10" spans="1:7" ht="14.25" thickBot="1" thickTop="1">
      <c r="A10" s="77" t="s">
        <v>895</v>
      </c>
      <c r="B10" s="65" t="s">
        <v>216</v>
      </c>
      <c r="C10" s="38">
        <v>39215</v>
      </c>
      <c r="D10" s="37" t="s">
        <v>229</v>
      </c>
      <c r="E10" s="37" t="s">
        <v>232</v>
      </c>
      <c r="F10" s="40" t="s">
        <v>230</v>
      </c>
      <c r="G10" s="42">
        <f>Targets!M10+2755</f>
        <v>32100.2</v>
      </c>
    </row>
    <row r="11" spans="1:7" ht="14.25" thickBot="1" thickTop="1">
      <c r="A11" s="77" t="s">
        <v>896</v>
      </c>
      <c r="B11" s="65" t="s">
        <v>217</v>
      </c>
      <c r="C11" s="38">
        <v>39215</v>
      </c>
      <c r="D11" s="37" t="s">
        <v>229</v>
      </c>
      <c r="E11" s="37" t="s">
        <v>232</v>
      </c>
      <c r="F11" s="40" t="s">
        <v>230</v>
      </c>
      <c r="G11" s="42">
        <f>Targets!M11+2755</f>
        <v>87355.98</v>
      </c>
    </row>
    <row r="12" spans="1:7" ht="14.25" thickBot="1" thickTop="1">
      <c r="A12" s="77" t="s">
        <v>897</v>
      </c>
      <c r="B12" s="65" t="s">
        <v>218</v>
      </c>
      <c r="C12" s="38">
        <v>39215</v>
      </c>
      <c r="D12" s="37" t="s">
        <v>229</v>
      </c>
      <c r="E12" s="37" t="s">
        <v>232</v>
      </c>
      <c r="F12" s="40" t="s">
        <v>230</v>
      </c>
      <c r="G12" s="42">
        <f>Targets!M12+2755</f>
        <v>26034.36</v>
      </c>
    </row>
    <row r="13" spans="1:7" ht="14.25" thickBot="1" thickTop="1">
      <c r="A13" s="77" t="s">
        <v>898</v>
      </c>
      <c r="B13" s="65" t="s">
        <v>219</v>
      </c>
      <c r="C13" s="38">
        <v>39215</v>
      </c>
      <c r="D13" s="37" t="s">
        <v>229</v>
      </c>
      <c r="E13" s="37" t="s">
        <v>232</v>
      </c>
      <c r="F13" s="40" t="s">
        <v>230</v>
      </c>
      <c r="G13" s="42">
        <f>Targets!M13+2755</f>
        <v>31928.9</v>
      </c>
    </row>
    <row r="14" spans="1:7" ht="14.25" thickBot="1" thickTop="1">
      <c r="A14" s="77" t="s">
        <v>899</v>
      </c>
      <c r="B14" s="65" t="s">
        <v>220</v>
      </c>
      <c r="C14" s="38">
        <v>39215</v>
      </c>
      <c r="D14" s="37" t="s">
        <v>229</v>
      </c>
      <c r="E14" s="37" t="s">
        <v>232</v>
      </c>
      <c r="F14" s="40" t="s">
        <v>230</v>
      </c>
      <c r="G14" s="42">
        <f>Targets!M14+2755</f>
        <v>41338.05</v>
      </c>
    </row>
    <row r="15" spans="1:7" ht="14.25" thickBot="1" thickTop="1">
      <c r="A15" s="77" t="s">
        <v>900</v>
      </c>
      <c r="B15" s="65" t="s">
        <v>221</v>
      </c>
      <c r="C15" s="38">
        <v>39215</v>
      </c>
      <c r="D15" s="37" t="s">
        <v>229</v>
      </c>
      <c r="E15" s="37" t="s">
        <v>232</v>
      </c>
      <c r="F15" s="40" t="s">
        <v>230</v>
      </c>
      <c r="G15" s="42">
        <f>Targets!M15+2755</f>
        <v>24959.14</v>
      </c>
    </row>
    <row r="16" spans="1:7" ht="14.25" thickBot="1" thickTop="1">
      <c r="A16" s="77" t="s">
        <v>254</v>
      </c>
      <c r="B16" s="65" t="s">
        <v>222</v>
      </c>
      <c r="C16" s="38">
        <v>39215</v>
      </c>
      <c r="D16" s="37" t="s">
        <v>229</v>
      </c>
      <c r="E16" s="37" t="s">
        <v>232</v>
      </c>
      <c r="F16" s="40" t="s">
        <v>230</v>
      </c>
      <c r="G16" s="42">
        <f>Targets!M16+2755</f>
        <v>17788.239999999998</v>
      </c>
    </row>
    <row r="17" spans="1:7" ht="14.25" thickBot="1" thickTop="1">
      <c r="A17" s="77" t="s">
        <v>255</v>
      </c>
      <c r="B17" s="65" t="s">
        <v>223</v>
      </c>
      <c r="C17" s="38">
        <v>39215</v>
      </c>
      <c r="D17" s="37" t="s">
        <v>229</v>
      </c>
      <c r="E17" s="37" t="s">
        <v>232</v>
      </c>
      <c r="F17" s="40" t="s">
        <v>230</v>
      </c>
      <c r="G17" s="42">
        <f>Targets!M17+2755</f>
        <v>55317.23</v>
      </c>
    </row>
    <row r="18" spans="1:7" ht="14.25" thickBot="1" thickTop="1">
      <c r="A18" s="77" t="s">
        <v>256</v>
      </c>
      <c r="B18" s="65" t="s">
        <v>224</v>
      </c>
      <c r="C18" s="38">
        <v>39215</v>
      </c>
      <c r="D18" s="37" t="s">
        <v>229</v>
      </c>
      <c r="E18" s="37" t="s">
        <v>232</v>
      </c>
      <c r="F18" s="40" t="s">
        <v>230</v>
      </c>
      <c r="G18" s="42">
        <f>Targets!M18+2755</f>
        <v>20131.87</v>
      </c>
    </row>
    <row r="19" spans="1:7" ht="14.25" thickBot="1" thickTop="1">
      <c r="A19" s="77" t="s">
        <v>257</v>
      </c>
      <c r="B19" s="65" t="s">
        <v>225</v>
      </c>
      <c r="C19" s="38">
        <v>39215</v>
      </c>
      <c r="D19" s="37" t="s">
        <v>229</v>
      </c>
      <c r="E19" s="37" t="s">
        <v>232</v>
      </c>
      <c r="F19" s="40" t="s">
        <v>230</v>
      </c>
      <c r="G19" s="42">
        <f>Targets!M19+2755</f>
        <v>50729.47</v>
      </c>
    </row>
    <row r="20" spans="1:7" ht="14.25" thickBot="1" thickTop="1">
      <c r="A20" s="77" t="s">
        <v>258</v>
      </c>
      <c r="B20" s="65" t="s">
        <v>226</v>
      </c>
      <c r="C20" s="38">
        <v>39215</v>
      </c>
      <c r="D20" s="37" t="s">
        <v>229</v>
      </c>
      <c r="E20" s="37" t="s">
        <v>232</v>
      </c>
      <c r="F20" s="40" t="s">
        <v>230</v>
      </c>
      <c r="G20" s="42">
        <f>Targets!M20+2755</f>
        <v>38548</v>
      </c>
    </row>
    <row r="21" spans="1:7" ht="14.25" thickBot="1" thickTop="1">
      <c r="A21" s="77" t="s">
        <v>259</v>
      </c>
      <c r="B21" s="65" t="s">
        <v>227</v>
      </c>
      <c r="C21" s="38">
        <v>39215</v>
      </c>
      <c r="D21" s="37" t="s">
        <v>229</v>
      </c>
      <c r="E21" s="37" t="s">
        <v>232</v>
      </c>
      <c r="F21" s="40" t="s">
        <v>230</v>
      </c>
      <c r="G21" s="42">
        <f>Targets!M21+2755</f>
        <v>35463.57</v>
      </c>
    </row>
    <row r="22" spans="1:7" ht="14.25" thickBot="1" thickTop="1">
      <c r="A22" s="77" t="s">
        <v>260</v>
      </c>
      <c r="B22" s="65" t="s">
        <v>280</v>
      </c>
      <c r="C22" s="38">
        <v>39215</v>
      </c>
      <c r="D22" s="37" t="s">
        <v>229</v>
      </c>
      <c r="E22" s="37" t="s">
        <v>232</v>
      </c>
      <c r="F22" s="40" t="s">
        <v>230</v>
      </c>
      <c r="G22" s="42">
        <f>Targets!M22+2755</f>
        <v>62469.79</v>
      </c>
    </row>
    <row r="23" spans="1:7" ht="14.25" thickBot="1" thickTop="1">
      <c r="A23" s="77" t="s">
        <v>261</v>
      </c>
      <c r="B23" s="65" t="s">
        <v>281</v>
      </c>
      <c r="C23" s="38">
        <v>39215</v>
      </c>
      <c r="D23" s="37" t="s">
        <v>229</v>
      </c>
      <c r="E23" s="37" t="s">
        <v>232</v>
      </c>
      <c r="F23" s="40" t="s">
        <v>230</v>
      </c>
      <c r="G23" s="42">
        <f>Targets!M23+2755</f>
        <v>57477.59</v>
      </c>
    </row>
    <row r="24" spans="1:7" ht="14.25" thickBot="1" thickTop="1">
      <c r="A24" s="77" t="s">
        <v>464</v>
      </c>
      <c r="B24" s="65" t="s">
        <v>282</v>
      </c>
      <c r="C24" s="38">
        <v>39215</v>
      </c>
      <c r="D24" s="37" t="s">
        <v>229</v>
      </c>
      <c r="E24" s="37" t="s">
        <v>232</v>
      </c>
      <c r="F24" s="40" t="s">
        <v>230</v>
      </c>
      <c r="G24" s="42">
        <f>Targets!M24+2755</f>
        <v>56297.68</v>
      </c>
    </row>
    <row r="25" spans="1:7" ht="14.25" thickBot="1" thickTop="1">
      <c r="A25" s="77" t="s">
        <v>465</v>
      </c>
      <c r="B25" s="65" t="s">
        <v>283</v>
      </c>
      <c r="C25" s="38">
        <v>39215</v>
      </c>
      <c r="D25" s="37" t="s">
        <v>229</v>
      </c>
      <c r="E25" s="37" t="s">
        <v>232</v>
      </c>
      <c r="F25" s="40" t="s">
        <v>230</v>
      </c>
      <c r="G25" s="42">
        <f>Targets!M25+2755</f>
        <v>53546.65</v>
      </c>
    </row>
    <row r="26" spans="1:7" ht="14.25" thickBot="1" thickTop="1">
      <c r="A26" s="77" t="s">
        <v>466</v>
      </c>
      <c r="B26" s="65" t="s">
        <v>284</v>
      </c>
      <c r="C26" s="38">
        <v>39215</v>
      </c>
      <c r="D26" s="37" t="s">
        <v>229</v>
      </c>
      <c r="E26" s="37" t="s">
        <v>232</v>
      </c>
      <c r="F26" s="40" t="s">
        <v>230</v>
      </c>
      <c r="G26" s="42">
        <f>Targets!M26+2755</f>
        <v>50279.51</v>
      </c>
    </row>
    <row r="27" spans="1:7" ht="14.25" thickBot="1" thickTop="1">
      <c r="A27" s="77" t="s">
        <v>467</v>
      </c>
      <c r="B27" s="65" t="s">
        <v>285</v>
      </c>
      <c r="C27" s="38">
        <v>39215</v>
      </c>
      <c r="D27" s="37" t="s">
        <v>229</v>
      </c>
      <c r="E27" s="37" t="s">
        <v>232</v>
      </c>
      <c r="F27" s="40" t="s">
        <v>230</v>
      </c>
      <c r="G27" s="42">
        <f>Targets!M27+2755</f>
        <v>59676.91</v>
      </c>
    </row>
    <row r="28" spans="1:7" ht="14.25" thickBot="1" thickTop="1">
      <c r="A28" s="77" t="s">
        <v>468</v>
      </c>
      <c r="B28" s="65" t="s">
        <v>286</v>
      </c>
      <c r="C28" s="38">
        <v>39215</v>
      </c>
      <c r="D28" s="37" t="s">
        <v>229</v>
      </c>
      <c r="E28" s="37" t="s">
        <v>232</v>
      </c>
      <c r="F28" s="40" t="s">
        <v>230</v>
      </c>
      <c r="G28" s="42">
        <f>Targets!M28+2755</f>
        <v>35317.380000000005</v>
      </c>
    </row>
    <row r="29" spans="1:7" ht="14.25" thickBot="1" thickTop="1">
      <c r="A29" s="77" t="s">
        <v>469</v>
      </c>
      <c r="B29" s="65" t="s">
        <v>287</v>
      </c>
      <c r="C29" s="38">
        <v>39215</v>
      </c>
      <c r="D29" s="37" t="s">
        <v>229</v>
      </c>
      <c r="E29" s="37" t="s">
        <v>232</v>
      </c>
      <c r="F29" s="40" t="s">
        <v>230</v>
      </c>
      <c r="G29" s="42">
        <f>Targets!M29+2755</f>
        <v>48288.39</v>
      </c>
    </row>
    <row r="30" spans="1:7" ht="14.25" thickBot="1" thickTop="1">
      <c r="A30" s="77" t="s">
        <v>470</v>
      </c>
      <c r="B30" s="65" t="s">
        <v>288</v>
      </c>
      <c r="C30" s="38">
        <v>39215</v>
      </c>
      <c r="D30" s="37" t="s">
        <v>229</v>
      </c>
      <c r="E30" s="37" t="s">
        <v>232</v>
      </c>
      <c r="F30" s="40" t="s">
        <v>230</v>
      </c>
      <c r="G30" s="42">
        <f>Targets!M30+2755</f>
        <v>13589.51</v>
      </c>
    </row>
    <row r="31" spans="1:7" ht="14.25" thickBot="1" thickTop="1">
      <c r="A31" s="77" t="s">
        <v>471</v>
      </c>
      <c r="B31" s="65" t="s">
        <v>289</v>
      </c>
      <c r="C31" s="38">
        <v>39215</v>
      </c>
      <c r="D31" s="37" t="s">
        <v>229</v>
      </c>
      <c r="E31" s="37" t="s">
        <v>232</v>
      </c>
      <c r="F31" s="40" t="s">
        <v>230</v>
      </c>
      <c r="G31" s="42">
        <f>Targets!M31+2755</f>
        <v>23865.63</v>
      </c>
    </row>
    <row r="32" spans="1:7" ht="14.25" thickBot="1" thickTop="1">
      <c r="A32" s="77" t="s">
        <v>472</v>
      </c>
      <c r="B32" s="65" t="s">
        <v>290</v>
      </c>
      <c r="C32" s="38">
        <v>39215</v>
      </c>
      <c r="D32" s="37" t="s">
        <v>229</v>
      </c>
      <c r="E32" s="37" t="s">
        <v>232</v>
      </c>
      <c r="F32" s="40" t="s">
        <v>230</v>
      </c>
      <c r="G32" s="42">
        <f>Targets!M32+2755</f>
        <v>67742.48999999999</v>
      </c>
    </row>
    <row r="33" spans="1:7" ht="14.25" thickBot="1" thickTop="1">
      <c r="A33" s="77" t="s">
        <v>473</v>
      </c>
      <c r="B33" s="65" t="s">
        <v>291</v>
      </c>
      <c r="C33" s="38">
        <v>39215</v>
      </c>
      <c r="D33" s="37" t="s">
        <v>229</v>
      </c>
      <c r="E33" s="37" t="s">
        <v>232</v>
      </c>
      <c r="F33" s="40" t="s">
        <v>230</v>
      </c>
      <c r="G33" s="42">
        <f>Targets!M33+2755</f>
        <v>49792.77</v>
      </c>
    </row>
    <row r="34" spans="1:7" ht="14.25" thickBot="1" thickTop="1">
      <c r="A34" s="77" t="s">
        <v>474</v>
      </c>
      <c r="B34" s="65" t="s">
        <v>292</v>
      </c>
      <c r="C34" s="38">
        <v>39215</v>
      </c>
      <c r="D34" s="37" t="s">
        <v>229</v>
      </c>
      <c r="E34" s="37" t="s">
        <v>232</v>
      </c>
      <c r="F34" s="40" t="s">
        <v>230</v>
      </c>
      <c r="G34" s="42">
        <f>Targets!M34+2755</f>
        <v>50618.97</v>
      </c>
    </row>
    <row r="35" spans="1:7" ht="14.25" thickBot="1" thickTop="1">
      <c r="A35" s="77" t="s">
        <v>475</v>
      </c>
      <c r="B35" s="65" t="s">
        <v>293</v>
      </c>
      <c r="C35" s="38">
        <v>39215</v>
      </c>
      <c r="D35" s="37" t="s">
        <v>229</v>
      </c>
      <c r="E35" s="37" t="s">
        <v>232</v>
      </c>
      <c r="F35" s="40" t="s">
        <v>230</v>
      </c>
      <c r="G35" s="42">
        <f>Targets!M35+2755</f>
        <v>21929.81</v>
      </c>
    </row>
    <row r="36" spans="1:7" ht="14.25" thickBot="1" thickTop="1">
      <c r="A36" s="77" t="s">
        <v>476</v>
      </c>
      <c r="B36" s="65" t="s">
        <v>294</v>
      </c>
      <c r="C36" s="38">
        <v>39215</v>
      </c>
      <c r="D36" s="37" t="s">
        <v>229</v>
      </c>
      <c r="E36" s="37" t="s">
        <v>232</v>
      </c>
      <c r="F36" s="40" t="s">
        <v>230</v>
      </c>
      <c r="G36" s="42">
        <f>Targets!M36+2755</f>
        <v>29443.32</v>
      </c>
    </row>
    <row r="37" spans="1:7" ht="14.25" thickBot="1" thickTop="1">
      <c r="A37" s="77" t="s">
        <v>477</v>
      </c>
      <c r="B37" s="65" t="s">
        <v>295</v>
      </c>
      <c r="C37" s="38">
        <v>39215</v>
      </c>
      <c r="D37" s="37" t="s">
        <v>229</v>
      </c>
      <c r="E37" s="37" t="s">
        <v>232</v>
      </c>
      <c r="F37" s="40" t="s">
        <v>230</v>
      </c>
      <c r="G37" s="42">
        <f>Targets!M37+2755</f>
        <v>29183.4</v>
      </c>
    </row>
    <row r="38" spans="1:7" ht="14.25" thickBot="1" thickTop="1">
      <c r="A38" s="77" t="s">
        <v>478</v>
      </c>
      <c r="B38" s="65" t="s">
        <v>296</v>
      </c>
      <c r="C38" s="38">
        <v>39215</v>
      </c>
      <c r="D38" s="37" t="s">
        <v>229</v>
      </c>
      <c r="E38" s="37" t="s">
        <v>232</v>
      </c>
      <c r="F38" s="40" t="s">
        <v>230</v>
      </c>
      <c r="G38" s="42">
        <f>Targets!M38+2755</f>
        <v>18421.53</v>
      </c>
    </row>
    <row r="39" spans="1:7" ht="14.25" thickBot="1" thickTop="1">
      <c r="A39" s="77" t="s">
        <v>479</v>
      </c>
      <c r="B39" s="65" t="s">
        <v>297</v>
      </c>
      <c r="C39" s="38">
        <v>39215</v>
      </c>
      <c r="D39" s="37" t="s">
        <v>229</v>
      </c>
      <c r="E39" s="37" t="s">
        <v>232</v>
      </c>
      <c r="F39" s="40" t="s">
        <v>230</v>
      </c>
      <c r="G39" s="42">
        <f>Targets!M39+2755</f>
        <v>58892.06</v>
      </c>
    </row>
    <row r="40" spans="1:7" ht="14.25" thickBot="1" thickTop="1">
      <c r="A40" s="77" t="s">
        <v>480</v>
      </c>
      <c r="B40" s="65" t="s">
        <v>298</v>
      </c>
      <c r="C40" s="38">
        <v>39215</v>
      </c>
      <c r="D40" s="37" t="s">
        <v>229</v>
      </c>
      <c r="E40" s="37" t="s">
        <v>232</v>
      </c>
      <c r="F40" s="40" t="s">
        <v>230</v>
      </c>
      <c r="G40" s="42">
        <f>Targets!M40+2755</f>
        <v>15203.8</v>
      </c>
    </row>
    <row r="41" spans="1:7" ht="14.25" thickBot="1" thickTop="1">
      <c r="A41" s="77" t="s">
        <v>481</v>
      </c>
      <c r="B41" s="65" t="s">
        <v>299</v>
      </c>
      <c r="C41" s="38">
        <v>39215</v>
      </c>
      <c r="D41" s="37" t="s">
        <v>229</v>
      </c>
      <c r="E41" s="37" t="s">
        <v>232</v>
      </c>
      <c r="F41" s="40" t="s">
        <v>230</v>
      </c>
      <c r="G41" s="42">
        <f>Targets!M41+2755</f>
        <v>58099.06</v>
      </c>
    </row>
    <row r="42" spans="1:7" ht="14.25" thickBot="1" thickTop="1">
      <c r="A42" s="77" t="s">
        <v>482</v>
      </c>
      <c r="B42" s="65" t="s">
        <v>300</v>
      </c>
      <c r="C42" s="38">
        <v>39215</v>
      </c>
      <c r="D42" s="37" t="s">
        <v>229</v>
      </c>
      <c r="E42" s="37" t="s">
        <v>232</v>
      </c>
      <c r="F42" s="40" t="s">
        <v>230</v>
      </c>
      <c r="G42" s="42">
        <f>Targets!M42+2755</f>
        <v>36684.53</v>
      </c>
    </row>
    <row r="43" spans="1:7" ht="14.25" thickBot="1" thickTop="1">
      <c r="A43" s="77" t="s">
        <v>483</v>
      </c>
      <c r="B43" s="65" t="s">
        <v>301</v>
      </c>
      <c r="C43" s="38">
        <v>39215</v>
      </c>
      <c r="D43" s="37" t="s">
        <v>229</v>
      </c>
      <c r="E43" s="37" t="s">
        <v>232</v>
      </c>
      <c r="F43" s="40" t="s">
        <v>230</v>
      </c>
      <c r="G43" s="42">
        <f>Targets!M43+2755</f>
        <v>92032.7</v>
      </c>
    </row>
    <row r="44" spans="1:7" ht="14.25" thickBot="1" thickTop="1">
      <c r="A44" s="77" t="s">
        <v>484</v>
      </c>
      <c r="B44" s="65" t="s">
        <v>302</v>
      </c>
      <c r="C44" s="38">
        <v>39215</v>
      </c>
      <c r="D44" s="37" t="s">
        <v>229</v>
      </c>
      <c r="E44" s="37" t="s">
        <v>232</v>
      </c>
      <c r="F44" s="40" t="s">
        <v>230</v>
      </c>
      <c r="G44" s="42">
        <f>Targets!M44+2755</f>
        <v>55494.24</v>
      </c>
    </row>
    <row r="45" spans="1:7" ht="14.25" thickBot="1" thickTop="1">
      <c r="A45" s="77" t="s">
        <v>485</v>
      </c>
      <c r="B45" s="65" t="s">
        <v>303</v>
      </c>
      <c r="C45" s="38">
        <v>39215</v>
      </c>
      <c r="D45" s="37" t="s">
        <v>229</v>
      </c>
      <c r="E45" s="37" t="s">
        <v>232</v>
      </c>
      <c r="F45" s="40" t="s">
        <v>230</v>
      </c>
      <c r="G45" s="42">
        <f>Targets!M45+2755</f>
        <v>72775.97</v>
      </c>
    </row>
    <row r="46" spans="1:7" ht="14.25" thickBot="1" thickTop="1">
      <c r="A46" s="77" t="s">
        <v>486</v>
      </c>
      <c r="B46" s="65" t="s">
        <v>304</v>
      </c>
      <c r="C46" s="38">
        <v>39215</v>
      </c>
      <c r="D46" s="37" t="s">
        <v>229</v>
      </c>
      <c r="E46" s="37" t="s">
        <v>232</v>
      </c>
      <c r="F46" s="40" t="s">
        <v>230</v>
      </c>
      <c r="G46" s="42">
        <f>Targets!M46+2755</f>
        <v>60592.98</v>
      </c>
    </row>
    <row r="47" spans="1:7" ht="14.25" thickBot="1" thickTop="1">
      <c r="A47" s="77" t="s">
        <v>487</v>
      </c>
      <c r="B47" s="65" t="s">
        <v>305</v>
      </c>
      <c r="C47" s="38">
        <v>39215</v>
      </c>
      <c r="D47" s="37" t="s">
        <v>229</v>
      </c>
      <c r="E47" s="37" t="s">
        <v>232</v>
      </c>
      <c r="F47" s="40" t="s">
        <v>230</v>
      </c>
      <c r="G47" s="42">
        <f>Targets!M47+2755</f>
        <v>105240.9</v>
      </c>
    </row>
    <row r="48" spans="1:7" ht="14.25" thickBot="1" thickTop="1">
      <c r="A48" s="77" t="s">
        <v>488</v>
      </c>
      <c r="B48" s="65" t="s">
        <v>306</v>
      </c>
      <c r="C48" s="38">
        <v>39215</v>
      </c>
      <c r="D48" s="37" t="s">
        <v>229</v>
      </c>
      <c r="E48" s="37" t="s">
        <v>232</v>
      </c>
      <c r="F48" s="40" t="s">
        <v>230</v>
      </c>
      <c r="G48" s="42">
        <f>Targets!M48+2755</f>
        <v>12615.34</v>
      </c>
    </row>
    <row r="49" spans="1:7" ht="14.25" thickBot="1" thickTop="1">
      <c r="A49" s="77" t="s">
        <v>489</v>
      </c>
      <c r="B49" s="65" t="s">
        <v>307</v>
      </c>
      <c r="C49" s="38">
        <v>39215</v>
      </c>
      <c r="D49" s="37" t="s">
        <v>229</v>
      </c>
      <c r="E49" s="37" t="s">
        <v>232</v>
      </c>
      <c r="F49" s="40" t="s">
        <v>230</v>
      </c>
      <c r="G49" s="42">
        <f>Targets!M49+2755</f>
        <v>36484.84</v>
      </c>
    </row>
    <row r="50" spans="1:7" ht="14.25" thickBot="1" thickTop="1">
      <c r="A50" s="77" t="s">
        <v>490</v>
      </c>
      <c r="B50" s="65" t="s">
        <v>308</v>
      </c>
      <c r="C50" s="38">
        <v>39215</v>
      </c>
      <c r="D50" s="37" t="s">
        <v>229</v>
      </c>
      <c r="E50" s="37" t="s">
        <v>232</v>
      </c>
      <c r="F50" s="40" t="s">
        <v>230</v>
      </c>
      <c r="G50" s="42">
        <f>Targets!M50+2755</f>
        <v>48564.36</v>
      </c>
    </row>
    <row r="51" spans="1:7" ht="14.25" thickBot="1" thickTop="1">
      <c r="A51" s="77" t="s">
        <v>491</v>
      </c>
      <c r="B51" s="65" t="s">
        <v>309</v>
      </c>
      <c r="C51" s="38">
        <v>39215</v>
      </c>
      <c r="D51" s="37" t="s">
        <v>229</v>
      </c>
      <c r="E51" s="37" t="s">
        <v>232</v>
      </c>
      <c r="F51" s="40" t="s">
        <v>230</v>
      </c>
      <c r="G51" s="42">
        <f>Targets!M51+2755</f>
        <v>71009.78</v>
      </c>
    </row>
    <row r="52" spans="1:7" ht="14.25" thickBot="1" thickTop="1">
      <c r="A52" s="77" t="s">
        <v>492</v>
      </c>
      <c r="B52" s="65" t="s">
        <v>310</v>
      </c>
      <c r="C52" s="38">
        <v>39215</v>
      </c>
      <c r="D52" s="37" t="s">
        <v>229</v>
      </c>
      <c r="E52" s="37" t="s">
        <v>232</v>
      </c>
      <c r="F52" s="40" t="s">
        <v>230</v>
      </c>
      <c r="G52" s="42">
        <f>Targets!M52+2755</f>
        <v>38477.21</v>
      </c>
    </row>
    <row r="53" spans="1:7" ht="14.25" thickBot="1" thickTop="1">
      <c r="A53" s="77" t="s">
        <v>493</v>
      </c>
      <c r="B53" s="65" t="s">
        <v>311</v>
      </c>
      <c r="C53" s="38">
        <v>39215</v>
      </c>
      <c r="D53" s="37" t="s">
        <v>229</v>
      </c>
      <c r="E53" s="37" t="s">
        <v>232</v>
      </c>
      <c r="F53" s="40" t="s">
        <v>230</v>
      </c>
      <c r="G53" s="42">
        <f>Targets!M53+2755</f>
        <v>38363.93</v>
      </c>
    </row>
    <row r="54" spans="1:7" ht="14.25" thickBot="1" thickTop="1">
      <c r="A54" s="77" t="s">
        <v>494</v>
      </c>
      <c r="B54" s="65" t="s">
        <v>312</v>
      </c>
      <c r="C54" s="38">
        <v>39215</v>
      </c>
      <c r="D54" s="37" t="s">
        <v>229</v>
      </c>
      <c r="E54" s="37" t="s">
        <v>232</v>
      </c>
      <c r="F54" s="40" t="s">
        <v>230</v>
      </c>
      <c r="G54" s="42">
        <f>Targets!M54+2755</f>
        <v>51092.43</v>
      </c>
    </row>
    <row r="55" spans="1:7" ht="14.25" thickBot="1" thickTop="1">
      <c r="A55" s="77" t="s">
        <v>495</v>
      </c>
      <c r="B55" s="65" t="s">
        <v>313</v>
      </c>
      <c r="C55" s="38">
        <v>39215</v>
      </c>
      <c r="D55" s="37" t="s">
        <v>229</v>
      </c>
      <c r="E55" s="37" t="s">
        <v>232</v>
      </c>
      <c r="F55" s="40" t="s">
        <v>230</v>
      </c>
      <c r="G55" s="42">
        <f>Targets!M55+2755</f>
        <v>20761.82</v>
      </c>
    </row>
    <row r="56" spans="1:7" ht="14.25" thickBot="1" thickTop="1">
      <c r="A56" s="77" t="s">
        <v>496</v>
      </c>
      <c r="B56" s="65" t="s">
        <v>314</v>
      </c>
      <c r="C56" s="38">
        <v>39215</v>
      </c>
      <c r="D56" s="37" t="s">
        <v>229</v>
      </c>
      <c r="E56" s="37" t="s">
        <v>232</v>
      </c>
      <c r="F56" s="40" t="s">
        <v>230</v>
      </c>
      <c r="G56" s="42">
        <f>Targets!M56+2755</f>
        <v>18887.510000000002</v>
      </c>
    </row>
    <row r="57" spans="1:7" ht="14.25" thickBot="1" thickTop="1">
      <c r="A57" s="77" t="s">
        <v>497</v>
      </c>
      <c r="B57" s="65" t="s">
        <v>315</v>
      </c>
      <c r="C57" s="38">
        <v>39215</v>
      </c>
      <c r="D57" s="37" t="s">
        <v>229</v>
      </c>
      <c r="E57" s="37" t="s">
        <v>232</v>
      </c>
      <c r="F57" s="40" t="s">
        <v>230</v>
      </c>
      <c r="G57" s="42">
        <f>Targets!M57+2755</f>
        <v>13336.84</v>
      </c>
    </row>
    <row r="58" spans="1:7" ht="14.25" thickBot="1" thickTop="1">
      <c r="A58" s="77" t="s">
        <v>498</v>
      </c>
      <c r="B58" s="65" t="s">
        <v>316</v>
      </c>
      <c r="C58" s="38">
        <v>39215</v>
      </c>
      <c r="D58" s="37" t="s">
        <v>229</v>
      </c>
      <c r="E58" s="37" t="s">
        <v>232</v>
      </c>
      <c r="F58" s="40" t="s">
        <v>230</v>
      </c>
      <c r="G58" s="42">
        <f>Targets!M58+2755</f>
        <v>12415.18</v>
      </c>
    </row>
    <row r="59" spans="1:7" ht="14.25" thickBot="1" thickTop="1">
      <c r="A59" s="77" t="s">
        <v>499</v>
      </c>
      <c r="B59" s="65" t="s">
        <v>317</v>
      </c>
      <c r="C59" s="38">
        <v>39215</v>
      </c>
      <c r="D59" s="37" t="s">
        <v>229</v>
      </c>
      <c r="E59" s="37" t="s">
        <v>232</v>
      </c>
      <c r="F59" s="40" t="s">
        <v>230</v>
      </c>
      <c r="G59" s="42">
        <f>Targets!M59+2755</f>
        <v>38506.52</v>
      </c>
    </row>
    <row r="60" spans="1:7" ht="14.25" thickBot="1" thickTop="1">
      <c r="A60" s="77" t="s">
        <v>500</v>
      </c>
      <c r="B60" s="65" t="s">
        <v>318</v>
      </c>
      <c r="C60" s="38">
        <v>39215</v>
      </c>
      <c r="D60" s="37" t="s">
        <v>229</v>
      </c>
      <c r="E60" s="37" t="s">
        <v>232</v>
      </c>
      <c r="F60" s="40" t="s">
        <v>230</v>
      </c>
      <c r="G60" s="42">
        <f>Targets!M60+2755</f>
        <v>51922.65</v>
      </c>
    </row>
    <row r="61" spans="1:7" ht="14.25" thickBot="1" thickTop="1">
      <c r="A61" s="77" t="s">
        <v>501</v>
      </c>
      <c r="B61" s="65" t="s">
        <v>319</v>
      </c>
      <c r="C61" s="38">
        <v>39215</v>
      </c>
      <c r="D61" s="37" t="s">
        <v>229</v>
      </c>
      <c r="E61" s="37" t="s">
        <v>232</v>
      </c>
      <c r="F61" s="40" t="s">
        <v>230</v>
      </c>
      <c r="G61" s="42">
        <f>Targets!M61+2755</f>
        <v>131121.65</v>
      </c>
    </row>
    <row r="62" spans="1:7" ht="14.25" thickBot="1" thickTop="1">
      <c r="A62" s="77" t="s">
        <v>502</v>
      </c>
      <c r="B62" s="65" t="s">
        <v>320</v>
      </c>
      <c r="C62" s="38">
        <v>39215</v>
      </c>
      <c r="D62" s="37" t="s">
        <v>229</v>
      </c>
      <c r="E62" s="37" t="s">
        <v>232</v>
      </c>
      <c r="F62" s="40" t="s">
        <v>230</v>
      </c>
      <c r="G62" s="42">
        <f>Targets!M62+2755</f>
        <v>25979.64</v>
      </c>
    </row>
    <row r="63" spans="1:7" ht="14.25" thickBot="1" thickTop="1">
      <c r="A63" s="77" t="s">
        <v>503</v>
      </c>
      <c r="B63" s="65" t="s">
        <v>321</v>
      </c>
      <c r="C63" s="38">
        <v>39215</v>
      </c>
      <c r="D63" s="37" t="s">
        <v>229</v>
      </c>
      <c r="E63" s="37" t="s">
        <v>232</v>
      </c>
      <c r="F63" s="40" t="s">
        <v>230</v>
      </c>
      <c r="G63" s="42">
        <f>Targets!M63+2755</f>
        <v>12816.3</v>
      </c>
    </row>
    <row r="64" spans="1:7" ht="14.25" thickBot="1" thickTop="1">
      <c r="A64" s="77" t="s">
        <v>504</v>
      </c>
      <c r="B64" s="65" t="s">
        <v>322</v>
      </c>
      <c r="C64" s="38">
        <v>39215</v>
      </c>
      <c r="D64" s="37" t="s">
        <v>229</v>
      </c>
      <c r="E64" s="37" t="s">
        <v>232</v>
      </c>
      <c r="F64" s="40" t="s">
        <v>230</v>
      </c>
      <c r="G64" s="42">
        <f>Targets!M64+2755</f>
        <v>45399.28</v>
      </c>
    </row>
    <row r="65" spans="1:7" ht="14.25" thickBot="1" thickTop="1">
      <c r="A65" s="77" t="s">
        <v>505</v>
      </c>
      <c r="B65" s="65" t="s">
        <v>323</v>
      </c>
      <c r="C65" s="38">
        <v>39215</v>
      </c>
      <c r="D65" s="37" t="s">
        <v>229</v>
      </c>
      <c r="E65" s="37" t="s">
        <v>232</v>
      </c>
      <c r="F65" s="40" t="s">
        <v>230</v>
      </c>
      <c r="G65" s="42">
        <f>Targets!M65+2755</f>
        <v>104651.09</v>
      </c>
    </row>
    <row r="66" spans="1:7" ht="14.25" thickBot="1" thickTop="1">
      <c r="A66" s="77" t="s">
        <v>506</v>
      </c>
      <c r="B66" s="65" t="s">
        <v>324</v>
      </c>
      <c r="C66" s="38">
        <v>39215</v>
      </c>
      <c r="D66" s="37" t="s">
        <v>229</v>
      </c>
      <c r="E66" s="37" t="s">
        <v>232</v>
      </c>
      <c r="F66" s="40" t="s">
        <v>230</v>
      </c>
      <c r="G66" s="42">
        <f>Targets!M66+2755</f>
        <v>32926.84</v>
      </c>
    </row>
    <row r="67" spans="1:7" ht="14.25" thickBot="1" thickTop="1">
      <c r="A67" s="77" t="s">
        <v>507</v>
      </c>
      <c r="B67" s="65" t="s">
        <v>325</v>
      </c>
      <c r="C67" s="38">
        <v>39215</v>
      </c>
      <c r="D67" s="37" t="s">
        <v>229</v>
      </c>
      <c r="E67" s="37" t="s">
        <v>232</v>
      </c>
      <c r="F67" s="40" t="s">
        <v>230</v>
      </c>
      <c r="G67" s="42">
        <f>Targets!M67+2755</f>
        <v>62458.57</v>
      </c>
    </row>
    <row r="68" spans="1:7" ht="14.25" thickBot="1" thickTop="1">
      <c r="A68" s="77" t="s">
        <v>508</v>
      </c>
      <c r="B68" s="65" t="s">
        <v>326</v>
      </c>
      <c r="C68" s="38">
        <v>39215</v>
      </c>
      <c r="D68" s="37" t="s">
        <v>229</v>
      </c>
      <c r="E68" s="37" t="s">
        <v>232</v>
      </c>
      <c r="F68" s="40" t="s">
        <v>230</v>
      </c>
      <c r="G68" s="42">
        <f>Targets!M68+2755</f>
        <v>62436.08</v>
      </c>
    </row>
    <row r="69" spans="1:7" ht="14.25" thickBot="1" thickTop="1">
      <c r="A69" s="77" t="s">
        <v>509</v>
      </c>
      <c r="B69" s="65" t="s">
        <v>327</v>
      </c>
      <c r="C69" s="38">
        <v>39215</v>
      </c>
      <c r="D69" s="37" t="s">
        <v>229</v>
      </c>
      <c r="E69" s="37" t="s">
        <v>232</v>
      </c>
      <c r="F69" s="40" t="s">
        <v>230</v>
      </c>
      <c r="G69" s="42">
        <f>Targets!M69+2755</f>
        <v>24515.73</v>
      </c>
    </row>
    <row r="70" spans="1:7" ht="14.25" thickBot="1" thickTop="1">
      <c r="A70" s="77" t="s">
        <v>510</v>
      </c>
      <c r="B70" s="65" t="s">
        <v>328</v>
      </c>
      <c r="C70" s="38">
        <v>39215</v>
      </c>
      <c r="D70" s="37" t="s">
        <v>229</v>
      </c>
      <c r="E70" s="37" t="s">
        <v>232</v>
      </c>
      <c r="F70" s="40" t="s">
        <v>230</v>
      </c>
      <c r="G70" s="42">
        <f>Targets!M70+2755</f>
        <v>27852.25</v>
      </c>
    </row>
    <row r="71" spans="1:7" ht="14.25" thickBot="1" thickTop="1">
      <c r="A71" s="77" t="s">
        <v>511</v>
      </c>
      <c r="B71" s="65" t="s">
        <v>329</v>
      </c>
      <c r="C71" s="38">
        <v>39215</v>
      </c>
      <c r="D71" s="37" t="s">
        <v>229</v>
      </c>
      <c r="E71" s="37" t="s">
        <v>232</v>
      </c>
      <c r="F71" s="40" t="s">
        <v>230</v>
      </c>
      <c r="G71" s="42">
        <f>Targets!M71+2755</f>
        <v>57174.54</v>
      </c>
    </row>
    <row r="72" spans="1:7" ht="14.25" thickBot="1" thickTop="1">
      <c r="A72" s="77" t="s">
        <v>512</v>
      </c>
      <c r="B72" s="65" t="s">
        <v>330</v>
      </c>
      <c r="C72" s="38">
        <v>39215</v>
      </c>
      <c r="D72" s="37" t="s">
        <v>229</v>
      </c>
      <c r="E72" s="37" t="s">
        <v>232</v>
      </c>
      <c r="F72" s="40" t="s">
        <v>230</v>
      </c>
      <c r="G72" s="42">
        <f>Targets!M72+2755</f>
        <v>53096.9</v>
      </c>
    </row>
    <row r="73" spans="1:7" ht="14.25" thickBot="1" thickTop="1">
      <c r="A73" s="77" t="s">
        <v>513</v>
      </c>
      <c r="B73" s="65" t="s">
        <v>331</v>
      </c>
      <c r="C73" s="38">
        <v>39215</v>
      </c>
      <c r="D73" s="37" t="s">
        <v>229</v>
      </c>
      <c r="E73" s="37" t="s">
        <v>232</v>
      </c>
      <c r="F73" s="40" t="s">
        <v>230</v>
      </c>
      <c r="G73" s="42">
        <f>Targets!M73+2755</f>
        <v>14483.52</v>
      </c>
    </row>
    <row r="74" spans="1:7" ht="14.25" thickBot="1" thickTop="1">
      <c r="A74" s="77" t="s">
        <v>514</v>
      </c>
      <c r="B74" s="65" t="s">
        <v>332</v>
      </c>
      <c r="C74" s="38">
        <v>39215</v>
      </c>
      <c r="D74" s="37" t="s">
        <v>229</v>
      </c>
      <c r="E74" s="37" t="s">
        <v>232</v>
      </c>
      <c r="F74" s="40" t="s">
        <v>230</v>
      </c>
      <c r="G74" s="42">
        <f>Targets!M74+2755</f>
        <v>80318.19</v>
      </c>
    </row>
    <row r="75" spans="1:7" ht="14.25" thickBot="1" thickTop="1">
      <c r="A75" s="77" t="s">
        <v>515</v>
      </c>
      <c r="B75" s="66" t="s">
        <v>333</v>
      </c>
      <c r="C75" s="38">
        <v>39215</v>
      </c>
      <c r="D75" s="37" t="s">
        <v>229</v>
      </c>
      <c r="E75" s="37" t="s">
        <v>232</v>
      </c>
      <c r="F75" s="40" t="s">
        <v>230</v>
      </c>
      <c r="G75" s="42">
        <f>Targets!M75+2755</f>
        <v>40398.45</v>
      </c>
    </row>
    <row r="76" spans="1:7" ht="14.25" thickBot="1" thickTop="1">
      <c r="A76" s="77" t="s">
        <v>516</v>
      </c>
      <c r="B76" s="66" t="s">
        <v>334</v>
      </c>
      <c r="C76" s="38">
        <v>39215</v>
      </c>
      <c r="D76" s="37" t="s">
        <v>229</v>
      </c>
      <c r="E76" s="37" t="s">
        <v>232</v>
      </c>
      <c r="F76" s="40" t="s">
        <v>230</v>
      </c>
      <c r="G76" s="42">
        <f>Targets!M76+2755</f>
        <v>41632.9</v>
      </c>
    </row>
    <row r="77" spans="1:7" ht="14.25" thickBot="1" thickTop="1">
      <c r="A77" s="77" t="s">
        <v>517</v>
      </c>
      <c r="B77" s="66" t="s">
        <v>335</v>
      </c>
      <c r="C77" s="38">
        <v>39215</v>
      </c>
      <c r="D77" s="37" t="s">
        <v>229</v>
      </c>
      <c r="E77" s="37" t="s">
        <v>232</v>
      </c>
      <c r="F77" s="40" t="s">
        <v>230</v>
      </c>
      <c r="G77" s="42">
        <f>Targets!M77+2755</f>
        <v>45708.15</v>
      </c>
    </row>
    <row r="78" spans="1:7" ht="14.25" thickBot="1" thickTop="1">
      <c r="A78" s="77" t="s">
        <v>518</v>
      </c>
      <c r="B78" s="66" t="s">
        <v>336</v>
      </c>
      <c r="C78" s="38">
        <v>39215</v>
      </c>
      <c r="D78" s="37" t="s">
        <v>229</v>
      </c>
      <c r="E78" s="37" t="s">
        <v>232</v>
      </c>
      <c r="F78" s="40" t="s">
        <v>230</v>
      </c>
      <c r="G78" s="42">
        <f>Targets!M78+2755</f>
        <v>17342.7</v>
      </c>
    </row>
    <row r="79" spans="1:7" ht="14.25" thickBot="1" thickTop="1">
      <c r="A79" s="77" t="s">
        <v>519</v>
      </c>
      <c r="B79" s="66" t="s">
        <v>337</v>
      </c>
      <c r="C79" s="38">
        <v>39215</v>
      </c>
      <c r="D79" s="37" t="s">
        <v>229</v>
      </c>
      <c r="E79" s="37" t="s">
        <v>232</v>
      </c>
      <c r="F79" s="40" t="s">
        <v>230</v>
      </c>
      <c r="G79" s="42">
        <f>Targets!M79+2755</f>
        <v>74410.63</v>
      </c>
    </row>
    <row r="80" spans="1:7" ht="14.25" thickBot="1" thickTop="1">
      <c r="A80" s="77" t="s">
        <v>520</v>
      </c>
      <c r="B80" s="66" t="s">
        <v>338</v>
      </c>
      <c r="C80" s="38">
        <v>39215</v>
      </c>
      <c r="D80" s="37" t="s">
        <v>229</v>
      </c>
      <c r="E80" s="37" t="s">
        <v>232</v>
      </c>
      <c r="F80" s="40" t="s">
        <v>230</v>
      </c>
      <c r="G80" s="42">
        <f>Targets!M80+2755</f>
        <v>39703.97</v>
      </c>
    </row>
    <row r="81" spans="1:7" ht="14.25" thickBot="1" thickTop="1">
      <c r="A81" s="77" t="s">
        <v>521</v>
      </c>
      <c r="B81" s="66" t="s">
        <v>339</v>
      </c>
      <c r="C81" s="38">
        <v>39215</v>
      </c>
      <c r="D81" s="37" t="s">
        <v>229</v>
      </c>
      <c r="E81" s="37" t="s">
        <v>232</v>
      </c>
      <c r="F81" s="40" t="s">
        <v>230</v>
      </c>
      <c r="G81" s="42">
        <f>Targets!M81+2755</f>
        <v>72416.57</v>
      </c>
    </row>
    <row r="82" spans="1:7" ht="14.25" thickBot="1" thickTop="1">
      <c r="A82" s="77" t="s">
        <v>463</v>
      </c>
      <c r="B82" s="66" t="s">
        <v>340</v>
      </c>
      <c r="C82" s="38">
        <v>39215</v>
      </c>
      <c r="D82" s="37" t="s">
        <v>229</v>
      </c>
      <c r="E82" s="37" t="s">
        <v>232</v>
      </c>
      <c r="F82" s="40" t="s">
        <v>230</v>
      </c>
      <c r="G82" s="42">
        <f>Targets!M82+2755</f>
        <v>54472.64</v>
      </c>
    </row>
    <row r="83" spans="1:7" ht="14.25" thickBot="1" thickTop="1">
      <c r="A83" s="77" t="s">
        <v>462</v>
      </c>
      <c r="B83" s="66" t="s">
        <v>341</v>
      </c>
      <c r="C83" s="38">
        <v>39215</v>
      </c>
      <c r="D83" s="37" t="s">
        <v>229</v>
      </c>
      <c r="E83" s="37" t="s">
        <v>232</v>
      </c>
      <c r="F83" s="40" t="s">
        <v>230</v>
      </c>
      <c r="G83" s="42">
        <f>Targets!M83+2755</f>
        <v>34122.94</v>
      </c>
    </row>
    <row r="84" spans="1:7" ht="14.25" thickBot="1" thickTop="1">
      <c r="A84" s="77" t="s">
        <v>461</v>
      </c>
      <c r="B84" s="66" t="s">
        <v>342</v>
      </c>
      <c r="C84" s="38">
        <v>39215</v>
      </c>
      <c r="D84" s="37" t="s">
        <v>229</v>
      </c>
      <c r="E84" s="37" t="s">
        <v>232</v>
      </c>
      <c r="F84" s="40" t="s">
        <v>230</v>
      </c>
      <c r="G84" s="42">
        <f>Targets!M84+2755</f>
        <v>74031.63</v>
      </c>
    </row>
    <row r="85" spans="1:7" ht="14.25" thickBot="1" thickTop="1">
      <c r="A85" s="77" t="s">
        <v>460</v>
      </c>
      <c r="B85" s="66" t="s">
        <v>343</v>
      </c>
      <c r="C85" s="38">
        <v>39215</v>
      </c>
      <c r="D85" s="37" t="s">
        <v>229</v>
      </c>
      <c r="E85" s="37" t="s">
        <v>232</v>
      </c>
      <c r="F85" s="40" t="s">
        <v>230</v>
      </c>
      <c r="G85" s="42">
        <f>Targets!M85+2755</f>
        <v>19876.24</v>
      </c>
    </row>
    <row r="86" spans="1:7" ht="14.25" thickBot="1" thickTop="1">
      <c r="A86" s="77" t="s">
        <v>459</v>
      </c>
      <c r="B86" s="66" t="s">
        <v>344</v>
      </c>
      <c r="C86" s="38">
        <v>39215</v>
      </c>
      <c r="D86" s="37" t="s">
        <v>229</v>
      </c>
      <c r="E86" s="37" t="s">
        <v>232</v>
      </c>
      <c r="F86" s="40" t="s">
        <v>230</v>
      </c>
      <c r="G86" s="42">
        <f>Targets!M86+2755</f>
        <v>47319.6</v>
      </c>
    </row>
    <row r="87" spans="1:7" ht="14.25" thickBot="1" thickTop="1">
      <c r="A87" s="77" t="s">
        <v>458</v>
      </c>
      <c r="B87" s="66" t="s">
        <v>345</v>
      </c>
      <c r="C87" s="38">
        <v>39215</v>
      </c>
      <c r="D87" s="37" t="s">
        <v>229</v>
      </c>
      <c r="E87" s="37" t="s">
        <v>232</v>
      </c>
      <c r="F87" s="40" t="s">
        <v>230</v>
      </c>
      <c r="G87" s="42">
        <f>Targets!M87+2755</f>
        <v>178290.07</v>
      </c>
    </row>
    <row r="88" spans="1:7" ht="14.25" thickBot="1" thickTop="1">
      <c r="A88" s="77" t="s">
        <v>457</v>
      </c>
      <c r="B88" s="66" t="s">
        <v>346</v>
      </c>
      <c r="C88" s="38">
        <v>39215</v>
      </c>
      <c r="D88" s="37" t="s">
        <v>229</v>
      </c>
      <c r="E88" s="37" t="s">
        <v>232</v>
      </c>
      <c r="F88" s="40" t="s">
        <v>230</v>
      </c>
      <c r="G88" s="42">
        <f>Targets!M88+2755</f>
        <v>50132.96</v>
      </c>
    </row>
    <row r="89" spans="1:7" ht="14.25" thickBot="1" thickTop="1">
      <c r="A89" s="77" t="s">
        <v>1032</v>
      </c>
      <c r="B89" s="66" t="s">
        <v>347</v>
      </c>
      <c r="C89" s="38">
        <v>39215</v>
      </c>
      <c r="D89" s="37" t="s">
        <v>229</v>
      </c>
      <c r="E89" s="37" t="s">
        <v>232</v>
      </c>
      <c r="F89" s="40" t="s">
        <v>230</v>
      </c>
      <c r="G89" s="42">
        <f>Targets!M89+2755</f>
        <v>35564.7</v>
      </c>
    </row>
    <row r="90" spans="1:7" ht="14.25" thickBot="1" thickTop="1">
      <c r="A90" s="77" t="s">
        <v>1031</v>
      </c>
      <c r="B90" s="66" t="s">
        <v>348</v>
      </c>
      <c r="C90" s="38">
        <v>39215</v>
      </c>
      <c r="D90" s="37" t="s">
        <v>229</v>
      </c>
      <c r="E90" s="37" t="s">
        <v>232</v>
      </c>
      <c r="F90" s="40" t="s">
        <v>230</v>
      </c>
      <c r="G90" s="42">
        <f>Targets!M90+2755</f>
        <v>19162.81</v>
      </c>
    </row>
    <row r="91" spans="1:7" ht="14.25" thickBot="1" thickTop="1">
      <c r="A91" s="77" t="s">
        <v>1030</v>
      </c>
      <c r="B91" s="66" t="s">
        <v>349</v>
      </c>
      <c r="C91" s="38">
        <v>39215</v>
      </c>
      <c r="D91" s="37" t="s">
        <v>229</v>
      </c>
      <c r="E91" s="37" t="s">
        <v>232</v>
      </c>
      <c r="F91" s="40" t="s">
        <v>230</v>
      </c>
      <c r="G91" s="42">
        <f>Targets!M91+2755</f>
        <v>52024.64</v>
      </c>
    </row>
    <row r="92" spans="1:7" ht="14.25" thickBot="1" thickTop="1">
      <c r="A92" s="77" t="s">
        <v>1029</v>
      </c>
      <c r="B92" s="66" t="s">
        <v>350</v>
      </c>
      <c r="C92" s="38">
        <v>39215</v>
      </c>
      <c r="D92" s="37" t="s">
        <v>229</v>
      </c>
      <c r="E92" s="37" t="s">
        <v>232</v>
      </c>
      <c r="F92" s="40" t="s">
        <v>230</v>
      </c>
      <c r="G92" s="42">
        <f>Targets!M92+2755</f>
        <v>167396.12</v>
      </c>
    </row>
    <row r="93" spans="1:7" ht="14.25" thickBot="1" thickTop="1">
      <c r="A93" s="77" t="s">
        <v>1028</v>
      </c>
      <c r="B93" s="66" t="s">
        <v>351</v>
      </c>
      <c r="C93" s="38">
        <v>39215</v>
      </c>
      <c r="D93" s="37" t="s">
        <v>229</v>
      </c>
      <c r="E93" s="37" t="s">
        <v>232</v>
      </c>
      <c r="F93" s="40" t="s">
        <v>230</v>
      </c>
      <c r="G93" s="42">
        <f>Targets!M93+2755</f>
        <v>91391.81</v>
      </c>
    </row>
    <row r="94" spans="1:7" ht="14.25" thickBot="1" thickTop="1">
      <c r="A94" s="77" t="s">
        <v>1027</v>
      </c>
      <c r="B94" s="66" t="s">
        <v>352</v>
      </c>
      <c r="C94" s="38">
        <v>39215</v>
      </c>
      <c r="D94" s="37" t="s">
        <v>229</v>
      </c>
      <c r="E94" s="37" t="s">
        <v>232</v>
      </c>
      <c r="F94" s="40" t="s">
        <v>230</v>
      </c>
      <c r="G94" s="42">
        <f>Targets!M94+2755</f>
        <v>34711.5</v>
      </c>
    </row>
    <row r="95" spans="1:7" ht="14.25" thickBot="1" thickTop="1">
      <c r="A95" s="77" t="s">
        <v>264</v>
      </c>
      <c r="B95" s="66" t="s">
        <v>353</v>
      </c>
      <c r="C95" s="38">
        <v>39215</v>
      </c>
      <c r="D95" s="37" t="s">
        <v>229</v>
      </c>
      <c r="E95" s="37" t="s">
        <v>232</v>
      </c>
      <c r="F95" s="40" t="s">
        <v>230</v>
      </c>
      <c r="G95" s="42">
        <f>Targets!M95+2755</f>
        <v>8896.34</v>
      </c>
    </row>
    <row r="96" spans="1:7" ht="14.25" thickBot="1" thickTop="1">
      <c r="A96" s="77" t="s">
        <v>263</v>
      </c>
      <c r="B96" s="66" t="s">
        <v>354</v>
      </c>
      <c r="C96" s="38">
        <v>39215</v>
      </c>
      <c r="D96" s="37" t="s">
        <v>229</v>
      </c>
      <c r="E96" s="37" t="s">
        <v>232</v>
      </c>
      <c r="F96" s="40" t="s">
        <v>230</v>
      </c>
      <c r="G96" s="42">
        <f>Targets!M96+2755</f>
        <v>130966.78</v>
      </c>
    </row>
    <row r="97" spans="1:7" ht="14.25" thickBot="1" thickTop="1">
      <c r="A97" s="77" t="s">
        <v>262</v>
      </c>
      <c r="B97" s="67" t="s">
        <v>228</v>
      </c>
      <c r="C97" s="38">
        <v>39215</v>
      </c>
      <c r="D97" s="43" t="s">
        <v>229</v>
      </c>
      <c r="E97" s="43" t="s">
        <v>232</v>
      </c>
      <c r="F97" s="44" t="s">
        <v>230</v>
      </c>
      <c r="G97" s="42">
        <f>Targets!M97+2755</f>
        <v>25234.71</v>
      </c>
    </row>
    <row r="98" ht="13.5" thickTop="1"/>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5"/>
  <sheetViews>
    <sheetView zoomScale="75" zoomScaleNormal="75" workbookViewId="0" topLeftCell="A1">
      <selection activeCell="G10" sqref="G10"/>
    </sheetView>
  </sheetViews>
  <sheetFormatPr defaultColWidth="9.140625" defaultRowHeight="12.75"/>
  <cols>
    <col min="1" max="1" width="14.140625" style="0" bestFit="1" customWidth="1"/>
    <col min="2" max="2" width="8.8515625" style="0" customWidth="1"/>
    <col min="3" max="3" width="16.57421875" style="1" customWidth="1"/>
    <col min="4" max="4" width="11.140625" style="1" customWidth="1"/>
    <col min="5" max="5" width="13.7109375" style="0" bestFit="1" customWidth="1"/>
    <col min="6" max="6" width="13.140625" style="17" customWidth="1"/>
    <col min="7" max="7" width="14.421875" style="210" bestFit="1" customWidth="1"/>
    <col min="8" max="16384" width="8.8515625" style="0" customWidth="1"/>
  </cols>
  <sheetData>
    <row r="1" spans="1:7" ht="36.75" thickBot="1">
      <c r="A1" s="96" t="s">
        <v>522</v>
      </c>
      <c r="B1" s="96" t="s">
        <v>245</v>
      </c>
      <c r="C1" s="96" t="s">
        <v>361</v>
      </c>
      <c r="D1" s="96" t="s">
        <v>207</v>
      </c>
      <c r="E1" s="96" t="s">
        <v>235</v>
      </c>
      <c r="F1" s="96" t="s">
        <v>242</v>
      </c>
      <c r="G1" s="96" t="s">
        <v>253</v>
      </c>
    </row>
    <row r="2" spans="1:7" ht="18.75" thickTop="1">
      <c r="A2" s="97" t="s">
        <v>127</v>
      </c>
      <c r="B2" s="98" t="s">
        <v>208</v>
      </c>
      <c r="C2" s="138" t="s">
        <v>962</v>
      </c>
      <c r="D2" s="99">
        <f>Targets!I2+37</f>
        <v>1807</v>
      </c>
      <c r="E2" s="99" t="s">
        <v>279</v>
      </c>
      <c r="F2" s="100">
        <v>39209</v>
      </c>
      <c r="G2" s="208">
        <v>52053</v>
      </c>
    </row>
    <row r="3" spans="1:7" ht="18">
      <c r="A3" s="97" t="s">
        <v>128</v>
      </c>
      <c r="B3" s="98" t="s">
        <v>209</v>
      </c>
      <c r="C3" s="139" t="s">
        <v>639</v>
      </c>
      <c r="D3" s="99">
        <f>Targets!I3+37</f>
        <v>487</v>
      </c>
      <c r="E3" s="99" t="s">
        <v>279</v>
      </c>
      <c r="F3" s="100">
        <v>39209</v>
      </c>
      <c r="G3" s="209">
        <v>45932</v>
      </c>
    </row>
    <row r="4" spans="1:7" ht="18">
      <c r="A4" s="97" t="s">
        <v>129</v>
      </c>
      <c r="B4" s="98" t="s">
        <v>210</v>
      </c>
      <c r="C4" s="139" t="s">
        <v>633</v>
      </c>
      <c r="D4" s="99">
        <f>Targets!I4+37</f>
        <v>310</v>
      </c>
      <c r="E4" s="99" t="s">
        <v>279</v>
      </c>
      <c r="F4" s="100">
        <v>39209</v>
      </c>
      <c r="G4" s="208">
        <v>7715</v>
      </c>
    </row>
    <row r="5" spans="1:7" ht="18">
      <c r="A5" s="97" t="s">
        <v>130</v>
      </c>
      <c r="B5" s="98" t="s">
        <v>211</v>
      </c>
      <c r="C5" s="139" t="s">
        <v>657</v>
      </c>
      <c r="D5" s="99">
        <f>Targets!I5+37</f>
        <v>1180</v>
      </c>
      <c r="E5" s="99" t="s">
        <v>279</v>
      </c>
      <c r="F5" s="100">
        <v>39209</v>
      </c>
      <c r="G5" s="208">
        <v>54243</v>
      </c>
    </row>
    <row r="6" spans="1:7" ht="18">
      <c r="A6" s="97" t="s">
        <v>131</v>
      </c>
      <c r="B6" s="98" t="s">
        <v>212</v>
      </c>
      <c r="C6" s="139" t="s">
        <v>679</v>
      </c>
      <c r="D6" s="99">
        <f>Targets!I6+37</f>
        <v>658</v>
      </c>
      <c r="E6" s="99" t="s">
        <v>279</v>
      </c>
      <c r="F6" s="100">
        <v>39209</v>
      </c>
      <c r="G6" s="208">
        <v>55403</v>
      </c>
    </row>
    <row r="7" spans="1:7" ht="18">
      <c r="A7" s="97" t="s">
        <v>132</v>
      </c>
      <c r="B7" s="98" t="s">
        <v>213</v>
      </c>
      <c r="C7" s="139" t="s">
        <v>684</v>
      </c>
      <c r="D7" s="99">
        <f>Targets!I7+37</f>
        <v>2260</v>
      </c>
      <c r="E7" s="99" t="s">
        <v>279</v>
      </c>
      <c r="F7" s="100">
        <v>39209</v>
      </c>
      <c r="G7" s="209">
        <v>18186</v>
      </c>
    </row>
    <row r="8" spans="1:7" ht="18">
      <c r="A8" s="97" t="s">
        <v>133</v>
      </c>
      <c r="B8" s="98" t="s">
        <v>214</v>
      </c>
      <c r="C8" s="139" t="s">
        <v>2</v>
      </c>
      <c r="D8" s="99">
        <f>Targets!I8+37</f>
        <v>496</v>
      </c>
      <c r="E8" s="99" t="s">
        <v>279</v>
      </c>
      <c r="F8" s="100">
        <v>39209</v>
      </c>
      <c r="G8" s="208">
        <v>37181</v>
      </c>
    </row>
    <row r="9" spans="1:7" ht="18">
      <c r="A9" s="97" t="s">
        <v>894</v>
      </c>
      <c r="B9" s="98" t="s">
        <v>215</v>
      </c>
      <c r="C9" s="139" t="s">
        <v>707</v>
      </c>
      <c r="D9" s="99">
        <f>Targets!I9+37</f>
        <v>1009</v>
      </c>
      <c r="E9" s="99" t="s">
        <v>279</v>
      </c>
      <c r="F9" s="100">
        <v>39209</v>
      </c>
      <c r="G9" s="208">
        <v>33268</v>
      </c>
    </row>
    <row r="10" spans="1:7" ht="18">
      <c r="A10" s="97" t="s">
        <v>895</v>
      </c>
      <c r="B10" s="98" t="s">
        <v>216</v>
      </c>
      <c r="C10" s="139" t="s">
        <v>713</v>
      </c>
      <c r="D10" s="99">
        <f>Targets!I10+37</f>
        <v>850</v>
      </c>
      <c r="E10" s="99" t="s">
        <v>279</v>
      </c>
      <c r="F10" s="100">
        <v>39209</v>
      </c>
      <c r="G10" s="209">
        <v>63835</v>
      </c>
    </row>
    <row r="11" spans="1:7" ht="18">
      <c r="A11" s="97" t="s">
        <v>896</v>
      </c>
      <c r="B11" s="98" t="s">
        <v>217</v>
      </c>
      <c r="C11" s="139" t="s">
        <v>20</v>
      </c>
      <c r="D11" s="99">
        <f>Targets!I11+37</f>
        <v>2308</v>
      </c>
      <c r="E11" s="99" t="s">
        <v>279</v>
      </c>
      <c r="F11" s="100">
        <v>39209</v>
      </c>
      <c r="G11" s="208">
        <v>41576</v>
      </c>
    </row>
    <row r="12" spans="1:7" ht="18">
      <c r="A12" s="97" t="s">
        <v>897</v>
      </c>
      <c r="B12" s="98" t="s">
        <v>218</v>
      </c>
      <c r="C12" s="139" t="s">
        <v>744</v>
      </c>
      <c r="D12" s="99">
        <f>Targets!I12+37</f>
        <v>664</v>
      </c>
      <c r="E12" s="99" t="s">
        <v>279</v>
      </c>
      <c r="F12" s="100">
        <v>39209</v>
      </c>
      <c r="G12" s="209">
        <v>47264</v>
      </c>
    </row>
    <row r="13" spans="1:7" ht="18">
      <c r="A13" s="97" t="s">
        <v>898</v>
      </c>
      <c r="B13" s="98" t="s">
        <v>219</v>
      </c>
      <c r="C13" s="139" t="s">
        <v>1046</v>
      </c>
      <c r="D13" s="99">
        <f>Targets!I13+37</f>
        <v>805</v>
      </c>
      <c r="E13" s="99" t="s">
        <v>279</v>
      </c>
      <c r="F13" s="100">
        <v>39209</v>
      </c>
      <c r="G13" s="208">
        <v>63648</v>
      </c>
    </row>
    <row r="14" spans="1:7" ht="18">
      <c r="A14" s="97" t="s">
        <v>899</v>
      </c>
      <c r="B14" s="98" t="s">
        <v>220</v>
      </c>
      <c r="C14" s="139" t="s">
        <v>34</v>
      </c>
      <c r="D14" s="99">
        <f>Targets!I14+37</f>
        <v>1078</v>
      </c>
      <c r="E14" s="99" t="s">
        <v>279</v>
      </c>
      <c r="F14" s="100">
        <v>39209</v>
      </c>
      <c r="G14" s="209">
        <v>65535</v>
      </c>
    </row>
    <row r="15" spans="1:7" ht="18">
      <c r="A15" s="97" t="s">
        <v>900</v>
      </c>
      <c r="B15" s="98" t="s">
        <v>221</v>
      </c>
      <c r="C15" s="139" t="s">
        <v>40</v>
      </c>
      <c r="D15" s="99">
        <f>Targets!I15+37</f>
        <v>706</v>
      </c>
      <c r="E15" s="99" t="s">
        <v>279</v>
      </c>
      <c r="F15" s="100">
        <v>39209</v>
      </c>
      <c r="G15" s="209">
        <v>41318</v>
      </c>
    </row>
    <row r="16" spans="1:7" ht="18.75" customHeight="1">
      <c r="A16" s="97" t="s">
        <v>254</v>
      </c>
      <c r="B16" s="98" t="s">
        <v>222</v>
      </c>
      <c r="C16" s="139" t="s">
        <v>46</v>
      </c>
      <c r="D16" s="99">
        <f>Targets!I16+37</f>
        <v>445</v>
      </c>
      <c r="E16" s="99" t="s">
        <v>279</v>
      </c>
      <c r="F16" s="100">
        <v>39209</v>
      </c>
      <c r="G16" s="209">
        <v>42435</v>
      </c>
    </row>
    <row r="17" spans="1:7" ht="18">
      <c r="A17" s="97" t="s">
        <v>255</v>
      </c>
      <c r="B17" s="98" t="s">
        <v>223</v>
      </c>
      <c r="C17" s="139" t="s">
        <v>831</v>
      </c>
      <c r="D17" s="99">
        <f>Targets!I17+37</f>
        <v>1405</v>
      </c>
      <c r="E17" s="99" t="s">
        <v>279</v>
      </c>
      <c r="F17" s="100">
        <v>39209</v>
      </c>
      <c r="G17" s="209">
        <v>30095</v>
      </c>
    </row>
    <row r="18" spans="1:7" ht="18">
      <c r="A18" s="97" t="s">
        <v>256</v>
      </c>
      <c r="B18" s="98" t="s">
        <v>224</v>
      </c>
      <c r="C18" s="139" t="s">
        <v>63</v>
      </c>
      <c r="D18" s="99">
        <f>Targets!I18+37</f>
        <v>847</v>
      </c>
      <c r="E18" s="99" t="s">
        <v>279</v>
      </c>
      <c r="F18" s="100">
        <v>39209</v>
      </c>
      <c r="G18" s="208">
        <v>65535</v>
      </c>
    </row>
    <row r="19" spans="1:7" ht="18">
      <c r="A19" s="97" t="s">
        <v>257</v>
      </c>
      <c r="B19" s="98" t="s">
        <v>225</v>
      </c>
      <c r="C19" s="139" t="s">
        <v>69</v>
      </c>
      <c r="D19" s="99">
        <f>Targets!I19+37</f>
        <v>1336</v>
      </c>
      <c r="E19" s="99" t="s">
        <v>279</v>
      </c>
      <c r="F19" s="100">
        <v>39209</v>
      </c>
      <c r="G19" s="208">
        <v>63282</v>
      </c>
    </row>
    <row r="20" spans="1:7" ht="18">
      <c r="A20" s="97" t="s">
        <v>258</v>
      </c>
      <c r="B20" s="98" t="s">
        <v>226</v>
      </c>
      <c r="C20" s="139" t="s">
        <v>75</v>
      </c>
      <c r="D20" s="99">
        <f>Targets!I20+37</f>
        <v>1012</v>
      </c>
      <c r="E20" s="99" t="s">
        <v>279</v>
      </c>
      <c r="F20" s="100">
        <v>39209</v>
      </c>
      <c r="G20" s="208">
        <v>65535</v>
      </c>
    </row>
    <row r="21" spans="1:7" ht="18">
      <c r="A21" s="97" t="s">
        <v>259</v>
      </c>
      <c r="B21" s="98" t="s">
        <v>227</v>
      </c>
      <c r="C21" s="139" t="s">
        <v>80</v>
      </c>
      <c r="D21" s="99">
        <f>Targets!I21+37</f>
        <v>892</v>
      </c>
      <c r="E21" s="99" t="s">
        <v>279</v>
      </c>
      <c r="F21" s="100">
        <v>39209</v>
      </c>
      <c r="G21" s="209">
        <v>65535</v>
      </c>
    </row>
    <row r="22" spans="1:7" ht="18">
      <c r="A22" s="97" t="s">
        <v>260</v>
      </c>
      <c r="B22" s="98" t="s">
        <v>280</v>
      </c>
      <c r="C22" s="139" t="s">
        <v>86</v>
      </c>
      <c r="D22" s="99">
        <f>Targets!I22+37</f>
        <v>1843</v>
      </c>
      <c r="E22" s="99" t="s">
        <v>279</v>
      </c>
      <c r="F22" s="100">
        <v>39209</v>
      </c>
      <c r="G22" s="208">
        <v>65535</v>
      </c>
    </row>
    <row r="23" spans="1:7" ht="18">
      <c r="A23" s="97" t="s">
        <v>261</v>
      </c>
      <c r="B23" s="98" t="s">
        <v>281</v>
      </c>
      <c r="C23" s="139" t="s">
        <v>92</v>
      </c>
      <c r="D23" s="99">
        <f>Targets!I23+37</f>
        <v>1537</v>
      </c>
      <c r="E23" s="99" t="s">
        <v>279</v>
      </c>
      <c r="F23" s="100">
        <v>39209</v>
      </c>
      <c r="G23" s="209">
        <v>62431</v>
      </c>
    </row>
    <row r="24" spans="1:7" ht="18">
      <c r="A24" s="97" t="s">
        <v>464</v>
      </c>
      <c r="B24" s="98" t="s">
        <v>282</v>
      </c>
      <c r="C24" s="139" t="s">
        <v>97</v>
      </c>
      <c r="D24" s="99">
        <f>Targets!I24+37</f>
        <v>1450</v>
      </c>
      <c r="E24" s="99" t="s">
        <v>279</v>
      </c>
      <c r="F24" s="100">
        <v>39209</v>
      </c>
      <c r="G24" s="208">
        <v>39909</v>
      </c>
    </row>
    <row r="25" spans="1:7" ht="18">
      <c r="A25" s="97" t="s">
        <v>465</v>
      </c>
      <c r="B25" s="98" t="s">
        <v>283</v>
      </c>
      <c r="C25" s="139" t="s">
        <v>731</v>
      </c>
      <c r="D25" s="99">
        <f>Targets!I25+37</f>
        <v>1411</v>
      </c>
      <c r="E25" s="99" t="s">
        <v>279</v>
      </c>
      <c r="F25" s="100">
        <v>39209</v>
      </c>
      <c r="G25" s="208">
        <v>22285</v>
      </c>
    </row>
    <row r="26" spans="1:7" ht="18">
      <c r="A26" s="97" t="s">
        <v>466</v>
      </c>
      <c r="B26" s="98" t="s">
        <v>284</v>
      </c>
      <c r="C26" s="139" t="s">
        <v>737</v>
      </c>
      <c r="D26" s="99">
        <f>Targets!I26+37</f>
        <v>1315</v>
      </c>
      <c r="E26" s="99" t="s">
        <v>279</v>
      </c>
      <c r="F26" s="100">
        <v>39209</v>
      </c>
      <c r="G26" s="208">
        <v>65535</v>
      </c>
    </row>
    <row r="27" spans="1:7" ht="18">
      <c r="A27" s="97" t="s">
        <v>467</v>
      </c>
      <c r="B27" s="98" t="s">
        <v>285</v>
      </c>
      <c r="C27" s="139" t="s">
        <v>27</v>
      </c>
      <c r="D27" s="99">
        <f>Targets!I27+37</f>
        <v>1639</v>
      </c>
      <c r="E27" s="99" t="s">
        <v>279</v>
      </c>
      <c r="F27" s="100">
        <v>39209</v>
      </c>
      <c r="G27" s="208">
        <v>61375</v>
      </c>
    </row>
    <row r="28" spans="1:7" ht="18">
      <c r="A28" s="97" t="s">
        <v>468</v>
      </c>
      <c r="B28" s="98" t="s">
        <v>286</v>
      </c>
      <c r="C28" s="139" t="s">
        <v>757</v>
      </c>
      <c r="D28" s="99">
        <f>Targets!I28+37</f>
        <v>931</v>
      </c>
      <c r="E28" s="99" t="s">
        <v>279</v>
      </c>
      <c r="F28" s="100">
        <v>39209</v>
      </c>
      <c r="G28" s="208">
        <v>65535</v>
      </c>
    </row>
    <row r="29" spans="1:7" ht="18">
      <c r="A29" s="97" t="s">
        <v>469</v>
      </c>
      <c r="B29" s="98" t="s">
        <v>287</v>
      </c>
      <c r="C29" s="139" t="s">
        <v>762</v>
      </c>
      <c r="D29" s="99">
        <f>Targets!I29+37</f>
        <v>1222</v>
      </c>
      <c r="E29" s="99" t="s">
        <v>279</v>
      </c>
      <c r="F29" s="100">
        <v>39209</v>
      </c>
      <c r="G29" s="209">
        <v>65535</v>
      </c>
    </row>
    <row r="30" spans="1:7" ht="18">
      <c r="A30" s="97" t="s">
        <v>470</v>
      </c>
      <c r="B30" s="98" t="s">
        <v>288</v>
      </c>
      <c r="C30" s="139" t="s">
        <v>115</v>
      </c>
      <c r="D30" s="99">
        <f>Targets!I30+37</f>
        <v>286</v>
      </c>
      <c r="E30" s="99" t="s">
        <v>279</v>
      </c>
      <c r="F30" s="100">
        <v>39209</v>
      </c>
      <c r="G30" s="208">
        <v>24188</v>
      </c>
    </row>
    <row r="31" spans="1:7" ht="18">
      <c r="A31" s="97" t="s">
        <v>471</v>
      </c>
      <c r="B31" s="98" t="s">
        <v>289</v>
      </c>
      <c r="C31" s="139" t="s">
        <v>121</v>
      </c>
      <c r="D31" s="99">
        <f>Targets!I31+37</f>
        <v>616</v>
      </c>
      <c r="E31" s="99" t="s">
        <v>279</v>
      </c>
      <c r="F31" s="100">
        <v>39209</v>
      </c>
      <c r="G31" s="208">
        <v>62089</v>
      </c>
    </row>
    <row r="32" spans="1:7" ht="18">
      <c r="A32" s="97" t="s">
        <v>472</v>
      </c>
      <c r="B32" s="98" t="s">
        <v>290</v>
      </c>
      <c r="C32" s="139" t="s">
        <v>804</v>
      </c>
      <c r="D32" s="99">
        <f>Targets!I32+37</f>
        <v>1780</v>
      </c>
      <c r="E32" s="99" t="s">
        <v>279</v>
      </c>
      <c r="F32" s="100">
        <v>39209</v>
      </c>
      <c r="G32" s="209">
        <v>40360</v>
      </c>
    </row>
    <row r="33" spans="1:7" ht="18">
      <c r="A33" s="97" t="s">
        <v>473</v>
      </c>
      <c r="B33" s="98" t="s">
        <v>291</v>
      </c>
      <c r="C33" s="139" t="s">
        <v>136</v>
      </c>
      <c r="D33" s="99">
        <f>Targets!I33+37</f>
        <v>1342</v>
      </c>
      <c r="E33" s="99" t="s">
        <v>279</v>
      </c>
      <c r="F33" s="100">
        <v>39209</v>
      </c>
      <c r="G33" s="209">
        <v>42747</v>
      </c>
    </row>
    <row r="34" spans="1:7" ht="18">
      <c r="A34" s="97" t="s">
        <v>474</v>
      </c>
      <c r="B34" s="98" t="s">
        <v>292</v>
      </c>
      <c r="C34" s="139" t="s">
        <v>815</v>
      </c>
      <c r="D34" s="99">
        <f>Targets!I34+37</f>
        <v>1321</v>
      </c>
      <c r="E34" s="99" t="s">
        <v>279</v>
      </c>
      <c r="F34" s="100">
        <v>39209</v>
      </c>
      <c r="G34" s="208">
        <v>65535</v>
      </c>
    </row>
    <row r="35" spans="1:7" ht="18">
      <c r="A35" s="97" t="s">
        <v>475</v>
      </c>
      <c r="B35" s="98" t="s">
        <v>293</v>
      </c>
      <c r="C35" s="139" t="s">
        <v>821</v>
      </c>
      <c r="D35" s="99">
        <f>Targets!I35+37</f>
        <v>547</v>
      </c>
      <c r="E35" s="99" t="s">
        <v>279</v>
      </c>
      <c r="F35" s="100">
        <v>39209</v>
      </c>
      <c r="G35" s="208">
        <v>54833</v>
      </c>
    </row>
    <row r="36" spans="1:7" ht="18">
      <c r="A36" s="97" t="s">
        <v>476</v>
      </c>
      <c r="B36" s="98" t="s">
        <v>294</v>
      </c>
      <c r="C36" s="139" t="s">
        <v>826</v>
      </c>
      <c r="D36" s="99">
        <f>Targets!I36+37</f>
        <v>769</v>
      </c>
      <c r="E36" s="99" t="s">
        <v>279</v>
      </c>
      <c r="F36" s="100">
        <v>39209</v>
      </c>
      <c r="G36" s="208">
        <v>63786</v>
      </c>
    </row>
    <row r="37" spans="1:7" ht="18">
      <c r="A37" s="97" t="s">
        <v>477</v>
      </c>
      <c r="B37" s="98" t="s">
        <v>295</v>
      </c>
      <c r="C37" s="139" t="s">
        <v>145</v>
      </c>
      <c r="D37" s="99">
        <f>Targets!I37+37</f>
        <v>715</v>
      </c>
      <c r="E37" s="99" t="s">
        <v>279</v>
      </c>
      <c r="F37" s="100">
        <v>39209</v>
      </c>
      <c r="G37" s="208">
        <v>65535</v>
      </c>
    </row>
    <row r="38" spans="1:7" ht="18">
      <c r="A38" s="97" t="s">
        <v>478</v>
      </c>
      <c r="B38" s="98" t="s">
        <v>296</v>
      </c>
      <c r="C38" s="139" t="s">
        <v>838</v>
      </c>
      <c r="D38" s="99">
        <f>Targets!I38+37</f>
        <v>448</v>
      </c>
      <c r="E38" s="99" t="s">
        <v>279</v>
      </c>
      <c r="F38" s="100">
        <v>39209</v>
      </c>
      <c r="G38" s="209">
        <v>55089</v>
      </c>
    </row>
    <row r="39" spans="1:7" ht="18">
      <c r="A39" s="97" t="s">
        <v>479</v>
      </c>
      <c r="B39" s="98" t="s">
        <v>297</v>
      </c>
      <c r="C39" s="139" t="s">
        <v>150</v>
      </c>
      <c r="D39" s="99">
        <f>Targets!I39+37</f>
        <v>1567</v>
      </c>
      <c r="E39" s="99" t="s">
        <v>279</v>
      </c>
      <c r="F39" s="100">
        <v>39209</v>
      </c>
      <c r="G39" s="208">
        <v>46926</v>
      </c>
    </row>
    <row r="40" spans="1:7" ht="18">
      <c r="A40" s="97" t="s">
        <v>480</v>
      </c>
      <c r="B40" s="98" t="s">
        <v>298</v>
      </c>
      <c r="C40" s="139" t="s">
        <v>156</v>
      </c>
      <c r="D40" s="99">
        <f>Targets!I40+37</f>
        <v>394</v>
      </c>
      <c r="E40" s="99" t="s">
        <v>279</v>
      </c>
      <c r="F40" s="100">
        <v>39209</v>
      </c>
      <c r="G40" s="208">
        <v>15345</v>
      </c>
    </row>
    <row r="41" spans="1:7" ht="18">
      <c r="A41" s="97" t="s">
        <v>481</v>
      </c>
      <c r="B41" s="98" t="s">
        <v>299</v>
      </c>
      <c r="C41" s="139" t="s">
        <v>866</v>
      </c>
      <c r="D41" s="99">
        <f>Targets!I41+37</f>
        <v>1480</v>
      </c>
      <c r="E41" s="99" t="s">
        <v>279</v>
      </c>
      <c r="F41" s="100">
        <v>39209</v>
      </c>
      <c r="G41" s="208">
        <v>56755</v>
      </c>
    </row>
    <row r="42" spans="1:7" ht="18">
      <c r="A42" s="97" t="s">
        <v>482</v>
      </c>
      <c r="B42" s="98" t="s">
        <v>300</v>
      </c>
      <c r="C42" s="139" t="s">
        <v>844</v>
      </c>
      <c r="D42" s="99">
        <f>Targets!I42+37</f>
        <v>934</v>
      </c>
      <c r="E42" s="99" t="s">
        <v>279</v>
      </c>
      <c r="F42" s="100">
        <v>39209</v>
      </c>
      <c r="G42" s="209">
        <v>65535</v>
      </c>
    </row>
    <row r="43" spans="1:7" ht="18">
      <c r="A43" s="97" t="s">
        <v>483</v>
      </c>
      <c r="B43" s="98" t="s">
        <v>301</v>
      </c>
      <c r="C43" s="139" t="s">
        <v>850</v>
      </c>
      <c r="D43" s="99">
        <f>Targets!I43+37</f>
        <v>2386</v>
      </c>
      <c r="E43" s="99" t="s">
        <v>279</v>
      </c>
      <c r="F43" s="100">
        <v>39209</v>
      </c>
      <c r="G43" s="209">
        <v>65535</v>
      </c>
    </row>
    <row r="44" spans="1:7" ht="18">
      <c r="A44" s="97" t="s">
        <v>484</v>
      </c>
      <c r="B44" s="98" t="s">
        <v>302</v>
      </c>
      <c r="C44" s="139" t="s">
        <v>161</v>
      </c>
      <c r="D44" s="99">
        <f>Targets!I44+37</f>
        <v>1438</v>
      </c>
      <c r="E44" s="99" t="s">
        <v>279</v>
      </c>
      <c r="F44" s="100">
        <v>39209</v>
      </c>
      <c r="G44" s="209">
        <v>65535</v>
      </c>
    </row>
    <row r="45" spans="1:7" ht="18">
      <c r="A45" s="97" t="s">
        <v>485</v>
      </c>
      <c r="B45" s="98" t="s">
        <v>303</v>
      </c>
      <c r="C45" s="139" t="s">
        <v>180</v>
      </c>
      <c r="D45" s="99">
        <f>Targets!I45+37</f>
        <v>1957</v>
      </c>
      <c r="E45" s="99" t="s">
        <v>279</v>
      </c>
      <c r="F45" s="100">
        <v>39209</v>
      </c>
      <c r="G45" s="208">
        <v>65535</v>
      </c>
    </row>
    <row r="46" spans="1:7" ht="18">
      <c r="A46" s="97" t="s">
        <v>486</v>
      </c>
      <c r="B46" s="98" t="s">
        <v>304</v>
      </c>
      <c r="C46" s="139" t="s">
        <v>166</v>
      </c>
      <c r="D46" s="99">
        <f>Targets!I46+37</f>
        <v>1570</v>
      </c>
      <c r="E46" s="99" t="s">
        <v>279</v>
      </c>
      <c r="F46" s="100">
        <v>39209</v>
      </c>
      <c r="G46" s="208">
        <v>65535</v>
      </c>
    </row>
    <row r="47" spans="1:7" ht="18">
      <c r="A47" s="97" t="s">
        <v>487</v>
      </c>
      <c r="B47" s="98" t="s">
        <v>305</v>
      </c>
      <c r="C47" s="139" t="s">
        <v>192</v>
      </c>
      <c r="D47" s="99">
        <f>Targets!I47+37</f>
        <v>2791</v>
      </c>
      <c r="E47" s="99" t="s">
        <v>279</v>
      </c>
      <c r="F47" s="100">
        <v>39209</v>
      </c>
      <c r="G47" s="208">
        <v>63122</v>
      </c>
    </row>
    <row r="48" spans="1:7" ht="18">
      <c r="A48" s="97" t="s">
        <v>488</v>
      </c>
      <c r="B48" s="98" t="s">
        <v>306</v>
      </c>
      <c r="C48" s="139" t="s">
        <v>884</v>
      </c>
      <c r="D48" s="99">
        <f>Targets!I48+37</f>
        <v>277</v>
      </c>
      <c r="E48" s="99" t="s">
        <v>279</v>
      </c>
      <c r="F48" s="100">
        <v>39209</v>
      </c>
      <c r="G48" s="209">
        <v>702</v>
      </c>
    </row>
    <row r="49" spans="1:7" ht="18">
      <c r="A49" s="97" t="s">
        <v>489</v>
      </c>
      <c r="B49" s="98" t="s">
        <v>307</v>
      </c>
      <c r="C49" s="139" t="s">
        <v>890</v>
      </c>
      <c r="D49" s="99">
        <f>Targets!I49+37</f>
        <v>949</v>
      </c>
      <c r="E49" s="99" t="s">
        <v>279</v>
      </c>
      <c r="F49" s="100">
        <v>39209</v>
      </c>
      <c r="G49" s="209">
        <v>817</v>
      </c>
    </row>
    <row r="50" spans="1:7" ht="18">
      <c r="A50" s="97" t="s">
        <v>490</v>
      </c>
      <c r="B50" s="98" t="s">
        <v>308</v>
      </c>
      <c r="C50" s="139" t="s">
        <v>199</v>
      </c>
      <c r="D50" s="99">
        <f>Targets!I50+37</f>
        <v>1249</v>
      </c>
      <c r="E50" s="99" t="s">
        <v>279</v>
      </c>
      <c r="F50" s="100">
        <v>39209</v>
      </c>
      <c r="G50" s="208">
        <v>65535</v>
      </c>
    </row>
    <row r="51" spans="1:7" ht="18">
      <c r="A51" s="97" t="s">
        <v>491</v>
      </c>
      <c r="B51" s="98" t="s">
        <v>309</v>
      </c>
      <c r="C51" s="139" t="s">
        <v>1012</v>
      </c>
      <c r="D51" s="99">
        <f>Targets!I51+37</f>
        <v>1849</v>
      </c>
      <c r="E51" s="99" t="s">
        <v>279</v>
      </c>
      <c r="F51" s="100">
        <v>39209</v>
      </c>
      <c r="G51" s="209">
        <v>65478</v>
      </c>
    </row>
    <row r="52" spans="1:7" ht="18">
      <c r="A52" s="97" t="s">
        <v>492</v>
      </c>
      <c r="B52" s="98" t="s">
        <v>310</v>
      </c>
      <c r="C52" s="139" t="s">
        <v>1017</v>
      </c>
      <c r="D52" s="99">
        <f>Targets!I52+37</f>
        <v>988</v>
      </c>
      <c r="E52" s="99" t="s">
        <v>279</v>
      </c>
      <c r="F52" s="100">
        <v>39209</v>
      </c>
      <c r="G52" s="209">
        <v>65535</v>
      </c>
    </row>
    <row r="53" spans="1:7" ht="18">
      <c r="A53" s="97" t="s">
        <v>493</v>
      </c>
      <c r="B53" s="98" t="s">
        <v>311</v>
      </c>
      <c r="C53" s="139" t="s">
        <v>1023</v>
      </c>
      <c r="D53" s="99">
        <f>Targets!I53+37</f>
        <v>991</v>
      </c>
      <c r="E53" s="99" t="s">
        <v>279</v>
      </c>
      <c r="F53" s="100">
        <v>39209</v>
      </c>
      <c r="G53" s="208">
        <v>14052</v>
      </c>
    </row>
    <row r="54" spans="1:7" ht="18">
      <c r="A54" s="97" t="s">
        <v>494</v>
      </c>
      <c r="B54" s="98" t="s">
        <v>312</v>
      </c>
      <c r="C54" s="139" t="s">
        <v>1035</v>
      </c>
      <c r="D54" s="99">
        <f>Targets!I54+37</f>
        <v>1339</v>
      </c>
      <c r="E54" s="99" t="s">
        <v>279</v>
      </c>
      <c r="F54" s="100">
        <v>39209</v>
      </c>
      <c r="G54" s="209">
        <v>65535</v>
      </c>
    </row>
    <row r="55" spans="1:7" ht="18">
      <c r="A55" s="97" t="s">
        <v>495</v>
      </c>
      <c r="B55" s="98" t="s">
        <v>313</v>
      </c>
      <c r="C55" s="139" t="s">
        <v>967</v>
      </c>
      <c r="D55" s="99">
        <f>Targets!I55+37</f>
        <v>514</v>
      </c>
      <c r="E55" s="99" t="s">
        <v>279</v>
      </c>
      <c r="F55" s="100">
        <v>39209</v>
      </c>
      <c r="G55" s="209">
        <v>50026</v>
      </c>
    </row>
    <row r="56" spans="1:7" ht="18">
      <c r="A56" s="97" t="s">
        <v>496</v>
      </c>
      <c r="B56" s="98" t="s">
        <v>314</v>
      </c>
      <c r="C56" s="139" t="s">
        <v>973</v>
      </c>
      <c r="D56" s="99">
        <f>Targets!I56+37</f>
        <v>505</v>
      </c>
      <c r="E56" s="99" t="s">
        <v>279</v>
      </c>
      <c r="F56" s="100">
        <v>39209</v>
      </c>
      <c r="G56" s="208">
        <v>25159</v>
      </c>
    </row>
    <row r="57" spans="1:7" ht="18">
      <c r="A57" s="97" t="s">
        <v>497</v>
      </c>
      <c r="B57" s="98" t="s">
        <v>315</v>
      </c>
      <c r="C57" s="139" t="s">
        <v>595</v>
      </c>
      <c r="D57" s="99">
        <f>Targets!I57+37</f>
        <v>316</v>
      </c>
      <c r="E57" s="99" t="s">
        <v>279</v>
      </c>
      <c r="F57" s="100">
        <v>39209</v>
      </c>
      <c r="G57" s="208">
        <v>14158</v>
      </c>
    </row>
    <row r="58" spans="1:7" ht="18">
      <c r="A58" s="97" t="s">
        <v>498</v>
      </c>
      <c r="B58" s="98" t="s">
        <v>316</v>
      </c>
      <c r="C58" s="139" t="s">
        <v>600</v>
      </c>
      <c r="D58" s="99">
        <f>Targets!I58+37</f>
        <v>277</v>
      </c>
      <c r="E58" s="99" t="s">
        <v>279</v>
      </c>
      <c r="F58" s="100">
        <v>39209</v>
      </c>
      <c r="G58" s="208">
        <v>25780</v>
      </c>
    </row>
    <row r="59" spans="1:7" ht="18">
      <c r="A59" s="97" t="s">
        <v>499</v>
      </c>
      <c r="B59" s="98" t="s">
        <v>317</v>
      </c>
      <c r="C59" s="139" t="s">
        <v>606</v>
      </c>
      <c r="D59" s="99">
        <f>Targets!I59+37</f>
        <v>1003</v>
      </c>
      <c r="E59" s="99" t="s">
        <v>279</v>
      </c>
      <c r="F59" s="100">
        <v>39209</v>
      </c>
      <c r="G59" s="209">
        <v>65426</v>
      </c>
    </row>
    <row r="60" spans="1:7" ht="18">
      <c r="A60" s="97" t="s">
        <v>500</v>
      </c>
      <c r="B60" s="98" t="s">
        <v>318</v>
      </c>
      <c r="C60" s="139" t="s">
        <v>618</v>
      </c>
      <c r="D60" s="99">
        <f>Targets!I60+37</f>
        <v>1408</v>
      </c>
      <c r="E60" s="99" t="s">
        <v>279</v>
      </c>
      <c r="F60" s="100">
        <v>39209</v>
      </c>
      <c r="G60" s="208">
        <v>52848</v>
      </c>
    </row>
    <row r="61" spans="1:7" ht="18">
      <c r="A61" s="97" t="s">
        <v>501</v>
      </c>
      <c r="B61" s="98" t="s">
        <v>319</v>
      </c>
      <c r="C61" s="139" t="s">
        <v>624</v>
      </c>
      <c r="D61" s="99">
        <f>Targets!I61+37</f>
        <v>3457</v>
      </c>
      <c r="E61" s="99" t="s">
        <v>279</v>
      </c>
      <c r="F61" s="100">
        <v>39209</v>
      </c>
      <c r="G61" s="208">
        <v>65535</v>
      </c>
    </row>
    <row r="62" spans="1:7" ht="18">
      <c r="A62" s="97" t="s">
        <v>502</v>
      </c>
      <c r="B62" s="98" t="s">
        <v>320</v>
      </c>
      <c r="C62" s="139" t="s">
        <v>1041</v>
      </c>
      <c r="D62" s="99">
        <f>Targets!I62+37</f>
        <v>670</v>
      </c>
      <c r="E62" s="99" t="s">
        <v>279</v>
      </c>
      <c r="F62" s="100">
        <v>39209</v>
      </c>
      <c r="G62" s="208">
        <v>65535</v>
      </c>
    </row>
    <row r="63" spans="1:7" ht="18">
      <c r="A63" s="97" t="s">
        <v>503</v>
      </c>
      <c r="B63" s="98" t="s">
        <v>321</v>
      </c>
      <c r="C63" s="139" t="s">
        <v>645</v>
      </c>
      <c r="D63" s="99">
        <f>Targets!I63+37</f>
        <v>310</v>
      </c>
      <c r="E63" s="99" t="s">
        <v>279</v>
      </c>
      <c r="F63" s="100">
        <v>39209</v>
      </c>
      <c r="G63" s="209">
        <v>19953</v>
      </c>
    </row>
    <row r="64" spans="1:7" ht="18">
      <c r="A64" s="97" t="s">
        <v>504</v>
      </c>
      <c r="B64" s="98" t="s">
        <v>322</v>
      </c>
      <c r="C64" s="139" t="s">
        <v>651</v>
      </c>
      <c r="D64" s="99">
        <f>Targets!I64+37</f>
        <v>1183</v>
      </c>
      <c r="E64" s="99" t="s">
        <v>279</v>
      </c>
      <c r="F64" s="100">
        <v>39209</v>
      </c>
      <c r="G64" s="209">
        <v>65535</v>
      </c>
    </row>
    <row r="65" spans="1:7" ht="18">
      <c r="A65" s="97" t="s">
        <v>505</v>
      </c>
      <c r="B65" s="98" t="s">
        <v>323</v>
      </c>
      <c r="C65" s="139" t="s">
        <v>1052</v>
      </c>
      <c r="D65" s="99">
        <f>Targets!I65+37</f>
        <v>2752</v>
      </c>
      <c r="E65" s="99" t="s">
        <v>279</v>
      </c>
      <c r="F65" s="100">
        <v>39209</v>
      </c>
      <c r="G65" s="208">
        <v>1517</v>
      </c>
    </row>
    <row r="66" spans="1:7" ht="18">
      <c r="A66" s="97" t="s">
        <v>506</v>
      </c>
      <c r="B66" s="98" t="s">
        <v>324</v>
      </c>
      <c r="C66" s="139" t="s">
        <v>662</v>
      </c>
      <c r="D66" s="99">
        <f>Targets!I66+37</f>
        <v>856</v>
      </c>
      <c r="E66" s="99" t="s">
        <v>279</v>
      </c>
      <c r="F66" s="100">
        <v>39209</v>
      </c>
      <c r="G66" s="208">
        <v>43606</v>
      </c>
    </row>
    <row r="67" spans="1:7" ht="18">
      <c r="A67" s="97" t="s">
        <v>507</v>
      </c>
      <c r="B67" s="98" t="s">
        <v>325</v>
      </c>
      <c r="C67" s="139" t="s">
        <v>1058</v>
      </c>
      <c r="D67" s="99">
        <f>Targets!I67+37</f>
        <v>1648</v>
      </c>
      <c r="E67" s="99" t="s">
        <v>279</v>
      </c>
      <c r="F67" s="100">
        <v>39209</v>
      </c>
      <c r="G67" s="209">
        <v>65535</v>
      </c>
    </row>
    <row r="68" spans="1:7" ht="18">
      <c r="A68" s="97" t="s">
        <v>508</v>
      </c>
      <c r="B68" s="98" t="s">
        <v>326</v>
      </c>
      <c r="C68" s="139" t="s">
        <v>1064</v>
      </c>
      <c r="D68" s="99">
        <f>Targets!I68+37</f>
        <v>1636</v>
      </c>
      <c r="E68" s="99" t="s">
        <v>279</v>
      </c>
      <c r="F68" s="100">
        <v>39209</v>
      </c>
      <c r="G68" s="208">
        <v>65535</v>
      </c>
    </row>
    <row r="69" spans="1:7" ht="18">
      <c r="A69" s="97" t="s">
        <v>509</v>
      </c>
      <c r="B69" s="98" t="s">
        <v>327</v>
      </c>
      <c r="C69" s="139" t="s">
        <v>672</v>
      </c>
      <c r="D69" s="99">
        <f>Targets!I69+37</f>
        <v>634</v>
      </c>
      <c r="E69" s="99" t="s">
        <v>279</v>
      </c>
      <c r="F69" s="100">
        <v>39209</v>
      </c>
      <c r="G69" s="208">
        <v>65535</v>
      </c>
    </row>
    <row r="70" spans="1:7" ht="18">
      <c r="A70" s="97" t="s">
        <v>510</v>
      </c>
      <c r="B70" s="98" t="s">
        <v>328</v>
      </c>
      <c r="C70" s="139" t="s">
        <v>689</v>
      </c>
      <c r="D70" s="99">
        <f>Targets!I70+37</f>
        <v>691</v>
      </c>
      <c r="E70" s="99" t="s">
        <v>279</v>
      </c>
      <c r="F70" s="100">
        <v>39209</v>
      </c>
      <c r="G70" s="208">
        <v>64617</v>
      </c>
    </row>
    <row r="71" spans="1:7" ht="18">
      <c r="A71" s="97" t="s">
        <v>511</v>
      </c>
      <c r="B71" s="98" t="s">
        <v>329</v>
      </c>
      <c r="C71" s="139" t="s">
        <v>694</v>
      </c>
      <c r="D71" s="99">
        <f>Targets!I71+37</f>
        <v>1468</v>
      </c>
      <c r="E71" s="99" t="s">
        <v>279</v>
      </c>
      <c r="F71" s="100">
        <v>39209</v>
      </c>
      <c r="G71" s="209">
        <v>65535</v>
      </c>
    </row>
    <row r="72" spans="1:7" ht="18">
      <c r="A72" s="97" t="s">
        <v>512</v>
      </c>
      <c r="B72" s="98" t="s">
        <v>330</v>
      </c>
      <c r="C72" s="139" t="s">
        <v>699</v>
      </c>
      <c r="D72" s="99">
        <f>Targets!I72+37</f>
        <v>1402</v>
      </c>
      <c r="E72" s="99" t="s">
        <v>279</v>
      </c>
      <c r="F72" s="100">
        <v>39209</v>
      </c>
      <c r="G72" s="208">
        <v>65535</v>
      </c>
    </row>
    <row r="73" spans="1:7" ht="18">
      <c r="A73" s="97" t="s">
        <v>513</v>
      </c>
      <c r="B73" s="98" t="s">
        <v>331</v>
      </c>
      <c r="C73" s="139" t="s">
        <v>7</v>
      </c>
      <c r="D73" s="99">
        <f>Targets!I73+37</f>
        <v>343</v>
      </c>
      <c r="E73" s="99" t="s">
        <v>279</v>
      </c>
      <c r="F73" s="100">
        <v>39209</v>
      </c>
      <c r="G73" s="208">
        <v>31536</v>
      </c>
    </row>
    <row r="74" spans="1:7" ht="18">
      <c r="A74" s="97" t="s">
        <v>514</v>
      </c>
      <c r="B74" s="98" t="s">
        <v>332</v>
      </c>
      <c r="C74" s="139" t="s">
        <v>13</v>
      </c>
      <c r="D74" s="99">
        <f>Targets!I74+37</f>
        <v>2089</v>
      </c>
      <c r="E74" s="99" t="s">
        <v>279</v>
      </c>
      <c r="F74" s="100">
        <v>39209</v>
      </c>
      <c r="G74" s="209">
        <v>65535</v>
      </c>
    </row>
    <row r="75" spans="1:7" ht="18">
      <c r="A75" s="97" t="s">
        <v>515</v>
      </c>
      <c r="B75" s="98" t="s">
        <v>333</v>
      </c>
      <c r="C75" s="139" t="s">
        <v>729</v>
      </c>
      <c r="D75" s="99">
        <f>Targets!I75+37</f>
        <v>1009</v>
      </c>
      <c r="E75" s="99" t="s">
        <v>279</v>
      </c>
      <c r="F75" s="100">
        <v>39209</v>
      </c>
      <c r="G75" s="208">
        <v>65535</v>
      </c>
    </row>
    <row r="76" spans="1:7" ht="18">
      <c r="A76" s="97" t="s">
        <v>516</v>
      </c>
      <c r="B76" s="98" t="s">
        <v>334</v>
      </c>
      <c r="C76" s="139" t="s">
        <v>722</v>
      </c>
      <c r="D76" s="99">
        <f>Targets!I76+37</f>
        <v>862</v>
      </c>
      <c r="E76" s="99" t="s">
        <v>279</v>
      </c>
      <c r="F76" s="100">
        <v>39209</v>
      </c>
      <c r="G76" s="208">
        <v>3672</v>
      </c>
    </row>
    <row r="77" spans="1:7" ht="18">
      <c r="A77" s="97" t="s">
        <v>517</v>
      </c>
      <c r="B77" s="98" t="s">
        <v>335</v>
      </c>
      <c r="C77" s="139" t="s">
        <v>767</v>
      </c>
      <c r="D77" s="99">
        <f>Targets!I77+37</f>
        <v>1222</v>
      </c>
      <c r="E77" s="99" t="s">
        <v>279</v>
      </c>
      <c r="F77" s="100">
        <v>39209</v>
      </c>
      <c r="G77" s="208">
        <v>65535</v>
      </c>
    </row>
    <row r="78" spans="1:7" ht="18">
      <c r="A78" s="97" t="s">
        <v>518</v>
      </c>
      <c r="B78" s="98" t="s">
        <v>336</v>
      </c>
      <c r="C78" s="139" t="s">
        <v>751</v>
      </c>
      <c r="D78" s="99">
        <f>Targets!I78+37</f>
        <v>436</v>
      </c>
      <c r="E78" s="99" t="s">
        <v>279</v>
      </c>
      <c r="F78" s="100">
        <v>39209</v>
      </c>
      <c r="G78" s="209">
        <v>55156</v>
      </c>
    </row>
    <row r="79" spans="1:7" ht="18">
      <c r="A79" s="97" t="s">
        <v>519</v>
      </c>
      <c r="B79" s="98" t="s">
        <v>337</v>
      </c>
      <c r="C79" s="139" t="s">
        <v>790</v>
      </c>
      <c r="D79" s="99">
        <f>Targets!I79+37</f>
        <v>1900</v>
      </c>
      <c r="E79" s="99" t="s">
        <v>279</v>
      </c>
      <c r="F79" s="100">
        <v>39209</v>
      </c>
      <c r="G79" s="209">
        <v>65535</v>
      </c>
    </row>
    <row r="80" spans="1:7" ht="18">
      <c r="A80" s="97" t="s">
        <v>520</v>
      </c>
      <c r="B80" s="98" t="s">
        <v>338</v>
      </c>
      <c r="C80" s="139" t="s">
        <v>795</v>
      </c>
      <c r="D80" s="99">
        <f>Targets!I80+37</f>
        <v>1018</v>
      </c>
      <c r="E80" s="99" t="s">
        <v>279</v>
      </c>
      <c r="F80" s="100">
        <v>39209</v>
      </c>
      <c r="G80" s="208">
        <v>65535</v>
      </c>
    </row>
    <row r="81" spans="1:7" ht="18">
      <c r="A81" s="97" t="s">
        <v>521</v>
      </c>
      <c r="B81" s="98" t="s">
        <v>339</v>
      </c>
      <c r="C81" s="139" t="s">
        <v>800</v>
      </c>
      <c r="D81" s="99">
        <f>Targets!I81+37</f>
        <v>2005</v>
      </c>
      <c r="E81" s="99" t="s">
        <v>279</v>
      </c>
      <c r="F81" s="100">
        <v>39209</v>
      </c>
      <c r="G81" s="208">
        <v>1002</v>
      </c>
    </row>
    <row r="82" spans="1:7" ht="18">
      <c r="A82" s="97" t="s">
        <v>463</v>
      </c>
      <c r="B82" s="98" t="s">
        <v>340</v>
      </c>
      <c r="C82" s="139" t="s">
        <v>809</v>
      </c>
      <c r="D82" s="99">
        <f>Targets!I82+37</f>
        <v>1450</v>
      </c>
      <c r="E82" s="99" t="s">
        <v>279</v>
      </c>
      <c r="F82" s="100">
        <v>39209</v>
      </c>
      <c r="G82" s="208">
        <v>65535</v>
      </c>
    </row>
    <row r="83" spans="1:7" ht="18">
      <c r="A83" s="97" t="s">
        <v>462</v>
      </c>
      <c r="B83" s="98" t="s">
        <v>341</v>
      </c>
      <c r="C83" s="139" t="s">
        <v>855</v>
      </c>
      <c r="D83" s="99">
        <f>Targets!I83+37</f>
        <v>859</v>
      </c>
      <c r="E83" s="99" t="s">
        <v>279</v>
      </c>
      <c r="F83" s="100">
        <v>39209</v>
      </c>
      <c r="G83" s="208">
        <v>65535</v>
      </c>
    </row>
    <row r="84" spans="1:7" ht="18">
      <c r="A84" s="97" t="s">
        <v>461</v>
      </c>
      <c r="B84" s="98" t="s">
        <v>342</v>
      </c>
      <c r="C84" s="139" t="s">
        <v>860</v>
      </c>
      <c r="D84" s="99">
        <f>Targets!I84+37</f>
        <v>2059</v>
      </c>
      <c r="E84" s="99" t="s">
        <v>279</v>
      </c>
      <c r="F84" s="100">
        <v>39209</v>
      </c>
      <c r="G84" s="209">
        <v>65535</v>
      </c>
    </row>
    <row r="85" spans="1:7" ht="18">
      <c r="A85" s="97" t="s">
        <v>460</v>
      </c>
      <c r="B85" s="98" t="s">
        <v>343</v>
      </c>
      <c r="C85" s="139" t="s">
        <v>168</v>
      </c>
      <c r="D85" s="99">
        <f>Targets!I85+37</f>
        <v>517</v>
      </c>
      <c r="E85" s="99" t="s">
        <v>279</v>
      </c>
      <c r="F85" s="100">
        <v>39209</v>
      </c>
      <c r="G85" s="209">
        <v>52341</v>
      </c>
    </row>
    <row r="86" spans="1:7" ht="18">
      <c r="A86" s="97" t="s">
        <v>459</v>
      </c>
      <c r="B86" s="98" t="s">
        <v>344</v>
      </c>
      <c r="C86" s="139" t="s">
        <v>174</v>
      </c>
      <c r="D86" s="99">
        <f>Targets!I86+37</f>
        <v>1210</v>
      </c>
      <c r="E86" s="99" t="s">
        <v>279</v>
      </c>
      <c r="F86" s="100">
        <v>39209</v>
      </c>
      <c r="G86" s="209">
        <v>65535</v>
      </c>
    </row>
    <row r="87" spans="1:7" ht="18">
      <c r="A87" s="97" t="s">
        <v>458</v>
      </c>
      <c r="B87" s="98" t="s">
        <v>345</v>
      </c>
      <c r="C87" s="139" t="s">
        <v>873</v>
      </c>
      <c r="D87" s="99">
        <f>Targets!I87+37</f>
        <v>1975</v>
      </c>
      <c r="E87" s="99" t="s">
        <v>279</v>
      </c>
      <c r="F87" s="100">
        <v>39209</v>
      </c>
      <c r="G87" s="209">
        <v>65535</v>
      </c>
    </row>
    <row r="88" spans="1:7" ht="18">
      <c r="A88" s="97" t="s">
        <v>457</v>
      </c>
      <c r="B88" s="98" t="s">
        <v>346</v>
      </c>
      <c r="C88" s="139" t="s">
        <v>879</v>
      </c>
      <c r="D88" s="99">
        <f>Targets!I88+37</f>
        <v>1288</v>
      </c>
      <c r="E88" s="99" t="s">
        <v>279</v>
      </c>
      <c r="F88" s="100">
        <v>39209</v>
      </c>
      <c r="G88" s="208">
        <v>65535</v>
      </c>
    </row>
    <row r="89" spans="1:7" ht="18">
      <c r="A89" s="97" t="s">
        <v>1032</v>
      </c>
      <c r="B89" s="98" t="s">
        <v>347</v>
      </c>
      <c r="C89" s="139" t="s">
        <v>272</v>
      </c>
      <c r="D89" s="99">
        <f>Targets!I89+37</f>
        <v>892</v>
      </c>
      <c r="E89" s="99" t="s">
        <v>279</v>
      </c>
      <c r="F89" s="100">
        <v>39209</v>
      </c>
      <c r="G89" s="209">
        <v>65535</v>
      </c>
    </row>
    <row r="90" spans="1:7" ht="18">
      <c r="A90" s="97" t="s">
        <v>1031</v>
      </c>
      <c r="B90" s="98" t="s">
        <v>348</v>
      </c>
      <c r="C90" s="139" t="s">
        <v>902</v>
      </c>
      <c r="D90" s="99">
        <f>Targets!I90+37</f>
        <v>775</v>
      </c>
      <c r="E90" s="99" t="s">
        <v>279</v>
      </c>
      <c r="F90" s="100">
        <v>39209</v>
      </c>
      <c r="G90" s="209">
        <v>708</v>
      </c>
    </row>
    <row r="91" spans="1:7" ht="18">
      <c r="A91" s="97" t="s">
        <v>1030</v>
      </c>
      <c r="B91" s="98" t="s">
        <v>349</v>
      </c>
      <c r="C91" s="139" t="s">
        <v>908</v>
      </c>
      <c r="D91" s="99">
        <f>Targets!I91+37</f>
        <v>1420</v>
      </c>
      <c r="E91" s="99" t="s">
        <v>279</v>
      </c>
      <c r="F91" s="100">
        <v>39209</v>
      </c>
      <c r="G91" s="208">
        <v>38585</v>
      </c>
    </row>
    <row r="92" spans="1:7" ht="18">
      <c r="A92" s="97" t="s">
        <v>1029</v>
      </c>
      <c r="B92" s="98" t="s">
        <v>350</v>
      </c>
      <c r="C92" s="139" t="s">
        <v>612</v>
      </c>
      <c r="D92" s="99">
        <f>Targets!I92+37</f>
        <v>3808</v>
      </c>
      <c r="E92" s="99" t="s">
        <v>279</v>
      </c>
      <c r="F92" s="100">
        <v>39209</v>
      </c>
      <c r="G92" s="208">
        <v>39917</v>
      </c>
    </row>
    <row r="93" spans="1:7" ht="18">
      <c r="A93" s="97" t="s">
        <v>1028</v>
      </c>
      <c r="B93" s="98" t="s">
        <v>351</v>
      </c>
      <c r="C93" s="139" t="s">
        <v>979</v>
      </c>
      <c r="D93" s="99">
        <f>Targets!I93+37</f>
        <v>2071</v>
      </c>
      <c r="E93" s="99" t="s">
        <v>279</v>
      </c>
      <c r="F93" s="100">
        <v>39209</v>
      </c>
      <c r="G93" s="208">
        <v>3418</v>
      </c>
    </row>
    <row r="94" spans="1:7" ht="18">
      <c r="A94" s="97" t="s">
        <v>1027</v>
      </c>
      <c r="B94" s="98" t="s">
        <v>352</v>
      </c>
      <c r="C94" s="139" t="s">
        <v>985</v>
      </c>
      <c r="D94" s="99">
        <f>Targets!I94+37</f>
        <v>880</v>
      </c>
      <c r="E94" s="99" t="s">
        <v>279</v>
      </c>
      <c r="F94" s="100">
        <v>39209</v>
      </c>
      <c r="G94" s="208">
        <v>65535</v>
      </c>
    </row>
    <row r="95" spans="1:7" ht="18">
      <c r="A95" s="97" t="s">
        <v>264</v>
      </c>
      <c r="B95" s="98" t="s">
        <v>353</v>
      </c>
      <c r="C95" s="139" t="s">
        <v>991</v>
      </c>
      <c r="D95" s="99">
        <f>Targets!I95+37</f>
        <v>226</v>
      </c>
      <c r="E95" s="99" t="s">
        <v>279</v>
      </c>
      <c r="F95" s="100">
        <v>39209</v>
      </c>
      <c r="G95" s="208">
        <v>15734</v>
      </c>
    </row>
    <row r="96" spans="1:7" ht="18">
      <c r="A96" s="97" t="s">
        <v>263</v>
      </c>
      <c r="B96" s="98" t="s">
        <v>354</v>
      </c>
      <c r="C96" s="139" t="s">
        <v>996</v>
      </c>
      <c r="D96" s="99">
        <f>Targets!I96+37</f>
        <v>3478</v>
      </c>
      <c r="E96" s="99" t="s">
        <v>279</v>
      </c>
      <c r="F96" s="100">
        <v>39209</v>
      </c>
      <c r="G96" s="209">
        <v>65535</v>
      </c>
    </row>
    <row r="97" spans="1:7" ht="18.75" thickBot="1">
      <c r="A97" s="97" t="s">
        <v>262</v>
      </c>
      <c r="B97" s="98" t="s">
        <v>228</v>
      </c>
      <c r="C97" s="140" t="s">
        <v>1002</v>
      </c>
      <c r="D97" s="99">
        <f>Targets!I97+37</f>
        <v>643</v>
      </c>
      <c r="E97" s="99" t="s">
        <v>279</v>
      </c>
      <c r="F97" s="100">
        <v>39209</v>
      </c>
      <c r="G97" s="208">
        <v>61409</v>
      </c>
    </row>
    <row r="98" spans="5:6" ht="18.75" thickTop="1">
      <c r="E98" s="32"/>
      <c r="F98" s="33"/>
    </row>
    <row r="99" spans="5:6" ht="18">
      <c r="E99" s="30"/>
      <c r="F99" s="28"/>
    </row>
    <row r="100" spans="5:6" ht="18">
      <c r="E100" s="30"/>
      <c r="F100" s="28"/>
    </row>
    <row r="101" spans="5:6" ht="18">
      <c r="E101" s="30"/>
      <c r="F101" s="28"/>
    </row>
    <row r="102" spans="5:6" ht="18">
      <c r="E102" s="30"/>
      <c r="F102" s="28"/>
    </row>
    <row r="103" spans="5:6" ht="18">
      <c r="E103" s="30"/>
      <c r="F103" s="28"/>
    </row>
    <row r="104" spans="5:6" ht="18">
      <c r="E104" s="30"/>
      <c r="F104" s="28"/>
    </row>
    <row r="105" spans="5:6" ht="18">
      <c r="E105" s="30"/>
      <c r="F105" s="28"/>
    </row>
    <row r="106" spans="5:6" ht="18">
      <c r="E106" s="30"/>
      <c r="F106" s="28"/>
    </row>
    <row r="107" spans="5:6" ht="18">
      <c r="E107" s="30"/>
      <c r="F107" s="31"/>
    </row>
    <row r="108" spans="5:6" ht="18">
      <c r="E108" s="30"/>
      <c r="F108" s="31"/>
    </row>
    <row r="109" spans="5:6" ht="18">
      <c r="E109" s="30"/>
      <c r="F109" s="31"/>
    </row>
    <row r="110" spans="5:6" ht="18">
      <c r="E110" s="30"/>
      <c r="F110" s="31"/>
    </row>
    <row r="111" spans="5:6" ht="18">
      <c r="E111" s="30"/>
      <c r="F111" s="31"/>
    </row>
    <row r="112" spans="5:6" ht="18">
      <c r="E112" s="30"/>
      <c r="F112" s="31"/>
    </row>
    <row r="113" spans="5:6" ht="18">
      <c r="E113" s="30"/>
      <c r="F113" s="31"/>
    </row>
    <row r="114" spans="5:6" ht="18">
      <c r="E114" s="30"/>
      <c r="F114" s="31"/>
    </row>
    <row r="115" ht="18">
      <c r="E115" s="29"/>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112"/>
  <sheetViews>
    <sheetView workbookViewId="0" topLeftCell="A2">
      <pane xSplit="4" ySplit="1" topLeftCell="E3" activePane="bottomRight" state="frozen"/>
      <selection pane="topLeft" activeCell="A2" sqref="A2"/>
      <selection pane="topRight" activeCell="E2" sqref="E2"/>
      <selection pane="bottomLeft" activeCell="A3" sqref="A3"/>
      <selection pane="bottomRight" activeCell="D89" activeCellId="4" sqref="D62 D78 D81 D88 D89"/>
    </sheetView>
  </sheetViews>
  <sheetFormatPr defaultColWidth="9.140625" defaultRowHeight="12.75"/>
  <cols>
    <col min="1" max="1" width="12.7109375" style="0" customWidth="1"/>
    <col min="2" max="2" width="7.00390625" style="0" bestFit="1" customWidth="1"/>
    <col min="3" max="3" width="9.00390625" style="34" customWidth="1"/>
    <col min="4" max="4" width="8.57421875" style="34" customWidth="1"/>
    <col min="5" max="5" width="8.8515625" style="0" customWidth="1"/>
    <col min="6" max="6" width="15.421875" style="0" customWidth="1"/>
    <col min="7" max="7" width="8.8515625" style="0" customWidth="1"/>
    <col min="8" max="8" width="15.57421875" style="0" customWidth="1"/>
    <col min="9" max="9" width="8.8515625" style="0" customWidth="1"/>
    <col min="11" max="11" width="12.00390625" style="0" customWidth="1"/>
    <col min="13" max="13" width="12.57421875" style="0" customWidth="1"/>
    <col min="15" max="15" width="28.57421875" style="34" customWidth="1"/>
  </cols>
  <sheetData>
    <row r="1" spans="1:15" ht="12.75">
      <c r="A1" s="199"/>
      <c r="B1" s="200"/>
      <c r="C1" s="200"/>
      <c r="D1" s="200"/>
      <c r="E1" s="401" t="s">
        <v>188</v>
      </c>
      <c r="F1" s="402"/>
      <c r="G1" s="402"/>
      <c r="H1" s="402"/>
      <c r="I1" s="403"/>
      <c r="J1" s="395" t="s">
        <v>189</v>
      </c>
      <c r="K1" s="396"/>
      <c r="L1" s="396"/>
      <c r="M1" s="396"/>
      <c r="N1" s="396"/>
      <c r="O1" s="397"/>
    </row>
    <row r="2" spans="1:15" ht="12.75">
      <c r="A2" s="201"/>
      <c r="B2" s="20"/>
      <c r="C2" s="20"/>
      <c r="D2" s="20"/>
      <c r="E2" s="404"/>
      <c r="F2" s="383"/>
      <c r="G2" s="383"/>
      <c r="H2" s="383"/>
      <c r="I2" s="384"/>
      <c r="J2" s="398"/>
      <c r="K2" s="399"/>
      <c r="L2" s="399"/>
      <c r="M2" s="399"/>
      <c r="N2" s="399"/>
      <c r="O2" s="400"/>
    </row>
    <row r="3" spans="1:15" ht="12.75" customHeight="1">
      <c r="A3" s="390" t="s">
        <v>522</v>
      </c>
      <c r="B3" s="391" t="s">
        <v>245</v>
      </c>
      <c r="C3" s="392" t="s">
        <v>231</v>
      </c>
      <c r="D3" s="393" t="s">
        <v>238</v>
      </c>
      <c r="E3" s="385" t="s">
        <v>242</v>
      </c>
      <c r="F3" s="386" t="s">
        <v>938</v>
      </c>
      <c r="G3" s="386"/>
      <c r="H3" s="387" t="s">
        <v>941</v>
      </c>
      <c r="I3" s="389"/>
      <c r="J3" s="385" t="s">
        <v>242</v>
      </c>
      <c r="K3" s="386" t="s">
        <v>938</v>
      </c>
      <c r="L3" s="386"/>
      <c r="M3" s="387" t="s">
        <v>941</v>
      </c>
      <c r="N3" s="388"/>
      <c r="O3" s="394" t="s">
        <v>239</v>
      </c>
    </row>
    <row r="4" spans="1:15" ht="25.5">
      <c r="A4" s="390"/>
      <c r="B4" s="391"/>
      <c r="C4" s="392"/>
      <c r="D4" s="393"/>
      <c r="E4" s="385"/>
      <c r="F4" s="84" t="s">
        <v>248</v>
      </c>
      <c r="G4" s="84" t="s">
        <v>1068</v>
      </c>
      <c r="H4" s="84" t="s">
        <v>248</v>
      </c>
      <c r="I4" s="189" t="s">
        <v>1068</v>
      </c>
      <c r="J4" s="385"/>
      <c r="K4" s="84" t="s">
        <v>251</v>
      </c>
      <c r="L4" s="84" t="s">
        <v>1171</v>
      </c>
      <c r="M4" s="84" t="s">
        <v>771</v>
      </c>
      <c r="N4" s="319" t="s">
        <v>1171</v>
      </c>
      <c r="O4" s="394"/>
    </row>
    <row r="5" spans="1:15" ht="12.75">
      <c r="A5" s="202" t="s">
        <v>127</v>
      </c>
      <c r="B5" s="186" t="s">
        <v>208</v>
      </c>
      <c r="C5" s="122">
        <v>66129.84</v>
      </c>
      <c r="D5" s="188">
        <f>C5+2755</f>
        <v>68884.84</v>
      </c>
      <c r="E5" s="190">
        <v>39258</v>
      </c>
      <c r="F5" s="85" t="s">
        <v>1204</v>
      </c>
      <c r="G5" s="122">
        <v>1</v>
      </c>
      <c r="H5" s="85" t="s">
        <v>1204</v>
      </c>
      <c r="I5" s="191">
        <v>0</v>
      </c>
      <c r="J5" s="190">
        <v>39260</v>
      </c>
      <c r="K5" s="85" t="s">
        <v>1208</v>
      </c>
      <c r="L5" s="122">
        <v>0</v>
      </c>
      <c r="M5" s="85"/>
      <c r="N5" s="290"/>
      <c r="O5" s="191"/>
    </row>
    <row r="6" spans="1:15" ht="12.75">
      <c r="A6" s="202" t="s">
        <v>128</v>
      </c>
      <c r="B6" s="186" t="s">
        <v>209</v>
      </c>
      <c r="C6" s="122">
        <v>16706.39</v>
      </c>
      <c r="D6" s="188">
        <f aca="true" t="shared" si="0" ref="D6:D69">C6+2755</f>
        <v>19461.39</v>
      </c>
      <c r="E6" s="190">
        <v>39258</v>
      </c>
      <c r="F6" s="85" t="s">
        <v>1204</v>
      </c>
      <c r="G6" s="122">
        <v>0</v>
      </c>
      <c r="H6" s="85" t="s">
        <v>1204</v>
      </c>
      <c r="I6" s="191">
        <v>2</v>
      </c>
      <c r="J6" s="190">
        <v>39260</v>
      </c>
      <c r="K6" s="375"/>
      <c r="L6" s="122"/>
      <c r="M6" s="85" t="s">
        <v>1209</v>
      </c>
      <c r="N6" s="290">
        <v>1</v>
      </c>
      <c r="O6" s="191"/>
    </row>
    <row r="7" spans="1:15" ht="12.75">
      <c r="A7" s="202" t="s">
        <v>129</v>
      </c>
      <c r="B7" s="186" t="s">
        <v>210</v>
      </c>
      <c r="C7" s="122">
        <v>10179.74</v>
      </c>
      <c r="D7" s="188">
        <f t="shared" si="0"/>
        <v>12934.74</v>
      </c>
      <c r="E7" s="190">
        <v>39258</v>
      </c>
      <c r="F7" s="85" t="s">
        <v>1204</v>
      </c>
      <c r="G7" s="122">
        <v>0</v>
      </c>
      <c r="H7" s="85" t="s">
        <v>1204</v>
      </c>
      <c r="I7" s="191">
        <v>2</v>
      </c>
      <c r="J7" s="190">
        <v>39260</v>
      </c>
      <c r="K7" s="85"/>
      <c r="L7" s="122"/>
      <c r="M7" s="85" t="s">
        <v>1209</v>
      </c>
      <c r="N7" s="290">
        <v>3</v>
      </c>
      <c r="O7" s="191"/>
    </row>
    <row r="8" spans="1:15" ht="12.75">
      <c r="A8" s="202" t="s">
        <v>130</v>
      </c>
      <c r="B8" s="186" t="s">
        <v>211</v>
      </c>
      <c r="C8" s="122">
        <v>42592.98</v>
      </c>
      <c r="D8" s="188">
        <f t="shared" si="0"/>
        <v>45347.98</v>
      </c>
      <c r="E8" s="190">
        <v>39258</v>
      </c>
      <c r="F8" s="85" t="s">
        <v>1204</v>
      </c>
      <c r="G8" s="122">
        <v>3</v>
      </c>
      <c r="H8" s="85" t="s">
        <v>1204</v>
      </c>
      <c r="I8" s="191">
        <v>3</v>
      </c>
      <c r="J8" s="190">
        <v>39260</v>
      </c>
      <c r="K8" s="85" t="s">
        <v>1209</v>
      </c>
      <c r="L8" s="122">
        <v>3</v>
      </c>
      <c r="M8" s="85" t="s">
        <v>1209</v>
      </c>
      <c r="N8" s="290">
        <v>3</v>
      </c>
      <c r="O8" s="191"/>
    </row>
    <row r="9" spans="1:15" ht="12.75">
      <c r="A9" s="202" t="s">
        <v>131</v>
      </c>
      <c r="B9" s="186" t="s">
        <v>212</v>
      </c>
      <c r="C9" s="122">
        <v>22977.07</v>
      </c>
      <c r="D9" s="188">
        <f t="shared" si="0"/>
        <v>25732.07</v>
      </c>
      <c r="E9" s="190">
        <v>39258</v>
      </c>
      <c r="F9" s="85" t="s">
        <v>1204</v>
      </c>
      <c r="G9" s="122">
        <v>3</v>
      </c>
      <c r="H9" s="85" t="s">
        <v>1204</v>
      </c>
      <c r="I9" s="191">
        <v>3</v>
      </c>
      <c r="J9" s="190">
        <v>39260</v>
      </c>
      <c r="K9" s="85" t="s">
        <v>1209</v>
      </c>
      <c r="L9" s="122">
        <v>0</v>
      </c>
      <c r="M9" s="85" t="s">
        <v>1209</v>
      </c>
      <c r="N9" s="290">
        <v>0</v>
      </c>
      <c r="O9" s="191"/>
    </row>
    <row r="10" spans="1:15" ht="12.75">
      <c r="A10" s="202" t="s">
        <v>132</v>
      </c>
      <c r="B10" s="186" t="s">
        <v>213</v>
      </c>
      <c r="C10" s="122">
        <v>81535.87</v>
      </c>
      <c r="D10" s="188">
        <f t="shared" si="0"/>
        <v>84290.87</v>
      </c>
      <c r="E10" s="190">
        <v>39258</v>
      </c>
      <c r="F10" s="85" t="s">
        <v>1204</v>
      </c>
      <c r="G10" s="122">
        <v>0</v>
      </c>
      <c r="H10" s="85" t="s">
        <v>1205</v>
      </c>
      <c r="I10" s="191">
        <v>2</v>
      </c>
      <c r="J10" s="190">
        <v>39260</v>
      </c>
      <c r="K10" s="85"/>
      <c r="L10" s="122"/>
      <c r="M10" s="85" t="s">
        <v>1210</v>
      </c>
      <c r="N10" s="290">
        <v>0</v>
      </c>
      <c r="O10" s="191"/>
    </row>
    <row r="11" spans="1:15" ht="12.75">
      <c r="A11" s="202" t="s">
        <v>133</v>
      </c>
      <c r="B11" s="186" t="s">
        <v>214</v>
      </c>
      <c r="C11" s="122">
        <v>17137.82</v>
      </c>
      <c r="D11" s="188">
        <f t="shared" si="0"/>
        <v>19892.82</v>
      </c>
      <c r="E11" s="190">
        <v>39258</v>
      </c>
      <c r="F11" s="85" t="s">
        <v>1204</v>
      </c>
      <c r="G11" s="122">
        <v>3</v>
      </c>
      <c r="H11" s="85" t="s">
        <v>1204</v>
      </c>
      <c r="I11" s="191">
        <v>3</v>
      </c>
      <c r="J11" s="190">
        <v>39260</v>
      </c>
      <c r="K11" s="85" t="s">
        <v>1209</v>
      </c>
      <c r="L11" s="122">
        <v>2</v>
      </c>
      <c r="M11" s="85" t="s">
        <v>1209</v>
      </c>
      <c r="N11" s="290">
        <v>2</v>
      </c>
      <c r="O11" s="191"/>
    </row>
    <row r="12" spans="1:15" ht="12.75">
      <c r="A12" s="202" t="s">
        <v>894</v>
      </c>
      <c r="B12" s="186" t="s">
        <v>215</v>
      </c>
      <c r="C12" s="122">
        <v>35941.13</v>
      </c>
      <c r="D12" s="188">
        <f t="shared" si="0"/>
        <v>38696.13</v>
      </c>
      <c r="E12" s="190">
        <v>39258</v>
      </c>
      <c r="F12" s="85" t="s">
        <v>1204</v>
      </c>
      <c r="G12" s="122">
        <v>0</v>
      </c>
      <c r="H12" s="85" t="s">
        <v>1204</v>
      </c>
      <c r="I12" s="191">
        <v>0</v>
      </c>
      <c r="J12" s="190">
        <v>39260</v>
      </c>
      <c r="K12" s="85"/>
      <c r="L12" s="122"/>
      <c r="M12" s="85"/>
      <c r="N12" s="290"/>
      <c r="O12" s="191"/>
    </row>
    <row r="13" spans="1:15" ht="12.75">
      <c r="A13" s="202" t="s">
        <v>895</v>
      </c>
      <c r="B13" s="186" t="s">
        <v>216</v>
      </c>
      <c r="C13" s="122">
        <v>29345.2</v>
      </c>
      <c r="D13" s="188">
        <f t="shared" si="0"/>
        <v>32100.2</v>
      </c>
      <c r="E13" s="190">
        <v>39258</v>
      </c>
      <c r="F13" s="87" t="s">
        <v>1206</v>
      </c>
      <c r="G13" s="122">
        <v>0</v>
      </c>
      <c r="H13" s="87" t="s">
        <v>1206</v>
      </c>
      <c r="I13" s="191">
        <v>0</v>
      </c>
      <c r="J13" s="190">
        <v>39260</v>
      </c>
      <c r="K13" s="87"/>
      <c r="L13" s="122"/>
      <c r="M13" s="87"/>
      <c r="N13" s="290"/>
      <c r="O13" s="191"/>
    </row>
    <row r="14" spans="1:15" ht="12.75">
      <c r="A14" s="202" t="s">
        <v>896</v>
      </c>
      <c r="B14" s="186" t="s">
        <v>217</v>
      </c>
      <c r="C14" s="122">
        <v>84600.98</v>
      </c>
      <c r="D14" s="188">
        <f t="shared" si="0"/>
        <v>87355.98</v>
      </c>
      <c r="E14" s="190">
        <v>39258</v>
      </c>
      <c r="F14" s="87" t="s">
        <v>1206</v>
      </c>
      <c r="G14" s="122">
        <v>0</v>
      </c>
      <c r="H14" s="87" t="s">
        <v>1206</v>
      </c>
      <c r="I14" s="191">
        <v>0</v>
      </c>
      <c r="J14" s="190">
        <v>39260</v>
      </c>
      <c r="K14" s="87"/>
      <c r="L14" s="122"/>
      <c r="M14" s="87"/>
      <c r="N14" s="290"/>
      <c r="O14" s="191"/>
    </row>
    <row r="15" spans="1:15" ht="12.75">
      <c r="A15" s="202" t="s">
        <v>897</v>
      </c>
      <c r="B15" s="186" t="s">
        <v>218</v>
      </c>
      <c r="C15" s="122">
        <v>23279.36</v>
      </c>
      <c r="D15" s="188">
        <f t="shared" si="0"/>
        <v>26034.36</v>
      </c>
      <c r="E15" s="190">
        <v>39258</v>
      </c>
      <c r="F15" s="87" t="s">
        <v>1206</v>
      </c>
      <c r="G15" s="122">
        <v>3</v>
      </c>
      <c r="H15" s="87" t="s">
        <v>1206</v>
      </c>
      <c r="I15" s="191">
        <v>3</v>
      </c>
      <c r="J15" s="190">
        <v>39260</v>
      </c>
      <c r="K15" s="87" t="s">
        <v>1209</v>
      </c>
      <c r="L15" s="122">
        <v>0</v>
      </c>
      <c r="M15" s="87" t="s">
        <v>1209</v>
      </c>
      <c r="N15" s="290">
        <v>0</v>
      </c>
      <c r="O15" s="191"/>
    </row>
    <row r="16" spans="1:15" ht="12.75">
      <c r="A16" s="202" t="s">
        <v>898</v>
      </c>
      <c r="B16" s="186" t="s">
        <v>219</v>
      </c>
      <c r="C16" s="122">
        <v>29173.9</v>
      </c>
      <c r="D16" s="188">
        <f t="shared" si="0"/>
        <v>31928.9</v>
      </c>
      <c r="E16" s="190">
        <v>39258</v>
      </c>
      <c r="F16" s="87" t="s">
        <v>1206</v>
      </c>
      <c r="G16" s="122">
        <v>3</v>
      </c>
      <c r="H16" s="87" t="s">
        <v>1206</v>
      </c>
      <c r="I16" s="191">
        <v>3</v>
      </c>
      <c r="J16" s="190">
        <v>39260</v>
      </c>
      <c r="K16" s="87" t="s">
        <v>1210</v>
      </c>
      <c r="L16" s="122">
        <v>3</v>
      </c>
      <c r="M16" s="87" t="s">
        <v>1210</v>
      </c>
      <c r="N16" s="290">
        <v>3</v>
      </c>
      <c r="O16" s="191"/>
    </row>
    <row r="17" spans="1:15" ht="12.75">
      <c r="A17" s="202" t="s">
        <v>899</v>
      </c>
      <c r="B17" s="186" t="s">
        <v>220</v>
      </c>
      <c r="C17" s="122">
        <v>38583.05</v>
      </c>
      <c r="D17" s="188">
        <f t="shared" si="0"/>
        <v>41338.05</v>
      </c>
      <c r="E17" s="190">
        <v>39258</v>
      </c>
      <c r="F17" s="87" t="s">
        <v>17</v>
      </c>
      <c r="G17" s="122">
        <v>3</v>
      </c>
      <c r="H17" s="87" t="s">
        <v>17</v>
      </c>
      <c r="I17" s="191">
        <v>3</v>
      </c>
      <c r="J17" s="190">
        <v>39260</v>
      </c>
      <c r="K17" s="87" t="s">
        <v>1209</v>
      </c>
      <c r="L17" s="122">
        <v>2</v>
      </c>
      <c r="M17" s="87" t="s">
        <v>1208</v>
      </c>
      <c r="N17" s="290">
        <v>2</v>
      </c>
      <c r="O17" s="191"/>
    </row>
    <row r="18" spans="1:15" ht="12.75">
      <c r="A18" s="202" t="s">
        <v>900</v>
      </c>
      <c r="B18" s="186" t="s">
        <v>221</v>
      </c>
      <c r="C18" s="122">
        <v>22204.14</v>
      </c>
      <c r="D18" s="188">
        <f t="shared" si="0"/>
        <v>24959.14</v>
      </c>
      <c r="E18" s="190">
        <v>39258</v>
      </c>
      <c r="F18" s="87" t="s">
        <v>1206</v>
      </c>
      <c r="G18" s="122">
        <v>0</v>
      </c>
      <c r="H18" s="87" t="s">
        <v>1206</v>
      </c>
      <c r="I18" s="191">
        <v>3</v>
      </c>
      <c r="J18" s="190">
        <v>39260</v>
      </c>
      <c r="K18" s="376"/>
      <c r="L18" s="122"/>
      <c r="M18" s="87" t="s">
        <v>1210</v>
      </c>
      <c r="N18" s="290">
        <v>0</v>
      </c>
      <c r="O18" s="191"/>
    </row>
    <row r="19" spans="1:15" ht="12.75">
      <c r="A19" s="202" t="s">
        <v>254</v>
      </c>
      <c r="B19" s="186" t="s">
        <v>222</v>
      </c>
      <c r="C19" s="122">
        <v>15033.24</v>
      </c>
      <c r="D19" s="188">
        <f t="shared" si="0"/>
        <v>17788.239999999998</v>
      </c>
      <c r="E19" s="190">
        <v>39258</v>
      </c>
      <c r="F19" s="87" t="s">
        <v>1206</v>
      </c>
      <c r="G19" s="122">
        <v>2</v>
      </c>
      <c r="H19" s="87" t="s">
        <v>1206</v>
      </c>
      <c r="I19" s="191">
        <v>2</v>
      </c>
      <c r="J19" s="190">
        <v>39260</v>
      </c>
      <c r="K19" s="87" t="s">
        <v>1210</v>
      </c>
      <c r="L19" s="122">
        <v>3</v>
      </c>
      <c r="M19" s="87" t="s">
        <v>1210</v>
      </c>
      <c r="N19" s="290">
        <v>3</v>
      </c>
      <c r="O19" s="191"/>
    </row>
    <row r="20" spans="1:15" ht="12.75">
      <c r="A20" s="202" t="s">
        <v>255</v>
      </c>
      <c r="B20" s="186" t="s">
        <v>223</v>
      </c>
      <c r="C20" s="122">
        <v>52562.23</v>
      </c>
      <c r="D20" s="188">
        <f t="shared" si="0"/>
        <v>55317.23</v>
      </c>
      <c r="E20" s="190">
        <v>39258</v>
      </c>
      <c r="F20" s="87" t="s">
        <v>1206</v>
      </c>
      <c r="G20" s="122">
        <v>3</v>
      </c>
      <c r="H20" s="87" t="s">
        <v>1206</v>
      </c>
      <c r="I20" s="191">
        <v>3</v>
      </c>
      <c r="J20" s="190">
        <v>39260</v>
      </c>
      <c r="K20" s="87" t="s">
        <v>1210</v>
      </c>
      <c r="L20" s="122">
        <v>1</v>
      </c>
      <c r="M20" s="87" t="s">
        <v>1210</v>
      </c>
      <c r="N20" s="290">
        <v>1.5</v>
      </c>
      <c r="O20" s="191"/>
    </row>
    <row r="21" spans="1:15" ht="12.75">
      <c r="A21" s="202" t="s">
        <v>256</v>
      </c>
      <c r="B21" s="186" t="s">
        <v>224</v>
      </c>
      <c r="C21" s="122">
        <v>17376.87</v>
      </c>
      <c r="D21" s="188">
        <f t="shared" si="0"/>
        <v>20131.87</v>
      </c>
      <c r="E21" s="190">
        <v>39268</v>
      </c>
      <c r="F21" s="88" t="s">
        <v>1200</v>
      </c>
      <c r="G21" s="122">
        <v>0</v>
      </c>
      <c r="H21" s="88" t="s">
        <v>1200</v>
      </c>
      <c r="I21" s="191">
        <v>0</v>
      </c>
      <c r="J21" s="190">
        <v>39269</v>
      </c>
      <c r="K21" s="88"/>
      <c r="L21" s="122"/>
      <c r="M21" s="88"/>
      <c r="N21" s="290"/>
      <c r="O21" s="191"/>
    </row>
    <row r="22" spans="1:15" ht="12.75">
      <c r="A22" s="202" t="s">
        <v>257</v>
      </c>
      <c r="B22" s="186" t="s">
        <v>225</v>
      </c>
      <c r="C22" s="122">
        <v>47974.47</v>
      </c>
      <c r="D22" s="188">
        <f t="shared" si="0"/>
        <v>50729.47</v>
      </c>
      <c r="E22" s="190">
        <v>39268</v>
      </c>
      <c r="F22" s="88" t="s">
        <v>1200</v>
      </c>
      <c r="G22" s="122" t="s">
        <v>1174</v>
      </c>
      <c r="H22" s="88" t="s">
        <v>1200</v>
      </c>
      <c r="I22" s="191">
        <v>3</v>
      </c>
      <c r="J22" s="190">
        <v>39269</v>
      </c>
      <c r="K22" s="88" t="s">
        <v>1190</v>
      </c>
      <c r="L22" s="122" t="s">
        <v>184</v>
      </c>
      <c r="M22" s="88" t="s">
        <v>1190</v>
      </c>
      <c r="N22" s="290">
        <v>0</v>
      </c>
      <c r="O22" s="191" t="s">
        <v>101</v>
      </c>
    </row>
    <row r="23" spans="1:15" ht="12.75">
      <c r="A23" s="202" t="s">
        <v>258</v>
      </c>
      <c r="B23" s="186" t="s">
        <v>226</v>
      </c>
      <c r="C23" s="122">
        <v>35793</v>
      </c>
      <c r="D23" s="188">
        <f t="shared" si="0"/>
        <v>38548</v>
      </c>
      <c r="E23" s="190">
        <v>39268</v>
      </c>
      <c r="F23" s="88" t="s">
        <v>1200</v>
      </c>
      <c r="G23" s="122">
        <v>0</v>
      </c>
      <c r="H23" s="88" t="s">
        <v>1200</v>
      </c>
      <c r="I23" s="191">
        <v>0</v>
      </c>
      <c r="J23" s="190">
        <v>39269</v>
      </c>
      <c r="K23" s="88"/>
      <c r="L23" s="122"/>
      <c r="M23" s="88"/>
      <c r="N23" s="290"/>
      <c r="O23" s="191"/>
    </row>
    <row r="24" spans="1:15" ht="12.75">
      <c r="A24" s="202" t="s">
        <v>259</v>
      </c>
      <c r="B24" s="186" t="s">
        <v>227</v>
      </c>
      <c r="C24" s="122">
        <v>32708.57</v>
      </c>
      <c r="D24" s="188">
        <f t="shared" si="0"/>
        <v>35463.57</v>
      </c>
      <c r="E24" s="190">
        <v>39268</v>
      </c>
      <c r="F24" s="88" t="s">
        <v>1200</v>
      </c>
      <c r="G24" s="122">
        <v>3</v>
      </c>
      <c r="H24" s="88" t="s">
        <v>1200</v>
      </c>
      <c r="I24" s="191">
        <v>3</v>
      </c>
      <c r="J24" s="190">
        <v>39269</v>
      </c>
      <c r="K24" s="88" t="s">
        <v>1190</v>
      </c>
      <c r="L24" s="122">
        <v>3</v>
      </c>
      <c r="M24" s="88" t="s">
        <v>1190</v>
      </c>
      <c r="N24" s="290">
        <v>3</v>
      </c>
      <c r="O24" s="191"/>
    </row>
    <row r="25" spans="1:15" ht="12.75">
      <c r="A25" s="202" t="s">
        <v>260</v>
      </c>
      <c r="B25" s="186" t="s">
        <v>280</v>
      </c>
      <c r="C25" s="122">
        <v>59714.79</v>
      </c>
      <c r="D25" s="188">
        <f t="shared" si="0"/>
        <v>62469.79</v>
      </c>
      <c r="E25" s="190">
        <v>39268</v>
      </c>
      <c r="F25" s="88" t="s">
        <v>1200</v>
      </c>
      <c r="G25" s="122">
        <v>0</v>
      </c>
      <c r="H25" s="88" t="s">
        <v>1200</v>
      </c>
      <c r="I25" s="191">
        <v>0</v>
      </c>
      <c r="J25" s="190">
        <v>39269</v>
      </c>
      <c r="K25" s="88"/>
      <c r="L25" s="122"/>
      <c r="M25" s="88"/>
      <c r="N25" s="290"/>
      <c r="O25" s="191"/>
    </row>
    <row r="26" spans="1:15" ht="12.75">
      <c r="A26" s="202" t="s">
        <v>261</v>
      </c>
      <c r="B26" s="186" t="s">
        <v>281</v>
      </c>
      <c r="C26" s="122">
        <v>54722.59</v>
      </c>
      <c r="D26" s="188">
        <f t="shared" si="0"/>
        <v>57477.59</v>
      </c>
      <c r="E26" s="190">
        <v>39268</v>
      </c>
      <c r="F26" s="88" t="s">
        <v>1200</v>
      </c>
      <c r="G26" s="127">
        <v>0</v>
      </c>
      <c r="H26" s="88" t="s">
        <v>1200</v>
      </c>
      <c r="I26" s="192">
        <v>0</v>
      </c>
      <c r="J26" s="190">
        <v>39269</v>
      </c>
      <c r="K26" s="88"/>
      <c r="L26" s="127"/>
      <c r="M26" s="88"/>
      <c r="N26" s="377"/>
      <c r="O26" s="191"/>
    </row>
    <row r="27" spans="1:15" ht="12.75">
      <c r="A27" s="202" t="s">
        <v>464</v>
      </c>
      <c r="B27" s="186" t="s">
        <v>282</v>
      </c>
      <c r="C27" s="122">
        <v>53542.68</v>
      </c>
      <c r="D27" s="188">
        <f t="shared" si="0"/>
        <v>56297.68</v>
      </c>
      <c r="E27" s="190">
        <v>39268</v>
      </c>
      <c r="F27" s="88" t="s">
        <v>1200</v>
      </c>
      <c r="G27" s="127">
        <v>2.5</v>
      </c>
      <c r="H27" s="88" t="s">
        <v>1200</v>
      </c>
      <c r="I27" s="192">
        <v>0</v>
      </c>
      <c r="J27" s="190">
        <v>39269</v>
      </c>
      <c r="K27" s="88" t="s">
        <v>1190</v>
      </c>
      <c r="L27" s="127">
        <v>0</v>
      </c>
      <c r="M27" s="88"/>
      <c r="N27" s="377">
        <v>0</v>
      </c>
      <c r="O27" s="191"/>
    </row>
    <row r="28" spans="1:15" ht="12.75">
      <c r="A28" s="202" t="s">
        <v>465</v>
      </c>
      <c r="B28" s="186" t="s">
        <v>283</v>
      </c>
      <c r="C28" s="122">
        <v>50791.65</v>
      </c>
      <c r="D28" s="188">
        <f t="shared" si="0"/>
        <v>53546.65</v>
      </c>
      <c r="E28" s="190">
        <v>39268</v>
      </c>
      <c r="F28" s="88" t="s">
        <v>1200</v>
      </c>
      <c r="G28" s="122">
        <v>2</v>
      </c>
      <c r="H28" s="88" t="s">
        <v>1200</v>
      </c>
      <c r="I28" s="191">
        <v>3</v>
      </c>
      <c r="J28" s="190">
        <v>39269</v>
      </c>
      <c r="K28" s="88" t="s">
        <v>1190</v>
      </c>
      <c r="L28" s="122">
        <v>0</v>
      </c>
      <c r="M28" s="88" t="s">
        <v>1190</v>
      </c>
      <c r="N28" s="290">
        <v>0</v>
      </c>
      <c r="O28" s="191"/>
    </row>
    <row r="29" spans="1:15" ht="12.75">
      <c r="A29" s="202" t="s">
        <v>466</v>
      </c>
      <c r="B29" s="186" t="s">
        <v>284</v>
      </c>
      <c r="C29" s="122">
        <v>47524.51</v>
      </c>
      <c r="D29" s="188">
        <f t="shared" si="0"/>
        <v>50279.51</v>
      </c>
      <c r="E29" s="190">
        <v>39268</v>
      </c>
      <c r="F29" s="89" t="s">
        <v>1201</v>
      </c>
      <c r="G29" s="122">
        <v>3</v>
      </c>
      <c r="H29" s="89" t="s">
        <v>1201</v>
      </c>
      <c r="I29" s="191">
        <v>3</v>
      </c>
      <c r="J29" s="190">
        <v>39269</v>
      </c>
      <c r="K29" s="89" t="s">
        <v>1190</v>
      </c>
      <c r="L29" s="122">
        <v>0</v>
      </c>
      <c r="M29" s="89" t="s">
        <v>1190</v>
      </c>
      <c r="N29" s="290">
        <v>0</v>
      </c>
      <c r="O29" s="191"/>
    </row>
    <row r="30" spans="1:15" ht="12.75">
      <c r="A30" s="202" t="s">
        <v>467</v>
      </c>
      <c r="B30" s="186" t="s">
        <v>285</v>
      </c>
      <c r="C30" s="122">
        <v>56921.91</v>
      </c>
      <c r="D30" s="188">
        <f t="shared" si="0"/>
        <v>59676.91</v>
      </c>
      <c r="E30" s="190">
        <v>39268</v>
      </c>
      <c r="F30" s="89" t="s">
        <v>1201</v>
      </c>
      <c r="G30" s="122">
        <v>0</v>
      </c>
      <c r="H30" s="89" t="s">
        <v>1201</v>
      </c>
      <c r="I30" s="191">
        <v>0</v>
      </c>
      <c r="J30" s="190">
        <v>39269</v>
      </c>
      <c r="K30" s="89"/>
      <c r="L30" s="122"/>
      <c r="M30" s="89"/>
      <c r="N30" s="290"/>
      <c r="O30" s="191"/>
    </row>
    <row r="31" spans="1:15" ht="12.75">
      <c r="A31" s="202" t="s">
        <v>468</v>
      </c>
      <c r="B31" s="186" t="s">
        <v>286</v>
      </c>
      <c r="C31" s="122">
        <v>32562.38</v>
      </c>
      <c r="D31" s="188">
        <f t="shared" si="0"/>
        <v>35317.380000000005</v>
      </c>
      <c r="E31" s="190">
        <v>39268</v>
      </c>
      <c r="F31" s="89" t="s">
        <v>1201</v>
      </c>
      <c r="G31" s="122">
        <v>3</v>
      </c>
      <c r="H31" s="89" t="s">
        <v>1201</v>
      </c>
      <c r="I31" s="191">
        <v>3</v>
      </c>
      <c r="J31" s="190">
        <v>39269</v>
      </c>
      <c r="K31" s="89" t="s">
        <v>1190</v>
      </c>
      <c r="L31" s="122">
        <v>1</v>
      </c>
      <c r="M31" s="89" t="s">
        <v>1190</v>
      </c>
      <c r="N31" s="290">
        <v>1</v>
      </c>
      <c r="O31" s="191"/>
    </row>
    <row r="32" spans="1:15" ht="12.75">
      <c r="A32" s="202" t="s">
        <v>469</v>
      </c>
      <c r="B32" s="186" t="s">
        <v>287</v>
      </c>
      <c r="C32" s="122">
        <v>45533.39</v>
      </c>
      <c r="D32" s="188">
        <f t="shared" si="0"/>
        <v>48288.39</v>
      </c>
      <c r="E32" s="190">
        <v>39268</v>
      </c>
      <c r="F32" s="89" t="s">
        <v>1201</v>
      </c>
      <c r="G32" s="122" t="s">
        <v>1175</v>
      </c>
      <c r="H32" s="89" t="s">
        <v>1201</v>
      </c>
      <c r="I32" s="191" t="s">
        <v>1176</v>
      </c>
      <c r="J32" s="190">
        <v>39269</v>
      </c>
      <c r="K32" s="89" t="s">
        <v>1190</v>
      </c>
      <c r="L32" s="122">
        <v>0</v>
      </c>
      <c r="M32" s="89" t="s">
        <v>1190</v>
      </c>
      <c r="N32" s="290">
        <v>0</v>
      </c>
      <c r="O32" s="191"/>
    </row>
    <row r="33" spans="1:15" ht="12.75">
      <c r="A33" s="202" t="s">
        <v>470</v>
      </c>
      <c r="B33" s="186" t="s">
        <v>288</v>
      </c>
      <c r="C33" s="122">
        <v>10834.51</v>
      </c>
      <c r="D33" s="188">
        <f t="shared" si="0"/>
        <v>13589.51</v>
      </c>
      <c r="E33" s="190">
        <v>39268</v>
      </c>
      <c r="F33" s="89" t="s">
        <v>1201</v>
      </c>
      <c r="G33" s="122">
        <v>2</v>
      </c>
      <c r="H33" s="89" t="s">
        <v>1201</v>
      </c>
      <c r="I33" s="191">
        <v>2</v>
      </c>
      <c r="J33" s="190">
        <v>39269</v>
      </c>
      <c r="K33" s="89" t="s">
        <v>1190</v>
      </c>
      <c r="L33" s="122">
        <v>2</v>
      </c>
      <c r="M33" s="89" t="s">
        <v>1190</v>
      </c>
      <c r="N33" s="290">
        <v>2</v>
      </c>
      <c r="O33" s="191"/>
    </row>
    <row r="34" spans="1:15" ht="12.75">
      <c r="A34" s="202" t="s">
        <v>471</v>
      </c>
      <c r="B34" s="186" t="s">
        <v>289</v>
      </c>
      <c r="C34" s="122">
        <v>21110.63</v>
      </c>
      <c r="D34" s="188">
        <f t="shared" si="0"/>
        <v>23865.63</v>
      </c>
      <c r="E34" s="190">
        <v>39268</v>
      </c>
      <c r="F34" s="89" t="s">
        <v>1201</v>
      </c>
      <c r="G34" s="122">
        <v>3</v>
      </c>
      <c r="H34" s="89" t="s">
        <v>1201</v>
      </c>
      <c r="I34" s="191">
        <v>3</v>
      </c>
      <c r="J34" s="190">
        <v>39269</v>
      </c>
      <c r="K34" s="89" t="s">
        <v>1190</v>
      </c>
      <c r="L34" s="122">
        <v>2</v>
      </c>
      <c r="M34" s="89" t="s">
        <v>1191</v>
      </c>
      <c r="N34" s="290">
        <v>2</v>
      </c>
      <c r="O34" s="191"/>
    </row>
    <row r="35" spans="1:15" ht="12.75">
      <c r="A35" s="202" t="s">
        <v>472</v>
      </c>
      <c r="B35" s="186" t="s">
        <v>290</v>
      </c>
      <c r="C35" s="122">
        <v>64987.49</v>
      </c>
      <c r="D35" s="188">
        <f t="shared" si="0"/>
        <v>67742.48999999999</v>
      </c>
      <c r="E35" s="190">
        <v>39268</v>
      </c>
      <c r="F35" s="89" t="s">
        <v>1201</v>
      </c>
      <c r="G35" s="122">
        <v>0</v>
      </c>
      <c r="H35" s="89" t="s">
        <v>1201</v>
      </c>
      <c r="I35" s="191" t="s">
        <v>1177</v>
      </c>
      <c r="J35" s="190">
        <v>39269</v>
      </c>
      <c r="K35" s="89"/>
      <c r="L35" s="122"/>
      <c r="M35" s="89" t="s">
        <v>1191</v>
      </c>
      <c r="N35" s="290">
        <v>0</v>
      </c>
      <c r="O35" s="191"/>
    </row>
    <row r="36" spans="1:15" ht="12.75">
      <c r="A36" s="202" t="s">
        <v>473</v>
      </c>
      <c r="B36" s="186" t="s">
        <v>291</v>
      </c>
      <c r="C36" s="122">
        <v>47037.77</v>
      </c>
      <c r="D36" s="188">
        <f t="shared" si="0"/>
        <v>49792.77</v>
      </c>
      <c r="E36" s="190">
        <v>39268</v>
      </c>
      <c r="F36" s="89" t="s">
        <v>1201</v>
      </c>
      <c r="G36" s="122">
        <v>3</v>
      </c>
      <c r="H36" s="89" t="s">
        <v>1201</v>
      </c>
      <c r="I36" s="191">
        <v>3</v>
      </c>
      <c r="J36" s="190">
        <v>39269</v>
      </c>
      <c r="K36" s="89" t="s">
        <v>1191</v>
      </c>
      <c r="L36" s="122">
        <v>3</v>
      </c>
      <c r="M36" s="89" t="s">
        <v>1191</v>
      </c>
      <c r="N36" s="290">
        <v>1.5</v>
      </c>
      <c r="O36" s="191"/>
    </row>
    <row r="37" spans="1:15" ht="12.75">
      <c r="A37" s="202" t="s">
        <v>474</v>
      </c>
      <c r="B37" s="186" t="s">
        <v>292</v>
      </c>
      <c r="C37" s="122">
        <v>47863.97</v>
      </c>
      <c r="D37" s="188">
        <f t="shared" si="0"/>
        <v>50618.97</v>
      </c>
      <c r="E37" s="190">
        <v>39268</v>
      </c>
      <c r="F37" s="185" t="s">
        <v>1202</v>
      </c>
      <c r="G37" s="122">
        <v>0</v>
      </c>
      <c r="H37" s="185" t="s">
        <v>1202</v>
      </c>
      <c r="I37" s="191">
        <v>0</v>
      </c>
      <c r="J37" s="190">
        <v>39269</v>
      </c>
      <c r="K37" s="95"/>
      <c r="L37" s="122"/>
      <c r="M37" s="95"/>
      <c r="N37" s="290"/>
      <c r="O37" s="191"/>
    </row>
    <row r="38" spans="1:15" ht="12.75">
      <c r="A38" s="202" t="s">
        <v>475</v>
      </c>
      <c r="B38" s="186" t="s">
        <v>293</v>
      </c>
      <c r="C38" s="122">
        <v>19174.81</v>
      </c>
      <c r="D38" s="188">
        <f t="shared" si="0"/>
        <v>21929.81</v>
      </c>
      <c r="E38" s="190">
        <v>39268</v>
      </c>
      <c r="F38" s="185" t="s">
        <v>1202</v>
      </c>
      <c r="G38" s="122" t="s">
        <v>1178</v>
      </c>
      <c r="H38" s="185" t="s">
        <v>1202</v>
      </c>
      <c r="I38" s="191">
        <v>0</v>
      </c>
      <c r="J38" s="190">
        <v>39269</v>
      </c>
      <c r="K38" s="95" t="s">
        <v>1191</v>
      </c>
      <c r="L38" s="122" t="s">
        <v>185</v>
      </c>
      <c r="M38" s="95"/>
      <c r="N38" s="290"/>
      <c r="O38" s="191" t="s">
        <v>101</v>
      </c>
    </row>
    <row r="39" spans="1:15" ht="12.75">
      <c r="A39" s="202" t="s">
        <v>476</v>
      </c>
      <c r="B39" s="186" t="s">
        <v>294</v>
      </c>
      <c r="C39" s="122">
        <v>26688.32</v>
      </c>
      <c r="D39" s="188">
        <f t="shared" si="0"/>
        <v>29443.32</v>
      </c>
      <c r="E39" s="190">
        <v>39268</v>
      </c>
      <c r="F39" s="185" t="s">
        <v>1202</v>
      </c>
      <c r="G39" s="122">
        <v>2</v>
      </c>
      <c r="H39" s="185" t="s">
        <v>1202</v>
      </c>
      <c r="I39" s="191">
        <v>2</v>
      </c>
      <c r="J39" s="190">
        <v>39269</v>
      </c>
      <c r="K39" s="95" t="s">
        <v>1191</v>
      </c>
      <c r="L39" s="122">
        <v>1.5</v>
      </c>
      <c r="M39" s="95" t="s">
        <v>1191</v>
      </c>
      <c r="N39" s="290" t="s">
        <v>185</v>
      </c>
      <c r="O39" s="191" t="s">
        <v>101</v>
      </c>
    </row>
    <row r="40" spans="1:15" ht="12.75">
      <c r="A40" s="202" t="s">
        <v>477</v>
      </c>
      <c r="B40" s="186" t="s">
        <v>295</v>
      </c>
      <c r="C40" s="122">
        <v>26428.4</v>
      </c>
      <c r="D40" s="188">
        <f t="shared" si="0"/>
        <v>29183.4</v>
      </c>
      <c r="E40" s="190">
        <v>39268</v>
      </c>
      <c r="F40" s="185" t="s">
        <v>1202</v>
      </c>
      <c r="G40" s="122" t="s">
        <v>1178</v>
      </c>
      <c r="H40" s="185" t="s">
        <v>1202</v>
      </c>
      <c r="I40" s="191" t="s">
        <v>1178</v>
      </c>
      <c r="J40" s="190">
        <v>39269</v>
      </c>
      <c r="K40" s="95" t="s">
        <v>1191</v>
      </c>
      <c r="L40" s="122" t="s">
        <v>185</v>
      </c>
      <c r="M40" s="95" t="s">
        <v>1191</v>
      </c>
      <c r="N40" s="290" t="s">
        <v>185</v>
      </c>
      <c r="O40" s="191" t="s">
        <v>101</v>
      </c>
    </row>
    <row r="41" spans="1:15" ht="12.75">
      <c r="A41" s="202" t="s">
        <v>478</v>
      </c>
      <c r="B41" s="186" t="s">
        <v>296</v>
      </c>
      <c r="C41" s="122">
        <v>15666.53</v>
      </c>
      <c r="D41" s="188">
        <f t="shared" si="0"/>
        <v>18421.53</v>
      </c>
      <c r="E41" s="190">
        <v>39268</v>
      </c>
      <c r="F41" s="185" t="s">
        <v>1202</v>
      </c>
      <c r="G41" s="122" t="s">
        <v>1179</v>
      </c>
      <c r="H41" s="185" t="s">
        <v>1202</v>
      </c>
      <c r="I41" s="191">
        <v>1.5</v>
      </c>
      <c r="J41" s="190">
        <v>39269</v>
      </c>
      <c r="K41" s="95" t="s">
        <v>1191</v>
      </c>
      <c r="L41" s="122" t="s">
        <v>185</v>
      </c>
      <c r="M41" s="95" t="s">
        <v>1191</v>
      </c>
      <c r="N41" s="290">
        <v>1.5</v>
      </c>
      <c r="O41" s="191" t="s">
        <v>101</v>
      </c>
    </row>
    <row r="42" spans="1:15" ht="12.75">
      <c r="A42" s="202" t="s">
        <v>479</v>
      </c>
      <c r="B42" s="186" t="s">
        <v>297</v>
      </c>
      <c r="C42" s="122">
        <v>56137.06</v>
      </c>
      <c r="D42" s="188">
        <f t="shared" si="0"/>
        <v>58892.06</v>
      </c>
      <c r="E42" s="190">
        <v>39268</v>
      </c>
      <c r="F42" s="185" t="s">
        <v>1202</v>
      </c>
      <c r="G42" s="122">
        <v>0</v>
      </c>
      <c r="H42" s="185" t="s">
        <v>1202</v>
      </c>
      <c r="I42" s="191">
        <v>0</v>
      </c>
      <c r="J42" s="190">
        <v>39269</v>
      </c>
      <c r="K42" s="95"/>
      <c r="L42" s="122"/>
      <c r="M42" s="95"/>
      <c r="N42" s="290"/>
      <c r="O42" s="191"/>
    </row>
    <row r="43" spans="1:15" ht="12.75">
      <c r="A43" s="202" t="s">
        <v>480</v>
      </c>
      <c r="B43" s="186" t="s">
        <v>298</v>
      </c>
      <c r="C43" s="122">
        <v>12448.8</v>
      </c>
      <c r="D43" s="188">
        <f t="shared" si="0"/>
        <v>15203.8</v>
      </c>
      <c r="E43" s="190">
        <v>39268</v>
      </c>
      <c r="F43" s="185" t="s">
        <v>1202</v>
      </c>
      <c r="G43" s="122">
        <v>2</v>
      </c>
      <c r="H43" s="185" t="s">
        <v>1202</v>
      </c>
      <c r="I43" s="191">
        <v>0</v>
      </c>
      <c r="J43" s="190">
        <v>39269</v>
      </c>
      <c r="K43" s="95" t="s">
        <v>1191</v>
      </c>
      <c r="L43" s="122">
        <v>0</v>
      </c>
      <c r="M43" s="95"/>
      <c r="N43" s="290"/>
      <c r="O43" s="191"/>
    </row>
    <row r="44" spans="1:15" ht="12.75">
      <c r="A44" s="202" t="s">
        <v>481</v>
      </c>
      <c r="B44" s="186" t="s">
        <v>299</v>
      </c>
      <c r="C44" s="187">
        <v>55344.06</v>
      </c>
      <c r="D44" s="188">
        <f t="shared" si="0"/>
        <v>58099.06</v>
      </c>
      <c r="E44" s="190">
        <v>39268</v>
      </c>
      <c r="F44" s="185" t="s">
        <v>1202</v>
      </c>
      <c r="G44" s="122">
        <v>3</v>
      </c>
      <c r="H44" s="185" t="s">
        <v>1202</v>
      </c>
      <c r="I44" s="191">
        <v>2</v>
      </c>
      <c r="J44" s="190">
        <v>39269</v>
      </c>
      <c r="K44" s="95" t="s">
        <v>1191</v>
      </c>
      <c r="L44" s="122">
        <v>0</v>
      </c>
      <c r="M44" s="95" t="s">
        <v>1191</v>
      </c>
      <c r="N44" s="290">
        <v>0</v>
      </c>
      <c r="O44" s="191"/>
    </row>
    <row r="45" spans="1:15" ht="12.75">
      <c r="A45" s="202" t="s">
        <v>482</v>
      </c>
      <c r="B45" s="186" t="s">
        <v>300</v>
      </c>
      <c r="C45" s="122">
        <v>33929.53</v>
      </c>
      <c r="D45" s="188">
        <f t="shared" si="0"/>
        <v>36684.53</v>
      </c>
      <c r="E45" s="190">
        <v>39268</v>
      </c>
      <c r="F45" s="90" t="s">
        <v>1203</v>
      </c>
      <c r="G45" s="182" t="s">
        <v>1180</v>
      </c>
      <c r="H45" s="90" t="s">
        <v>1203</v>
      </c>
      <c r="I45" s="193" t="s">
        <v>1180</v>
      </c>
      <c r="J45" s="190">
        <v>39269</v>
      </c>
      <c r="K45" s="90" t="s">
        <v>1191</v>
      </c>
      <c r="L45" s="122" t="s">
        <v>185</v>
      </c>
      <c r="M45" s="90" t="s">
        <v>1191</v>
      </c>
      <c r="N45" s="290" t="s">
        <v>185</v>
      </c>
      <c r="O45" s="191" t="s">
        <v>101</v>
      </c>
    </row>
    <row r="46" spans="1:15" ht="12.75">
      <c r="A46" s="202" t="s">
        <v>483</v>
      </c>
      <c r="B46" s="186" t="s">
        <v>301</v>
      </c>
      <c r="C46" s="122">
        <v>89277.7</v>
      </c>
      <c r="D46" s="188">
        <f t="shared" si="0"/>
        <v>92032.7</v>
      </c>
      <c r="E46" s="190">
        <v>39268</v>
      </c>
      <c r="F46" s="90" t="s">
        <v>1203</v>
      </c>
      <c r="G46" s="182" t="s">
        <v>1181</v>
      </c>
      <c r="H46" s="90" t="s">
        <v>1203</v>
      </c>
      <c r="I46" s="193" t="s">
        <v>1181</v>
      </c>
      <c r="J46" s="190">
        <v>39269</v>
      </c>
      <c r="K46" s="90" t="s">
        <v>1192</v>
      </c>
      <c r="L46" s="122">
        <v>0</v>
      </c>
      <c r="M46" s="90" t="s">
        <v>1192</v>
      </c>
      <c r="N46" s="290">
        <v>0</v>
      </c>
      <c r="O46" s="191"/>
    </row>
    <row r="47" spans="1:15" ht="12.75">
      <c r="A47" s="202" t="s">
        <v>484</v>
      </c>
      <c r="B47" s="186" t="s">
        <v>302</v>
      </c>
      <c r="C47" s="122">
        <v>52739.24</v>
      </c>
      <c r="D47" s="188">
        <f t="shared" si="0"/>
        <v>55494.24</v>
      </c>
      <c r="E47" s="190">
        <v>39268</v>
      </c>
      <c r="F47" s="90" t="s">
        <v>1203</v>
      </c>
      <c r="G47" s="182">
        <v>3</v>
      </c>
      <c r="H47" s="90" t="s">
        <v>1203</v>
      </c>
      <c r="I47" s="193">
        <v>2</v>
      </c>
      <c r="J47" s="190">
        <v>39269</v>
      </c>
      <c r="K47" s="90" t="s">
        <v>1192</v>
      </c>
      <c r="L47" s="122" t="s">
        <v>186</v>
      </c>
      <c r="M47" s="90" t="s">
        <v>1192</v>
      </c>
      <c r="N47" s="290">
        <v>0</v>
      </c>
      <c r="O47" s="191" t="s">
        <v>1323</v>
      </c>
    </row>
    <row r="48" spans="1:15" ht="12.75">
      <c r="A48" s="202" t="s">
        <v>485</v>
      </c>
      <c r="B48" s="186" t="s">
        <v>303</v>
      </c>
      <c r="C48" s="122">
        <v>70020.97</v>
      </c>
      <c r="D48" s="188">
        <f t="shared" si="0"/>
        <v>72775.97</v>
      </c>
      <c r="E48" s="190">
        <v>39268</v>
      </c>
      <c r="F48" s="90" t="s">
        <v>1203</v>
      </c>
      <c r="G48" s="182">
        <v>3</v>
      </c>
      <c r="H48" s="90" t="s">
        <v>1203</v>
      </c>
      <c r="I48" s="193">
        <v>0</v>
      </c>
      <c r="J48" s="190">
        <v>39269</v>
      </c>
      <c r="K48" s="90" t="s">
        <v>1192</v>
      </c>
      <c r="L48" s="122">
        <v>0</v>
      </c>
      <c r="M48" s="90"/>
      <c r="N48" s="290"/>
      <c r="O48" s="191"/>
    </row>
    <row r="49" spans="1:15" ht="12.75">
      <c r="A49" s="202" t="s">
        <v>486</v>
      </c>
      <c r="B49" s="186" t="s">
        <v>304</v>
      </c>
      <c r="C49" s="122">
        <v>57837.98</v>
      </c>
      <c r="D49" s="188">
        <f t="shared" si="0"/>
        <v>60592.98</v>
      </c>
      <c r="E49" s="190">
        <v>39268</v>
      </c>
      <c r="F49" s="90" t="s">
        <v>1203</v>
      </c>
      <c r="G49" s="182">
        <v>0</v>
      </c>
      <c r="H49" s="90" t="s">
        <v>1203</v>
      </c>
      <c r="I49" s="193">
        <v>0</v>
      </c>
      <c r="J49" s="190">
        <v>39269</v>
      </c>
      <c r="K49" s="90"/>
      <c r="L49" s="122"/>
      <c r="M49" s="90"/>
      <c r="N49" s="290"/>
      <c r="O49" s="191"/>
    </row>
    <row r="50" spans="1:15" ht="12.75">
      <c r="A50" s="202" t="s">
        <v>487</v>
      </c>
      <c r="B50" s="186" t="s">
        <v>305</v>
      </c>
      <c r="C50" s="122">
        <v>102485.9</v>
      </c>
      <c r="D50" s="188">
        <f t="shared" si="0"/>
        <v>105240.9</v>
      </c>
      <c r="E50" s="190">
        <v>39268</v>
      </c>
      <c r="F50" s="90" t="s">
        <v>1203</v>
      </c>
      <c r="G50" s="182" t="s">
        <v>1182</v>
      </c>
      <c r="H50" s="90" t="s">
        <v>1203</v>
      </c>
      <c r="I50" s="193" t="s">
        <v>1183</v>
      </c>
      <c r="J50" s="190">
        <v>39269</v>
      </c>
      <c r="K50" s="90" t="s">
        <v>1192</v>
      </c>
      <c r="L50" s="122">
        <v>0</v>
      </c>
      <c r="M50" s="90" t="s">
        <v>1192</v>
      </c>
      <c r="N50" s="290">
        <v>0</v>
      </c>
      <c r="O50" s="191"/>
    </row>
    <row r="51" spans="1:15" ht="12.75">
      <c r="A51" s="202" t="s">
        <v>488</v>
      </c>
      <c r="B51" s="186" t="s">
        <v>306</v>
      </c>
      <c r="C51" s="122">
        <v>9860.34</v>
      </c>
      <c r="D51" s="188">
        <f t="shared" si="0"/>
        <v>12615.34</v>
      </c>
      <c r="E51" s="190">
        <v>39268</v>
      </c>
      <c r="F51" s="90" t="s">
        <v>1203</v>
      </c>
      <c r="G51" s="122">
        <v>3</v>
      </c>
      <c r="H51" s="90" t="s">
        <v>1203</v>
      </c>
      <c r="I51" s="191">
        <v>3</v>
      </c>
      <c r="J51" s="190">
        <v>39269</v>
      </c>
      <c r="K51" s="90" t="s">
        <v>1192</v>
      </c>
      <c r="L51" s="122">
        <v>2</v>
      </c>
      <c r="M51" s="90" t="s">
        <v>1192</v>
      </c>
      <c r="N51" s="290">
        <v>2</v>
      </c>
      <c r="O51" s="191"/>
    </row>
    <row r="52" spans="1:15" ht="12.75">
      <c r="A52" s="202" t="s">
        <v>489</v>
      </c>
      <c r="B52" s="186" t="s">
        <v>307</v>
      </c>
      <c r="C52" s="122">
        <v>33729.84</v>
      </c>
      <c r="D52" s="188">
        <f t="shared" si="0"/>
        <v>36484.84</v>
      </c>
      <c r="E52" s="190">
        <v>39268</v>
      </c>
      <c r="F52" s="90" t="s">
        <v>1203</v>
      </c>
      <c r="G52" s="122">
        <v>0</v>
      </c>
      <c r="H52" s="90" t="s">
        <v>1203</v>
      </c>
      <c r="I52" s="191">
        <v>0</v>
      </c>
      <c r="J52" s="190">
        <v>39269</v>
      </c>
      <c r="K52" s="90"/>
      <c r="L52" s="122"/>
      <c r="M52" s="90"/>
      <c r="N52" s="290"/>
      <c r="O52" s="191"/>
    </row>
    <row r="53" spans="1:15" ht="12.75">
      <c r="A53" s="202" t="s">
        <v>490</v>
      </c>
      <c r="B53" s="186" t="s">
        <v>308</v>
      </c>
      <c r="C53" s="122">
        <v>45809.36</v>
      </c>
      <c r="D53" s="188">
        <f t="shared" si="0"/>
        <v>48564.36</v>
      </c>
      <c r="E53" s="190">
        <v>39258</v>
      </c>
      <c r="F53" s="91" t="s">
        <v>1207</v>
      </c>
      <c r="G53" s="122">
        <v>0</v>
      </c>
      <c r="H53" s="91" t="s">
        <v>1207</v>
      </c>
      <c r="I53" s="191">
        <v>0</v>
      </c>
      <c r="J53" s="190">
        <v>39260</v>
      </c>
      <c r="K53" s="91"/>
      <c r="L53" s="122"/>
      <c r="M53" s="91"/>
      <c r="N53" s="290"/>
      <c r="O53" s="191"/>
    </row>
    <row r="54" spans="1:15" ht="12.75">
      <c r="A54" s="202" t="s">
        <v>491</v>
      </c>
      <c r="B54" s="186" t="s">
        <v>309</v>
      </c>
      <c r="C54" s="122">
        <v>68254.78</v>
      </c>
      <c r="D54" s="188">
        <f t="shared" si="0"/>
        <v>71009.78</v>
      </c>
      <c r="E54" s="190">
        <v>39258</v>
      </c>
      <c r="F54" s="91" t="s">
        <v>1207</v>
      </c>
      <c r="G54" s="122">
        <v>0</v>
      </c>
      <c r="H54" s="91" t="s">
        <v>1207</v>
      </c>
      <c r="I54" s="191">
        <v>3</v>
      </c>
      <c r="J54" s="190">
        <v>39260</v>
      </c>
      <c r="K54" s="91"/>
      <c r="L54" s="122"/>
      <c r="M54" s="91"/>
      <c r="N54" s="290"/>
      <c r="O54" s="191"/>
    </row>
    <row r="55" spans="1:15" ht="12.75">
      <c r="A55" s="202" t="s">
        <v>492</v>
      </c>
      <c r="B55" s="186" t="s">
        <v>310</v>
      </c>
      <c r="C55" s="122">
        <v>35722.21</v>
      </c>
      <c r="D55" s="188">
        <f t="shared" si="0"/>
        <v>38477.21</v>
      </c>
      <c r="E55" s="190">
        <v>39258</v>
      </c>
      <c r="F55" s="91" t="s">
        <v>1207</v>
      </c>
      <c r="G55" s="122">
        <v>3</v>
      </c>
      <c r="H55" s="91" t="s">
        <v>1207</v>
      </c>
      <c r="I55" s="191">
        <v>3</v>
      </c>
      <c r="J55" s="190">
        <v>39260</v>
      </c>
      <c r="K55" s="91" t="s">
        <v>1208</v>
      </c>
      <c r="L55" s="122">
        <v>3</v>
      </c>
      <c r="M55" s="91" t="s">
        <v>1208</v>
      </c>
      <c r="N55" s="290">
        <v>3</v>
      </c>
      <c r="O55" s="191"/>
    </row>
    <row r="56" spans="1:15" ht="12.75">
      <c r="A56" s="202" t="s">
        <v>493</v>
      </c>
      <c r="B56" s="186" t="s">
        <v>311</v>
      </c>
      <c r="C56" s="122">
        <v>35608.93</v>
      </c>
      <c r="D56" s="188">
        <f t="shared" si="0"/>
        <v>38363.93</v>
      </c>
      <c r="E56" s="190">
        <v>39258</v>
      </c>
      <c r="F56" s="91" t="s">
        <v>1207</v>
      </c>
      <c r="G56" s="122">
        <v>3</v>
      </c>
      <c r="H56" s="91" t="s">
        <v>1207</v>
      </c>
      <c r="I56" s="191">
        <v>3</v>
      </c>
      <c r="J56" s="190">
        <v>39260</v>
      </c>
      <c r="K56" s="91" t="s">
        <v>1208</v>
      </c>
      <c r="L56" s="122">
        <v>0</v>
      </c>
      <c r="M56" s="91" t="s">
        <v>1208</v>
      </c>
      <c r="N56" s="290">
        <v>2</v>
      </c>
      <c r="O56" s="191"/>
    </row>
    <row r="57" spans="1:15" ht="12.75">
      <c r="A57" s="202" t="s">
        <v>494</v>
      </c>
      <c r="B57" s="186" t="s">
        <v>312</v>
      </c>
      <c r="C57" s="122">
        <v>48337.43</v>
      </c>
      <c r="D57" s="188">
        <f t="shared" si="0"/>
        <v>51092.43</v>
      </c>
      <c r="E57" s="190">
        <v>39258</v>
      </c>
      <c r="F57" s="91" t="s">
        <v>1207</v>
      </c>
      <c r="G57" s="122">
        <v>0</v>
      </c>
      <c r="H57" s="91" t="s">
        <v>1207</v>
      </c>
      <c r="I57" s="191">
        <v>2</v>
      </c>
      <c r="J57" s="190">
        <v>39260</v>
      </c>
      <c r="K57" s="91"/>
      <c r="L57" s="122"/>
      <c r="M57" s="91" t="s">
        <v>1208</v>
      </c>
      <c r="N57" s="290">
        <v>0</v>
      </c>
      <c r="O57" s="191"/>
    </row>
    <row r="58" spans="1:15" ht="12.75">
      <c r="A58" s="202" t="s">
        <v>495</v>
      </c>
      <c r="B58" s="186" t="s">
        <v>313</v>
      </c>
      <c r="C58" s="122">
        <v>18006.82</v>
      </c>
      <c r="D58" s="188">
        <f t="shared" si="0"/>
        <v>20761.82</v>
      </c>
      <c r="E58" s="190">
        <v>39258</v>
      </c>
      <c r="F58" s="91" t="s">
        <v>1207</v>
      </c>
      <c r="G58" s="122">
        <v>3</v>
      </c>
      <c r="H58" s="91" t="s">
        <v>1207</v>
      </c>
      <c r="I58" s="191">
        <v>3</v>
      </c>
      <c r="J58" s="190">
        <v>39260</v>
      </c>
      <c r="K58" s="91" t="s">
        <v>1208</v>
      </c>
      <c r="L58" s="122">
        <v>3</v>
      </c>
      <c r="M58" s="91" t="s">
        <v>1208</v>
      </c>
      <c r="N58" s="290">
        <v>3</v>
      </c>
      <c r="O58" s="191"/>
    </row>
    <row r="59" spans="1:15" ht="12.75">
      <c r="A59" s="202" t="s">
        <v>496</v>
      </c>
      <c r="B59" s="186" t="s">
        <v>314</v>
      </c>
      <c r="C59" s="122">
        <v>16132.51</v>
      </c>
      <c r="D59" s="188">
        <f t="shared" si="0"/>
        <v>18887.510000000002</v>
      </c>
      <c r="E59" s="190">
        <v>39258</v>
      </c>
      <c r="F59" s="91" t="s">
        <v>1207</v>
      </c>
      <c r="G59" s="122">
        <v>0</v>
      </c>
      <c r="H59" s="91" t="s">
        <v>1207</v>
      </c>
      <c r="I59" s="191">
        <v>0</v>
      </c>
      <c r="J59" s="190">
        <v>39260</v>
      </c>
      <c r="K59" s="91"/>
      <c r="L59" s="122"/>
      <c r="M59" s="91"/>
      <c r="N59" s="290"/>
      <c r="O59" s="191"/>
    </row>
    <row r="60" spans="1:15" ht="12.75">
      <c r="A60" s="202" t="s">
        <v>497</v>
      </c>
      <c r="B60" s="186" t="s">
        <v>315</v>
      </c>
      <c r="C60" s="122">
        <v>10581.84</v>
      </c>
      <c r="D60" s="188">
        <f t="shared" si="0"/>
        <v>13336.84</v>
      </c>
      <c r="E60" s="190">
        <v>39258</v>
      </c>
      <c r="F60" s="91" t="s">
        <v>1207</v>
      </c>
      <c r="G60" s="122">
        <v>2</v>
      </c>
      <c r="H60" s="91" t="s">
        <v>1207</v>
      </c>
      <c r="I60" s="191">
        <v>2</v>
      </c>
      <c r="J60" s="190">
        <v>39260</v>
      </c>
      <c r="K60" s="91" t="s">
        <v>1208</v>
      </c>
      <c r="L60" s="122">
        <v>3</v>
      </c>
      <c r="M60" s="91" t="s">
        <v>1208</v>
      </c>
      <c r="N60" s="290">
        <v>2</v>
      </c>
      <c r="O60" s="191"/>
    </row>
    <row r="61" spans="1:15" ht="12.75">
      <c r="A61" s="202" t="s">
        <v>498</v>
      </c>
      <c r="B61" s="186" t="s">
        <v>316</v>
      </c>
      <c r="C61" s="122">
        <v>9660.18</v>
      </c>
      <c r="D61" s="188">
        <f t="shared" si="0"/>
        <v>12415.18</v>
      </c>
      <c r="E61" s="190">
        <v>39268</v>
      </c>
      <c r="F61" s="88" t="s">
        <v>1195</v>
      </c>
      <c r="G61" s="122">
        <v>1.5</v>
      </c>
      <c r="H61" s="88" t="s">
        <v>1195</v>
      </c>
      <c r="I61" s="191">
        <v>2</v>
      </c>
      <c r="J61" s="190">
        <v>39269</v>
      </c>
      <c r="K61" s="88" t="s">
        <v>1192</v>
      </c>
      <c r="L61" s="122">
        <v>2</v>
      </c>
      <c r="M61" s="88" t="s">
        <v>1192</v>
      </c>
      <c r="N61" s="290">
        <v>2</v>
      </c>
      <c r="O61" s="191"/>
    </row>
    <row r="62" spans="1:15" ht="12.75">
      <c r="A62" s="202" t="s">
        <v>499</v>
      </c>
      <c r="B62" s="186" t="s">
        <v>317</v>
      </c>
      <c r="C62" s="122">
        <v>35751.52</v>
      </c>
      <c r="D62" s="188">
        <f t="shared" si="0"/>
        <v>38506.52</v>
      </c>
      <c r="E62" s="190">
        <v>39268</v>
      </c>
      <c r="F62" s="88" t="s">
        <v>1195</v>
      </c>
      <c r="G62" s="122" t="s">
        <v>1184</v>
      </c>
      <c r="H62" s="88" t="s">
        <v>1195</v>
      </c>
      <c r="I62" s="191">
        <v>0</v>
      </c>
      <c r="J62" s="190">
        <v>39269</v>
      </c>
      <c r="K62" s="88" t="s">
        <v>1192</v>
      </c>
      <c r="L62" s="122">
        <v>2</v>
      </c>
      <c r="M62" s="88"/>
      <c r="N62" s="290"/>
      <c r="O62" s="191"/>
    </row>
    <row r="63" spans="1:15" ht="12.75">
      <c r="A63" s="202" t="s">
        <v>500</v>
      </c>
      <c r="B63" s="186" t="s">
        <v>318</v>
      </c>
      <c r="C63" s="122">
        <v>49167.65</v>
      </c>
      <c r="D63" s="188">
        <f t="shared" si="0"/>
        <v>51922.65</v>
      </c>
      <c r="E63" s="190">
        <v>39268</v>
      </c>
      <c r="F63" s="88" t="s">
        <v>1195</v>
      </c>
      <c r="G63" s="122">
        <v>3</v>
      </c>
      <c r="H63" s="88" t="s">
        <v>1195</v>
      </c>
      <c r="I63" s="191">
        <v>3</v>
      </c>
      <c r="J63" s="190">
        <v>39269</v>
      </c>
      <c r="K63" s="88" t="s">
        <v>1192</v>
      </c>
      <c r="L63" s="122">
        <v>0</v>
      </c>
      <c r="M63" s="88" t="s">
        <v>1192</v>
      </c>
      <c r="N63" s="290">
        <v>0</v>
      </c>
      <c r="O63" s="191"/>
    </row>
    <row r="64" spans="1:15" ht="12.75">
      <c r="A64" s="202" t="s">
        <v>501</v>
      </c>
      <c r="B64" s="186" t="s">
        <v>319</v>
      </c>
      <c r="C64" s="122">
        <v>128366.65</v>
      </c>
      <c r="D64" s="188">
        <f t="shared" si="0"/>
        <v>131121.65</v>
      </c>
      <c r="E64" s="190">
        <v>39268</v>
      </c>
      <c r="F64" s="88" t="s">
        <v>1195</v>
      </c>
      <c r="G64" s="127">
        <v>0</v>
      </c>
      <c r="H64" s="88" t="s">
        <v>1195</v>
      </c>
      <c r="I64" s="192">
        <v>0</v>
      </c>
      <c r="J64" s="190">
        <v>39269</v>
      </c>
      <c r="K64" s="88"/>
      <c r="L64" s="127"/>
      <c r="M64" s="88"/>
      <c r="N64" s="377"/>
      <c r="O64" s="191"/>
    </row>
    <row r="65" spans="1:15" ht="12.75">
      <c r="A65" s="202" t="s">
        <v>502</v>
      </c>
      <c r="B65" s="186" t="s">
        <v>320</v>
      </c>
      <c r="C65" s="122">
        <v>23224.64</v>
      </c>
      <c r="D65" s="188">
        <f t="shared" si="0"/>
        <v>25979.64</v>
      </c>
      <c r="E65" s="190">
        <v>39268</v>
      </c>
      <c r="F65" s="88" t="s">
        <v>1195</v>
      </c>
      <c r="G65" s="122" t="s">
        <v>1185</v>
      </c>
      <c r="H65" s="88" t="s">
        <v>1195</v>
      </c>
      <c r="I65" s="191" t="s">
        <v>1186</v>
      </c>
      <c r="J65" s="190">
        <v>39269</v>
      </c>
      <c r="K65" s="88" t="s">
        <v>1192</v>
      </c>
      <c r="L65" s="122" t="s">
        <v>184</v>
      </c>
      <c r="M65" s="88" t="s">
        <v>1192</v>
      </c>
      <c r="N65" s="290" t="s">
        <v>187</v>
      </c>
      <c r="O65" s="191" t="s">
        <v>102</v>
      </c>
    </row>
    <row r="66" spans="1:15" ht="12.75">
      <c r="A66" s="202" t="s">
        <v>503</v>
      </c>
      <c r="B66" s="186" t="s">
        <v>321</v>
      </c>
      <c r="C66" s="122">
        <v>10061.3</v>
      </c>
      <c r="D66" s="188">
        <f t="shared" si="0"/>
        <v>12816.3</v>
      </c>
      <c r="E66" s="190">
        <v>39268</v>
      </c>
      <c r="F66" s="88" t="s">
        <v>1195</v>
      </c>
      <c r="G66" s="127">
        <v>0</v>
      </c>
      <c r="H66" s="88" t="s">
        <v>1195</v>
      </c>
      <c r="I66" s="192">
        <v>0</v>
      </c>
      <c r="J66" s="190">
        <v>39269</v>
      </c>
      <c r="K66" s="88"/>
      <c r="L66" s="127"/>
      <c r="M66" s="88"/>
      <c r="N66" s="377"/>
      <c r="O66" s="191"/>
    </row>
    <row r="67" spans="1:15" ht="12.75">
      <c r="A67" s="202" t="s">
        <v>504</v>
      </c>
      <c r="B67" s="186" t="s">
        <v>322</v>
      </c>
      <c r="C67" s="122">
        <v>42644.28</v>
      </c>
      <c r="D67" s="188">
        <f t="shared" si="0"/>
        <v>45399.28</v>
      </c>
      <c r="E67" s="190">
        <v>39268</v>
      </c>
      <c r="F67" s="88" t="s">
        <v>1195</v>
      </c>
      <c r="G67" s="127">
        <v>3</v>
      </c>
      <c r="H67" s="88" t="s">
        <v>1195</v>
      </c>
      <c r="I67" s="192">
        <v>3</v>
      </c>
      <c r="J67" s="190">
        <v>39269</v>
      </c>
      <c r="K67" s="88" t="s">
        <v>1193</v>
      </c>
      <c r="L67" s="127">
        <v>3</v>
      </c>
      <c r="M67" s="88" t="s">
        <v>1193</v>
      </c>
      <c r="N67" s="377">
        <v>3</v>
      </c>
      <c r="O67" s="191"/>
    </row>
    <row r="68" spans="1:15" ht="12.75">
      <c r="A68" s="202" t="s">
        <v>505</v>
      </c>
      <c r="B68" s="186" t="s">
        <v>323</v>
      </c>
      <c r="C68" s="122">
        <v>101896.09</v>
      </c>
      <c r="D68" s="188">
        <f t="shared" si="0"/>
        <v>104651.09</v>
      </c>
      <c r="E68" s="190">
        <v>39268</v>
      </c>
      <c r="F68" s="88" t="s">
        <v>1195</v>
      </c>
      <c r="G68" s="122">
        <v>0</v>
      </c>
      <c r="H68" s="88" t="s">
        <v>1195</v>
      </c>
      <c r="I68" s="191">
        <v>0</v>
      </c>
      <c r="J68" s="190">
        <v>39269</v>
      </c>
      <c r="K68" s="88"/>
      <c r="L68" s="122"/>
      <c r="M68" s="88"/>
      <c r="N68" s="290"/>
      <c r="O68" s="191"/>
    </row>
    <row r="69" spans="1:15" ht="12.75">
      <c r="A69" s="202" t="s">
        <v>506</v>
      </c>
      <c r="B69" s="186" t="s">
        <v>324</v>
      </c>
      <c r="C69" s="122">
        <v>30171.84</v>
      </c>
      <c r="D69" s="188">
        <f t="shared" si="0"/>
        <v>32926.84</v>
      </c>
      <c r="E69" s="190">
        <v>39268</v>
      </c>
      <c r="F69" s="85" t="s">
        <v>1196</v>
      </c>
      <c r="G69" s="182" t="s">
        <v>1187</v>
      </c>
      <c r="H69" s="85" t="s">
        <v>1196</v>
      </c>
      <c r="I69" s="193" t="s">
        <v>1187</v>
      </c>
      <c r="J69" s="190">
        <v>39269</v>
      </c>
      <c r="K69" s="85" t="s">
        <v>1193</v>
      </c>
      <c r="L69" s="122">
        <v>0</v>
      </c>
      <c r="M69" s="85" t="s">
        <v>1193</v>
      </c>
      <c r="N69" s="290">
        <v>0</v>
      </c>
      <c r="O69" s="191"/>
    </row>
    <row r="70" spans="1:15" ht="12.75">
      <c r="A70" s="202" t="s">
        <v>507</v>
      </c>
      <c r="B70" s="186" t="s">
        <v>325</v>
      </c>
      <c r="C70" s="122">
        <v>59703.57</v>
      </c>
      <c r="D70" s="188">
        <f aca="true" t="shared" si="1" ref="D70:D100">C70+2755</f>
        <v>62458.57</v>
      </c>
      <c r="E70" s="190">
        <v>39268</v>
      </c>
      <c r="F70" s="85" t="s">
        <v>1196</v>
      </c>
      <c r="G70" s="122">
        <v>0</v>
      </c>
      <c r="H70" s="85" t="s">
        <v>1196</v>
      </c>
      <c r="I70" s="191">
        <v>0</v>
      </c>
      <c r="J70" s="190">
        <v>39269</v>
      </c>
      <c r="K70" s="85"/>
      <c r="L70" s="122"/>
      <c r="M70" s="85"/>
      <c r="N70" s="290"/>
      <c r="O70" s="191"/>
    </row>
    <row r="71" spans="1:15" ht="12.75">
      <c r="A71" s="202" t="s">
        <v>508</v>
      </c>
      <c r="B71" s="186" t="s">
        <v>326</v>
      </c>
      <c r="C71" s="122">
        <v>59681.08</v>
      </c>
      <c r="D71" s="188">
        <f t="shared" si="1"/>
        <v>62436.08</v>
      </c>
      <c r="E71" s="190">
        <v>39268</v>
      </c>
      <c r="F71" s="85" t="s">
        <v>1196</v>
      </c>
      <c r="G71" s="122">
        <v>3</v>
      </c>
      <c r="H71" s="85" t="s">
        <v>1196</v>
      </c>
      <c r="I71" s="191">
        <v>2</v>
      </c>
      <c r="J71" s="190">
        <v>39269</v>
      </c>
      <c r="K71" s="85" t="s">
        <v>1193</v>
      </c>
      <c r="L71" s="122">
        <v>2</v>
      </c>
      <c r="M71" s="85" t="s">
        <v>1193</v>
      </c>
      <c r="N71" s="290">
        <v>1</v>
      </c>
      <c r="O71" s="191"/>
    </row>
    <row r="72" spans="1:15" ht="12.75">
      <c r="A72" s="202" t="s">
        <v>509</v>
      </c>
      <c r="B72" s="186" t="s">
        <v>327</v>
      </c>
      <c r="C72" s="122">
        <v>21760.73</v>
      </c>
      <c r="D72" s="188">
        <f t="shared" si="1"/>
        <v>24515.73</v>
      </c>
      <c r="E72" s="190">
        <v>39268</v>
      </c>
      <c r="F72" s="85" t="s">
        <v>1196</v>
      </c>
      <c r="G72" s="122">
        <v>3</v>
      </c>
      <c r="H72" s="85" t="s">
        <v>1196</v>
      </c>
      <c r="I72" s="191">
        <v>3</v>
      </c>
      <c r="J72" s="190">
        <v>39269</v>
      </c>
      <c r="K72" s="85" t="s">
        <v>1193</v>
      </c>
      <c r="L72" s="122">
        <v>3</v>
      </c>
      <c r="M72" s="85" t="s">
        <v>1193</v>
      </c>
      <c r="N72" s="290">
        <v>3</v>
      </c>
      <c r="O72" s="191"/>
    </row>
    <row r="73" spans="1:15" ht="12.75">
      <c r="A73" s="202" t="s">
        <v>510</v>
      </c>
      <c r="B73" s="186" t="s">
        <v>328</v>
      </c>
      <c r="C73" s="122">
        <v>25097.25</v>
      </c>
      <c r="D73" s="188">
        <f t="shared" si="1"/>
        <v>27852.25</v>
      </c>
      <c r="E73" s="190">
        <v>39268</v>
      </c>
      <c r="F73" s="85" t="s">
        <v>1196</v>
      </c>
      <c r="G73" s="122">
        <v>3</v>
      </c>
      <c r="H73" s="85" t="s">
        <v>1196</v>
      </c>
      <c r="I73" s="191">
        <v>3</v>
      </c>
      <c r="J73" s="190">
        <v>39269</v>
      </c>
      <c r="K73" s="85" t="s">
        <v>1193</v>
      </c>
      <c r="L73" s="122">
        <v>0</v>
      </c>
      <c r="M73" s="85" t="s">
        <v>1193</v>
      </c>
      <c r="N73" s="290">
        <v>0</v>
      </c>
      <c r="O73" s="191"/>
    </row>
    <row r="74" spans="1:15" ht="12.75">
      <c r="A74" s="202" t="s">
        <v>511</v>
      </c>
      <c r="B74" s="186" t="s">
        <v>329</v>
      </c>
      <c r="C74" s="122">
        <v>54419.54</v>
      </c>
      <c r="D74" s="188">
        <f t="shared" si="1"/>
        <v>57174.54</v>
      </c>
      <c r="E74" s="190">
        <v>39268</v>
      </c>
      <c r="F74" s="85" t="s">
        <v>1196</v>
      </c>
      <c r="G74" s="122">
        <v>2</v>
      </c>
      <c r="H74" s="85" t="s">
        <v>1196</v>
      </c>
      <c r="I74" s="191">
        <v>1</v>
      </c>
      <c r="J74" s="190">
        <v>39269</v>
      </c>
      <c r="K74" s="85" t="s">
        <v>1193</v>
      </c>
      <c r="L74" s="122">
        <v>0</v>
      </c>
      <c r="M74" s="85" t="s">
        <v>1193</v>
      </c>
      <c r="N74" s="290">
        <v>0</v>
      </c>
      <c r="O74" s="191"/>
    </row>
    <row r="75" spans="1:15" ht="12.75">
      <c r="A75" s="202" t="s">
        <v>512</v>
      </c>
      <c r="B75" s="186" t="s">
        <v>330</v>
      </c>
      <c r="C75" s="122">
        <v>50341.9</v>
      </c>
      <c r="D75" s="188">
        <f t="shared" si="1"/>
        <v>53096.9</v>
      </c>
      <c r="E75" s="190">
        <v>39268</v>
      </c>
      <c r="F75" s="85" t="s">
        <v>1196</v>
      </c>
      <c r="G75" s="122">
        <v>0</v>
      </c>
      <c r="H75" s="85" t="s">
        <v>1196</v>
      </c>
      <c r="I75" s="191">
        <v>0</v>
      </c>
      <c r="J75" s="190">
        <v>39269</v>
      </c>
      <c r="K75" s="85"/>
      <c r="L75" s="122"/>
      <c r="M75" s="85"/>
      <c r="N75" s="290"/>
      <c r="O75" s="191"/>
    </row>
    <row r="76" spans="1:15" ht="12.75">
      <c r="A76" s="202" t="s">
        <v>513</v>
      </c>
      <c r="B76" s="186" t="s">
        <v>331</v>
      </c>
      <c r="C76" s="122">
        <v>11728.52</v>
      </c>
      <c r="D76" s="188">
        <f t="shared" si="1"/>
        <v>14483.52</v>
      </c>
      <c r="E76" s="190">
        <v>39268</v>
      </c>
      <c r="F76" s="85" t="s">
        <v>1196</v>
      </c>
      <c r="G76" s="122">
        <v>0</v>
      </c>
      <c r="H76" s="85" t="s">
        <v>1196</v>
      </c>
      <c r="I76" s="191">
        <v>3</v>
      </c>
      <c r="J76" s="190">
        <v>39269</v>
      </c>
      <c r="K76" s="85"/>
      <c r="L76" s="122"/>
      <c r="M76" s="85" t="s">
        <v>1193</v>
      </c>
      <c r="N76" s="290">
        <v>3</v>
      </c>
      <c r="O76" s="191"/>
    </row>
    <row r="77" spans="1:15" ht="12.75">
      <c r="A77" s="202" t="s">
        <v>514</v>
      </c>
      <c r="B77" s="186" t="s">
        <v>332</v>
      </c>
      <c r="C77" s="122">
        <v>77563.19</v>
      </c>
      <c r="D77" s="188">
        <f t="shared" si="1"/>
        <v>80318.19</v>
      </c>
      <c r="E77" s="190">
        <v>39268</v>
      </c>
      <c r="F77" s="93" t="s">
        <v>1197</v>
      </c>
      <c r="G77" s="122">
        <v>1</v>
      </c>
      <c r="H77" s="93" t="s">
        <v>1197</v>
      </c>
      <c r="I77" s="191">
        <v>0.5</v>
      </c>
      <c r="J77" s="190">
        <v>39269</v>
      </c>
      <c r="K77" s="93" t="s">
        <v>1193</v>
      </c>
      <c r="L77" s="122">
        <v>0</v>
      </c>
      <c r="M77" s="93" t="s">
        <v>1193</v>
      </c>
      <c r="N77" s="290">
        <v>0</v>
      </c>
      <c r="O77" s="191"/>
    </row>
    <row r="78" spans="1:15" ht="12.75">
      <c r="A78" s="202" t="s">
        <v>515</v>
      </c>
      <c r="B78" s="186" t="s">
        <v>333</v>
      </c>
      <c r="C78" s="122">
        <v>37643.45</v>
      </c>
      <c r="D78" s="188">
        <f t="shared" si="1"/>
        <v>40398.45</v>
      </c>
      <c r="E78" s="190">
        <v>39268</v>
      </c>
      <c r="F78" s="93" t="s">
        <v>1197</v>
      </c>
      <c r="G78" s="122">
        <v>3</v>
      </c>
      <c r="H78" s="93" t="s">
        <v>1197</v>
      </c>
      <c r="I78" s="191">
        <v>1</v>
      </c>
      <c r="J78" s="190">
        <v>39269</v>
      </c>
      <c r="K78" s="93" t="s">
        <v>1193</v>
      </c>
      <c r="L78" s="122">
        <v>2</v>
      </c>
      <c r="M78" s="93" t="s">
        <v>1194</v>
      </c>
      <c r="N78" s="290">
        <v>2</v>
      </c>
      <c r="O78" s="191"/>
    </row>
    <row r="79" spans="1:15" ht="12.75">
      <c r="A79" s="202" t="s">
        <v>516</v>
      </c>
      <c r="B79" s="186" t="s">
        <v>334</v>
      </c>
      <c r="C79" s="122">
        <v>38877.9</v>
      </c>
      <c r="D79" s="188">
        <f t="shared" si="1"/>
        <v>41632.9</v>
      </c>
      <c r="E79" s="190">
        <v>39268</v>
      </c>
      <c r="F79" s="93" t="s">
        <v>1197</v>
      </c>
      <c r="G79" s="122">
        <v>0</v>
      </c>
      <c r="H79" s="93" t="s">
        <v>1197</v>
      </c>
      <c r="I79" s="191">
        <v>0</v>
      </c>
      <c r="J79" s="190">
        <v>39269</v>
      </c>
      <c r="K79" s="93"/>
      <c r="L79" s="122"/>
      <c r="M79" s="93"/>
      <c r="N79" s="290"/>
      <c r="O79" s="191"/>
    </row>
    <row r="80" spans="1:15" ht="12.75">
      <c r="A80" s="202" t="s">
        <v>517</v>
      </c>
      <c r="B80" s="186" t="s">
        <v>335</v>
      </c>
      <c r="C80" s="122">
        <v>42953.15</v>
      </c>
      <c r="D80" s="188">
        <f t="shared" si="1"/>
        <v>45708.15</v>
      </c>
      <c r="E80" s="190">
        <v>39268</v>
      </c>
      <c r="F80" s="93" t="s">
        <v>1197</v>
      </c>
      <c r="G80" s="122">
        <v>0</v>
      </c>
      <c r="H80" s="93" t="s">
        <v>1197</v>
      </c>
      <c r="I80" s="191">
        <v>0</v>
      </c>
      <c r="J80" s="190">
        <v>39269</v>
      </c>
      <c r="K80" s="93"/>
      <c r="L80" s="122"/>
      <c r="M80" s="93"/>
      <c r="N80" s="290"/>
      <c r="O80" s="191"/>
    </row>
    <row r="81" spans="1:15" ht="12.75">
      <c r="A81" s="202" t="s">
        <v>518</v>
      </c>
      <c r="B81" s="186" t="s">
        <v>336</v>
      </c>
      <c r="C81" s="122">
        <v>14587.7</v>
      </c>
      <c r="D81" s="188">
        <f t="shared" si="1"/>
        <v>17342.7</v>
      </c>
      <c r="E81" s="190">
        <v>39268</v>
      </c>
      <c r="F81" s="93" t="s">
        <v>1197</v>
      </c>
      <c r="G81" s="122">
        <v>3</v>
      </c>
      <c r="H81" s="93" t="s">
        <v>1197</v>
      </c>
      <c r="I81" s="191">
        <v>2</v>
      </c>
      <c r="J81" s="190">
        <v>39269</v>
      </c>
      <c r="K81" s="93" t="s">
        <v>1194</v>
      </c>
      <c r="L81" s="122">
        <v>2</v>
      </c>
      <c r="M81" s="93" t="s">
        <v>1194</v>
      </c>
      <c r="N81" s="290">
        <v>2</v>
      </c>
      <c r="O81" s="191"/>
    </row>
    <row r="82" spans="1:15" ht="12.75">
      <c r="A82" s="202" t="s">
        <v>519</v>
      </c>
      <c r="B82" s="186" t="s">
        <v>337</v>
      </c>
      <c r="C82" s="122">
        <v>71655.63</v>
      </c>
      <c r="D82" s="188">
        <f t="shared" si="1"/>
        <v>74410.63</v>
      </c>
      <c r="E82" s="190">
        <v>39268</v>
      </c>
      <c r="F82" s="93" t="s">
        <v>1197</v>
      </c>
      <c r="G82" s="122">
        <v>3</v>
      </c>
      <c r="H82" s="93" t="s">
        <v>1197</v>
      </c>
      <c r="I82" s="191">
        <v>1</v>
      </c>
      <c r="J82" s="190">
        <v>39269</v>
      </c>
      <c r="K82" s="93" t="s">
        <v>1194</v>
      </c>
      <c r="L82" s="122">
        <v>0</v>
      </c>
      <c r="M82" s="93" t="s">
        <v>1194</v>
      </c>
      <c r="N82" s="290">
        <v>0</v>
      </c>
      <c r="O82" s="191"/>
    </row>
    <row r="83" spans="1:15" ht="12.75">
      <c r="A83" s="202" t="s">
        <v>520</v>
      </c>
      <c r="B83" s="186" t="s">
        <v>338</v>
      </c>
      <c r="C83" s="122">
        <v>36948.97</v>
      </c>
      <c r="D83" s="188">
        <f t="shared" si="1"/>
        <v>39703.97</v>
      </c>
      <c r="E83" s="190">
        <v>39268</v>
      </c>
      <c r="F83" s="93" t="s">
        <v>1197</v>
      </c>
      <c r="G83" s="122">
        <v>0</v>
      </c>
      <c r="H83" s="93" t="s">
        <v>1197</v>
      </c>
      <c r="I83" s="191">
        <v>0</v>
      </c>
      <c r="J83" s="190">
        <v>39269</v>
      </c>
      <c r="K83" s="93"/>
      <c r="L83" s="122"/>
      <c r="M83" s="93"/>
      <c r="N83" s="290"/>
      <c r="O83" s="191"/>
    </row>
    <row r="84" spans="1:15" ht="12.75">
      <c r="A84" s="202" t="s">
        <v>521</v>
      </c>
      <c r="B84" s="186" t="s">
        <v>339</v>
      </c>
      <c r="C84" s="122">
        <v>69661.57</v>
      </c>
      <c r="D84" s="188">
        <f t="shared" si="1"/>
        <v>72416.57</v>
      </c>
      <c r="E84" s="190">
        <v>39268</v>
      </c>
      <c r="F84" s="93" t="s">
        <v>1197</v>
      </c>
      <c r="G84" s="122">
        <v>0</v>
      </c>
      <c r="H84" s="93" t="s">
        <v>1197</v>
      </c>
      <c r="I84" s="191" t="s">
        <v>1188</v>
      </c>
      <c r="J84" s="190">
        <v>39269</v>
      </c>
      <c r="K84" s="93"/>
      <c r="L84" s="122"/>
      <c r="M84" s="93" t="s">
        <v>1194</v>
      </c>
      <c r="N84" s="290" t="s">
        <v>187</v>
      </c>
      <c r="O84" s="191"/>
    </row>
    <row r="85" spans="1:15" ht="25.5">
      <c r="A85" s="202" t="s">
        <v>463</v>
      </c>
      <c r="B85" s="186" t="s">
        <v>340</v>
      </c>
      <c r="C85" s="122">
        <v>51717.64</v>
      </c>
      <c r="D85" s="188">
        <f t="shared" si="1"/>
        <v>54472.64</v>
      </c>
      <c r="E85" s="190">
        <v>39268</v>
      </c>
      <c r="F85" s="89" t="s">
        <v>1198</v>
      </c>
      <c r="G85" s="122">
        <v>0</v>
      </c>
      <c r="H85" s="89" t="s">
        <v>1198</v>
      </c>
      <c r="I85" s="194" t="s">
        <v>1189</v>
      </c>
      <c r="J85" s="190">
        <v>39269</v>
      </c>
      <c r="K85" s="89"/>
      <c r="L85" s="122"/>
      <c r="M85" s="89" t="s">
        <v>1194</v>
      </c>
      <c r="N85" s="290">
        <v>0</v>
      </c>
      <c r="O85" s="191"/>
    </row>
    <row r="86" spans="1:15" ht="12.75">
      <c r="A86" s="202" t="s">
        <v>462</v>
      </c>
      <c r="B86" s="186" t="s">
        <v>341</v>
      </c>
      <c r="C86" s="122">
        <v>31367.94</v>
      </c>
      <c r="D86" s="188">
        <f t="shared" si="1"/>
        <v>34122.94</v>
      </c>
      <c r="E86" s="190">
        <v>39268</v>
      </c>
      <c r="F86" s="89" t="s">
        <v>1198</v>
      </c>
      <c r="G86" s="122">
        <v>0</v>
      </c>
      <c r="H86" s="89" t="s">
        <v>1198</v>
      </c>
      <c r="I86" s="191">
        <v>0</v>
      </c>
      <c r="J86" s="190">
        <v>39269</v>
      </c>
      <c r="K86" s="89"/>
      <c r="L86" s="122"/>
      <c r="M86" s="89"/>
      <c r="N86" s="290"/>
      <c r="O86" s="191"/>
    </row>
    <row r="87" spans="1:15" ht="12.75">
      <c r="A87" s="202" t="s">
        <v>461</v>
      </c>
      <c r="B87" s="186" t="s">
        <v>342</v>
      </c>
      <c r="C87" s="122">
        <v>71276.63</v>
      </c>
      <c r="D87" s="188">
        <f t="shared" si="1"/>
        <v>74031.63</v>
      </c>
      <c r="E87" s="190">
        <v>39268</v>
      </c>
      <c r="F87" s="89" t="s">
        <v>1198</v>
      </c>
      <c r="G87" s="122">
        <v>0</v>
      </c>
      <c r="H87" s="89" t="s">
        <v>1198</v>
      </c>
      <c r="I87" s="191">
        <v>0</v>
      </c>
      <c r="J87" s="190">
        <v>39269</v>
      </c>
      <c r="K87" s="89"/>
      <c r="L87" s="122"/>
      <c r="M87" s="89"/>
      <c r="N87" s="290"/>
      <c r="O87" s="191"/>
    </row>
    <row r="88" spans="1:15" ht="12.75">
      <c r="A88" s="202" t="s">
        <v>460</v>
      </c>
      <c r="B88" s="186" t="s">
        <v>343</v>
      </c>
      <c r="C88" s="122">
        <v>17121.24</v>
      </c>
      <c r="D88" s="188">
        <f t="shared" si="1"/>
        <v>19876.24</v>
      </c>
      <c r="E88" s="190">
        <v>39268</v>
      </c>
      <c r="F88" s="89" t="s">
        <v>1198</v>
      </c>
      <c r="G88" s="122">
        <v>3</v>
      </c>
      <c r="H88" s="89" t="s">
        <v>1198</v>
      </c>
      <c r="I88" s="191">
        <v>3</v>
      </c>
      <c r="J88" s="190">
        <v>39269</v>
      </c>
      <c r="K88" s="89" t="s">
        <v>1194</v>
      </c>
      <c r="L88" s="122">
        <v>3</v>
      </c>
      <c r="M88" s="89" t="s">
        <v>1194</v>
      </c>
      <c r="N88" s="290">
        <v>3</v>
      </c>
      <c r="O88" s="191"/>
    </row>
    <row r="89" spans="1:15" ht="12.75">
      <c r="A89" s="202" t="s">
        <v>459</v>
      </c>
      <c r="B89" s="186" t="s">
        <v>344</v>
      </c>
      <c r="C89" s="122">
        <v>44564.6</v>
      </c>
      <c r="D89" s="188">
        <f t="shared" si="1"/>
        <v>47319.6</v>
      </c>
      <c r="E89" s="190">
        <v>39268</v>
      </c>
      <c r="F89" s="89" t="s">
        <v>1198</v>
      </c>
      <c r="G89" s="122">
        <v>3</v>
      </c>
      <c r="H89" s="89" t="s">
        <v>1198</v>
      </c>
      <c r="I89" s="191">
        <v>3</v>
      </c>
      <c r="J89" s="190">
        <v>39269</v>
      </c>
      <c r="K89" s="89" t="s">
        <v>1194</v>
      </c>
      <c r="L89" s="122">
        <v>3</v>
      </c>
      <c r="M89" s="89" t="s">
        <v>1194</v>
      </c>
      <c r="N89" s="290">
        <v>3</v>
      </c>
      <c r="O89" s="191"/>
    </row>
    <row r="90" spans="1:15" ht="12.75">
      <c r="A90" s="202" t="s">
        <v>458</v>
      </c>
      <c r="B90" s="186" t="s">
        <v>345</v>
      </c>
      <c r="C90" s="122">
        <v>175535.07</v>
      </c>
      <c r="D90" s="188">
        <f t="shared" si="1"/>
        <v>178290.07</v>
      </c>
      <c r="E90" s="190">
        <v>39268</v>
      </c>
      <c r="F90" s="89" t="s">
        <v>1198</v>
      </c>
      <c r="G90" s="122">
        <v>0</v>
      </c>
      <c r="H90" s="89" t="s">
        <v>1198</v>
      </c>
      <c r="I90" s="191">
        <v>0</v>
      </c>
      <c r="J90" s="190">
        <v>39269</v>
      </c>
      <c r="K90" s="89"/>
      <c r="L90" s="122"/>
      <c r="M90" s="89"/>
      <c r="N90" s="290"/>
      <c r="O90" s="191"/>
    </row>
    <row r="91" spans="1:15" ht="12.75">
      <c r="A91" s="202" t="s">
        <v>457</v>
      </c>
      <c r="B91" s="186" t="s">
        <v>346</v>
      </c>
      <c r="C91" s="122">
        <v>47377.96</v>
      </c>
      <c r="D91" s="188">
        <f t="shared" si="1"/>
        <v>50132.96</v>
      </c>
      <c r="E91" s="190">
        <v>39268</v>
      </c>
      <c r="F91" s="89" t="s">
        <v>1198</v>
      </c>
      <c r="G91" s="122">
        <v>2</v>
      </c>
      <c r="H91" s="89" t="s">
        <v>1198</v>
      </c>
      <c r="I91" s="191">
        <v>1</v>
      </c>
      <c r="J91" s="190">
        <v>39269</v>
      </c>
      <c r="K91" s="89" t="s">
        <v>1194</v>
      </c>
      <c r="L91" s="122">
        <v>3</v>
      </c>
      <c r="M91" s="89" t="s">
        <v>1194</v>
      </c>
      <c r="N91" s="290">
        <v>3</v>
      </c>
      <c r="O91" s="191"/>
    </row>
    <row r="92" spans="1:15" ht="12.75">
      <c r="A92" s="202" t="s">
        <v>1032</v>
      </c>
      <c r="B92" s="186" t="s">
        <v>347</v>
      </c>
      <c r="C92" s="187">
        <v>32809.7</v>
      </c>
      <c r="D92" s="188">
        <f t="shared" si="1"/>
        <v>35564.7</v>
      </c>
      <c r="E92" s="190">
        <v>39268</v>
      </c>
      <c r="F92" s="89" t="s">
        <v>1198</v>
      </c>
      <c r="G92" s="122">
        <v>0</v>
      </c>
      <c r="H92" s="89" t="s">
        <v>1198</v>
      </c>
      <c r="I92" s="191">
        <v>0</v>
      </c>
      <c r="J92" s="190">
        <v>39269</v>
      </c>
      <c r="K92" s="89"/>
      <c r="L92" s="122"/>
      <c r="M92" s="89"/>
      <c r="N92" s="290"/>
      <c r="O92" s="191"/>
    </row>
    <row r="93" spans="1:15" ht="12.75">
      <c r="A93" s="202" t="s">
        <v>1031</v>
      </c>
      <c r="B93" s="186" t="s">
        <v>348</v>
      </c>
      <c r="C93" s="122">
        <v>16407.81</v>
      </c>
      <c r="D93" s="188">
        <f t="shared" si="1"/>
        <v>19162.81</v>
      </c>
      <c r="E93" s="190">
        <v>39268</v>
      </c>
      <c r="F93" s="92" t="s">
        <v>1199</v>
      </c>
      <c r="G93" s="122">
        <v>0</v>
      </c>
      <c r="H93" s="92" t="s">
        <v>1199</v>
      </c>
      <c r="I93" s="191">
        <v>0</v>
      </c>
      <c r="J93" s="190">
        <v>39269</v>
      </c>
      <c r="K93" s="92"/>
      <c r="L93" s="122"/>
      <c r="M93" s="92"/>
      <c r="N93" s="290"/>
      <c r="O93" s="191"/>
    </row>
    <row r="94" spans="1:15" ht="12.75">
      <c r="A94" s="202" t="s">
        <v>1030</v>
      </c>
      <c r="B94" s="186" t="s">
        <v>349</v>
      </c>
      <c r="C94" s="122">
        <v>49269.64</v>
      </c>
      <c r="D94" s="188">
        <f t="shared" si="1"/>
        <v>52024.64</v>
      </c>
      <c r="E94" s="190">
        <v>39268</v>
      </c>
      <c r="F94" s="92" t="s">
        <v>1199</v>
      </c>
      <c r="G94" s="122">
        <v>0</v>
      </c>
      <c r="H94" s="92" t="s">
        <v>1199</v>
      </c>
      <c r="I94" s="191">
        <v>0</v>
      </c>
      <c r="J94" s="190">
        <v>39269</v>
      </c>
      <c r="K94" s="92"/>
      <c r="L94" s="122"/>
      <c r="M94" s="92"/>
      <c r="N94" s="290"/>
      <c r="O94" s="191"/>
    </row>
    <row r="95" spans="1:15" ht="12.75">
      <c r="A95" s="202" t="s">
        <v>1029</v>
      </c>
      <c r="B95" s="186" t="s">
        <v>350</v>
      </c>
      <c r="C95" s="122">
        <v>164641.12</v>
      </c>
      <c r="D95" s="188">
        <f t="shared" si="1"/>
        <v>167396.12</v>
      </c>
      <c r="E95" s="190">
        <v>39268</v>
      </c>
      <c r="F95" s="92" t="s">
        <v>1199</v>
      </c>
      <c r="G95" s="122">
        <v>2</v>
      </c>
      <c r="H95" s="92" t="s">
        <v>1199</v>
      </c>
      <c r="I95" s="191">
        <v>0</v>
      </c>
      <c r="J95" s="190">
        <v>39269</v>
      </c>
      <c r="K95" s="92" t="s">
        <v>1194</v>
      </c>
      <c r="L95" s="122">
        <v>2</v>
      </c>
      <c r="M95" s="92"/>
      <c r="N95" s="290"/>
      <c r="O95" s="191"/>
    </row>
    <row r="96" spans="1:15" ht="12.75">
      <c r="A96" s="202" t="s">
        <v>1028</v>
      </c>
      <c r="B96" s="186" t="s">
        <v>351</v>
      </c>
      <c r="C96" s="122">
        <v>88636.81</v>
      </c>
      <c r="D96" s="188">
        <f t="shared" si="1"/>
        <v>91391.81</v>
      </c>
      <c r="E96" s="190">
        <v>39268</v>
      </c>
      <c r="F96" s="92" t="s">
        <v>1199</v>
      </c>
      <c r="G96" s="122">
        <v>0</v>
      </c>
      <c r="H96" s="92" t="s">
        <v>1199</v>
      </c>
      <c r="I96" s="191">
        <v>0</v>
      </c>
      <c r="J96" s="190">
        <v>39269</v>
      </c>
      <c r="K96" s="92"/>
      <c r="L96" s="122"/>
      <c r="M96" s="92"/>
      <c r="N96" s="290"/>
      <c r="O96" s="191"/>
    </row>
    <row r="97" spans="1:15" ht="12.75">
      <c r="A97" s="202" t="s">
        <v>1027</v>
      </c>
      <c r="B97" s="186" t="s">
        <v>352</v>
      </c>
      <c r="C97" s="122">
        <v>31956.5</v>
      </c>
      <c r="D97" s="188">
        <f t="shared" si="1"/>
        <v>34711.5</v>
      </c>
      <c r="E97" s="190">
        <v>39268</v>
      </c>
      <c r="F97" s="92" t="s">
        <v>1199</v>
      </c>
      <c r="G97" s="122">
        <v>1.5</v>
      </c>
      <c r="H97" s="92" t="s">
        <v>1199</v>
      </c>
      <c r="I97" s="191">
        <v>0</v>
      </c>
      <c r="J97" s="190">
        <v>39269</v>
      </c>
      <c r="K97" s="92" t="s">
        <v>1194</v>
      </c>
      <c r="L97" s="122">
        <v>0</v>
      </c>
      <c r="M97" s="92"/>
      <c r="N97" s="290"/>
      <c r="O97" s="191"/>
    </row>
    <row r="98" spans="1:15" ht="12.75">
      <c r="A98" s="202" t="s">
        <v>264</v>
      </c>
      <c r="B98" s="186" t="s">
        <v>353</v>
      </c>
      <c r="C98" s="122">
        <v>6141.34</v>
      </c>
      <c r="D98" s="188">
        <f t="shared" si="1"/>
        <v>8896.34</v>
      </c>
      <c r="E98" s="190">
        <v>39268</v>
      </c>
      <c r="F98" s="92" t="s">
        <v>1199</v>
      </c>
      <c r="G98" s="122">
        <v>0</v>
      </c>
      <c r="H98" s="92" t="s">
        <v>1199</v>
      </c>
      <c r="I98" s="191">
        <v>0</v>
      </c>
      <c r="J98" s="190">
        <v>39269</v>
      </c>
      <c r="K98" s="92"/>
      <c r="L98" s="122"/>
      <c r="M98" s="92"/>
      <c r="N98" s="290"/>
      <c r="O98" s="191"/>
    </row>
    <row r="99" spans="1:15" ht="12.75">
      <c r="A99" s="202" t="s">
        <v>263</v>
      </c>
      <c r="B99" s="186" t="s">
        <v>354</v>
      </c>
      <c r="C99" s="122">
        <v>128211.78</v>
      </c>
      <c r="D99" s="188">
        <f t="shared" si="1"/>
        <v>130966.78</v>
      </c>
      <c r="E99" s="190">
        <v>39268</v>
      </c>
      <c r="F99" s="92" t="s">
        <v>1199</v>
      </c>
      <c r="G99" s="122">
        <v>0</v>
      </c>
      <c r="H99" s="92" t="s">
        <v>1199</v>
      </c>
      <c r="I99" s="191">
        <v>0</v>
      </c>
      <c r="J99" s="190">
        <v>39269</v>
      </c>
      <c r="K99" s="92"/>
      <c r="L99" s="122"/>
      <c r="M99" s="92"/>
      <c r="N99" s="290"/>
      <c r="O99" s="191"/>
    </row>
    <row r="100" spans="1:15" ht="13.5" thickBot="1">
      <c r="A100" s="203" t="s">
        <v>262</v>
      </c>
      <c r="B100" s="204" t="s">
        <v>228</v>
      </c>
      <c r="C100" s="197">
        <v>22479.71</v>
      </c>
      <c r="D100" s="205">
        <f t="shared" si="1"/>
        <v>25234.71</v>
      </c>
      <c r="E100" s="195">
        <v>39268</v>
      </c>
      <c r="F100" s="196" t="s">
        <v>1199</v>
      </c>
      <c r="G100" s="197">
        <v>3</v>
      </c>
      <c r="H100" s="196" t="s">
        <v>1199</v>
      </c>
      <c r="I100" s="198">
        <v>3</v>
      </c>
      <c r="J100" s="195">
        <v>39269</v>
      </c>
      <c r="K100" s="196" t="s">
        <v>1194</v>
      </c>
      <c r="L100" s="197">
        <v>3</v>
      </c>
      <c r="M100" s="196"/>
      <c r="N100" s="378"/>
      <c r="O100" s="198"/>
    </row>
    <row r="103" spans="1:6" ht="12.75">
      <c r="A103" t="s">
        <v>267</v>
      </c>
      <c r="F103">
        <v>49</v>
      </c>
    </row>
    <row r="104" spans="1:6" ht="12.75">
      <c r="A104" t="s">
        <v>268</v>
      </c>
      <c r="F104">
        <v>8</v>
      </c>
    </row>
    <row r="105" spans="1:6" ht="12.75">
      <c r="A105" t="s">
        <v>269</v>
      </c>
      <c r="F105">
        <v>3</v>
      </c>
    </row>
    <row r="107" spans="1:6" ht="12.75">
      <c r="A107" t="s">
        <v>190</v>
      </c>
      <c r="F107">
        <v>28</v>
      </c>
    </row>
    <row r="108" spans="1:6" ht="12.75">
      <c r="A108" t="s">
        <v>265</v>
      </c>
      <c r="F108">
        <v>6</v>
      </c>
    </row>
    <row r="109" spans="1:6" ht="12.75">
      <c r="A109" t="s">
        <v>266</v>
      </c>
      <c r="F109">
        <v>2</v>
      </c>
    </row>
    <row r="111" spans="1:6" ht="12.75">
      <c r="A111" t="s">
        <v>103</v>
      </c>
      <c r="F111">
        <v>8</v>
      </c>
    </row>
    <row r="112" spans="1:6" ht="12.75">
      <c r="A112" s="19" t="s">
        <v>104</v>
      </c>
      <c r="F112" s="19">
        <v>32</v>
      </c>
    </row>
  </sheetData>
  <mergeCells count="13">
    <mergeCell ref="O3:O4"/>
    <mergeCell ref="J1:O2"/>
    <mergeCell ref="E1:I2"/>
    <mergeCell ref="J3:J4"/>
    <mergeCell ref="K3:L3"/>
    <mergeCell ref="M3:N3"/>
    <mergeCell ref="E3:E4"/>
    <mergeCell ref="F3:G3"/>
    <mergeCell ref="H3:I3"/>
    <mergeCell ref="A3:A4"/>
    <mergeCell ref="B3:B4"/>
    <mergeCell ref="C3:C4"/>
    <mergeCell ref="D3:D4"/>
  </mergeCells>
  <printOptions/>
  <pageMargins left="0.75" right="0.75" top="1" bottom="1" header="0.5" footer="0.5"/>
  <pageSetup horizontalDpi="600" verticalDpi="600" orientation="landscape" paperSize="9" scale="80" r:id="rId3"/>
  <legacyDrawing r:id="rId2"/>
</worksheet>
</file>

<file path=xl/worksheets/sheet6.xml><?xml version="1.0" encoding="utf-8"?>
<worksheet xmlns="http://schemas.openxmlformats.org/spreadsheetml/2006/main" xmlns:r="http://schemas.openxmlformats.org/officeDocument/2006/relationships">
  <dimension ref="A1:AK10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G5" sqref="G5:G100"/>
    </sheetView>
  </sheetViews>
  <sheetFormatPr defaultColWidth="9.140625" defaultRowHeight="12.75"/>
  <cols>
    <col min="1" max="1" width="12.7109375" style="0" customWidth="1"/>
    <col min="2" max="2" width="7.00390625" style="0" bestFit="1" customWidth="1"/>
    <col min="3" max="3" width="9.00390625" style="34" customWidth="1"/>
    <col min="4" max="4" width="8.57421875" style="34" customWidth="1"/>
    <col min="5" max="5" width="8.7109375" style="12" customWidth="1"/>
    <col min="6" max="6" width="7.00390625" style="0" customWidth="1"/>
    <col min="7" max="7" width="8.7109375" style="0" customWidth="1"/>
    <col min="8" max="8" width="7.00390625" style="13" customWidth="1"/>
    <col min="9" max="9" width="10.00390625" style="14" hidden="1" customWidth="1"/>
    <col min="10" max="11" width="8.7109375" style="0" hidden="1" customWidth="1"/>
    <col min="12" max="14" width="8.7109375" style="15" hidden="1" customWidth="1"/>
    <col min="15" max="15" width="8.7109375" style="15" customWidth="1"/>
    <col min="16" max="16" width="21.8515625" style="0" customWidth="1"/>
    <col min="17" max="17" width="8.8515625" style="124" customWidth="1"/>
    <col min="18" max="18" width="8.8515625" style="126" customWidth="1"/>
    <col min="19" max="19" width="8.8515625" style="0" customWidth="1"/>
    <col min="20" max="20" width="8.8515625" style="34" customWidth="1"/>
    <col min="21" max="21" width="8.8515625" style="0" customWidth="1"/>
    <col min="22" max="22" width="8.8515625" style="34" customWidth="1"/>
    <col min="23" max="23" width="31.00390625" style="0" customWidth="1"/>
    <col min="24" max="29" width="8.8515625" style="0" customWidth="1"/>
    <col min="30" max="30" width="11.28125" style="0" customWidth="1"/>
    <col min="31" max="32" width="8.8515625" style="0" customWidth="1"/>
    <col min="33" max="33" width="15.421875" style="0" customWidth="1"/>
    <col min="34" max="34" width="8.8515625" style="0" customWidth="1"/>
    <col min="35" max="35" width="15.57421875" style="0" customWidth="1"/>
    <col min="36" max="36" width="8.8515625" style="0" customWidth="1"/>
    <col min="37" max="37" width="11.28125" style="0" customWidth="1"/>
    <col min="38" max="16384" width="8.8515625" style="0" customWidth="1"/>
  </cols>
  <sheetData>
    <row r="1" spans="1:37" ht="15.75">
      <c r="A1" s="382" t="s">
        <v>942</v>
      </c>
      <c r="B1" s="382"/>
      <c r="C1" s="382"/>
      <c r="D1" s="382"/>
      <c r="E1" s="382"/>
      <c r="F1" s="382"/>
      <c r="G1" s="382"/>
      <c r="H1" s="382"/>
      <c r="I1" s="382"/>
      <c r="J1" s="382"/>
      <c r="K1" s="382"/>
      <c r="L1" s="382"/>
      <c r="M1" s="382"/>
      <c r="N1" s="382"/>
      <c r="O1" s="382"/>
      <c r="P1" s="405"/>
      <c r="Q1" s="379" t="s">
        <v>959</v>
      </c>
      <c r="R1" s="379"/>
      <c r="S1" s="379"/>
      <c r="T1" s="379"/>
      <c r="U1" s="379"/>
      <c r="V1" s="379"/>
      <c r="W1" s="379"/>
      <c r="X1" s="379" t="s">
        <v>703</v>
      </c>
      <c r="Y1" s="379"/>
      <c r="Z1" s="379"/>
      <c r="AA1" s="379"/>
      <c r="AB1" s="379"/>
      <c r="AC1" s="379"/>
      <c r="AD1" s="379"/>
      <c r="AE1" s="379" t="s">
        <v>772</v>
      </c>
      <c r="AF1" s="379"/>
      <c r="AG1" s="379"/>
      <c r="AH1" s="379"/>
      <c r="AI1" s="379"/>
      <c r="AJ1" s="379"/>
      <c r="AK1" s="379"/>
    </row>
    <row r="2" spans="1:37" ht="12.75">
      <c r="A2" s="406" t="s">
        <v>1070</v>
      </c>
      <c r="B2" s="407"/>
      <c r="C2" s="407"/>
      <c r="D2" s="407"/>
      <c r="E2" s="407"/>
      <c r="F2" s="407"/>
      <c r="G2" s="407"/>
      <c r="H2" s="407"/>
      <c r="I2" s="407"/>
      <c r="J2" s="407"/>
      <c r="K2" s="407"/>
      <c r="L2" s="407"/>
      <c r="M2" s="407"/>
      <c r="N2" s="407"/>
      <c r="O2" s="407"/>
      <c r="P2" s="407"/>
      <c r="Q2" s="380" t="s">
        <v>1071</v>
      </c>
      <c r="R2" s="380"/>
      <c r="S2" s="380"/>
      <c r="T2" s="380"/>
      <c r="U2" s="380"/>
      <c r="V2" s="380"/>
      <c r="W2" s="380"/>
      <c r="X2" s="380" t="s">
        <v>1163</v>
      </c>
      <c r="Y2" s="380"/>
      <c r="Z2" s="380"/>
      <c r="AA2" s="380"/>
      <c r="AB2" s="380"/>
      <c r="AC2" s="380"/>
      <c r="AD2" s="380"/>
      <c r="AE2" s="380"/>
      <c r="AF2" s="380"/>
      <c r="AG2" s="380"/>
      <c r="AH2" s="380"/>
      <c r="AI2" s="380"/>
      <c r="AJ2" s="380"/>
      <c r="AK2" s="380"/>
    </row>
    <row r="3" spans="1:37" ht="12.75" customHeight="1">
      <c r="A3" s="412" t="s">
        <v>522</v>
      </c>
      <c r="B3" s="391" t="s">
        <v>245</v>
      </c>
      <c r="C3" s="392" t="s">
        <v>231</v>
      </c>
      <c r="D3" s="391" t="s">
        <v>238</v>
      </c>
      <c r="E3" s="391" t="s">
        <v>242</v>
      </c>
      <c r="F3" s="410" t="s">
        <v>938</v>
      </c>
      <c r="G3" s="410"/>
      <c r="H3" s="411" t="s">
        <v>941</v>
      </c>
      <c r="I3" s="411"/>
      <c r="J3" s="411"/>
      <c r="K3" s="411"/>
      <c r="L3" s="411"/>
      <c r="M3" s="411"/>
      <c r="N3" s="411"/>
      <c r="O3" s="411"/>
      <c r="P3" s="408" t="s">
        <v>239</v>
      </c>
      <c r="Q3" s="381" t="s">
        <v>238</v>
      </c>
      <c r="R3" s="413" t="s">
        <v>242</v>
      </c>
      <c r="S3" s="386" t="s">
        <v>938</v>
      </c>
      <c r="T3" s="386"/>
      <c r="U3" s="388" t="s">
        <v>941</v>
      </c>
      <c r="V3" s="414"/>
      <c r="W3" s="391" t="s">
        <v>239</v>
      </c>
      <c r="X3" s="381" t="s">
        <v>238</v>
      </c>
      <c r="Y3" s="413" t="s">
        <v>242</v>
      </c>
      <c r="Z3" s="386" t="s">
        <v>938</v>
      </c>
      <c r="AA3" s="386"/>
      <c r="AB3" s="388" t="s">
        <v>941</v>
      </c>
      <c r="AC3" s="414"/>
      <c r="AD3" s="391" t="s">
        <v>239</v>
      </c>
      <c r="AE3" s="381" t="s">
        <v>238</v>
      </c>
      <c r="AF3" s="413" t="s">
        <v>242</v>
      </c>
      <c r="AG3" s="386" t="s">
        <v>938</v>
      </c>
      <c r="AH3" s="386"/>
      <c r="AI3" s="388" t="s">
        <v>941</v>
      </c>
      <c r="AJ3" s="414"/>
      <c r="AK3" s="391" t="s">
        <v>239</v>
      </c>
    </row>
    <row r="4" spans="1:37" ht="25.5">
      <c r="A4" s="412"/>
      <c r="B4" s="391"/>
      <c r="C4" s="392"/>
      <c r="D4" s="391"/>
      <c r="E4" s="391"/>
      <c r="F4" s="84" t="s">
        <v>247</v>
      </c>
      <c r="G4" s="84" t="s">
        <v>277</v>
      </c>
      <c r="H4" s="84" t="s">
        <v>939</v>
      </c>
      <c r="I4" s="84" t="s">
        <v>243</v>
      </c>
      <c r="J4" s="84" t="s">
        <v>248</v>
      </c>
      <c r="K4" s="84" t="s">
        <v>278</v>
      </c>
      <c r="L4" s="84" t="s">
        <v>249</v>
      </c>
      <c r="M4" s="84" t="s">
        <v>246</v>
      </c>
      <c r="N4" s="84" t="s">
        <v>250</v>
      </c>
      <c r="O4" s="84" t="s">
        <v>940</v>
      </c>
      <c r="P4" s="409"/>
      <c r="Q4" s="381"/>
      <c r="R4" s="413"/>
      <c r="S4" s="84" t="s">
        <v>248</v>
      </c>
      <c r="T4" s="84" t="s">
        <v>1068</v>
      </c>
      <c r="U4" s="84" t="s">
        <v>248</v>
      </c>
      <c r="V4" s="84" t="s">
        <v>1068</v>
      </c>
      <c r="W4" s="391"/>
      <c r="X4" s="381"/>
      <c r="Y4" s="413"/>
      <c r="Z4" s="84" t="s">
        <v>248</v>
      </c>
      <c r="AA4" s="84" t="s">
        <v>1068</v>
      </c>
      <c r="AB4" s="84" t="s">
        <v>248</v>
      </c>
      <c r="AC4" s="84" t="s">
        <v>1068</v>
      </c>
      <c r="AD4" s="391"/>
      <c r="AE4" s="381"/>
      <c r="AF4" s="413"/>
      <c r="AG4" s="84" t="s">
        <v>248</v>
      </c>
      <c r="AH4" s="84" t="s">
        <v>1068</v>
      </c>
      <c r="AI4" s="84" t="s">
        <v>248</v>
      </c>
      <c r="AJ4" s="84" t="s">
        <v>1068</v>
      </c>
      <c r="AK4" s="391"/>
    </row>
    <row r="5" spans="1:37" ht="12.75">
      <c r="A5" s="78" t="s">
        <v>127</v>
      </c>
      <c r="B5" s="79" t="s">
        <v>208</v>
      </c>
      <c r="C5" s="34">
        <v>66129.84</v>
      </c>
      <c r="D5" s="80">
        <f>C5+2755</f>
        <v>68884.84</v>
      </c>
      <c r="E5" s="81">
        <v>39219</v>
      </c>
      <c r="F5" s="85" t="s">
        <v>943</v>
      </c>
      <c r="G5" s="86"/>
      <c r="H5" s="85" t="s">
        <v>943</v>
      </c>
      <c r="I5" s="81"/>
      <c r="J5" s="82"/>
      <c r="K5" s="82"/>
      <c r="L5" s="83"/>
      <c r="M5" s="81"/>
      <c r="N5" s="83"/>
      <c r="O5" s="83"/>
      <c r="P5" s="101"/>
      <c r="Q5" s="123">
        <f>C5+2755</f>
        <v>68884.84</v>
      </c>
      <c r="R5" s="125">
        <v>39250</v>
      </c>
      <c r="S5" s="85" t="s">
        <v>943</v>
      </c>
      <c r="T5" s="122"/>
      <c r="U5" s="85" t="s">
        <v>943</v>
      </c>
      <c r="V5" s="122"/>
      <c r="W5" s="105"/>
      <c r="X5" s="123">
        <v>68884.84</v>
      </c>
      <c r="Y5" s="125">
        <v>39250</v>
      </c>
      <c r="Z5" s="85" t="s">
        <v>943</v>
      </c>
      <c r="AA5" s="122"/>
      <c r="AB5" s="85" t="s">
        <v>943</v>
      </c>
      <c r="AC5" s="122"/>
      <c r="AD5" s="105"/>
      <c r="AE5" s="123">
        <v>68884.84</v>
      </c>
      <c r="AF5" s="125">
        <v>39258</v>
      </c>
      <c r="AG5" s="85" t="s">
        <v>1204</v>
      </c>
      <c r="AH5" s="122">
        <v>1</v>
      </c>
      <c r="AI5" s="85" t="s">
        <v>1204</v>
      </c>
      <c r="AJ5" s="122">
        <v>0</v>
      </c>
      <c r="AK5" s="105"/>
    </row>
    <row r="6" spans="1:37" ht="12.75">
      <c r="A6" s="77" t="s">
        <v>128</v>
      </c>
      <c r="B6" s="71" t="s">
        <v>209</v>
      </c>
      <c r="C6" s="34">
        <v>16706.39</v>
      </c>
      <c r="D6" s="80">
        <f aca="true" t="shared" si="0" ref="D6:D69">C6+2755</f>
        <v>19461.39</v>
      </c>
      <c r="E6" s="81">
        <v>39219</v>
      </c>
      <c r="F6" s="85" t="s">
        <v>943</v>
      </c>
      <c r="G6" s="86"/>
      <c r="H6" s="85" t="s">
        <v>943</v>
      </c>
      <c r="I6" s="49"/>
      <c r="J6" s="50"/>
      <c r="K6" s="50"/>
      <c r="L6" s="51"/>
      <c r="M6" s="49"/>
      <c r="N6" s="51"/>
      <c r="O6" s="51"/>
      <c r="P6" s="102"/>
      <c r="Q6" s="123">
        <f aca="true" t="shared" si="1" ref="Q6:Q69">C6+2755</f>
        <v>19461.39</v>
      </c>
      <c r="R6" s="125">
        <v>39224</v>
      </c>
      <c r="S6" s="85" t="s">
        <v>943</v>
      </c>
      <c r="T6" s="122"/>
      <c r="U6" s="85" t="s">
        <v>943</v>
      </c>
      <c r="V6" s="122"/>
      <c r="W6" s="105"/>
      <c r="X6" s="123">
        <v>19461.39</v>
      </c>
      <c r="Y6" s="125">
        <v>39250</v>
      </c>
      <c r="Z6" s="85" t="s">
        <v>943</v>
      </c>
      <c r="AA6" s="122"/>
      <c r="AB6" s="85" t="s">
        <v>943</v>
      </c>
      <c r="AC6" s="122"/>
      <c r="AD6" s="105"/>
      <c r="AE6" s="123">
        <v>19461.39</v>
      </c>
      <c r="AF6" s="125">
        <v>39258</v>
      </c>
      <c r="AG6" s="85" t="s">
        <v>1204</v>
      </c>
      <c r="AH6" s="122">
        <v>0</v>
      </c>
      <c r="AI6" s="85" t="s">
        <v>1204</v>
      </c>
      <c r="AJ6" s="122">
        <v>2</v>
      </c>
      <c r="AK6" s="105"/>
    </row>
    <row r="7" spans="1:37" ht="12.75">
      <c r="A7" s="77" t="s">
        <v>129</v>
      </c>
      <c r="B7" s="71" t="s">
        <v>210</v>
      </c>
      <c r="C7" s="34">
        <v>10179.74</v>
      </c>
      <c r="D7" s="80">
        <f t="shared" si="0"/>
        <v>12934.74</v>
      </c>
      <c r="E7" s="81">
        <v>39219</v>
      </c>
      <c r="F7" s="85" t="s">
        <v>943</v>
      </c>
      <c r="G7" s="86"/>
      <c r="H7" s="85" t="s">
        <v>943</v>
      </c>
      <c r="I7" s="49"/>
      <c r="J7" s="50"/>
      <c r="K7" s="50"/>
      <c r="L7" s="51"/>
      <c r="M7" s="49"/>
      <c r="N7" s="51"/>
      <c r="O7" s="51"/>
      <c r="P7" s="102"/>
      <c r="Q7" s="123">
        <f t="shared" si="1"/>
        <v>12934.74</v>
      </c>
      <c r="R7" s="125">
        <v>39224</v>
      </c>
      <c r="S7" s="85" t="s">
        <v>943</v>
      </c>
      <c r="T7" s="122"/>
      <c r="U7" s="85" t="s">
        <v>943</v>
      </c>
      <c r="V7" s="122"/>
      <c r="W7" s="105"/>
      <c r="X7" s="123">
        <v>12934.74</v>
      </c>
      <c r="Y7" s="125">
        <v>39250</v>
      </c>
      <c r="Z7" s="85" t="s">
        <v>943</v>
      </c>
      <c r="AA7" s="122"/>
      <c r="AB7" s="85" t="s">
        <v>943</v>
      </c>
      <c r="AC7" s="122"/>
      <c r="AD7" s="105"/>
      <c r="AE7" s="123">
        <v>12934.74</v>
      </c>
      <c r="AF7" s="125">
        <v>39258</v>
      </c>
      <c r="AG7" s="85" t="s">
        <v>1204</v>
      </c>
      <c r="AH7" s="122">
        <v>0</v>
      </c>
      <c r="AI7" s="85" t="s">
        <v>1204</v>
      </c>
      <c r="AJ7" s="122">
        <v>2</v>
      </c>
      <c r="AK7" s="105"/>
    </row>
    <row r="8" spans="1:37" ht="12.75">
      <c r="A8" s="77" t="s">
        <v>130</v>
      </c>
      <c r="B8" s="71" t="s">
        <v>211</v>
      </c>
      <c r="C8" s="34">
        <v>42592.98</v>
      </c>
      <c r="D8" s="80">
        <f t="shared" si="0"/>
        <v>45347.98</v>
      </c>
      <c r="E8" s="81">
        <v>39219</v>
      </c>
      <c r="F8" s="85" t="s">
        <v>943</v>
      </c>
      <c r="G8" s="86"/>
      <c r="H8" s="85" t="s">
        <v>943</v>
      </c>
      <c r="I8" s="49"/>
      <c r="J8" s="50"/>
      <c r="K8" s="50"/>
      <c r="L8" s="51"/>
      <c r="M8" s="49"/>
      <c r="N8" s="51"/>
      <c r="O8" s="51"/>
      <c r="P8" s="102"/>
      <c r="Q8" s="123">
        <f t="shared" si="1"/>
        <v>45347.98</v>
      </c>
      <c r="R8" s="125">
        <v>39224</v>
      </c>
      <c r="S8" s="85" t="s">
        <v>943</v>
      </c>
      <c r="T8" s="122"/>
      <c r="U8" s="85" t="s">
        <v>943</v>
      </c>
      <c r="V8" s="122"/>
      <c r="W8" s="105"/>
      <c r="X8" s="123">
        <v>45347.98</v>
      </c>
      <c r="Y8" s="125">
        <v>39250</v>
      </c>
      <c r="Z8" s="85" t="s">
        <v>943</v>
      </c>
      <c r="AA8" s="122"/>
      <c r="AB8" s="85" t="s">
        <v>943</v>
      </c>
      <c r="AC8" s="122"/>
      <c r="AD8" s="105"/>
      <c r="AE8" s="123">
        <v>45347.98</v>
      </c>
      <c r="AF8" s="125">
        <v>39258</v>
      </c>
      <c r="AG8" s="85" t="s">
        <v>1204</v>
      </c>
      <c r="AH8" s="122">
        <v>3</v>
      </c>
      <c r="AI8" s="85" t="s">
        <v>1204</v>
      </c>
      <c r="AJ8" s="122">
        <v>3</v>
      </c>
      <c r="AK8" s="105"/>
    </row>
    <row r="9" spans="1:37" ht="12.75">
      <c r="A9" s="77" t="s">
        <v>131</v>
      </c>
      <c r="B9" s="71" t="s">
        <v>212</v>
      </c>
      <c r="C9" s="34">
        <v>22977.07</v>
      </c>
      <c r="D9" s="80">
        <f t="shared" si="0"/>
        <v>25732.07</v>
      </c>
      <c r="E9" s="81">
        <v>39219</v>
      </c>
      <c r="F9" s="85" t="s">
        <v>943</v>
      </c>
      <c r="G9" s="86"/>
      <c r="H9" s="85" t="s">
        <v>943</v>
      </c>
      <c r="I9" s="49"/>
      <c r="J9" s="50"/>
      <c r="K9" s="50"/>
      <c r="L9" s="51"/>
      <c r="M9" s="49"/>
      <c r="N9" s="51"/>
      <c r="O9" s="51"/>
      <c r="P9" s="102"/>
      <c r="Q9" s="123">
        <f t="shared" si="1"/>
        <v>25732.07</v>
      </c>
      <c r="R9" s="125">
        <v>39224</v>
      </c>
      <c r="S9" s="85" t="s">
        <v>943</v>
      </c>
      <c r="T9" s="122"/>
      <c r="U9" s="85" t="s">
        <v>943</v>
      </c>
      <c r="V9" s="122"/>
      <c r="W9" s="105"/>
      <c r="X9" s="123">
        <v>25732.07</v>
      </c>
      <c r="Y9" s="125">
        <v>39250</v>
      </c>
      <c r="Z9" s="85" t="s">
        <v>943</v>
      </c>
      <c r="AA9" s="122"/>
      <c r="AB9" s="85" t="s">
        <v>943</v>
      </c>
      <c r="AC9" s="122"/>
      <c r="AD9" s="105"/>
      <c r="AE9" s="123">
        <v>25732.07</v>
      </c>
      <c r="AF9" s="125">
        <v>39258</v>
      </c>
      <c r="AG9" s="85" t="s">
        <v>1204</v>
      </c>
      <c r="AH9" s="122">
        <v>3</v>
      </c>
      <c r="AI9" s="85" t="s">
        <v>1204</v>
      </c>
      <c r="AJ9" s="122">
        <v>3</v>
      </c>
      <c r="AK9" s="105"/>
    </row>
    <row r="10" spans="1:37" ht="12.75">
      <c r="A10" s="77" t="s">
        <v>132</v>
      </c>
      <c r="B10" s="71" t="s">
        <v>213</v>
      </c>
      <c r="C10" s="34">
        <v>81535.87</v>
      </c>
      <c r="D10" s="80">
        <f t="shared" si="0"/>
        <v>84290.87</v>
      </c>
      <c r="E10" s="81">
        <v>39219</v>
      </c>
      <c r="F10" s="85" t="s">
        <v>943</v>
      </c>
      <c r="G10" s="86"/>
      <c r="H10" s="85" t="s">
        <v>943</v>
      </c>
      <c r="I10" s="49"/>
      <c r="J10" s="50"/>
      <c r="K10" s="50"/>
      <c r="L10" s="51"/>
      <c r="M10" s="49"/>
      <c r="N10" s="51"/>
      <c r="O10" s="51"/>
      <c r="P10" s="102"/>
      <c r="Q10" s="123">
        <f t="shared" si="1"/>
        <v>84290.87</v>
      </c>
      <c r="R10" s="125">
        <v>39224</v>
      </c>
      <c r="S10" s="85" t="s">
        <v>943</v>
      </c>
      <c r="T10" s="122"/>
      <c r="U10" s="85" t="s">
        <v>943</v>
      </c>
      <c r="V10" s="122"/>
      <c r="W10" s="105"/>
      <c r="X10" s="123">
        <v>84290.87</v>
      </c>
      <c r="Y10" s="125">
        <v>39250</v>
      </c>
      <c r="Z10" s="85" t="s">
        <v>943</v>
      </c>
      <c r="AA10" s="122"/>
      <c r="AB10" s="85" t="s">
        <v>943</v>
      </c>
      <c r="AC10" s="122"/>
      <c r="AD10" s="105"/>
      <c r="AE10" s="123">
        <v>84290.87</v>
      </c>
      <c r="AF10" s="125">
        <v>39258</v>
      </c>
      <c r="AG10" s="85" t="s">
        <v>1204</v>
      </c>
      <c r="AH10" s="122">
        <v>0</v>
      </c>
      <c r="AI10" s="85" t="s">
        <v>1205</v>
      </c>
      <c r="AJ10" s="122">
        <v>2</v>
      </c>
      <c r="AK10" s="105"/>
    </row>
    <row r="11" spans="1:37" ht="12.75">
      <c r="A11" s="77" t="s">
        <v>133</v>
      </c>
      <c r="B11" s="71" t="s">
        <v>214</v>
      </c>
      <c r="C11" s="34">
        <v>17137.82</v>
      </c>
      <c r="D11" s="80">
        <f t="shared" si="0"/>
        <v>19892.82</v>
      </c>
      <c r="E11" s="81">
        <v>39219</v>
      </c>
      <c r="F11" s="85" t="s">
        <v>943</v>
      </c>
      <c r="G11" s="86"/>
      <c r="H11" s="85" t="s">
        <v>943</v>
      </c>
      <c r="I11" s="49"/>
      <c r="J11" s="50"/>
      <c r="K11" s="50"/>
      <c r="L11" s="51"/>
      <c r="M11" s="49"/>
      <c r="N11" s="51"/>
      <c r="O11" s="51"/>
      <c r="P11" s="102"/>
      <c r="Q11" s="123">
        <f t="shared" si="1"/>
        <v>19892.82</v>
      </c>
      <c r="R11" s="125">
        <v>39224</v>
      </c>
      <c r="S11" s="85" t="s">
        <v>943</v>
      </c>
      <c r="T11" s="122"/>
      <c r="U11" s="85" t="s">
        <v>943</v>
      </c>
      <c r="V11" s="122"/>
      <c r="W11" s="105"/>
      <c r="X11" s="123">
        <v>19892.82</v>
      </c>
      <c r="Y11" s="125">
        <v>39250</v>
      </c>
      <c r="Z11" s="85" t="s">
        <v>943</v>
      </c>
      <c r="AA11" s="122"/>
      <c r="AB11" s="85" t="s">
        <v>943</v>
      </c>
      <c r="AC11" s="122"/>
      <c r="AD11" s="105"/>
      <c r="AE11" s="123">
        <v>19892.82</v>
      </c>
      <c r="AF11" s="125">
        <v>39258</v>
      </c>
      <c r="AG11" s="85" t="s">
        <v>1204</v>
      </c>
      <c r="AH11" s="122">
        <v>3</v>
      </c>
      <c r="AI11" s="85" t="s">
        <v>1204</v>
      </c>
      <c r="AJ11" s="122">
        <v>3</v>
      </c>
      <c r="AK11" s="105"/>
    </row>
    <row r="12" spans="1:37" ht="12.75">
      <c r="A12" s="77" t="s">
        <v>894</v>
      </c>
      <c r="B12" s="71" t="s">
        <v>215</v>
      </c>
      <c r="C12" s="34">
        <v>35941.13</v>
      </c>
      <c r="D12" s="80">
        <f t="shared" si="0"/>
        <v>38696.13</v>
      </c>
      <c r="E12" s="81">
        <v>39219</v>
      </c>
      <c r="F12" s="85" t="s">
        <v>943</v>
      </c>
      <c r="G12" s="86"/>
      <c r="H12" s="85" t="s">
        <v>943</v>
      </c>
      <c r="I12" s="49"/>
      <c r="J12" s="50"/>
      <c r="K12" s="50"/>
      <c r="L12" s="51"/>
      <c r="M12" s="49"/>
      <c r="N12" s="51"/>
      <c r="O12" s="51"/>
      <c r="P12" s="102"/>
      <c r="Q12" s="123">
        <f t="shared" si="1"/>
        <v>38696.13</v>
      </c>
      <c r="R12" s="125">
        <v>39224</v>
      </c>
      <c r="S12" s="85" t="s">
        <v>943</v>
      </c>
      <c r="T12" s="122"/>
      <c r="U12" s="85" t="s">
        <v>943</v>
      </c>
      <c r="V12" s="122"/>
      <c r="W12" s="105"/>
      <c r="X12" s="123">
        <v>38696.13</v>
      </c>
      <c r="Y12" s="125">
        <v>39250</v>
      </c>
      <c r="Z12" s="85" t="s">
        <v>943</v>
      </c>
      <c r="AA12" s="122"/>
      <c r="AB12" s="85" t="s">
        <v>943</v>
      </c>
      <c r="AC12" s="122"/>
      <c r="AD12" s="105"/>
      <c r="AE12" s="123">
        <v>38696.13</v>
      </c>
      <c r="AF12" s="125">
        <v>39258</v>
      </c>
      <c r="AG12" s="85" t="s">
        <v>1204</v>
      </c>
      <c r="AH12" s="122">
        <v>0</v>
      </c>
      <c r="AI12" s="85" t="s">
        <v>1204</v>
      </c>
      <c r="AJ12" s="122">
        <v>0</v>
      </c>
      <c r="AK12" s="105"/>
    </row>
    <row r="13" spans="1:37" ht="12.75">
      <c r="A13" s="77" t="s">
        <v>895</v>
      </c>
      <c r="B13" s="71" t="s">
        <v>216</v>
      </c>
      <c r="C13" s="34">
        <v>29345.2</v>
      </c>
      <c r="D13" s="80">
        <f t="shared" si="0"/>
        <v>32100.2</v>
      </c>
      <c r="E13" s="81">
        <v>39219</v>
      </c>
      <c r="F13" s="87" t="s">
        <v>944</v>
      </c>
      <c r="G13" s="86" t="s">
        <v>951</v>
      </c>
      <c r="H13" s="87" t="s">
        <v>944</v>
      </c>
      <c r="I13" s="49"/>
      <c r="J13" s="50"/>
      <c r="K13" s="50"/>
      <c r="L13" s="51"/>
      <c r="M13" s="49"/>
      <c r="N13" s="51"/>
      <c r="O13" s="51"/>
      <c r="P13" s="102"/>
      <c r="Q13" s="123">
        <f t="shared" si="1"/>
        <v>32100.2</v>
      </c>
      <c r="R13" s="125">
        <v>39224</v>
      </c>
      <c r="S13" s="87" t="s">
        <v>944</v>
      </c>
      <c r="T13" s="122"/>
      <c r="U13" s="87" t="s">
        <v>944</v>
      </c>
      <c r="V13" s="122"/>
      <c r="W13" s="105"/>
      <c r="X13" s="123">
        <v>32100.2</v>
      </c>
      <c r="Y13" s="125">
        <v>39250</v>
      </c>
      <c r="Z13" s="87" t="s">
        <v>944</v>
      </c>
      <c r="AA13" s="122"/>
      <c r="AB13" s="87" t="s">
        <v>944</v>
      </c>
      <c r="AC13" s="122"/>
      <c r="AD13" s="105"/>
      <c r="AE13" s="123">
        <v>32100.2</v>
      </c>
      <c r="AF13" s="125">
        <v>39258</v>
      </c>
      <c r="AG13" s="87" t="s">
        <v>1206</v>
      </c>
      <c r="AH13" s="122">
        <v>0</v>
      </c>
      <c r="AI13" s="87" t="s">
        <v>1206</v>
      </c>
      <c r="AJ13" s="122">
        <v>0</v>
      </c>
      <c r="AK13" s="105"/>
    </row>
    <row r="14" spans="1:37" ht="12.75">
      <c r="A14" s="77" t="s">
        <v>896</v>
      </c>
      <c r="B14" s="71" t="s">
        <v>217</v>
      </c>
      <c r="C14" s="34">
        <v>84600.98</v>
      </c>
      <c r="D14" s="80">
        <f t="shared" si="0"/>
        <v>87355.98</v>
      </c>
      <c r="E14" s="81">
        <v>39219</v>
      </c>
      <c r="F14" s="87" t="s">
        <v>944</v>
      </c>
      <c r="G14" s="86"/>
      <c r="H14" s="87" t="s">
        <v>944</v>
      </c>
      <c r="I14" s="49"/>
      <c r="J14" s="50"/>
      <c r="K14" s="50"/>
      <c r="L14" s="51"/>
      <c r="M14" s="49"/>
      <c r="N14" s="51"/>
      <c r="O14" s="51"/>
      <c r="P14" s="102"/>
      <c r="Q14" s="123">
        <f t="shared" si="1"/>
        <v>87355.98</v>
      </c>
      <c r="R14" s="125">
        <v>39224</v>
      </c>
      <c r="S14" s="87" t="s">
        <v>944</v>
      </c>
      <c r="T14" s="122"/>
      <c r="U14" s="87" t="s">
        <v>944</v>
      </c>
      <c r="V14" s="122"/>
      <c r="W14" s="105"/>
      <c r="X14" s="123">
        <v>87355.98</v>
      </c>
      <c r="Y14" s="125">
        <v>39250</v>
      </c>
      <c r="Z14" s="87" t="s">
        <v>944</v>
      </c>
      <c r="AA14" s="122"/>
      <c r="AB14" s="87" t="s">
        <v>944</v>
      </c>
      <c r="AC14" s="122"/>
      <c r="AD14" s="105"/>
      <c r="AE14" s="123">
        <v>87355.98</v>
      </c>
      <c r="AF14" s="125">
        <v>39258</v>
      </c>
      <c r="AG14" s="87" t="s">
        <v>1206</v>
      </c>
      <c r="AH14" s="122">
        <v>0</v>
      </c>
      <c r="AI14" s="87" t="s">
        <v>1206</v>
      </c>
      <c r="AJ14" s="122">
        <v>0</v>
      </c>
      <c r="AK14" s="105"/>
    </row>
    <row r="15" spans="1:37" ht="12.75">
      <c r="A15" s="77" t="s">
        <v>897</v>
      </c>
      <c r="B15" s="71" t="s">
        <v>218</v>
      </c>
      <c r="C15" s="34">
        <v>23279.36</v>
      </c>
      <c r="D15" s="80">
        <f t="shared" si="0"/>
        <v>26034.36</v>
      </c>
      <c r="E15" s="81">
        <v>39219</v>
      </c>
      <c r="F15" s="87" t="s">
        <v>944</v>
      </c>
      <c r="G15" s="86"/>
      <c r="H15" s="87" t="s">
        <v>944</v>
      </c>
      <c r="I15" s="49"/>
      <c r="J15" s="50"/>
      <c r="K15" s="50"/>
      <c r="L15" s="51"/>
      <c r="M15" s="49"/>
      <c r="N15" s="51"/>
      <c r="O15" s="51"/>
      <c r="P15" s="102"/>
      <c r="Q15" s="123">
        <f t="shared" si="1"/>
        <v>26034.36</v>
      </c>
      <c r="R15" s="125">
        <v>39224</v>
      </c>
      <c r="S15" s="87" t="s">
        <v>944</v>
      </c>
      <c r="T15" s="122"/>
      <c r="U15" s="87" t="s">
        <v>944</v>
      </c>
      <c r="V15" s="122"/>
      <c r="W15" s="105"/>
      <c r="X15" s="123">
        <v>26034.36</v>
      </c>
      <c r="Y15" s="125">
        <v>39250</v>
      </c>
      <c r="Z15" s="87" t="s">
        <v>944</v>
      </c>
      <c r="AA15" s="122"/>
      <c r="AB15" s="87" t="s">
        <v>944</v>
      </c>
      <c r="AC15" s="122"/>
      <c r="AD15" s="105"/>
      <c r="AE15" s="123">
        <v>26034.36</v>
      </c>
      <c r="AF15" s="125">
        <v>39258</v>
      </c>
      <c r="AG15" s="87" t="s">
        <v>1206</v>
      </c>
      <c r="AH15" s="122">
        <v>3</v>
      </c>
      <c r="AI15" s="87" t="s">
        <v>1206</v>
      </c>
      <c r="AJ15" s="122">
        <v>3</v>
      </c>
      <c r="AK15" s="105"/>
    </row>
    <row r="16" spans="1:37" ht="12.75">
      <c r="A16" s="77" t="s">
        <v>898</v>
      </c>
      <c r="B16" s="71" t="s">
        <v>219</v>
      </c>
      <c r="C16" s="34">
        <v>29173.9</v>
      </c>
      <c r="D16" s="80">
        <f t="shared" si="0"/>
        <v>31928.9</v>
      </c>
      <c r="E16" s="81">
        <v>39219</v>
      </c>
      <c r="F16" s="87" t="s">
        <v>944</v>
      </c>
      <c r="G16" s="86"/>
      <c r="H16" s="87" t="s">
        <v>944</v>
      </c>
      <c r="I16" s="49"/>
      <c r="J16" s="50"/>
      <c r="K16" s="50"/>
      <c r="L16" s="51"/>
      <c r="M16" s="49"/>
      <c r="N16" s="51"/>
      <c r="O16" s="51"/>
      <c r="P16" s="102"/>
      <c r="Q16" s="123">
        <f t="shared" si="1"/>
        <v>31928.9</v>
      </c>
      <c r="R16" s="125">
        <v>39224</v>
      </c>
      <c r="S16" s="87" t="s">
        <v>944</v>
      </c>
      <c r="T16" s="122"/>
      <c r="U16" s="87" t="s">
        <v>944</v>
      </c>
      <c r="V16" s="122"/>
      <c r="W16" s="105"/>
      <c r="X16" s="123">
        <v>31928.9</v>
      </c>
      <c r="Y16" s="125">
        <v>39250</v>
      </c>
      <c r="Z16" s="87" t="s">
        <v>944</v>
      </c>
      <c r="AA16" s="122"/>
      <c r="AB16" s="87" t="s">
        <v>944</v>
      </c>
      <c r="AC16" s="122"/>
      <c r="AD16" s="105"/>
      <c r="AE16" s="123">
        <v>31928.9</v>
      </c>
      <c r="AF16" s="125">
        <v>39258</v>
      </c>
      <c r="AG16" s="87" t="s">
        <v>1206</v>
      </c>
      <c r="AH16" s="122">
        <v>3</v>
      </c>
      <c r="AI16" s="87" t="s">
        <v>1206</v>
      </c>
      <c r="AJ16" s="122">
        <v>3</v>
      </c>
      <c r="AK16" s="105"/>
    </row>
    <row r="17" spans="1:37" ht="12.75">
      <c r="A17" s="77" t="s">
        <v>899</v>
      </c>
      <c r="B17" s="71" t="s">
        <v>220</v>
      </c>
      <c r="C17" s="34">
        <v>38583.05</v>
      </c>
      <c r="D17" s="80">
        <f t="shared" si="0"/>
        <v>41338.05</v>
      </c>
      <c r="E17" s="81">
        <v>39219</v>
      </c>
      <c r="F17" s="87" t="s">
        <v>944</v>
      </c>
      <c r="G17" s="86"/>
      <c r="H17" s="87" t="s">
        <v>944</v>
      </c>
      <c r="I17" s="49"/>
      <c r="J17" s="50"/>
      <c r="K17" s="50"/>
      <c r="L17" s="51"/>
      <c r="M17" s="49"/>
      <c r="N17" s="51"/>
      <c r="O17" s="51" t="s">
        <v>956</v>
      </c>
      <c r="P17" s="102"/>
      <c r="Q17" s="123">
        <f t="shared" si="1"/>
        <v>41338.05</v>
      </c>
      <c r="R17" s="125">
        <v>39224</v>
      </c>
      <c r="S17" s="87" t="s">
        <v>944</v>
      </c>
      <c r="T17" s="122"/>
      <c r="U17" s="87" t="s">
        <v>944</v>
      </c>
      <c r="V17" s="122">
        <v>2</v>
      </c>
      <c r="W17" s="105"/>
      <c r="X17" s="123">
        <v>41338.05</v>
      </c>
      <c r="Y17" s="125">
        <v>39250</v>
      </c>
      <c r="Z17" s="87" t="s">
        <v>944</v>
      </c>
      <c r="AA17" s="122"/>
      <c r="AB17" s="87" t="s">
        <v>944</v>
      </c>
      <c r="AC17" s="122"/>
      <c r="AD17" s="105"/>
      <c r="AE17" s="123">
        <v>41338.05</v>
      </c>
      <c r="AF17" s="125">
        <v>39258</v>
      </c>
      <c r="AG17" s="87" t="s">
        <v>1206</v>
      </c>
      <c r="AH17" s="122">
        <v>3</v>
      </c>
      <c r="AI17" s="87" t="s">
        <v>1206</v>
      </c>
      <c r="AJ17" s="122">
        <v>3</v>
      </c>
      <c r="AK17" s="105"/>
    </row>
    <row r="18" spans="1:37" ht="12.75">
      <c r="A18" s="77" t="s">
        <v>900</v>
      </c>
      <c r="B18" s="71" t="s">
        <v>221</v>
      </c>
      <c r="C18" s="34">
        <v>22204.14</v>
      </c>
      <c r="D18" s="80">
        <f t="shared" si="0"/>
        <v>24959.14</v>
      </c>
      <c r="E18" s="81">
        <v>39219</v>
      </c>
      <c r="F18" s="87" t="s">
        <v>944</v>
      </c>
      <c r="G18" s="86">
        <v>2</v>
      </c>
      <c r="H18" s="87" t="s">
        <v>944</v>
      </c>
      <c r="I18" s="49"/>
      <c r="J18" s="50"/>
      <c r="K18" s="50"/>
      <c r="L18" s="51"/>
      <c r="M18" s="49"/>
      <c r="N18" s="51"/>
      <c r="O18" s="51" t="s">
        <v>957</v>
      </c>
      <c r="P18" s="102"/>
      <c r="Q18" s="123">
        <f t="shared" si="1"/>
        <v>24959.14</v>
      </c>
      <c r="R18" s="125">
        <v>39224</v>
      </c>
      <c r="S18" s="87" t="s">
        <v>944</v>
      </c>
      <c r="T18" s="122">
        <v>2</v>
      </c>
      <c r="U18" s="87" t="s">
        <v>944</v>
      </c>
      <c r="V18" s="122">
        <v>2</v>
      </c>
      <c r="W18" s="105"/>
      <c r="X18" s="123">
        <v>24959.14</v>
      </c>
      <c r="Y18" s="125">
        <v>39250</v>
      </c>
      <c r="Z18" s="87" t="s">
        <v>944</v>
      </c>
      <c r="AA18" s="122"/>
      <c r="AB18" s="87" t="s">
        <v>944</v>
      </c>
      <c r="AC18" s="122"/>
      <c r="AD18" s="105"/>
      <c r="AE18" s="123">
        <v>24959.14</v>
      </c>
      <c r="AF18" s="125">
        <v>39258</v>
      </c>
      <c r="AG18" s="87" t="s">
        <v>1206</v>
      </c>
      <c r="AH18" s="122">
        <v>0</v>
      </c>
      <c r="AI18" s="87" t="s">
        <v>1206</v>
      </c>
      <c r="AJ18" s="122">
        <v>3</v>
      </c>
      <c r="AK18" s="105"/>
    </row>
    <row r="19" spans="1:37" ht="25.5" customHeight="1">
      <c r="A19" s="77" t="s">
        <v>254</v>
      </c>
      <c r="B19" s="71" t="s">
        <v>222</v>
      </c>
      <c r="C19" s="34">
        <v>15033.24</v>
      </c>
      <c r="D19" s="80">
        <f t="shared" si="0"/>
        <v>17788.239999999998</v>
      </c>
      <c r="E19" s="81">
        <v>39219</v>
      </c>
      <c r="F19" s="87" t="s">
        <v>944</v>
      </c>
      <c r="G19" s="86">
        <v>3</v>
      </c>
      <c r="H19" s="87" t="s">
        <v>944</v>
      </c>
      <c r="I19" s="49"/>
      <c r="J19" s="50"/>
      <c r="K19" s="50"/>
      <c r="L19" s="51"/>
      <c r="M19" s="49"/>
      <c r="N19" s="51"/>
      <c r="O19" s="51" t="s">
        <v>957</v>
      </c>
      <c r="P19" s="102" t="s">
        <v>1069</v>
      </c>
      <c r="Q19" s="123">
        <f t="shared" si="1"/>
        <v>17788.239999999998</v>
      </c>
      <c r="R19" s="125">
        <v>39224</v>
      </c>
      <c r="S19" s="87" t="s">
        <v>944</v>
      </c>
      <c r="T19" s="122">
        <v>1</v>
      </c>
      <c r="U19" s="87" t="s">
        <v>944</v>
      </c>
      <c r="V19" s="122">
        <v>1.5</v>
      </c>
      <c r="W19" s="105" t="s">
        <v>1069</v>
      </c>
      <c r="X19" s="123">
        <v>17788.24</v>
      </c>
      <c r="Y19" s="125">
        <v>39250</v>
      </c>
      <c r="Z19" s="87" t="s">
        <v>944</v>
      </c>
      <c r="AA19" s="122"/>
      <c r="AB19" s="87" t="s">
        <v>944</v>
      </c>
      <c r="AC19" s="122"/>
      <c r="AD19" s="105"/>
      <c r="AE19" s="123">
        <v>17788.24</v>
      </c>
      <c r="AF19" s="125">
        <v>39258</v>
      </c>
      <c r="AG19" s="87" t="s">
        <v>1206</v>
      </c>
      <c r="AH19" s="122">
        <v>2</v>
      </c>
      <c r="AI19" s="87" t="s">
        <v>1206</v>
      </c>
      <c r="AJ19" s="122">
        <v>2</v>
      </c>
      <c r="AK19" s="105"/>
    </row>
    <row r="20" spans="1:37" ht="12.75">
      <c r="A20" s="77" t="s">
        <v>255</v>
      </c>
      <c r="B20" s="71" t="s">
        <v>223</v>
      </c>
      <c r="C20" s="34">
        <v>52562.23</v>
      </c>
      <c r="D20" s="80">
        <f t="shared" si="0"/>
        <v>55317.23</v>
      </c>
      <c r="E20" s="81">
        <v>39219</v>
      </c>
      <c r="F20" s="87" t="s">
        <v>944</v>
      </c>
      <c r="G20" s="86"/>
      <c r="H20" s="87" t="s">
        <v>944</v>
      </c>
      <c r="I20" s="49"/>
      <c r="J20" s="50"/>
      <c r="K20" s="50"/>
      <c r="L20" s="51"/>
      <c r="M20" s="49"/>
      <c r="N20" s="51"/>
      <c r="O20" s="51"/>
      <c r="P20" s="102"/>
      <c r="Q20" s="123">
        <f t="shared" si="1"/>
        <v>55317.23</v>
      </c>
      <c r="R20" s="125">
        <v>39224</v>
      </c>
      <c r="S20" s="87" t="s">
        <v>944</v>
      </c>
      <c r="T20" s="122"/>
      <c r="U20" s="87" t="s">
        <v>944</v>
      </c>
      <c r="V20" s="122"/>
      <c r="W20" s="105"/>
      <c r="X20" s="123">
        <v>55317.23</v>
      </c>
      <c r="Y20" s="125">
        <v>39250</v>
      </c>
      <c r="Z20" s="87" t="s">
        <v>944</v>
      </c>
      <c r="AA20" s="122"/>
      <c r="AB20" s="87" t="s">
        <v>944</v>
      </c>
      <c r="AC20" s="122"/>
      <c r="AD20" s="105"/>
      <c r="AE20" s="123">
        <v>55317.23</v>
      </c>
      <c r="AF20" s="125">
        <v>39258</v>
      </c>
      <c r="AG20" s="87" t="s">
        <v>1206</v>
      </c>
      <c r="AH20" s="122">
        <v>3</v>
      </c>
      <c r="AI20" s="87" t="s">
        <v>1206</v>
      </c>
      <c r="AJ20" s="122">
        <v>3</v>
      </c>
      <c r="AK20" s="105"/>
    </row>
    <row r="21" spans="1:37" ht="17.25" customHeight="1">
      <c r="A21" s="77" t="s">
        <v>256</v>
      </c>
      <c r="B21" s="71" t="s">
        <v>224</v>
      </c>
      <c r="C21" s="34">
        <v>17376.87</v>
      </c>
      <c r="D21" s="80">
        <f t="shared" si="0"/>
        <v>20131.87</v>
      </c>
      <c r="E21" s="81">
        <v>39219</v>
      </c>
      <c r="F21" s="88" t="s">
        <v>945</v>
      </c>
      <c r="G21" s="86"/>
      <c r="H21" s="88" t="s">
        <v>945</v>
      </c>
      <c r="I21" s="49"/>
      <c r="J21" s="50"/>
      <c r="K21" s="50"/>
      <c r="L21" s="51"/>
      <c r="M21" s="49"/>
      <c r="N21" s="51"/>
      <c r="O21" s="51"/>
      <c r="P21" s="102"/>
      <c r="Q21" s="123">
        <f t="shared" si="1"/>
        <v>20131.87</v>
      </c>
      <c r="R21" s="125">
        <v>39224</v>
      </c>
      <c r="S21" s="88" t="s">
        <v>945</v>
      </c>
      <c r="T21" s="122"/>
      <c r="U21" s="88" t="s">
        <v>945</v>
      </c>
      <c r="V21" s="122"/>
      <c r="W21" s="105"/>
      <c r="X21" s="123">
        <v>20131.87</v>
      </c>
      <c r="Y21" s="125">
        <v>39250</v>
      </c>
      <c r="Z21" s="88" t="s">
        <v>945</v>
      </c>
      <c r="AA21" s="122"/>
      <c r="AB21" s="88" t="s">
        <v>945</v>
      </c>
      <c r="AC21" s="122"/>
      <c r="AD21" s="105"/>
      <c r="AE21" s="123">
        <v>20131.87</v>
      </c>
      <c r="AF21" s="125">
        <v>39268</v>
      </c>
      <c r="AG21" s="88" t="s">
        <v>1200</v>
      </c>
      <c r="AH21" s="122">
        <v>0</v>
      </c>
      <c r="AI21" s="88" t="s">
        <v>1200</v>
      </c>
      <c r="AJ21" s="122">
        <v>0</v>
      </c>
      <c r="AK21" s="105"/>
    </row>
    <row r="22" spans="1:37" ht="12.75">
      <c r="A22" s="77" t="s">
        <v>257</v>
      </c>
      <c r="B22" s="71" t="s">
        <v>225</v>
      </c>
      <c r="C22" s="34">
        <v>47974.47</v>
      </c>
      <c r="D22" s="80">
        <f t="shared" si="0"/>
        <v>50729.47</v>
      </c>
      <c r="E22" s="81">
        <v>39219</v>
      </c>
      <c r="F22" s="88" t="s">
        <v>945</v>
      </c>
      <c r="G22" s="86"/>
      <c r="H22" s="88" t="s">
        <v>945</v>
      </c>
      <c r="I22" s="49"/>
      <c r="J22" s="50"/>
      <c r="K22" s="50"/>
      <c r="L22" s="51"/>
      <c r="M22" s="49"/>
      <c r="N22" s="51"/>
      <c r="O22" s="51"/>
      <c r="P22" s="102"/>
      <c r="Q22" s="123">
        <f t="shared" si="1"/>
        <v>50729.47</v>
      </c>
      <c r="R22" s="125">
        <v>39224</v>
      </c>
      <c r="S22" s="88" t="s">
        <v>945</v>
      </c>
      <c r="T22" s="122"/>
      <c r="U22" s="88" t="s">
        <v>945</v>
      </c>
      <c r="V22" s="122"/>
      <c r="W22" s="105"/>
      <c r="X22" s="123">
        <v>50729.47</v>
      </c>
      <c r="Y22" s="125">
        <v>39250</v>
      </c>
      <c r="Z22" s="88" t="s">
        <v>945</v>
      </c>
      <c r="AA22" s="122"/>
      <c r="AB22" s="88" t="s">
        <v>945</v>
      </c>
      <c r="AC22" s="122"/>
      <c r="AD22" s="105"/>
      <c r="AE22" s="123">
        <v>50729.47</v>
      </c>
      <c r="AF22" s="125">
        <v>39268</v>
      </c>
      <c r="AG22" s="88" t="s">
        <v>1200</v>
      </c>
      <c r="AH22" s="122" t="s">
        <v>1174</v>
      </c>
      <c r="AI22" s="88" t="s">
        <v>1200</v>
      </c>
      <c r="AJ22" s="122">
        <v>3</v>
      </c>
      <c r="AK22" s="105"/>
    </row>
    <row r="23" spans="1:37" ht="12.75">
      <c r="A23" s="77" t="s">
        <v>258</v>
      </c>
      <c r="B23" s="71" t="s">
        <v>226</v>
      </c>
      <c r="C23" s="34">
        <v>35793</v>
      </c>
      <c r="D23" s="80">
        <f t="shared" si="0"/>
        <v>38548</v>
      </c>
      <c r="E23" s="81">
        <v>39219</v>
      </c>
      <c r="F23" s="88" t="s">
        <v>945</v>
      </c>
      <c r="G23" s="86"/>
      <c r="H23" s="88" t="s">
        <v>945</v>
      </c>
      <c r="I23" s="49"/>
      <c r="J23" s="50"/>
      <c r="K23" s="50"/>
      <c r="L23" s="51"/>
      <c r="M23" s="49"/>
      <c r="N23" s="51"/>
      <c r="O23" s="51"/>
      <c r="P23" s="102"/>
      <c r="Q23" s="123">
        <f t="shared" si="1"/>
        <v>38548</v>
      </c>
      <c r="R23" s="125">
        <v>39224</v>
      </c>
      <c r="S23" s="88" t="s">
        <v>945</v>
      </c>
      <c r="T23" s="122"/>
      <c r="U23" s="88" t="s">
        <v>945</v>
      </c>
      <c r="V23" s="122"/>
      <c r="W23" s="105"/>
      <c r="X23" s="123">
        <v>38548</v>
      </c>
      <c r="Y23" s="125">
        <v>39250</v>
      </c>
      <c r="Z23" s="88" t="s">
        <v>945</v>
      </c>
      <c r="AA23" s="122"/>
      <c r="AB23" s="88" t="s">
        <v>945</v>
      </c>
      <c r="AC23" s="122"/>
      <c r="AD23" s="105"/>
      <c r="AE23" s="123">
        <v>38548</v>
      </c>
      <c r="AF23" s="125">
        <v>39268</v>
      </c>
      <c r="AG23" s="88" t="s">
        <v>1200</v>
      </c>
      <c r="AH23" s="122">
        <v>0</v>
      </c>
      <c r="AI23" s="88" t="s">
        <v>1200</v>
      </c>
      <c r="AJ23" s="122">
        <v>0</v>
      </c>
      <c r="AK23" s="105"/>
    </row>
    <row r="24" spans="1:37" ht="12.75">
      <c r="A24" s="77" t="s">
        <v>259</v>
      </c>
      <c r="B24" s="71" t="s">
        <v>227</v>
      </c>
      <c r="C24" s="34">
        <v>32708.57</v>
      </c>
      <c r="D24" s="80">
        <f t="shared" si="0"/>
        <v>35463.57</v>
      </c>
      <c r="E24" s="81">
        <v>39219</v>
      </c>
      <c r="F24" s="88" t="s">
        <v>945</v>
      </c>
      <c r="G24" s="86"/>
      <c r="H24" s="88" t="s">
        <v>945</v>
      </c>
      <c r="I24" s="49"/>
      <c r="J24" s="50"/>
      <c r="K24" s="50"/>
      <c r="L24" s="51"/>
      <c r="M24" s="49"/>
      <c r="N24" s="51"/>
      <c r="O24" s="51"/>
      <c r="P24" s="102"/>
      <c r="Q24" s="123">
        <f t="shared" si="1"/>
        <v>35463.57</v>
      </c>
      <c r="R24" s="125">
        <v>39224</v>
      </c>
      <c r="S24" s="88" t="s">
        <v>945</v>
      </c>
      <c r="T24" s="122"/>
      <c r="U24" s="88" t="s">
        <v>945</v>
      </c>
      <c r="V24" s="122"/>
      <c r="W24" s="105"/>
      <c r="X24" s="123">
        <v>35463.57</v>
      </c>
      <c r="Y24" s="125">
        <v>39250</v>
      </c>
      <c r="Z24" s="88" t="s">
        <v>945</v>
      </c>
      <c r="AA24" s="122"/>
      <c r="AB24" s="88" t="s">
        <v>945</v>
      </c>
      <c r="AC24" s="122"/>
      <c r="AD24" s="105"/>
      <c r="AE24" s="123">
        <v>35463.57</v>
      </c>
      <c r="AF24" s="125">
        <v>39268</v>
      </c>
      <c r="AG24" s="88" t="s">
        <v>1200</v>
      </c>
      <c r="AH24" s="122">
        <v>3</v>
      </c>
      <c r="AI24" s="88" t="s">
        <v>1200</v>
      </c>
      <c r="AJ24" s="122">
        <v>3</v>
      </c>
      <c r="AK24" s="105"/>
    </row>
    <row r="25" spans="1:37" ht="12.75">
      <c r="A25" s="77" t="s">
        <v>260</v>
      </c>
      <c r="B25" s="71" t="s">
        <v>280</v>
      </c>
      <c r="C25" s="34">
        <v>59714.79</v>
      </c>
      <c r="D25" s="80">
        <f t="shared" si="0"/>
        <v>62469.79</v>
      </c>
      <c r="E25" s="81">
        <v>39219</v>
      </c>
      <c r="F25" s="88" t="s">
        <v>945</v>
      </c>
      <c r="G25" s="86"/>
      <c r="H25" s="88" t="s">
        <v>945</v>
      </c>
      <c r="I25" s="49"/>
      <c r="J25" s="50"/>
      <c r="K25" s="50"/>
      <c r="L25" s="51"/>
      <c r="M25" s="49"/>
      <c r="N25" s="51"/>
      <c r="O25" s="51"/>
      <c r="P25" s="102"/>
      <c r="Q25" s="123">
        <f t="shared" si="1"/>
        <v>62469.79</v>
      </c>
      <c r="R25" s="125">
        <v>39224</v>
      </c>
      <c r="S25" s="88" t="s">
        <v>945</v>
      </c>
      <c r="T25" s="122"/>
      <c r="U25" s="88" t="s">
        <v>945</v>
      </c>
      <c r="V25" s="122"/>
      <c r="W25" s="105"/>
      <c r="X25" s="123">
        <v>62469.79</v>
      </c>
      <c r="Y25" s="125">
        <v>39250</v>
      </c>
      <c r="Z25" s="88" t="s">
        <v>945</v>
      </c>
      <c r="AA25" s="122"/>
      <c r="AB25" s="88" t="s">
        <v>945</v>
      </c>
      <c r="AC25" s="122"/>
      <c r="AD25" s="105"/>
      <c r="AE25" s="123">
        <v>62469.79</v>
      </c>
      <c r="AF25" s="125">
        <v>39268</v>
      </c>
      <c r="AG25" s="88" t="s">
        <v>1200</v>
      </c>
      <c r="AH25" s="122">
        <v>0</v>
      </c>
      <c r="AI25" s="88" t="s">
        <v>1200</v>
      </c>
      <c r="AJ25" s="122">
        <v>0</v>
      </c>
      <c r="AK25" s="105"/>
    </row>
    <row r="26" spans="1:37" s="36" customFormat="1" ht="12.75">
      <c r="A26" s="77" t="s">
        <v>261</v>
      </c>
      <c r="B26" s="71" t="s">
        <v>281</v>
      </c>
      <c r="C26" s="34">
        <v>54722.59</v>
      </c>
      <c r="D26" s="80">
        <f t="shared" si="0"/>
        <v>57477.59</v>
      </c>
      <c r="E26" s="81">
        <v>39219</v>
      </c>
      <c r="F26" s="88" t="s">
        <v>945</v>
      </c>
      <c r="G26" s="86"/>
      <c r="H26" s="88" t="s">
        <v>945</v>
      </c>
      <c r="I26" s="49"/>
      <c r="J26" s="50"/>
      <c r="K26" s="50"/>
      <c r="L26" s="51"/>
      <c r="M26" s="49"/>
      <c r="N26" s="51"/>
      <c r="O26" s="51"/>
      <c r="P26" s="102"/>
      <c r="Q26" s="123">
        <f t="shared" si="1"/>
        <v>57477.59</v>
      </c>
      <c r="R26" s="125">
        <v>39224</v>
      </c>
      <c r="S26" s="88" t="s">
        <v>945</v>
      </c>
      <c r="T26" s="127"/>
      <c r="U26" s="88" t="s">
        <v>945</v>
      </c>
      <c r="V26" s="127"/>
      <c r="W26" s="106"/>
      <c r="X26" s="123">
        <v>57477.59</v>
      </c>
      <c r="Y26" s="125">
        <v>39250</v>
      </c>
      <c r="Z26" s="88" t="s">
        <v>945</v>
      </c>
      <c r="AA26" s="127"/>
      <c r="AB26" s="88" t="s">
        <v>945</v>
      </c>
      <c r="AC26" s="127"/>
      <c r="AD26" s="106"/>
      <c r="AE26" s="123">
        <v>57477.59</v>
      </c>
      <c r="AF26" s="125">
        <v>39268</v>
      </c>
      <c r="AG26" s="88" t="s">
        <v>1200</v>
      </c>
      <c r="AH26" s="127">
        <v>0</v>
      </c>
      <c r="AI26" s="88" t="s">
        <v>1200</v>
      </c>
      <c r="AJ26" s="127">
        <v>0</v>
      </c>
      <c r="AK26" s="106"/>
    </row>
    <row r="27" spans="1:37" s="35" customFormat="1" ht="12.75">
      <c r="A27" s="77" t="s">
        <v>464</v>
      </c>
      <c r="B27" s="71" t="s">
        <v>282</v>
      </c>
      <c r="C27" s="34">
        <v>53542.68</v>
      </c>
      <c r="D27" s="80">
        <f t="shared" si="0"/>
        <v>56297.68</v>
      </c>
      <c r="E27" s="81">
        <v>39219</v>
      </c>
      <c r="F27" s="88" t="s">
        <v>945</v>
      </c>
      <c r="G27" s="86"/>
      <c r="H27" s="88" t="s">
        <v>945</v>
      </c>
      <c r="I27" s="49"/>
      <c r="J27" s="50"/>
      <c r="K27" s="50"/>
      <c r="L27" s="51"/>
      <c r="M27" s="49"/>
      <c r="N27" s="51"/>
      <c r="O27" s="51"/>
      <c r="P27" s="102"/>
      <c r="Q27" s="123">
        <f t="shared" si="1"/>
        <v>56297.68</v>
      </c>
      <c r="R27" s="125">
        <v>39224</v>
      </c>
      <c r="S27" s="88" t="s">
        <v>945</v>
      </c>
      <c r="T27" s="127"/>
      <c r="U27" s="88" t="s">
        <v>945</v>
      </c>
      <c r="V27" s="127"/>
      <c r="W27" s="106"/>
      <c r="X27" s="123">
        <v>56297.68</v>
      </c>
      <c r="Y27" s="125">
        <v>39250</v>
      </c>
      <c r="Z27" s="88" t="s">
        <v>945</v>
      </c>
      <c r="AA27" s="127"/>
      <c r="AB27" s="88" t="s">
        <v>945</v>
      </c>
      <c r="AC27" s="127"/>
      <c r="AD27" s="106"/>
      <c r="AE27" s="123">
        <v>56297.68</v>
      </c>
      <c r="AF27" s="125">
        <v>39268</v>
      </c>
      <c r="AG27" s="88" t="s">
        <v>1200</v>
      </c>
      <c r="AH27" s="127">
        <v>2.5</v>
      </c>
      <c r="AI27" s="88" t="s">
        <v>1200</v>
      </c>
      <c r="AJ27" s="127">
        <v>0</v>
      </c>
      <c r="AK27" s="106"/>
    </row>
    <row r="28" spans="1:37" ht="12.75">
      <c r="A28" s="77" t="s">
        <v>465</v>
      </c>
      <c r="B28" s="71" t="s">
        <v>283</v>
      </c>
      <c r="C28" s="34">
        <v>50791.65</v>
      </c>
      <c r="D28" s="80">
        <f t="shared" si="0"/>
        <v>53546.65</v>
      </c>
      <c r="E28" s="81">
        <v>39219</v>
      </c>
      <c r="F28" s="88" t="s">
        <v>945</v>
      </c>
      <c r="G28" s="86"/>
      <c r="H28" s="88" t="s">
        <v>945</v>
      </c>
      <c r="I28" s="49"/>
      <c r="J28" s="50"/>
      <c r="K28" s="50"/>
      <c r="L28" s="51"/>
      <c r="M28" s="49"/>
      <c r="N28" s="51"/>
      <c r="O28" s="51"/>
      <c r="P28" s="102"/>
      <c r="Q28" s="123">
        <f t="shared" si="1"/>
        <v>53546.65</v>
      </c>
      <c r="R28" s="125">
        <v>39224</v>
      </c>
      <c r="S28" s="88" t="s">
        <v>945</v>
      </c>
      <c r="T28" s="122"/>
      <c r="U28" s="88" t="s">
        <v>945</v>
      </c>
      <c r="V28" s="122"/>
      <c r="W28" s="105"/>
      <c r="X28" s="123">
        <v>53546.65</v>
      </c>
      <c r="Y28" s="125">
        <v>39250</v>
      </c>
      <c r="Z28" s="88" t="s">
        <v>945</v>
      </c>
      <c r="AA28" s="122"/>
      <c r="AB28" s="88" t="s">
        <v>945</v>
      </c>
      <c r="AC28" s="122"/>
      <c r="AD28" s="105"/>
      <c r="AE28" s="123">
        <v>53546.65</v>
      </c>
      <c r="AF28" s="125">
        <v>39268</v>
      </c>
      <c r="AG28" s="88" t="s">
        <v>1200</v>
      </c>
      <c r="AH28" s="122">
        <v>2</v>
      </c>
      <c r="AI28" s="88" t="s">
        <v>1200</v>
      </c>
      <c r="AJ28" s="122">
        <v>3</v>
      </c>
      <c r="AK28" s="105"/>
    </row>
    <row r="29" spans="1:37" ht="12.75">
      <c r="A29" s="77" t="s">
        <v>466</v>
      </c>
      <c r="B29" s="71" t="s">
        <v>284</v>
      </c>
      <c r="C29" s="34">
        <v>47524.51</v>
      </c>
      <c r="D29" s="80">
        <f t="shared" si="0"/>
        <v>50279.51</v>
      </c>
      <c r="E29" s="81">
        <v>39219</v>
      </c>
      <c r="F29" s="89" t="s">
        <v>946</v>
      </c>
      <c r="G29" s="86"/>
      <c r="H29" s="89" t="s">
        <v>946</v>
      </c>
      <c r="I29" s="49"/>
      <c r="J29" s="50"/>
      <c r="K29" s="50"/>
      <c r="L29" s="51"/>
      <c r="M29" s="49"/>
      <c r="N29" s="51"/>
      <c r="O29" s="51"/>
      <c r="P29" s="102"/>
      <c r="Q29" s="123">
        <f t="shared" si="1"/>
        <v>50279.51</v>
      </c>
      <c r="R29" s="125">
        <v>39224</v>
      </c>
      <c r="S29" s="89" t="s">
        <v>946</v>
      </c>
      <c r="T29" s="122"/>
      <c r="U29" s="89" t="s">
        <v>946</v>
      </c>
      <c r="V29" s="122"/>
      <c r="W29" s="105"/>
      <c r="X29" s="123">
        <v>50279.51</v>
      </c>
      <c r="Y29" s="125">
        <v>39250</v>
      </c>
      <c r="Z29" s="89" t="s">
        <v>946</v>
      </c>
      <c r="AA29" s="122"/>
      <c r="AB29" s="89" t="s">
        <v>946</v>
      </c>
      <c r="AC29" s="122"/>
      <c r="AD29" s="105"/>
      <c r="AE29" s="123">
        <v>50279.51</v>
      </c>
      <c r="AF29" s="125">
        <v>39268</v>
      </c>
      <c r="AG29" s="89" t="s">
        <v>1201</v>
      </c>
      <c r="AH29" s="122">
        <v>3</v>
      </c>
      <c r="AI29" s="89" t="s">
        <v>1201</v>
      </c>
      <c r="AJ29" s="122">
        <v>3</v>
      </c>
      <c r="AK29" s="105"/>
    </row>
    <row r="30" spans="1:37" ht="12.75">
      <c r="A30" s="77" t="s">
        <v>467</v>
      </c>
      <c r="B30" s="71" t="s">
        <v>285</v>
      </c>
      <c r="C30" s="34">
        <v>56921.91</v>
      </c>
      <c r="D30" s="80">
        <f t="shared" si="0"/>
        <v>59676.91</v>
      </c>
      <c r="E30" s="81">
        <v>39219</v>
      </c>
      <c r="F30" s="89" t="s">
        <v>946</v>
      </c>
      <c r="G30" s="86"/>
      <c r="H30" s="89" t="s">
        <v>946</v>
      </c>
      <c r="I30" s="49"/>
      <c r="J30" s="50"/>
      <c r="K30" s="50"/>
      <c r="L30" s="51"/>
      <c r="M30" s="49"/>
      <c r="N30" s="51"/>
      <c r="O30" s="51"/>
      <c r="P30" s="102"/>
      <c r="Q30" s="123">
        <f t="shared" si="1"/>
        <v>59676.91</v>
      </c>
      <c r="R30" s="125">
        <v>39224</v>
      </c>
      <c r="S30" s="89" t="s">
        <v>946</v>
      </c>
      <c r="T30" s="122"/>
      <c r="U30" s="89" t="s">
        <v>946</v>
      </c>
      <c r="V30" s="122"/>
      <c r="W30" s="105"/>
      <c r="X30" s="123">
        <v>59676.91</v>
      </c>
      <c r="Y30" s="125">
        <v>39250</v>
      </c>
      <c r="Z30" s="89" t="s">
        <v>946</v>
      </c>
      <c r="AA30" s="122"/>
      <c r="AB30" s="89" t="s">
        <v>946</v>
      </c>
      <c r="AC30" s="122"/>
      <c r="AD30" s="105"/>
      <c r="AE30" s="123">
        <v>59676.91</v>
      </c>
      <c r="AF30" s="125">
        <v>39268</v>
      </c>
      <c r="AG30" s="89" t="s">
        <v>1201</v>
      </c>
      <c r="AH30" s="122">
        <v>0</v>
      </c>
      <c r="AI30" s="89" t="s">
        <v>1201</v>
      </c>
      <c r="AJ30" s="122">
        <v>0</v>
      </c>
      <c r="AK30" s="105"/>
    </row>
    <row r="31" spans="1:37" ht="12.75">
      <c r="A31" s="77" t="s">
        <v>468</v>
      </c>
      <c r="B31" s="71" t="s">
        <v>286</v>
      </c>
      <c r="C31" s="34">
        <v>32562.38</v>
      </c>
      <c r="D31" s="80">
        <f t="shared" si="0"/>
        <v>35317.380000000005</v>
      </c>
      <c r="E31" s="81">
        <v>39219</v>
      </c>
      <c r="F31" s="89" t="s">
        <v>946</v>
      </c>
      <c r="G31" s="86"/>
      <c r="H31" s="89" t="s">
        <v>946</v>
      </c>
      <c r="I31" s="49"/>
      <c r="J31" s="50"/>
      <c r="K31" s="50"/>
      <c r="L31" s="51"/>
      <c r="M31" s="49"/>
      <c r="N31" s="51"/>
      <c r="O31" s="51"/>
      <c r="P31" s="102"/>
      <c r="Q31" s="123">
        <f t="shared" si="1"/>
        <v>35317.380000000005</v>
      </c>
      <c r="R31" s="125">
        <v>39224</v>
      </c>
      <c r="S31" s="89" t="s">
        <v>946</v>
      </c>
      <c r="T31" s="122"/>
      <c r="U31" s="89" t="s">
        <v>946</v>
      </c>
      <c r="V31" s="122"/>
      <c r="W31" s="105"/>
      <c r="X31" s="123">
        <v>35317.38</v>
      </c>
      <c r="Y31" s="125">
        <v>39250</v>
      </c>
      <c r="Z31" s="89" t="s">
        <v>946</v>
      </c>
      <c r="AA31" s="122"/>
      <c r="AB31" s="89" t="s">
        <v>946</v>
      </c>
      <c r="AC31" s="122"/>
      <c r="AD31" s="105"/>
      <c r="AE31" s="123">
        <v>35317.38</v>
      </c>
      <c r="AF31" s="125">
        <v>39268</v>
      </c>
      <c r="AG31" s="89" t="s">
        <v>1201</v>
      </c>
      <c r="AH31" s="122">
        <v>3</v>
      </c>
      <c r="AI31" s="89" t="s">
        <v>1201</v>
      </c>
      <c r="AJ31" s="122">
        <v>3</v>
      </c>
      <c r="AK31" s="105"/>
    </row>
    <row r="32" spans="1:37" ht="12.75">
      <c r="A32" s="77" t="s">
        <v>469</v>
      </c>
      <c r="B32" s="71" t="s">
        <v>287</v>
      </c>
      <c r="C32" s="34">
        <v>45533.39</v>
      </c>
      <c r="D32" s="80">
        <f t="shared" si="0"/>
        <v>48288.39</v>
      </c>
      <c r="E32" s="81">
        <v>39219</v>
      </c>
      <c r="F32" s="89" t="s">
        <v>946</v>
      </c>
      <c r="G32" s="86"/>
      <c r="H32" s="89" t="s">
        <v>946</v>
      </c>
      <c r="I32" s="49"/>
      <c r="J32" s="50"/>
      <c r="K32" s="50"/>
      <c r="L32" s="51"/>
      <c r="M32" s="49"/>
      <c r="N32" s="51"/>
      <c r="O32" s="51"/>
      <c r="P32" s="102"/>
      <c r="Q32" s="123">
        <f t="shared" si="1"/>
        <v>48288.39</v>
      </c>
      <c r="R32" s="125">
        <v>39224</v>
      </c>
      <c r="S32" s="89" t="s">
        <v>946</v>
      </c>
      <c r="T32" s="122"/>
      <c r="U32" s="89" t="s">
        <v>946</v>
      </c>
      <c r="V32" s="122"/>
      <c r="W32" s="105"/>
      <c r="X32" s="123">
        <v>48288.39</v>
      </c>
      <c r="Y32" s="125">
        <v>39250</v>
      </c>
      <c r="Z32" s="89" t="s">
        <v>946</v>
      </c>
      <c r="AA32" s="122"/>
      <c r="AB32" s="89" t="s">
        <v>946</v>
      </c>
      <c r="AC32" s="122"/>
      <c r="AD32" s="105"/>
      <c r="AE32" s="123">
        <v>48288.39</v>
      </c>
      <c r="AF32" s="125">
        <v>39268</v>
      </c>
      <c r="AG32" s="89" t="s">
        <v>1201</v>
      </c>
      <c r="AH32" s="122" t="s">
        <v>1175</v>
      </c>
      <c r="AI32" s="89" t="s">
        <v>1201</v>
      </c>
      <c r="AJ32" s="122" t="s">
        <v>1176</v>
      </c>
      <c r="AK32" s="105"/>
    </row>
    <row r="33" spans="1:37" ht="12.75">
      <c r="A33" s="77" t="s">
        <v>470</v>
      </c>
      <c r="B33" s="71" t="s">
        <v>288</v>
      </c>
      <c r="C33" s="34">
        <v>10834.51</v>
      </c>
      <c r="D33" s="80">
        <f t="shared" si="0"/>
        <v>13589.51</v>
      </c>
      <c r="E33" s="81">
        <v>39219</v>
      </c>
      <c r="F33" s="89" t="s">
        <v>946</v>
      </c>
      <c r="G33" s="86"/>
      <c r="H33" s="89" t="s">
        <v>946</v>
      </c>
      <c r="I33" s="49"/>
      <c r="J33" s="50"/>
      <c r="K33" s="50"/>
      <c r="L33" s="51"/>
      <c r="M33" s="49"/>
      <c r="N33" s="51"/>
      <c r="O33" s="51"/>
      <c r="P33" s="102"/>
      <c r="Q33" s="123">
        <f t="shared" si="1"/>
        <v>13589.51</v>
      </c>
      <c r="R33" s="125">
        <v>39224</v>
      </c>
      <c r="S33" s="89" t="s">
        <v>946</v>
      </c>
      <c r="T33" s="122"/>
      <c r="U33" s="89" t="s">
        <v>946</v>
      </c>
      <c r="V33" s="122"/>
      <c r="W33" s="105"/>
      <c r="X33" s="123">
        <v>13589.51</v>
      </c>
      <c r="Y33" s="125">
        <v>39250</v>
      </c>
      <c r="Z33" s="89" t="s">
        <v>946</v>
      </c>
      <c r="AA33" s="122"/>
      <c r="AB33" s="89" t="s">
        <v>946</v>
      </c>
      <c r="AC33" s="122"/>
      <c r="AD33" s="105"/>
      <c r="AE33" s="123">
        <v>13589.51</v>
      </c>
      <c r="AF33" s="125">
        <v>39268</v>
      </c>
      <c r="AG33" s="89" t="s">
        <v>1201</v>
      </c>
      <c r="AH33" s="122">
        <v>2</v>
      </c>
      <c r="AI33" s="89" t="s">
        <v>1201</v>
      </c>
      <c r="AJ33" s="122">
        <v>2</v>
      </c>
      <c r="AK33" s="105"/>
    </row>
    <row r="34" spans="1:37" ht="12.75">
      <c r="A34" s="77" t="s">
        <v>471</v>
      </c>
      <c r="B34" s="71" t="s">
        <v>289</v>
      </c>
      <c r="C34" s="34">
        <v>21110.63</v>
      </c>
      <c r="D34" s="80">
        <f t="shared" si="0"/>
        <v>23865.63</v>
      </c>
      <c r="E34" s="81">
        <v>39219</v>
      </c>
      <c r="F34" s="89" t="s">
        <v>946</v>
      </c>
      <c r="G34" s="86"/>
      <c r="H34" s="89" t="s">
        <v>946</v>
      </c>
      <c r="I34" s="49"/>
      <c r="J34" s="50"/>
      <c r="K34" s="50"/>
      <c r="L34" s="51"/>
      <c r="M34" s="49"/>
      <c r="N34" s="51"/>
      <c r="O34" s="51"/>
      <c r="P34" s="102"/>
      <c r="Q34" s="123">
        <f t="shared" si="1"/>
        <v>23865.63</v>
      </c>
      <c r="R34" s="125">
        <v>39224</v>
      </c>
      <c r="S34" s="89" t="s">
        <v>946</v>
      </c>
      <c r="T34" s="122"/>
      <c r="U34" s="89" t="s">
        <v>946</v>
      </c>
      <c r="V34" s="122"/>
      <c r="W34" s="105"/>
      <c r="X34" s="123">
        <v>23865.63</v>
      </c>
      <c r="Y34" s="125">
        <v>39250</v>
      </c>
      <c r="Z34" s="89" t="s">
        <v>946</v>
      </c>
      <c r="AA34" s="122"/>
      <c r="AB34" s="89" t="s">
        <v>946</v>
      </c>
      <c r="AC34" s="122"/>
      <c r="AD34" s="105"/>
      <c r="AE34" s="123">
        <v>23865.63</v>
      </c>
      <c r="AF34" s="125">
        <v>39268</v>
      </c>
      <c r="AG34" s="89" t="s">
        <v>1201</v>
      </c>
      <c r="AH34" s="122">
        <v>3</v>
      </c>
      <c r="AI34" s="89" t="s">
        <v>1201</v>
      </c>
      <c r="AJ34" s="122">
        <v>3</v>
      </c>
      <c r="AK34" s="105"/>
    </row>
    <row r="35" spans="1:37" ht="12.75">
      <c r="A35" s="77" t="s">
        <v>472</v>
      </c>
      <c r="B35" s="71" t="s">
        <v>290</v>
      </c>
      <c r="C35" s="34">
        <v>64987.49</v>
      </c>
      <c r="D35" s="80">
        <f t="shared" si="0"/>
        <v>67742.48999999999</v>
      </c>
      <c r="E35" s="81">
        <v>39219</v>
      </c>
      <c r="F35" s="89" t="s">
        <v>946</v>
      </c>
      <c r="G35" s="86"/>
      <c r="H35" s="89" t="s">
        <v>946</v>
      </c>
      <c r="I35" s="49"/>
      <c r="J35" s="50"/>
      <c r="K35" s="50"/>
      <c r="L35" s="51"/>
      <c r="M35" s="49"/>
      <c r="N35" s="51"/>
      <c r="O35" s="51"/>
      <c r="P35" s="102"/>
      <c r="Q35" s="123">
        <f t="shared" si="1"/>
        <v>67742.48999999999</v>
      </c>
      <c r="R35" s="125">
        <v>39224</v>
      </c>
      <c r="S35" s="89" t="s">
        <v>946</v>
      </c>
      <c r="T35" s="122"/>
      <c r="U35" s="89" t="s">
        <v>946</v>
      </c>
      <c r="V35" s="122"/>
      <c r="W35" s="105"/>
      <c r="X35" s="123">
        <v>67742.49</v>
      </c>
      <c r="Y35" s="125">
        <v>39250</v>
      </c>
      <c r="Z35" s="89" t="s">
        <v>946</v>
      </c>
      <c r="AA35" s="122"/>
      <c r="AB35" s="89" t="s">
        <v>946</v>
      </c>
      <c r="AC35" s="122"/>
      <c r="AD35" s="105"/>
      <c r="AE35" s="123">
        <v>67742.49</v>
      </c>
      <c r="AF35" s="125">
        <v>39268</v>
      </c>
      <c r="AG35" s="89" t="s">
        <v>1201</v>
      </c>
      <c r="AH35" s="122">
        <v>0</v>
      </c>
      <c r="AI35" s="89" t="s">
        <v>1201</v>
      </c>
      <c r="AJ35" s="122" t="s">
        <v>1177</v>
      </c>
      <c r="AK35" s="105"/>
    </row>
    <row r="36" spans="1:37" ht="12.75">
      <c r="A36" s="77" t="s">
        <v>473</v>
      </c>
      <c r="B36" s="71" t="s">
        <v>291</v>
      </c>
      <c r="C36" s="34">
        <v>47037.77</v>
      </c>
      <c r="D36" s="80">
        <f t="shared" si="0"/>
        <v>49792.77</v>
      </c>
      <c r="E36" s="81">
        <v>39219</v>
      </c>
      <c r="F36" s="89" t="s">
        <v>946</v>
      </c>
      <c r="G36" s="86"/>
      <c r="H36" s="89" t="s">
        <v>946</v>
      </c>
      <c r="I36" s="49"/>
      <c r="J36" s="50"/>
      <c r="K36" s="50"/>
      <c r="L36" s="51"/>
      <c r="M36" s="49"/>
      <c r="N36" s="51"/>
      <c r="O36" s="51"/>
      <c r="P36" s="102"/>
      <c r="Q36" s="123">
        <f t="shared" si="1"/>
        <v>49792.77</v>
      </c>
      <c r="R36" s="125">
        <v>39224</v>
      </c>
      <c r="S36" s="89" t="s">
        <v>946</v>
      </c>
      <c r="T36" s="122"/>
      <c r="U36" s="89" t="s">
        <v>946</v>
      </c>
      <c r="V36" s="122"/>
      <c r="W36" s="105"/>
      <c r="X36" s="123">
        <v>49792.77</v>
      </c>
      <c r="Y36" s="125">
        <v>39250</v>
      </c>
      <c r="Z36" s="89" t="s">
        <v>946</v>
      </c>
      <c r="AA36" s="122"/>
      <c r="AB36" s="89" t="s">
        <v>946</v>
      </c>
      <c r="AC36" s="122"/>
      <c r="AD36" s="105"/>
      <c r="AE36" s="123">
        <v>49792.77</v>
      </c>
      <c r="AF36" s="125">
        <v>39268</v>
      </c>
      <c r="AG36" s="89" t="s">
        <v>1201</v>
      </c>
      <c r="AH36" s="122">
        <v>3</v>
      </c>
      <c r="AI36" s="89" t="s">
        <v>1201</v>
      </c>
      <c r="AJ36" s="122">
        <v>3</v>
      </c>
      <c r="AK36" s="105"/>
    </row>
    <row r="37" spans="1:37" ht="12.75">
      <c r="A37" s="77" t="s">
        <v>474</v>
      </c>
      <c r="B37" s="71" t="s">
        <v>292</v>
      </c>
      <c r="C37" s="34">
        <v>47863.97</v>
      </c>
      <c r="D37" s="80">
        <f t="shared" si="0"/>
        <v>50618.97</v>
      </c>
      <c r="E37" s="81">
        <v>39219</v>
      </c>
      <c r="F37" s="94" t="s">
        <v>947</v>
      </c>
      <c r="G37" s="86"/>
      <c r="H37" s="95" t="s">
        <v>947</v>
      </c>
      <c r="I37" s="49"/>
      <c r="J37" s="50"/>
      <c r="K37" s="50"/>
      <c r="L37" s="51"/>
      <c r="M37" s="49"/>
      <c r="N37" s="51"/>
      <c r="O37" s="51"/>
      <c r="P37" s="102"/>
      <c r="Q37" s="123">
        <f t="shared" si="1"/>
        <v>50618.97</v>
      </c>
      <c r="R37" s="125">
        <v>39224</v>
      </c>
      <c r="S37" s="94" t="s">
        <v>947</v>
      </c>
      <c r="T37" s="122"/>
      <c r="U37" s="95" t="s">
        <v>947</v>
      </c>
      <c r="V37" s="122"/>
      <c r="W37" s="105"/>
      <c r="X37" s="123">
        <v>50618.97</v>
      </c>
      <c r="Y37" s="125">
        <v>39250</v>
      </c>
      <c r="Z37" s="94" t="s">
        <v>947</v>
      </c>
      <c r="AA37" s="122"/>
      <c r="AB37" s="95" t="s">
        <v>947</v>
      </c>
      <c r="AC37" s="122"/>
      <c r="AD37" s="105"/>
      <c r="AE37" s="123">
        <v>50618.97</v>
      </c>
      <c r="AF37" s="125">
        <v>39268</v>
      </c>
      <c r="AG37" s="94" t="s">
        <v>1202</v>
      </c>
      <c r="AH37" s="122">
        <v>0</v>
      </c>
      <c r="AI37" s="94" t="s">
        <v>1202</v>
      </c>
      <c r="AJ37" s="122">
        <v>0</v>
      </c>
      <c r="AK37" s="105"/>
    </row>
    <row r="38" spans="1:37" ht="12.75">
      <c r="A38" s="77" t="s">
        <v>475</v>
      </c>
      <c r="B38" s="71" t="s">
        <v>293</v>
      </c>
      <c r="C38" s="34">
        <v>19174.81</v>
      </c>
      <c r="D38" s="80">
        <f t="shared" si="0"/>
        <v>21929.81</v>
      </c>
      <c r="E38" s="81">
        <v>39219</v>
      </c>
      <c r="F38" s="94" t="s">
        <v>947</v>
      </c>
      <c r="G38" s="86"/>
      <c r="H38" s="94" t="s">
        <v>947</v>
      </c>
      <c r="I38" s="49"/>
      <c r="J38" s="50"/>
      <c r="K38" s="50"/>
      <c r="L38" s="51"/>
      <c r="M38" s="49"/>
      <c r="N38" s="51"/>
      <c r="O38" s="51"/>
      <c r="P38" s="102"/>
      <c r="Q38" s="123">
        <f t="shared" si="1"/>
        <v>21929.81</v>
      </c>
      <c r="R38" s="125">
        <v>39224</v>
      </c>
      <c r="S38" s="94" t="s">
        <v>947</v>
      </c>
      <c r="T38" s="122"/>
      <c r="U38" s="94" t="s">
        <v>947</v>
      </c>
      <c r="V38" s="122"/>
      <c r="W38" s="105"/>
      <c r="X38" s="123">
        <v>21929.81</v>
      </c>
      <c r="Y38" s="125">
        <v>39250</v>
      </c>
      <c r="Z38" s="94" t="s">
        <v>947</v>
      </c>
      <c r="AA38" s="122"/>
      <c r="AB38" s="94" t="s">
        <v>947</v>
      </c>
      <c r="AC38" s="122"/>
      <c r="AD38" s="105"/>
      <c r="AE38" s="123">
        <v>21929.81</v>
      </c>
      <c r="AF38" s="125">
        <v>39268</v>
      </c>
      <c r="AG38" s="94" t="s">
        <v>1202</v>
      </c>
      <c r="AH38" s="122" t="s">
        <v>1178</v>
      </c>
      <c r="AI38" s="94" t="s">
        <v>1202</v>
      </c>
      <c r="AJ38" s="122">
        <v>0</v>
      </c>
      <c r="AK38" s="105"/>
    </row>
    <row r="39" spans="1:37" ht="12.75">
      <c r="A39" s="77" t="s">
        <v>476</v>
      </c>
      <c r="B39" s="71" t="s">
        <v>294</v>
      </c>
      <c r="C39" s="34">
        <v>26688.32</v>
      </c>
      <c r="D39" s="80">
        <f t="shared" si="0"/>
        <v>29443.32</v>
      </c>
      <c r="E39" s="81">
        <v>39219</v>
      </c>
      <c r="F39" s="94" t="s">
        <v>947</v>
      </c>
      <c r="G39" s="86"/>
      <c r="H39" s="94" t="s">
        <v>947</v>
      </c>
      <c r="I39" s="49"/>
      <c r="J39" s="50"/>
      <c r="K39" s="50"/>
      <c r="L39" s="51"/>
      <c r="M39" s="49"/>
      <c r="N39" s="51"/>
      <c r="O39" s="51"/>
      <c r="P39" s="102"/>
      <c r="Q39" s="123">
        <f t="shared" si="1"/>
        <v>29443.32</v>
      </c>
      <c r="R39" s="125">
        <v>39224</v>
      </c>
      <c r="S39" s="94" t="s">
        <v>947</v>
      </c>
      <c r="T39" s="122"/>
      <c r="U39" s="94" t="s">
        <v>947</v>
      </c>
      <c r="V39" s="122"/>
      <c r="W39" s="105"/>
      <c r="X39" s="123">
        <v>29443.32</v>
      </c>
      <c r="Y39" s="125">
        <v>39250</v>
      </c>
      <c r="Z39" s="94" t="s">
        <v>947</v>
      </c>
      <c r="AA39" s="122"/>
      <c r="AB39" s="94" t="s">
        <v>947</v>
      </c>
      <c r="AC39" s="122"/>
      <c r="AD39" s="105"/>
      <c r="AE39" s="123">
        <v>29443.32</v>
      </c>
      <c r="AF39" s="125">
        <v>39268</v>
      </c>
      <c r="AG39" s="94" t="s">
        <v>1202</v>
      </c>
      <c r="AH39" s="122">
        <v>2</v>
      </c>
      <c r="AI39" s="94" t="s">
        <v>1202</v>
      </c>
      <c r="AJ39" s="122">
        <v>2</v>
      </c>
      <c r="AK39" s="105"/>
    </row>
    <row r="40" spans="1:37" ht="12.75">
      <c r="A40" s="77" t="s">
        <v>477</v>
      </c>
      <c r="B40" s="71" t="s">
        <v>295</v>
      </c>
      <c r="C40" s="34">
        <v>26428.4</v>
      </c>
      <c r="D40" s="80">
        <f t="shared" si="0"/>
        <v>29183.4</v>
      </c>
      <c r="E40" s="81">
        <v>39219</v>
      </c>
      <c r="F40" s="94" t="s">
        <v>947</v>
      </c>
      <c r="G40" s="86"/>
      <c r="H40" s="94" t="s">
        <v>947</v>
      </c>
      <c r="I40" s="49"/>
      <c r="J40" s="50"/>
      <c r="K40" s="50"/>
      <c r="L40" s="51"/>
      <c r="M40" s="49"/>
      <c r="N40" s="51"/>
      <c r="O40" s="51"/>
      <c r="P40" s="102"/>
      <c r="Q40" s="123">
        <f t="shared" si="1"/>
        <v>29183.4</v>
      </c>
      <c r="R40" s="125">
        <v>39224</v>
      </c>
      <c r="S40" s="94" t="s">
        <v>947</v>
      </c>
      <c r="T40" s="122"/>
      <c r="U40" s="94" t="s">
        <v>947</v>
      </c>
      <c r="V40" s="122"/>
      <c r="W40" s="105"/>
      <c r="X40" s="123">
        <v>29183.4</v>
      </c>
      <c r="Y40" s="125">
        <v>39250</v>
      </c>
      <c r="Z40" s="94" t="s">
        <v>947</v>
      </c>
      <c r="AA40" s="122"/>
      <c r="AB40" s="94" t="s">
        <v>947</v>
      </c>
      <c r="AC40" s="122"/>
      <c r="AD40" s="105"/>
      <c r="AE40" s="123">
        <v>29183.4</v>
      </c>
      <c r="AF40" s="125">
        <v>39268</v>
      </c>
      <c r="AG40" s="94" t="s">
        <v>1202</v>
      </c>
      <c r="AH40" s="122" t="s">
        <v>1178</v>
      </c>
      <c r="AI40" s="94" t="s">
        <v>1202</v>
      </c>
      <c r="AJ40" s="122" t="s">
        <v>1178</v>
      </c>
      <c r="AK40" s="105"/>
    </row>
    <row r="41" spans="1:37" ht="12.75">
      <c r="A41" s="77" t="s">
        <v>478</v>
      </c>
      <c r="B41" s="71" t="s">
        <v>296</v>
      </c>
      <c r="C41" s="34">
        <v>15666.53</v>
      </c>
      <c r="D41" s="80">
        <f t="shared" si="0"/>
        <v>18421.53</v>
      </c>
      <c r="E41" s="81">
        <v>39219</v>
      </c>
      <c r="F41" s="94" t="s">
        <v>947</v>
      </c>
      <c r="G41" s="86"/>
      <c r="H41" s="94" t="s">
        <v>947</v>
      </c>
      <c r="I41" s="49"/>
      <c r="J41" s="50"/>
      <c r="K41" s="50"/>
      <c r="L41" s="51"/>
      <c r="M41" s="49"/>
      <c r="N41" s="51"/>
      <c r="O41" s="51"/>
      <c r="P41" s="102"/>
      <c r="Q41" s="123">
        <f t="shared" si="1"/>
        <v>18421.53</v>
      </c>
      <c r="R41" s="125">
        <v>39224</v>
      </c>
      <c r="S41" s="94" t="s">
        <v>947</v>
      </c>
      <c r="T41" s="122"/>
      <c r="U41" s="94" t="s">
        <v>947</v>
      </c>
      <c r="V41" s="122"/>
      <c r="W41" s="105"/>
      <c r="X41" s="123">
        <v>18421.53</v>
      </c>
      <c r="Y41" s="125">
        <v>39250</v>
      </c>
      <c r="Z41" s="94" t="s">
        <v>947</v>
      </c>
      <c r="AA41" s="122"/>
      <c r="AB41" s="94" t="s">
        <v>947</v>
      </c>
      <c r="AC41" s="122"/>
      <c r="AD41" s="105"/>
      <c r="AE41" s="123">
        <v>18421.53</v>
      </c>
      <c r="AF41" s="125">
        <v>39268</v>
      </c>
      <c r="AG41" s="94" t="s">
        <v>1202</v>
      </c>
      <c r="AH41" s="122" t="s">
        <v>1179</v>
      </c>
      <c r="AI41" s="94" t="s">
        <v>1202</v>
      </c>
      <c r="AJ41" s="122">
        <v>1.5</v>
      </c>
      <c r="AK41" s="105"/>
    </row>
    <row r="42" spans="1:37" ht="12.75">
      <c r="A42" s="77" t="s">
        <v>479</v>
      </c>
      <c r="B42" s="71" t="s">
        <v>297</v>
      </c>
      <c r="C42" s="34">
        <v>56137.06</v>
      </c>
      <c r="D42" s="80">
        <f t="shared" si="0"/>
        <v>58892.06</v>
      </c>
      <c r="E42" s="81">
        <v>39219</v>
      </c>
      <c r="F42" s="94" t="s">
        <v>947</v>
      </c>
      <c r="G42" s="86"/>
      <c r="H42" s="94" t="s">
        <v>947</v>
      </c>
      <c r="I42" s="49"/>
      <c r="J42" s="50"/>
      <c r="K42" s="50"/>
      <c r="L42" s="51"/>
      <c r="M42" s="49"/>
      <c r="N42" s="51"/>
      <c r="O42" s="51"/>
      <c r="P42" s="102"/>
      <c r="Q42" s="123">
        <f t="shared" si="1"/>
        <v>58892.06</v>
      </c>
      <c r="R42" s="125">
        <v>39224</v>
      </c>
      <c r="S42" s="94" t="s">
        <v>947</v>
      </c>
      <c r="T42" s="122"/>
      <c r="U42" s="94" t="s">
        <v>947</v>
      </c>
      <c r="V42" s="122"/>
      <c r="W42" s="105"/>
      <c r="X42" s="123">
        <v>58892.06</v>
      </c>
      <c r="Y42" s="125">
        <v>39250</v>
      </c>
      <c r="Z42" s="94" t="s">
        <v>947</v>
      </c>
      <c r="AA42" s="122"/>
      <c r="AB42" s="94" t="s">
        <v>947</v>
      </c>
      <c r="AC42" s="122"/>
      <c r="AD42" s="105"/>
      <c r="AE42" s="123">
        <v>58892.06</v>
      </c>
      <c r="AF42" s="125">
        <v>39268</v>
      </c>
      <c r="AG42" s="94" t="s">
        <v>1202</v>
      </c>
      <c r="AH42" s="122">
        <v>0</v>
      </c>
      <c r="AI42" s="94" t="s">
        <v>1202</v>
      </c>
      <c r="AJ42" s="122">
        <v>0</v>
      </c>
      <c r="AK42" s="105"/>
    </row>
    <row r="43" spans="1:37" ht="12.75">
      <c r="A43" s="77" t="s">
        <v>480</v>
      </c>
      <c r="B43" s="71" t="s">
        <v>298</v>
      </c>
      <c r="C43" s="34">
        <v>12448.8</v>
      </c>
      <c r="D43" s="80">
        <f t="shared" si="0"/>
        <v>15203.8</v>
      </c>
      <c r="E43" s="81">
        <v>39219</v>
      </c>
      <c r="F43" s="94" t="s">
        <v>947</v>
      </c>
      <c r="G43" s="86"/>
      <c r="H43" s="94" t="s">
        <v>947</v>
      </c>
      <c r="I43" s="49"/>
      <c r="J43" s="50"/>
      <c r="K43" s="50"/>
      <c r="L43" s="51"/>
      <c r="M43" s="49"/>
      <c r="N43" s="51"/>
      <c r="O43" s="51"/>
      <c r="P43" s="102"/>
      <c r="Q43" s="123">
        <f t="shared" si="1"/>
        <v>15203.8</v>
      </c>
      <c r="R43" s="125">
        <v>39224</v>
      </c>
      <c r="S43" s="94" t="s">
        <v>947</v>
      </c>
      <c r="T43" s="122"/>
      <c r="U43" s="94" t="s">
        <v>947</v>
      </c>
      <c r="V43" s="122"/>
      <c r="W43" s="105"/>
      <c r="X43" s="123">
        <v>15203.8</v>
      </c>
      <c r="Y43" s="125">
        <v>39250</v>
      </c>
      <c r="Z43" s="94" t="s">
        <v>947</v>
      </c>
      <c r="AA43" s="122"/>
      <c r="AB43" s="94" t="s">
        <v>947</v>
      </c>
      <c r="AC43" s="122"/>
      <c r="AD43" s="105"/>
      <c r="AE43" s="123">
        <v>15203.8</v>
      </c>
      <c r="AF43" s="125">
        <v>39268</v>
      </c>
      <c r="AG43" s="94" t="s">
        <v>1202</v>
      </c>
      <c r="AH43" s="122">
        <v>2</v>
      </c>
      <c r="AI43" s="94" t="s">
        <v>1202</v>
      </c>
      <c r="AJ43" s="122">
        <v>0</v>
      </c>
      <c r="AK43" s="105"/>
    </row>
    <row r="44" spans="1:37" ht="12.75">
      <c r="A44" s="77" t="s">
        <v>481</v>
      </c>
      <c r="B44" s="71" t="s">
        <v>299</v>
      </c>
      <c r="C44" s="114">
        <v>55344.06</v>
      </c>
      <c r="D44" s="80">
        <f t="shared" si="0"/>
        <v>58099.06</v>
      </c>
      <c r="E44" s="81">
        <v>39219</v>
      </c>
      <c r="F44" s="94" t="s">
        <v>947</v>
      </c>
      <c r="G44" s="86"/>
      <c r="H44" s="94" t="s">
        <v>947</v>
      </c>
      <c r="I44" s="49"/>
      <c r="J44" s="50"/>
      <c r="K44" s="50"/>
      <c r="L44" s="51"/>
      <c r="M44" s="49"/>
      <c r="N44" s="51"/>
      <c r="O44" s="51"/>
      <c r="P44" s="102"/>
      <c r="Q44" s="123">
        <f t="shared" si="1"/>
        <v>58099.06</v>
      </c>
      <c r="R44" s="125">
        <v>39224</v>
      </c>
      <c r="S44" s="94" t="s">
        <v>947</v>
      </c>
      <c r="T44" s="122"/>
      <c r="U44" s="94" t="s">
        <v>947</v>
      </c>
      <c r="V44" s="122"/>
      <c r="W44" s="105"/>
      <c r="X44" s="123">
        <v>58099.06</v>
      </c>
      <c r="Y44" s="125">
        <v>39250</v>
      </c>
      <c r="Z44" s="94" t="s">
        <v>947</v>
      </c>
      <c r="AA44" s="122"/>
      <c r="AB44" s="94" t="s">
        <v>947</v>
      </c>
      <c r="AC44" s="122"/>
      <c r="AD44" s="105"/>
      <c r="AE44" s="123">
        <v>58099.06</v>
      </c>
      <c r="AF44" s="125">
        <v>39268</v>
      </c>
      <c r="AG44" s="94" t="s">
        <v>1202</v>
      </c>
      <c r="AH44" s="122">
        <v>3</v>
      </c>
      <c r="AI44" s="94" t="s">
        <v>1202</v>
      </c>
      <c r="AJ44" s="122">
        <v>2</v>
      </c>
      <c r="AK44" s="105"/>
    </row>
    <row r="45" spans="1:37" ht="12.75">
      <c r="A45" s="77" t="s">
        <v>482</v>
      </c>
      <c r="B45" s="71" t="s">
        <v>300</v>
      </c>
      <c r="C45" s="34">
        <v>33929.53</v>
      </c>
      <c r="D45" s="80">
        <f t="shared" si="0"/>
        <v>36684.53</v>
      </c>
      <c r="E45" s="81">
        <v>39219</v>
      </c>
      <c r="F45" s="90" t="s">
        <v>948</v>
      </c>
      <c r="G45" s="86"/>
      <c r="H45" s="90" t="s">
        <v>948</v>
      </c>
      <c r="I45" s="49"/>
      <c r="J45" s="50"/>
      <c r="K45" s="50"/>
      <c r="L45" s="51"/>
      <c r="M45" s="49"/>
      <c r="N45" s="51"/>
      <c r="O45" s="51"/>
      <c r="P45" s="102"/>
      <c r="Q45" s="123">
        <f t="shared" si="1"/>
        <v>36684.53</v>
      </c>
      <c r="R45" s="125">
        <v>39224</v>
      </c>
      <c r="S45" s="90" t="s">
        <v>948</v>
      </c>
      <c r="T45" s="122"/>
      <c r="U45" s="90" t="s">
        <v>948</v>
      </c>
      <c r="V45" s="122"/>
      <c r="W45" s="105"/>
      <c r="X45" s="123">
        <v>36684.53</v>
      </c>
      <c r="Y45" s="125">
        <v>39250</v>
      </c>
      <c r="Z45" s="90" t="s">
        <v>948</v>
      </c>
      <c r="AA45" s="122"/>
      <c r="AB45" s="90" t="s">
        <v>948</v>
      </c>
      <c r="AC45" s="122"/>
      <c r="AD45" s="105"/>
      <c r="AE45" s="123">
        <v>36684.53</v>
      </c>
      <c r="AF45" s="125">
        <v>39268</v>
      </c>
      <c r="AG45" s="90" t="s">
        <v>1203</v>
      </c>
      <c r="AH45" s="182" t="s">
        <v>1180</v>
      </c>
      <c r="AI45" s="90" t="s">
        <v>1203</v>
      </c>
      <c r="AJ45" s="183" t="s">
        <v>1180</v>
      </c>
      <c r="AK45" s="105"/>
    </row>
    <row r="46" spans="1:37" ht="12.75">
      <c r="A46" s="77" t="s">
        <v>483</v>
      </c>
      <c r="B46" s="71" t="s">
        <v>301</v>
      </c>
      <c r="C46" s="34">
        <v>89277.7</v>
      </c>
      <c r="D46" s="80">
        <f t="shared" si="0"/>
        <v>92032.7</v>
      </c>
      <c r="E46" s="81">
        <v>39219</v>
      </c>
      <c r="F46" s="90" t="s">
        <v>948</v>
      </c>
      <c r="G46" s="86"/>
      <c r="H46" s="90" t="s">
        <v>948</v>
      </c>
      <c r="I46" s="49"/>
      <c r="J46" s="50"/>
      <c r="K46" s="50"/>
      <c r="L46" s="51"/>
      <c r="M46" s="49"/>
      <c r="N46" s="51"/>
      <c r="O46" s="51"/>
      <c r="P46" s="102"/>
      <c r="Q46" s="123">
        <f t="shared" si="1"/>
        <v>92032.7</v>
      </c>
      <c r="R46" s="125">
        <v>39224</v>
      </c>
      <c r="S46" s="90" t="s">
        <v>948</v>
      </c>
      <c r="T46" s="122"/>
      <c r="U46" s="90" t="s">
        <v>948</v>
      </c>
      <c r="V46" s="122"/>
      <c r="W46" s="105"/>
      <c r="X46" s="123">
        <v>92032.7</v>
      </c>
      <c r="Y46" s="125">
        <v>39250</v>
      </c>
      <c r="Z46" s="90" t="s">
        <v>948</v>
      </c>
      <c r="AA46" s="122"/>
      <c r="AB46" s="90" t="s">
        <v>948</v>
      </c>
      <c r="AC46" s="122"/>
      <c r="AD46" s="105"/>
      <c r="AE46" s="123">
        <v>92032.7</v>
      </c>
      <c r="AF46" s="125">
        <v>39268</v>
      </c>
      <c r="AG46" s="90" t="s">
        <v>1203</v>
      </c>
      <c r="AH46" s="183" t="s">
        <v>1181</v>
      </c>
      <c r="AI46" s="90" t="s">
        <v>1203</v>
      </c>
      <c r="AJ46" s="183" t="s">
        <v>1181</v>
      </c>
      <c r="AK46" s="105"/>
    </row>
    <row r="47" spans="1:37" ht="12.75">
      <c r="A47" s="77" t="s">
        <v>484</v>
      </c>
      <c r="B47" s="71" t="s">
        <v>302</v>
      </c>
      <c r="C47" s="34">
        <v>52739.24</v>
      </c>
      <c r="D47" s="80">
        <f t="shared" si="0"/>
        <v>55494.24</v>
      </c>
      <c r="E47" s="81">
        <v>39219</v>
      </c>
      <c r="F47" s="90" t="s">
        <v>948</v>
      </c>
      <c r="G47" s="86"/>
      <c r="H47" s="90" t="s">
        <v>948</v>
      </c>
      <c r="I47" s="49"/>
      <c r="J47" s="50"/>
      <c r="K47" s="50"/>
      <c r="L47" s="51"/>
      <c r="M47" s="49"/>
      <c r="N47" s="51"/>
      <c r="O47" s="51"/>
      <c r="P47" s="102"/>
      <c r="Q47" s="123">
        <f t="shared" si="1"/>
        <v>55494.24</v>
      </c>
      <c r="R47" s="125">
        <v>39224</v>
      </c>
      <c r="S47" s="90" t="s">
        <v>948</v>
      </c>
      <c r="T47" s="122"/>
      <c r="U47" s="90" t="s">
        <v>948</v>
      </c>
      <c r="V47" s="122"/>
      <c r="W47" s="105"/>
      <c r="X47" s="123">
        <v>55494.24</v>
      </c>
      <c r="Y47" s="125">
        <v>39250</v>
      </c>
      <c r="Z47" s="90" t="s">
        <v>948</v>
      </c>
      <c r="AA47" s="122"/>
      <c r="AB47" s="90" t="s">
        <v>948</v>
      </c>
      <c r="AC47" s="122"/>
      <c r="AD47" s="105"/>
      <c r="AE47" s="123">
        <v>55494.24</v>
      </c>
      <c r="AF47" s="125">
        <v>39268</v>
      </c>
      <c r="AG47" s="90" t="s">
        <v>1203</v>
      </c>
      <c r="AH47" s="183">
        <v>3</v>
      </c>
      <c r="AI47" s="90" t="s">
        <v>1203</v>
      </c>
      <c r="AJ47" s="183">
        <v>2</v>
      </c>
      <c r="AK47" s="105"/>
    </row>
    <row r="48" spans="1:37" ht="12.75">
      <c r="A48" s="77" t="s">
        <v>485</v>
      </c>
      <c r="B48" s="71" t="s">
        <v>303</v>
      </c>
      <c r="C48" s="34">
        <v>70020.97</v>
      </c>
      <c r="D48" s="80">
        <f t="shared" si="0"/>
        <v>72775.97</v>
      </c>
      <c r="E48" s="81">
        <v>39219</v>
      </c>
      <c r="F48" s="90" t="s">
        <v>948</v>
      </c>
      <c r="G48" s="86"/>
      <c r="H48" s="90" t="s">
        <v>948</v>
      </c>
      <c r="I48" s="49"/>
      <c r="J48" s="50"/>
      <c r="K48" s="50"/>
      <c r="L48" s="51"/>
      <c r="M48" s="49"/>
      <c r="N48" s="51"/>
      <c r="O48" s="51"/>
      <c r="P48" s="102"/>
      <c r="Q48" s="123">
        <f t="shared" si="1"/>
        <v>72775.97</v>
      </c>
      <c r="R48" s="125">
        <v>39224</v>
      </c>
      <c r="S48" s="90" t="s">
        <v>948</v>
      </c>
      <c r="T48" s="122"/>
      <c r="U48" s="90" t="s">
        <v>948</v>
      </c>
      <c r="V48" s="122"/>
      <c r="W48" s="105"/>
      <c r="X48" s="123">
        <v>72775.97</v>
      </c>
      <c r="Y48" s="125">
        <v>39250</v>
      </c>
      <c r="Z48" s="90" t="s">
        <v>948</v>
      </c>
      <c r="AA48" s="122"/>
      <c r="AB48" s="90" t="s">
        <v>948</v>
      </c>
      <c r="AC48" s="122"/>
      <c r="AD48" s="105"/>
      <c r="AE48" s="123">
        <v>72775.97</v>
      </c>
      <c r="AF48" s="125">
        <v>39268</v>
      </c>
      <c r="AG48" s="90" t="s">
        <v>1203</v>
      </c>
      <c r="AH48" s="183">
        <v>3</v>
      </c>
      <c r="AI48" s="90" t="s">
        <v>1203</v>
      </c>
      <c r="AJ48" s="183">
        <v>0</v>
      </c>
      <c r="AK48" s="105"/>
    </row>
    <row r="49" spans="1:37" ht="12.75">
      <c r="A49" s="77" t="s">
        <v>486</v>
      </c>
      <c r="B49" s="71" t="s">
        <v>304</v>
      </c>
      <c r="C49" s="34">
        <v>57837.98</v>
      </c>
      <c r="D49" s="80">
        <f t="shared" si="0"/>
        <v>60592.98</v>
      </c>
      <c r="E49" s="81">
        <v>39219</v>
      </c>
      <c r="F49" s="90" t="s">
        <v>948</v>
      </c>
      <c r="G49" s="86"/>
      <c r="H49" s="90" t="s">
        <v>948</v>
      </c>
      <c r="I49" s="49"/>
      <c r="J49" s="50"/>
      <c r="K49" s="50"/>
      <c r="L49" s="51"/>
      <c r="M49" s="49"/>
      <c r="N49" s="51"/>
      <c r="O49" s="51"/>
      <c r="P49" s="102"/>
      <c r="Q49" s="123">
        <f t="shared" si="1"/>
        <v>60592.98</v>
      </c>
      <c r="R49" s="125">
        <v>39224</v>
      </c>
      <c r="S49" s="90" t="s">
        <v>948</v>
      </c>
      <c r="T49" s="122"/>
      <c r="U49" s="90" t="s">
        <v>948</v>
      </c>
      <c r="V49" s="122"/>
      <c r="W49" s="105"/>
      <c r="X49" s="123">
        <v>60592.98</v>
      </c>
      <c r="Y49" s="125">
        <v>39250</v>
      </c>
      <c r="Z49" s="90" t="s">
        <v>948</v>
      </c>
      <c r="AA49" s="122"/>
      <c r="AB49" s="90" t="s">
        <v>948</v>
      </c>
      <c r="AC49" s="122"/>
      <c r="AD49" s="105"/>
      <c r="AE49" s="123">
        <v>60592.98</v>
      </c>
      <c r="AF49" s="125">
        <v>39268</v>
      </c>
      <c r="AG49" s="90" t="s">
        <v>1203</v>
      </c>
      <c r="AH49" s="183">
        <v>0</v>
      </c>
      <c r="AI49" s="90" t="s">
        <v>1203</v>
      </c>
      <c r="AJ49" s="183">
        <v>0</v>
      </c>
      <c r="AK49" s="105"/>
    </row>
    <row r="50" spans="1:37" ht="12.75">
      <c r="A50" s="77" t="s">
        <v>487</v>
      </c>
      <c r="B50" s="71" t="s">
        <v>305</v>
      </c>
      <c r="C50" s="34">
        <v>102485.9</v>
      </c>
      <c r="D50" s="80">
        <f t="shared" si="0"/>
        <v>105240.9</v>
      </c>
      <c r="E50" s="81">
        <v>39219</v>
      </c>
      <c r="F50" s="90" t="s">
        <v>948</v>
      </c>
      <c r="G50" s="86"/>
      <c r="H50" s="90" t="s">
        <v>948</v>
      </c>
      <c r="I50" s="49"/>
      <c r="J50" s="50"/>
      <c r="K50" s="50"/>
      <c r="L50" s="51"/>
      <c r="M50" s="49"/>
      <c r="N50" s="51"/>
      <c r="O50" s="51"/>
      <c r="P50" s="102"/>
      <c r="Q50" s="123">
        <f t="shared" si="1"/>
        <v>105240.9</v>
      </c>
      <c r="R50" s="125">
        <v>39224</v>
      </c>
      <c r="S50" s="90" t="s">
        <v>948</v>
      </c>
      <c r="T50" s="122"/>
      <c r="U50" s="90" t="s">
        <v>948</v>
      </c>
      <c r="V50" s="122"/>
      <c r="W50" s="105"/>
      <c r="X50" s="123">
        <v>105240.9</v>
      </c>
      <c r="Y50" s="125">
        <v>39250</v>
      </c>
      <c r="Z50" s="90" t="s">
        <v>948</v>
      </c>
      <c r="AA50" s="122"/>
      <c r="AB50" s="90" t="s">
        <v>948</v>
      </c>
      <c r="AC50" s="122"/>
      <c r="AD50" s="105"/>
      <c r="AE50" s="123">
        <v>105240.9</v>
      </c>
      <c r="AF50" s="125">
        <v>39268</v>
      </c>
      <c r="AG50" s="90" t="s">
        <v>1203</v>
      </c>
      <c r="AH50" s="183" t="s">
        <v>1182</v>
      </c>
      <c r="AI50" s="90" t="s">
        <v>1203</v>
      </c>
      <c r="AJ50" s="183" t="s">
        <v>1183</v>
      </c>
      <c r="AK50" s="105"/>
    </row>
    <row r="51" spans="1:37" ht="12.75">
      <c r="A51" s="77" t="s">
        <v>488</v>
      </c>
      <c r="B51" s="71" t="s">
        <v>306</v>
      </c>
      <c r="C51" s="34">
        <v>9860.34</v>
      </c>
      <c r="D51" s="80">
        <f t="shared" si="0"/>
        <v>12615.34</v>
      </c>
      <c r="E51" s="81">
        <v>39219</v>
      </c>
      <c r="F51" s="90" t="s">
        <v>948</v>
      </c>
      <c r="G51" s="86"/>
      <c r="H51" s="90" t="s">
        <v>948</v>
      </c>
      <c r="I51" s="49"/>
      <c r="J51" s="50"/>
      <c r="K51" s="50"/>
      <c r="L51" s="51"/>
      <c r="M51" s="49"/>
      <c r="N51" s="51"/>
      <c r="O51" s="51"/>
      <c r="P51" s="102"/>
      <c r="Q51" s="123">
        <f t="shared" si="1"/>
        <v>12615.34</v>
      </c>
      <c r="R51" s="125">
        <v>39224</v>
      </c>
      <c r="S51" s="90" t="s">
        <v>948</v>
      </c>
      <c r="T51" s="122"/>
      <c r="U51" s="90" t="s">
        <v>948</v>
      </c>
      <c r="V51" s="122"/>
      <c r="W51" s="105"/>
      <c r="X51" s="123">
        <v>12615.34</v>
      </c>
      <c r="Y51" s="125">
        <v>39250</v>
      </c>
      <c r="Z51" s="90" t="s">
        <v>948</v>
      </c>
      <c r="AA51" s="122"/>
      <c r="AB51" s="90" t="s">
        <v>948</v>
      </c>
      <c r="AC51" s="122"/>
      <c r="AD51" s="105"/>
      <c r="AE51" s="123">
        <v>12615.34</v>
      </c>
      <c r="AF51" s="125">
        <v>39268</v>
      </c>
      <c r="AG51" s="90" t="s">
        <v>1203</v>
      </c>
      <c r="AH51" s="122">
        <v>3</v>
      </c>
      <c r="AI51" s="90" t="s">
        <v>1203</v>
      </c>
      <c r="AJ51" s="122">
        <v>3</v>
      </c>
      <c r="AK51" s="105"/>
    </row>
    <row r="52" spans="1:37" ht="12.75">
      <c r="A52" s="77" t="s">
        <v>489</v>
      </c>
      <c r="B52" s="71" t="s">
        <v>307</v>
      </c>
      <c r="C52" s="34">
        <v>33729.84</v>
      </c>
      <c r="D52" s="80">
        <f t="shared" si="0"/>
        <v>36484.84</v>
      </c>
      <c r="E52" s="81">
        <v>39219</v>
      </c>
      <c r="F52" s="90" t="s">
        <v>948</v>
      </c>
      <c r="G52" s="86"/>
      <c r="H52" s="90" t="s">
        <v>948</v>
      </c>
      <c r="I52" s="49"/>
      <c r="J52" s="50"/>
      <c r="K52" s="50"/>
      <c r="L52" s="51"/>
      <c r="M52" s="49"/>
      <c r="N52" s="51"/>
      <c r="O52" s="51"/>
      <c r="P52" s="102"/>
      <c r="Q52" s="123">
        <f t="shared" si="1"/>
        <v>36484.84</v>
      </c>
      <c r="R52" s="125">
        <v>39224</v>
      </c>
      <c r="S52" s="90" t="s">
        <v>948</v>
      </c>
      <c r="T52" s="122"/>
      <c r="U52" s="90" t="s">
        <v>948</v>
      </c>
      <c r="V52" s="122"/>
      <c r="W52" s="105"/>
      <c r="X52" s="123">
        <v>36484.84</v>
      </c>
      <c r="Y52" s="125">
        <v>39250</v>
      </c>
      <c r="Z52" s="90" t="s">
        <v>948</v>
      </c>
      <c r="AA52" s="122"/>
      <c r="AB52" s="90" t="s">
        <v>948</v>
      </c>
      <c r="AC52" s="122"/>
      <c r="AD52" s="105"/>
      <c r="AE52" s="123">
        <v>36484.84</v>
      </c>
      <c r="AF52" s="125">
        <v>39268</v>
      </c>
      <c r="AG52" s="90" t="s">
        <v>1203</v>
      </c>
      <c r="AH52" s="122">
        <v>0</v>
      </c>
      <c r="AI52" s="90" t="s">
        <v>1203</v>
      </c>
      <c r="AJ52" s="122">
        <v>0</v>
      </c>
      <c r="AK52" s="105"/>
    </row>
    <row r="53" spans="1:37" ht="12.75">
      <c r="A53" s="77" t="s">
        <v>490</v>
      </c>
      <c r="B53" s="71" t="s">
        <v>308</v>
      </c>
      <c r="C53" s="34">
        <v>45809.36</v>
      </c>
      <c r="D53" s="80">
        <f t="shared" si="0"/>
        <v>48564.36</v>
      </c>
      <c r="E53" s="81">
        <v>39219</v>
      </c>
      <c r="F53" s="91" t="s">
        <v>949</v>
      </c>
      <c r="G53" s="86"/>
      <c r="H53" s="91" t="s">
        <v>949</v>
      </c>
      <c r="I53" s="49"/>
      <c r="J53" s="50"/>
      <c r="K53" s="50"/>
      <c r="L53" s="51"/>
      <c r="M53" s="49"/>
      <c r="N53" s="51"/>
      <c r="O53" s="51"/>
      <c r="P53" s="102"/>
      <c r="Q53" s="123">
        <f t="shared" si="1"/>
        <v>48564.36</v>
      </c>
      <c r="R53" s="125">
        <v>39224</v>
      </c>
      <c r="S53" s="91" t="s">
        <v>949</v>
      </c>
      <c r="T53" s="122"/>
      <c r="U53" s="91" t="s">
        <v>949</v>
      </c>
      <c r="V53" s="122"/>
      <c r="W53" s="105"/>
      <c r="X53" s="123">
        <v>48564.36</v>
      </c>
      <c r="Y53" s="125">
        <v>39250</v>
      </c>
      <c r="Z53" s="91" t="s">
        <v>949</v>
      </c>
      <c r="AA53" s="122"/>
      <c r="AB53" s="91" t="s">
        <v>949</v>
      </c>
      <c r="AC53" s="122"/>
      <c r="AD53" s="105"/>
      <c r="AE53" s="123">
        <v>48564.36</v>
      </c>
      <c r="AF53" s="125">
        <v>39258</v>
      </c>
      <c r="AG53" s="91" t="s">
        <v>1207</v>
      </c>
      <c r="AH53" s="122">
        <v>0</v>
      </c>
      <c r="AI53" s="91" t="s">
        <v>1207</v>
      </c>
      <c r="AJ53" s="122">
        <v>0</v>
      </c>
      <c r="AK53" s="105"/>
    </row>
    <row r="54" spans="1:37" ht="12.75">
      <c r="A54" s="77" t="s">
        <v>491</v>
      </c>
      <c r="B54" s="71" t="s">
        <v>309</v>
      </c>
      <c r="C54" s="34">
        <v>68254.78</v>
      </c>
      <c r="D54" s="80">
        <f t="shared" si="0"/>
        <v>71009.78</v>
      </c>
      <c r="E54" s="81">
        <v>39219</v>
      </c>
      <c r="F54" s="91" t="s">
        <v>949</v>
      </c>
      <c r="G54" s="86"/>
      <c r="H54" s="91" t="s">
        <v>949</v>
      </c>
      <c r="I54" s="49"/>
      <c r="J54" s="50"/>
      <c r="K54" s="50"/>
      <c r="L54" s="51"/>
      <c r="M54" s="49"/>
      <c r="N54" s="51"/>
      <c r="O54" s="51"/>
      <c r="P54" s="102"/>
      <c r="Q54" s="123">
        <f t="shared" si="1"/>
        <v>71009.78</v>
      </c>
      <c r="R54" s="125">
        <v>39224</v>
      </c>
      <c r="S54" s="91" t="s">
        <v>949</v>
      </c>
      <c r="T54" s="122"/>
      <c r="U54" s="91" t="s">
        <v>949</v>
      </c>
      <c r="V54" s="122"/>
      <c r="W54" s="105"/>
      <c r="X54" s="123">
        <v>71009.78</v>
      </c>
      <c r="Y54" s="125">
        <v>39250</v>
      </c>
      <c r="Z54" s="91" t="s">
        <v>949</v>
      </c>
      <c r="AA54" s="122"/>
      <c r="AB54" s="91" t="s">
        <v>949</v>
      </c>
      <c r="AC54" s="122"/>
      <c r="AD54" s="105"/>
      <c r="AE54" s="123">
        <v>71009.78</v>
      </c>
      <c r="AF54" s="125">
        <v>39258</v>
      </c>
      <c r="AG54" s="91" t="s">
        <v>1207</v>
      </c>
      <c r="AH54" s="122">
        <v>0</v>
      </c>
      <c r="AI54" s="91" t="s">
        <v>1207</v>
      </c>
      <c r="AJ54" s="122">
        <v>3</v>
      </c>
      <c r="AK54" s="105"/>
    </row>
    <row r="55" spans="1:37" ht="12.75">
      <c r="A55" s="77" t="s">
        <v>492</v>
      </c>
      <c r="B55" s="71" t="s">
        <v>310</v>
      </c>
      <c r="C55" s="34">
        <v>35722.21</v>
      </c>
      <c r="D55" s="80">
        <f t="shared" si="0"/>
        <v>38477.21</v>
      </c>
      <c r="E55" s="81">
        <v>39219</v>
      </c>
      <c r="F55" s="91" t="s">
        <v>949</v>
      </c>
      <c r="G55" s="86">
        <v>3</v>
      </c>
      <c r="H55" s="91" t="s">
        <v>949</v>
      </c>
      <c r="I55" s="49"/>
      <c r="J55" s="50"/>
      <c r="K55" s="50"/>
      <c r="L55" s="51"/>
      <c r="M55" s="49"/>
      <c r="N55" s="51"/>
      <c r="O55" s="51" t="s">
        <v>958</v>
      </c>
      <c r="P55" s="102"/>
      <c r="Q55" s="123">
        <f t="shared" si="1"/>
        <v>38477.21</v>
      </c>
      <c r="R55" s="125">
        <v>39224</v>
      </c>
      <c r="S55" s="91" t="s">
        <v>949</v>
      </c>
      <c r="T55" s="122">
        <v>2</v>
      </c>
      <c r="U55" s="91" t="s">
        <v>949</v>
      </c>
      <c r="V55" s="122">
        <v>2</v>
      </c>
      <c r="W55" s="105"/>
      <c r="X55" s="123">
        <v>38477.21</v>
      </c>
      <c r="Y55" s="125">
        <v>39250</v>
      </c>
      <c r="Z55" s="91" t="s">
        <v>949</v>
      </c>
      <c r="AA55" s="122"/>
      <c r="AB55" s="91" t="s">
        <v>949</v>
      </c>
      <c r="AC55" s="122"/>
      <c r="AD55" s="105"/>
      <c r="AE55" s="123">
        <v>38477.21</v>
      </c>
      <c r="AF55" s="125">
        <v>39258</v>
      </c>
      <c r="AG55" s="91" t="s">
        <v>1207</v>
      </c>
      <c r="AH55" s="122">
        <v>3</v>
      </c>
      <c r="AI55" s="91" t="s">
        <v>1207</v>
      </c>
      <c r="AJ55" s="122">
        <v>3</v>
      </c>
      <c r="AK55" s="105"/>
    </row>
    <row r="56" spans="1:37" ht="12.75">
      <c r="A56" s="77" t="s">
        <v>493</v>
      </c>
      <c r="B56" s="71" t="s">
        <v>311</v>
      </c>
      <c r="C56" s="34">
        <v>35608.93</v>
      </c>
      <c r="D56" s="80">
        <f t="shared" si="0"/>
        <v>38363.93</v>
      </c>
      <c r="E56" s="81">
        <v>39219</v>
      </c>
      <c r="F56" s="91" t="s">
        <v>949</v>
      </c>
      <c r="G56" s="86"/>
      <c r="H56" s="91" t="s">
        <v>949</v>
      </c>
      <c r="I56" s="49"/>
      <c r="J56" s="50"/>
      <c r="K56" s="50"/>
      <c r="L56" s="51"/>
      <c r="M56" s="49"/>
      <c r="N56" s="51"/>
      <c r="O56" s="51"/>
      <c r="P56" s="102"/>
      <c r="Q56" s="123">
        <f t="shared" si="1"/>
        <v>38363.93</v>
      </c>
      <c r="R56" s="125">
        <v>39224</v>
      </c>
      <c r="S56" s="91" t="s">
        <v>949</v>
      </c>
      <c r="T56" s="122"/>
      <c r="U56" s="91" t="s">
        <v>949</v>
      </c>
      <c r="V56" s="122"/>
      <c r="W56" s="105"/>
      <c r="X56" s="123">
        <v>38363.93</v>
      </c>
      <c r="Y56" s="125">
        <v>39250</v>
      </c>
      <c r="Z56" s="91" t="s">
        <v>949</v>
      </c>
      <c r="AA56" s="122"/>
      <c r="AB56" s="91" t="s">
        <v>949</v>
      </c>
      <c r="AC56" s="122"/>
      <c r="AD56" s="105"/>
      <c r="AE56" s="123">
        <v>38363.93</v>
      </c>
      <c r="AF56" s="125">
        <v>39258</v>
      </c>
      <c r="AG56" s="91" t="s">
        <v>1207</v>
      </c>
      <c r="AH56" s="122">
        <v>3</v>
      </c>
      <c r="AI56" s="91" t="s">
        <v>1207</v>
      </c>
      <c r="AJ56" s="122">
        <v>3</v>
      </c>
      <c r="AK56" s="105"/>
    </row>
    <row r="57" spans="1:37" ht="12.75">
      <c r="A57" s="77" t="s">
        <v>494</v>
      </c>
      <c r="B57" s="71" t="s">
        <v>312</v>
      </c>
      <c r="C57" s="34">
        <v>48337.43</v>
      </c>
      <c r="D57" s="80">
        <f t="shared" si="0"/>
        <v>51092.43</v>
      </c>
      <c r="E57" s="81">
        <v>39219</v>
      </c>
      <c r="F57" s="91" t="s">
        <v>949</v>
      </c>
      <c r="G57" s="86"/>
      <c r="H57" s="91" t="s">
        <v>949</v>
      </c>
      <c r="I57" s="49"/>
      <c r="J57" s="50"/>
      <c r="K57" s="50"/>
      <c r="L57" s="51"/>
      <c r="M57" s="49"/>
      <c r="N57" s="51"/>
      <c r="O57" s="51"/>
      <c r="P57" s="102"/>
      <c r="Q57" s="123">
        <f t="shared" si="1"/>
        <v>51092.43</v>
      </c>
      <c r="R57" s="125">
        <v>39224</v>
      </c>
      <c r="S57" s="91" t="s">
        <v>949</v>
      </c>
      <c r="T57" s="122"/>
      <c r="U57" s="91" t="s">
        <v>949</v>
      </c>
      <c r="V57" s="122"/>
      <c r="W57" s="105"/>
      <c r="X57" s="123">
        <v>51092.43</v>
      </c>
      <c r="Y57" s="125">
        <v>39250</v>
      </c>
      <c r="Z57" s="91" t="s">
        <v>949</v>
      </c>
      <c r="AA57" s="122"/>
      <c r="AB57" s="91" t="s">
        <v>949</v>
      </c>
      <c r="AC57" s="122"/>
      <c r="AD57" s="105"/>
      <c r="AE57" s="123">
        <v>51092.43</v>
      </c>
      <c r="AF57" s="125">
        <v>39258</v>
      </c>
      <c r="AG57" s="91" t="s">
        <v>1207</v>
      </c>
      <c r="AH57" s="122">
        <v>0</v>
      </c>
      <c r="AI57" s="91" t="s">
        <v>1207</v>
      </c>
      <c r="AJ57" s="122" t="s">
        <v>610</v>
      </c>
      <c r="AK57" s="105"/>
    </row>
    <row r="58" spans="1:37" ht="12.75">
      <c r="A58" s="77" t="s">
        <v>495</v>
      </c>
      <c r="B58" s="71" t="s">
        <v>313</v>
      </c>
      <c r="C58" s="34">
        <v>18006.82</v>
      </c>
      <c r="D58" s="80">
        <f t="shared" si="0"/>
        <v>20761.82</v>
      </c>
      <c r="E58" s="81">
        <v>39219</v>
      </c>
      <c r="F58" s="91" t="s">
        <v>949</v>
      </c>
      <c r="G58" s="86"/>
      <c r="H58" s="91" t="s">
        <v>949</v>
      </c>
      <c r="I58" s="49"/>
      <c r="J58" s="50"/>
      <c r="K58" s="50"/>
      <c r="L58" s="51"/>
      <c r="M58" s="49"/>
      <c r="N58" s="51"/>
      <c r="O58" s="51"/>
      <c r="P58" s="102"/>
      <c r="Q58" s="123">
        <f t="shared" si="1"/>
        <v>20761.82</v>
      </c>
      <c r="R58" s="125">
        <v>39224</v>
      </c>
      <c r="S58" s="91" t="s">
        <v>949</v>
      </c>
      <c r="T58" s="122"/>
      <c r="U58" s="91" t="s">
        <v>949</v>
      </c>
      <c r="V58" s="122"/>
      <c r="W58" s="105"/>
      <c r="X58" s="123">
        <v>20761.82</v>
      </c>
      <c r="Y58" s="125">
        <v>39250</v>
      </c>
      <c r="Z58" s="91" t="s">
        <v>949</v>
      </c>
      <c r="AA58" s="122"/>
      <c r="AB58" s="91" t="s">
        <v>949</v>
      </c>
      <c r="AC58" s="122"/>
      <c r="AD58" s="105"/>
      <c r="AE58" s="123">
        <v>20761.82</v>
      </c>
      <c r="AF58" s="125">
        <v>39258</v>
      </c>
      <c r="AG58" s="91" t="s">
        <v>1207</v>
      </c>
      <c r="AH58" s="122">
        <v>3</v>
      </c>
      <c r="AI58" s="91" t="s">
        <v>1207</v>
      </c>
      <c r="AJ58" s="122">
        <v>3</v>
      </c>
      <c r="AK58" s="105"/>
    </row>
    <row r="59" spans="1:37" ht="12.75">
      <c r="A59" s="77" t="s">
        <v>496</v>
      </c>
      <c r="B59" s="71" t="s">
        <v>314</v>
      </c>
      <c r="C59" s="34">
        <v>16132.51</v>
      </c>
      <c r="D59" s="80">
        <f t="shared" si="0"/>
        <v>18887.510000000002</v>
      </c>
      <c r="E59" s="81">
        <v>39219</v>
      </c>
      <c r="F59" s="91" t="s">
        <v>949</v>
      </c>
      <c r="G59" s="86"/>
      <c r="H59" s="91" t="s">
        <v>949</v>
      </c>
      <c r="I59" s="49"/>
      <c r="J59" s="50"/>
      <c r="K59" s="50"/>
      <c r="L59" s="51"/>
      <c r="M59" s="49"/>
      <c r="N59" s="51"/>
      <c r="O59" s="51"/>
      <c r="P59" s="102"/>
      <c r="Q59" s="123">
        <f t="shared" si="1"/>
        <v>18887.510000000002</v>
      </c>
      <c r="R59" s="125">
        <v>39224</v>
      </c>
      <c r="S59" s="91" t="s">
        <v>949</v>
      </c>
      <c r="T59" s="122"/>
      <c r="U59" s="91" t="s">
        <v>949</v>
      </c>
      <c r="V59" s="122"/>
      <c r="W59" s="105"/>
      <c r="X59" s="123">
        <v>18887.51</v>
      </c>
      <c r="Y59" s="125">
        <v>39250</v>
      </c>
      <c r="Z59" s="91" t="s">
        <v>949</v>
      </c>
      <c r="AA59" s="122"/>
      <c r="AB59" s="91" t="s">
        <v>949</v>
      </c>
      <c r="AC59" s="122"/>
      <c r="AD59" s="105"/>
      <c r="AE59" s="123">
        <v>18887.51</v>
      </c>
      <c r="AF59" s="125">
        <v>39258</v>
      </c>
      <c r="AG59" s="91" t="s">
        <v>1207</v>
      </c>
      <c r="AH59" s="122">
        <v>0</v>
      </c>
      <c r="AI59" s="91" t="s">
        <v>1207</v>
      </c>
      <c r="AJ59" s="122">
        <v>0</v>
      </c>
      <c r="AK59" s="105"/>
    </row>
    <row r="60" spans="1:37" ht="12.75">
      <c r="A60" s="77" t="s">
        <v>497</v>
      </c>
      <c r="B60" s="71" t="s">
        <v>315</v>
      </c>
      <c r="C60" s="34">
        <v>10581.84</v>
      </c>
      <c r="D60" s="80">
        <f t="shared" si="0"/>
        <v>13336.84</v>
      </c>
      <c r="E60" s="81">
        <v>39219</v>
      </c>
      <c r="F60" s="91" t="s">
        <v>949</v>
      </c>
      <c r="G60" s="86"/>
      <c r="H60" s="91" t="s">
        <v>949</v>
      </c>
      <c r="I60" s="49"/>
      <c r="J60" s="50"/>
      <c r="K60" s="50"/>
      <c r="L60" s="51"/>
      <c r="M60" s="49"/>
      <c r="N60" s="51"/>
      <c r="O60" s="51"/>
      <c r="P60" s="102"/>
      <c r="Q60" s="123">
        <f t="shared" si="1"/>
        <v>13336.84</v>
      </c>
      <c r="R60" s="125">
        <v>39224</v>
      </c>
      <c r="S60" s="91" t="s">
        <v>949</v>
      </c>
      <c r="T60" s="122"/>
      <c r="U60" s="91" t="s">
        <v>949</v>
      </c>
      <c r="V60" s="122"/>
      <c r="W60" s="105"/>
      <c r="X60" s="123">
        <v>13336.84</v>
      </c>
      <c r="Y60" s="125">
        <v>39250</v>
      </c>
      <c r="Z60" s="91" t="s">
        <v>949</v>
      </c>
      <c r="AA60" s="122"/>
      <c r="AB60" s="91" t="s">
        <v>949</v>
      </c>
      <c r="AC60" s="122"/>
      <c r="AD60" s="105"/>
      <c r="AE60" s="123">
        <v>13336.84</v>
      </c>
      <c r="AF60" s="125">
        <v>39258</v>
      </c>
      <c r="AG60" s="91" t="s">
        <v>1207</v>
      </c>
      <c r="AH60" s="122">
        <v>2</v>
      </c>
      <c r="AI60" s="91" t="s">
        <v>1207</v>
      </c>
      <c r="AJ60" s="122">
        <v>2</v>
      </c>
      <c r="AK60" s="105"/>
    </row>
    <row r="61" spans="1:37" ht="12.75">
      <c r="A61" s="77" t="s">
        <v>498</v>
      </c>
      <c r="B61" s="71" t="s">
        <v>316</v>
      </c>
      <c r="C61" s="34">
        <v>9660.18</v>
      </c>
      <c r="D61" s="80">
        <f t="shared" si="0"/>
        <v>12415.18</v>
      </c>
      <c r="E61" s="81">
        <v>39219</v>
      </c>
      <c r="F61" s="88" t="s">
        <v>950</v>
      </c>
      <c r="G61" s="86"/>
      <c r="H61" s="88" t="s">
        <v>950</v>
      </c>
      <c r="I61" s="49"/>
      <c r="J61" s="50"/>
      <c r="K61" s="50"/>
      <c r="L61" s="51"/>
      <c r="M61" s="49"/>
      <c r="N61" s="51"/>
      <c r="O61" s="51"/>
      <c r="P61" s="102"/>
      <c r="Q61" s="123">
        <f t="shared" si="1"/>
        <v>12415.18</v>
      </c>
      <c r="R61" s="125">
        <v>39224</v>
      </c>
      <c r="S61" s="88" t="s">
        <v>950</v>
      </c>
      <c r="T61" s="122"/>
      <c r="U61" s="88" t="s">
        <v>950</v>
      </c>
      <c r="V61" s="122"/>
      <c r="W61" s="105"/>
      <c r="X61" s="123">
        <v>12415.18</v>
      </c>
      <c r="Y61" s="125">
        <v>39250</v>
      </c>
      <c r="Z61" s="88" t="s">
        <v>950</v>
      </c>
      <c r="AA61" s="122"/>
      <c r="AB61" s="88" t="s">
        <v>950</v>
      </c>
      <c r="AC61" s="122"/>
      <c r="AD61" s="105"/>
      <c r="AE61" s="123">
        <v>12415.18</v>
      </c>
      <c r="AF61" s="125">
        <v>39268</v>
      </c>
      <c r="AG61" s="88" t="s">
        <v>1195</v>
      </c>
      <c r="AH61" s="122">
        <v>1.5</v>
      </c>
      <c r="AI61" s="88" t="s">
        <v>1195</v>
      </c>
      <c r="AJ61" s="122">
        <v>2</v>
      </c>
      <c r="AK61" s="105"/>
    </row>
    <row r="62" spans="1:37" ht="20.25" customHeight="1">
      <c r="A62" s="77" t="s">
        <v>499</v>
      </c>
      <c r="B62" s="71" t="s">
        <v>317</v>
      </c>
      <c r="C62" s="34">
        <v>35751.52</v>
      </c>
      <c r="D62" s="80">
        <f t="shared" si="0"/>
        <v>38506.52</v>
      </c>
      <c r="E62" s="81">
        <v>39219</v>
      </c>
      <c r="F62" s="88" t="s">
        <v>950</v>
      </c>
      <c r="G62" s="86"/>
      <c r="H62" s="88" t="s">
        <v>950</v>
      </c>
      <c r="I62" s="49"/>
      <c r="J62" s="50"/>
      <c r="K62" s="50"/>
      <c r="L62" s="51"/>
      <c r="M62" s="49"/>
      <c r="N62" s="51"/>
      <c r="O62" s="51"/>
      <c r="P62" s="102"/>
      <c r="Q62" s="123">
        <f t="shared" si="1"/>
        <v>38506.52</v>
      </c>
      <c r="R62" s="125">
        <v>39224</v>
      </c>
      <c r="S62" s="88" t="s">
        <v>950</v>
      </c>
      <c r="T62" s="122"/>
      <c r="U62" s="88" t="s">
        <v>950</v>
      </c>
      <c r="V62" s="122"/>
      <c r="W62" s="105"/>
      <c r="X62" s="123">
        <v>38506.52</v>
      </c>
      <c r="Y62" s="125">
        <v>39250</v>
      </c>
      <c r="Z62" s="88" t="s">
        <v>950</v>
      </c>
      <c r="AA62" s="122"/>
      <c r="AB62" s="88" t="s">
        <v>950</v>
      </c>
      <c r="AC62" s="122"/>
      <c r="AD62" s="105"/>
      <c r="AE62" s="123">
        <v>38506.52</v>
      </c>
      <c r="AF62" s="125">
        <v>39268</v>
      </c>
      <c r="AG62" s="88" t="s">
        <v>1195</v>
      </c>
      <c r="AH62" s="122" t="s">
        <v>1184</v>
      </c>
      <c r="AI62" s="88" t="s">
        <v>1195</v>
      </c>
      <c r="AJ62" s="122">
        <v>0</v>
      </c>
      <c r="AK62" s="105"/>
    </row>
    <row r="63" spans="1:37" ht="12.75">
      <c r="A63" s="77" t="s">
        <v>500</v>
      </c>
      <c r="B63" s="71" t="s">
        <v>318</v>
      </c>
      <c r="C63" s="34">
        <v>49167.65</v>
      </c>
      <c r="D63" s="80">
        <f t="shared" si="0"/>
        <v>51922.65</v>
      </c>
      <c r="E63" s="81">
        <v>39219</v>
      </c>
      <c r="F63" s="88" t="s">
        <v>950</v>
      </c>
      <c r="G63" s="86"/>
      <c r="H63" s="88" t="s">
        <v>950</v>
      </c>
      <c r="I63" s="49"/>
      <c r="J63" s="50"/>
      <c r="K63" s="50"/>
      <c r="L63" s="51"/>
      <c r="M63" s="49"/>
      <c r="N63" s="51"/>
      <c r="O63" s="51" t="s">
        <v>958</v>
      </c>
      <c r="P63" s="102"/>
      <c r="Q63" s="123">
        <f t="shared" si="1"/>
        <v>51922.65</v>
      </c>
      <c r="R63" s="125">
        <v>39224</v>
      </c>
      <c r="S63" s="88" t="s">
        <v>950</v>
      </c>
      <c r="T63" s="122"/>
      <c r="U63" s="88" t="s">
        <v>950</v>
      </c>
      <c r="V63" s="122">
        <v>3</v>
      </c>
      <c r="W63" s="105"/>
      <c r="X63" s="123">
        <v>51922.65</v>
      </c>
      <c r="Y63" s="125">
        <v>39250</v>
      </c>
      <c r="Z63" s="88" t="s">
        <v>950</v>
      </c>
      <c r="AA63" s="122">
        <v>3</v>
      </c>
      <c r="AB63" s="88" t="s">
        <v>950</v>
      </c>
      <c r="AC63" s="122"/>
      <c r="AD63" s="105"/>
      <c r="AE63" s="123">
        <v>51922.65</v>
      </c>
      <c r="AF63" s="125">
        <v>39268</v>
      </c>
      <c r="AG63" s="88" t="s">
        <v>1195</v>
      </c>
      <c r="AH63" s="122">
        <v>3</v>
      </c>
      <c r="AI63" s="88" t="s">
        <v>1195</v>
      </c>
      <c r="AJ63" s="122">
        <v>3</v>
      </c>
      <c r="AK63" s="105"/>
    </row>
    <row r="64" spans="1:37" s="36" customFormat="1" ht="12.75">
      <c r="A64" s="77" t="s">
        <v>501</v>
      </c>
      <c r="B64" s="71" t="s">
        <v>319</v>
      </c>
      <c r="C64" s="34">
        <v>128366.65</v>
      </c>
      <c r="D64" s="80">
        <f t="shared" si="0"/>
        <v>131121.65</v>
      </c>
      <c r="E64" s="81">
        <v>39219</v>
      </c>
      <c r="F64" s="88" t="s">
        <v>950</v>
      </c>
      <c r="G64" s="86"/>
      <c r="H64" s="88" t="s">
        <v>950</v>
      </c>
      <c r="I64" s="49"/>
      <c r="J64" s="50"/>
      <c r="K64" s="50"/>
      <c r="L64" s="51"/>
      <c r="M64" s="49"/>
      <c r="N64" s="51"/>
      <c r="O64" s="51"/>
      <c r="P64" s="102"/>
      <c r="Q64" s="123">
        <f t="shared" si="1"/>
        <v>131121.65</v>
      </c>
      <c r="R64" s="125">
        <v>39224</v>
      </c>
      <c r="S64" s="88" t="s">
        <v>950</v>
      </c>
      <c r="T64" s="127"/>
      <c r="U64" s="88" t="s">
        <v>950</v>
      </c>
      <c r="V64" s="127"/>
      <c r="W64" s="106"/>
      <c r="X64" s="123">
        <v>131121.65</v>
      </c>
      <c r="Y64" s="125">
        <v>39250</v>
      </c>
      <c r="Z64" s="88" t="s">
        <v>950</v>
      </c>
      <c r="AA64" s="127"/>
      <c r="AB64" s="88" t="s">
        <v>950</v>
      </c>
      <c r="AC64" s="127"/>
      <c r="AD64" s="106"/>
      <c r="AE64" s="123">
        <v>131121.65</v>
      </c>
      <c r="AF64" s="125">
        <v>39268</v>
      </c>
      <c r="AG64" s="88" t="s">
        <v>1195</v>
      </c>
      <c r="AH64" s="127">
        <v>0</v>
      </c>
      <c r="AI64" s="88" t="s">
        <v>1195</v>
      </c>
      <c r="AJ64" s="127">
        <v>0</v>
      </c>
      <c r="AK64" s="106"/>
    </row>
    <row r="65" spans="1:37" ht="12.75">
      <c r="A65" s="77" t="s">
        <v>502</v>
      </c>
      <c r="B65" s="71" t="s">
        <v>320</v>
      </c>
      <c r="C65" s="34">
        <v>23224.64</v>
      </c>
      <c r="D65" s="80">
        <f t="shared" si="0"/>
        <v>25979.64</v>
      </c>
      <c r="E65" s="81">
        <v>39219</v>
      </c>
      <c r="F65" s="88" t="s">
        <v>950</v>
      </c>
      <c r="G65" s="86"/>
      <c r="H65" s="88" t="s">
        <v>950</v>
      </c>
      <c r="I65" s="49"/>
      <c r="J65" s="50"/>
      <c r="K65" s="50"/>
      <c r="L65" s="51"/>
      <c r="M65" s="49"/>
      <c r="N65" s="51"/>
      <c r="O65" s="51"/>
      <c r="P65" s="102"/>
      <c r="Q65" s="123">
        <f t="shared" si="1"/>
        <v>25979.64</v>
      </c>
      <c r="R65" s="125">
        <v>39224</v>
      </c>
      <c r="S65" s="88" t="s">
        <v>950</v>
      </c>
      <c r="T65" s="122"/>
      <c r="U65" s="88" t="s">
        <v>950</v>
      </c>
      <c r="V65" s="122"/>
      <c r="W65" s="105"/>
      <c r="X65" s="123">
        <v>25979.64</v>
      </c>
      <c r="Y65" s="125">
        <v>39250</v>
      </c>
      <c r="Z65" s="88" t="s">
        <v>950</v>
      </c>
      <c r="AA65" s="122"/>
      <c r="AB65" s="88" t="s">
        <v>950</v>
      </c>
      <c r="AC65" s="122"/>
      <c r="AD65" s="105"/>
      <c r="AE65" s="123">
        <v>25979.64</v>
      </c>
      <c r="AF65" s="125">
        <v>39268</v>
      </c>
      <c r="AG65" s="88" t="s">
        <v>1195</v>
      </c>
      <c r="AH65" s="122" t="s">
        <v>1185</v>
      </c>
      <c r="AI65" s="88" t="s">
        <v>1195</v>
      </c>
      <c r="AJ65" s="122" t="s">
        <v>1186</v>
      </c>
      <c r="AK65" s="105"/>
    </row>
    <row r="66" spans="1:37" s="36" customFormat="1" ht="12.75">
      <c r="A66" s="77" t="s">
        <v>503</v>
      </c>
      <c r="B66" s="71" t="s">
        <v>321</v>
      </c>
      <c r="C66" s="34">
        <v>10061.3</v>
      </c>
      <c r="D66" s="80">
        <f t="shared" si="0"/>
        <v>12816.3</v>
      </c>
      <c r="E66" s="81">
        <v>39219</v>
      </c>
      <c r="F66" s="88" t="s">
        <v>950</v>
      </c>
      <c r="G66" s="86"/>
      <c r="H66" s="88" t="s">
        <v>950</v>
      </c>
      <c r="I66" s="49"/>
      <c r="J66" s="50"/>
      <c r="K66" s="50"/>
      <c r="L66" s="51"/>
      <c r="M66" s="49"/>
      <c r="N66" s="51"/>
      <c r="O66" s="51"/>
      <c r="P66" s="102"/>
      <c r="Q66" s="123">
        <f t="shared" si="1"/>
        <v>12816.3</v>
      </c>
      <c r="R66" s="125">
        <v>39224</v>
      </c>
      <c r="S66" s="88" t="s">
        <v>950</v>
      </c>
      <c r="T66" s="127"/>
      <c r="U66" s="88" t="s">
        <v>950</v>
      </c>
      <c r="V66" s="127"/>
      <c r="W66" s="106"/>
      <c r="X66" s="123">
        <v>12816.3</v>
      </c>
      <c r="Y66" s="125">
        <v>39250</v>
      </c>
      <c r="Z66" s="88" t="s">
        <v>950</v>
      </c>
      <c r="AA66" s="127"/>
      <c r="AB66" s="88" t="s">
        <v>950</v>
      </c>
      <c r="AC66" s="127"/>
      <c r="AD66" s="106"/>
      <c r="AE66" s="123">
        <v>12816.3</v>
      </c>
      <c r="AF66" s="125">
        <v>39268</v>
      </c>
      <c r="AG66" s="88" t="s">
        <v>1195</v>
      </c>
      <c r="AH66" s="127">
        <v>0</v>
      </c>
      <c r="AI66" s="88" t="s">
        <v>1195</v>
      </c>
      <c r="AJ66" s="127">
        <v>0</v>
      </c>
      <c r="AK66" s="106"/>
    </row>
    <row r="67" spans="1:37" s="36" customFormat="1" ht="12.75">
      <c r="A67" s="77" t="s">
        <v>504</v>
      </c>
      <c r="B67" s="71" t="s">
        <v>322</v>
      </c>
      <c r="C67" s="34">
        <v>42644.28</v>
      </c>
      <c r="D67" s="80">
        <f t="shared" si="0"/>
        <v>45399.28</v>
      </c>
      <c r="E67" s="81">
        <v>39219</v>
      </c>
      <c r="F67" s="88" t="s">
        <v>950</v>
      </c>
      <c r="G67" s="86"/>
      <c r="H67" s="88" t="s">
        <v>950</v>
      </c>
      <c r="I67" s="49"/>
      <c r="J67" s="53"/>
      <c r="K67" s="53"/>
      <c r="L67" s="54"/>
      <c r="M67" s="52"/>
      <c r="N67" s="54"/>
      <c r="O67" s="54"/>
      <c r="P67" s="102"/>
      <c r="Q67" s="123">
        <f t="shared" si="1"/>
        <v>45399.28</v>
      </c>
      <c r="R67" s="125">
        <v>39224</v>
      </c>
      <c r="S67" s="88" t="s">
        <v>950</v>
      </c>
      <c r="T67" s="127"/>
      <c r="U67" s="88" t="s">
        <v>950</v>
      </c>
      <c r="V67" s="127"/>
      <c r="W67" s="106"/>
      <c r="X67" s="123">
        <v>45399.28</v>
      </c>
      <c r="Y67" s="125">
        <v>39250</v>
      </c>
      <c r="Z67" s="88" t="s">
        <v>950</v>
      </c>
      <c r="AA67" s="127"/>
      <c r="AB67" s="88" t="s">
        <v>950</v>
      </c>
      <c r="AC67" s="127"/>
      <c r="AD67" s="106"/>
      <c r="AE67" s="123">
        <v>45399.28</v>
      </c>
      <c r="AF67" s="125">
        <v>39268</v>
      </c>
      <c r="AG67" s="88" t="s">
        <v>1195</v>
      </c>
      <c r="AH67" s="127">
        <v>3</v>
      </c>
      <c r="AI67" s="88" t="s">
        <v>1195</v>
      </c>
      <c r="AJ67" s="127">
        <v>3</v>
      </c>
      <c r="AK67" s="106"/>
    </row>
    <row r="68" spans="1:37" ht="12.75">
      <c r="A68" s="77" t="s">
        <v>505</v>
      </c>
      <c r="B68" s="71" t="s">
        <v>323</v>
      </c>
      <c r="C68" s="34">
        <v>101896.09</v>
      </c>
      <c r="D68" s="80">
        <f t="shared" si="0"/>
        <v>104651.09</v>
      </c>
      <c r="E68" s="81">
        <v>39219</v>
      </c>
      <c r="F68" s="88" t="s">
        <v>950</v>
      </c>
      <c r="G68" s="86"/>
      <c r="H68" s="88" t="s">
        <v>950</v>
      </c>
      <c r="I68" s="49"/>
      <c r="J68" s="50"/>
      <c r="K68" s="50"/>
      <c r="L68" s="51"/>
      <c r="M68" s="49"/>
      <c r="N68" s="51"/>
      <c r="O68" s="51"/>
      <c r="P68" s="102"/>
      <c r="Q68" s="123">
        <f t="shared" si="1"/>
        <v>104651.09</v>
      </c>
      <c r="R68" s="125">
        <v>39224</v>
      </c>
      <c r="S68" s="88" t="s">
        <v>950</v>
      </c>
      <c r="T68" s="122"/>
      <c r="U68" s="88" t="s">
        <v>950</v>
      </c>
      <c r="V68" s="122"/>
      <c r="W68" s="105"/>
      <c r="X68" s="123">
        <v>104651.09</v>
      </c>
      <c r="Y68" s="125">
        <v>39250</v>
      </c>
      <c r="Z68" s="88" t="s">
        <v>950</v>
      </c>
      <c r="AA68" s="122"/>
      <c r="AB68" s="88" t="s">
        <v>950</v>
      </c>
      <c r="AC68" s="122"/>
      <c r="AD68" s="105"/>
      <c r="AE68" s="123">
        <v>104651.09</v>
      </c>
      <c r="AF68" s="125">
        <v>39268</v>
      </c>
      <c r="AG68" s="88" t="s">
        <v>1195</v>
      </c>
      <c r="AH68" s="122">
        <v>0</v>
      </c>
      <c r="AI68" s="88" t="s">
        <v>1195</v>
      </c>
      <c r="AJ68" s="122">
        <v>0</v>
      </c>
      <c r="AK68" s="105"/>
    </row>
    <row r="69" spans="1:37" ht="12.75">
      <c r="A69" s="77" t="s">
        <v>506</v>
      </c>
      <c r="B69" s="71" t="s">
        <v>324</v>
      </c>
      <c r="C69" s="34">
        <v>30171.84</v>
      </c>
      <c r="D69" s="80">
        <f t="shared" si="0"/>
        <v>32926.84</v>
      </c>
      <c r="E69" s="81">
        <v>39219</v>
      </c>
      <c r="F69" s="85" t="s">
        <v>952</v>
      </c>
      <c r="G69" s="86"/>
      <c r="H69" s="85" t="s">
        <v>952</v>
      </c>
      <c r="I69" s="49"/>
      <c r="J69" s="50"/>
      <c r="K69" s="50"/>
      <c r="L69" s="51"/>
      <c r="M69" s="49"/>
      <c r="N69" s="51"/>
      <c r="O69" s="51"/>
      <c r="P69" s="102"/>
      <c r="Q69" s="123">
        <f t="shared" si="1"/>
        <v>32926.84</v>
      </c>
      <c r="R69" s="125">
        <v>39224</v>
      </c>
      <c r="S69" s="85" t="s">
        <v>952</v>
      </c>
      <c r="T69" s="122"/>
      <c r="U69" s="85" t="s">
        <v>952</v>
      </c>
      <c r="V69" s="122"/>
      <c r="W69" s="105"/>
      <c r="X69" s="123">
        <v>32926.84</v>
      </c>
      <c r="Y69" s="125">
        <v>39250</v>
      </c>
      <c r="Z69" s="85" t="s">
        <v>952</v>
      </c>
      <c r="AA69" s="122"/>
      <c r="AB69" s="85" t="s">
        <v>952</v>
      </c>
      <c r="AC69" s="122"/>
      <c r="AD69" s="105"/>
      <c r="AE69" s="123">
        <v>32926.84</v>
      </c>
      <c r="AF69" s="125">
        <v>39268</v>
      </c>
      <c r="AG69" s="85" t="s">
        <v>1196</v>
      </c>
      <c r="AH69" s="182" t="s">
        <v>1187</v>
      </c>
      <c r="AI69" s="85" t="s">
        <v>1196</v>
      </c>
      <c r="AJ69" s="183" t="s">
        <v>1187</v>
      </c>
      <c r="AK69" s="105"/>
    </row>
    <row r="70" spans="1:37" ht="12.75">
      <c r="A70" s="77" t="s">
        <v>507</v>
      </c>
      <c r="B70" s="71" t="s">
        <v>325</v>
      </c>
      <c r="C70" s="34">
        <v>59703.57</v>
      </c>
      <c r="D70" s="80">
        <f aca="true" t="shared" si="2" ref="D70:D100">C70+2755</f>
        <v>62458.57</v>
      </c>
      <c r="E70" s="81">
        <v>39219</v>
      </c>
      <c r="F70" s="85" t="s">
        <v>952</v>
      </c>
      <c r="G70" s="86"/>
      <c r="H70" s="85" t="s">
        <v>952</v>
      </c>
      <c r="I70" s="49"/>
      <c r="J70" s="50"/>
      <c r="K70" s="50"/>
      <c r="L70" s="51"/>
      <c r="M70" s="49"/>
      <c r="N70" s="51"/>
      <c r="O70" s="51"/>
      <c r="P70" s="102"/>
      <c r="Q70" s="123">
        <f aca="true" t="shared" si="3" ref="Q70:Q100">C70+2755</f>
        <v>62458.57</v>
      </c>
      <c r="R70" s="125">
        <v>39224</v>
      </c>
      <c r="S70" s="85" t="s">
        <v>952</v>
      </c>
      <c r="T70" s="122"/>
      <c r="U70" s="85" t="s">
        <v>952</v>
      </c>
      <c r="V70" s="122"/>
      <c r="W70" s="105"/>
      <c r="X70" s="123">
        <v>62458.57</v>
      </c>
      <c r="Y70" s="125">
        <v>39250</v>
      </c>
      <c r="Z70" s="85" t="s">
        <v>952</v>
      </c>
      <c r="AA70" s="122"/>
      <c r="AB70" s="85" t="s">
        <v>952</v>
      </c>
      <c r="AC70" s="122"/>
      <c r="AD70" s="105"/>
      <c r="AE70" s="123">
        <v>62458.57</v>
      </c>
      <c r="AF70" s="125">
        <v>39268</v>
      </c>
      <c r="AG70" s="85" t="s">
        <v>1196</v>
      </c>
      <c r="AH70" s="122">
        <v>0</v>
      </c>
      <c r="AI70" s="85" t="s">
        <v>1196</v>
      </c>
      <c r="AJ70" s="122">
        <v>0</v>
      </c>
      <c r="AK70" s="105"/>
    </row>
    <row r="71" spans="1:37" ht="12.75">
      <c r="A71" s="77" t="s">
        <v>508</v>
      </c>
      <c r="B71" s="71" t="s">
        <v>326</v>
      </c>
      <c r="C71" s="34">
        <v>59681.08</v>
      </c>
      <c r="D71" s="80">
        <f t="shared" si="2"/>
        <v>62436.08</v>
      </c>
      <c r="E71" s="81">
        <v>39219</v>
      </c>
      <c r="F71" s="85" t="s">
        <v>952</v>
      </c>
      <c r="G71" s="86">
        <v>1</v>
      </c>
      <c r="H71" s="85" t="s">
        <v>952</v>
      </c>
      <c r="I71" s="49"/>
      <c r="J71" s="50"/>
      <c r="K71" s="50"/>
      <c r="L71" s="51"/>
      <c r="M71" s="49"/>
      <c r="N71" s="51"/>
      <c r="O71" s="51"/>
      <c r="P71" s="102"/>
      <c r="Q71" s="123">
        <f t="shared" si="3"/>
        <v>62436.08</v>
      </c>
      <c r="R71" s="125">
        <v>39224</v>
      </c>
      <c r="S71" s="85" t="s">
        <v>952</v>
      </c>
      <c r="T71" s="122"/>
      <c r="U71" s="85" t="s">
        <v>952</v>
      </c>
      <c r="V71" s="122"/>
      <c r="W71" s="105"/>
      <c r="X71" s="123">
        <v>62436.08</v>
      </c>
      <c r="Y71" s="125">
        <v>39250</v>
      </c>
      <c r="Z71" s="85" t="s">
        <v>952</v>
      </c>
      <c r="AA71" s="122"/>
      <c r="AB71" s="85" t="s">
        <v>952</v>
      </c>
      <c r="AC71" s="122"/>
      <c r="AD71" s="105"/>
      <c r="AE71" s="123">
        <v>62436.08</v>
      </c>
      <c r="AF71" s="125">
        <v>39268</v>
      </c>
      <c r="AG71" s="85" t="s">
        <v>1196</v>
      </c>
      <c r="AH71" s="122">
        <v>3</v>
      </c>
      <c r="AI71" s="85" t="s">
        <v>1196</v>
      </c>
      <c r="AJ71" s="122">
        <v>2</v>
      </c>
      <c r="AK71" s="105"/>
    </row>
    <row r="72" spans="1:37" ht="12.75">
      <c r="A72" s="77" t="s">
        <v>509</v>
      </c>
      <c r="B72" s="71" t="s">
        <v>327</v>
      </c>
      <c r="C72" s="34">
        <v>21760.73</v>
      </c>
      <c r="D72" s="80">
        <f t="shared" si="2"/>
        <v>24515.73</v>
      </c>
      <c r="E72" s="81">
        <v>39219</v>
      </c>
      <c r="F72" s="85" t="s">
        <v>952</v>
      </c>
      <c r="G72" s="86"/>
      <c r="H72" s="85" t="s">
        <v>952</v>
      </c>
      <c r="I72" s="49"/>
      <c r="J72" s="50"/>
      <c r="K72" s="50"/>
      <c r="L72" s="51"/>
      <c r="M72" s="49"/>
      <c r="N72" s="51"/>
      <c r="O72" s="51"/>
      <c r="P72" s="102"/>
      <c r="Q72" s="123">
        <f t="shared" si="3"/>
        <v>24515.73</v>
      </c>
      <c r="R72" s="125">
        <v>39224</v>
      </c>
      <c r="S72" s="85" t="s">
        <v>952</v>
      </c>
      <c r="T72" s="122"/>
      <c r="U72" s="85" t="s">
        <v>952</v>
      </c>
      <c r="V72" s="122"/>
      <c r="W72" s="105"/>
      <c r="X72" s="123">
        <v>24515.73</v>
      </c>
      <c r="Y72" s="125">
        <v>39250</v>
      </c>
      <c r="Z72" s="85" t="s">
        <v>952</v>
      </c>
      <c r="AA72" s="122"/>
      <c r="AB72" s="85" t="s">
        <v>952</v>
      </c>
      <c r="AC72" s="122"/>
      <c r="AD72" s="105"/>
      <c r="AE72" s="123">
        <v>24515.73</v>
      </c>
      <c r="AF72" s="125">
        <v>39268</v>
      </c>
      <c r="AG72" s="85" t="s">
        <v>1196</v>
      </c>
      <c r="AH72" s="122">
        <v>3</v>
      </c>
      <c r="AI72" s="85" t="s">
        <v>1196</v>
      </c>
      <c r="AJ72" s="122">
        <v>3</v>
      </c>
      <c r="AK72" s="105"/>
    </row>
    <row r="73" spans="1:37" ht="12.75">
      <c r="A73" s="77" t="s">
        <v>510</v>
      </c>
      <c r="B73" s="71" t="s">
        <v>328</v>
      </c>
      <c r="C73" s="34">
        <v>25097.25</v>
      </c>
      <c r="D73" s="80">
        <f t="shared" si="2"/>
        <v>27852.25</v>
      </c>
      <c r="E73" s="81">
        <v>39219</v>
      </c>
      <c r="F73" s="85" t="s">
        <v>952</v>
      </c>
      <c r="G73" s="86"/>
      <c r="H73" s="85" t="s">
        <v>952</v>
      </c>
      <c r="I73" s="49"/>
      <c r="J73" s="50"/>
      <c r="K73" s="50"/>
      <c r="L73" s="51"/>
      <c r="M73" s="49"/>
      <c r="N73" s="51"/>
      <c r="O73" s="51"/>
      <c r="P73" s="102"/>
      <c r="Q73" s="123">
        <f t="shared" si="3"/>
        <v>27852.25</v>
      </c>
      <c r="R73" s="125">
        <v>39224</v>
      </c>
      <c r="S73" s="85" t="s">
        <v>952</v>
      </c>
      <c r="T73" s="122"/>
      <c r="U73" s="85" t="s">
        <v>952</v>
      </c>
      <c r="V73" s="122"/>
      <c r="W73" s="105"/>
      <c r="X73" s="123">
        <v>27852.25</v>
      </c>
      <c r="Y73" s="125">
        <v>39250</v>
      </c>
      <c r="Z73" s="85" t="s">
        <v>952</v>
      </c>
      <c r="AA73" s="122"/>
      <c r="AB73" s="85" t="s">
        <v>952</v>
      </c>
      <c r="AC73" s="122">
        <v>3</v>
      </c>
      <c r="AD73" s="105"/>
      <c r="AE73" s="123">
        <v>27852.25</v>
      </c>
      <c r="AF73" s="125">
        <v>39268</v>
      </c>
      <c r="AG73" s="85" t="s">
        <v>1196</v>
      </c>
      <c r="AH73" s="122">
        <v>3</v>
      </c>
      <c r="AI73" s="85" t="s">
        <v>1196</v>
      </c>
      <c r="AJ73" s="122">
        <v>3</v>
      </c>
      <c r="AK73" s="105"/>
    </row>
    <row r="74" spans="1:37" ht="12.75">
      <c r="A74" s="77" t="s">
        <v>511</v>
      </c>
      <c r="B74" s="71" t="s">
        <v>329</v>
      </c>
      <c r="C74" s="34">
        <v>54419.54</v>
      </c>
      <c r="D74" s="80">
        <f t="shared" si="2"/>
        <v>57174.54</v>
      </c>
      <c r="E74" s="81">
        <v>39219</v>
      </c>
      <c r="F74" s="85" t="s">
        <v>952</v>
      </c>
      <c r="G74" s="86"/>
      <c r="H74" s="85" t="s">
        <v>952</v>
      </c>
      <c r="I74" s="49"/>
      <c r="J74" s="50"/>
      <c r="K74" s="50"/>
      <c r="L74" s="51"/>
      <c r="M74" s="49"/>
      <c r="N74" s="51"/>
      <c r="O74" s="51"/>
      <c r="P74" s="102"/>
      <c r="Q74" s="123">
        <f t="shared" si="3"/>
        <v>57174.54</v>
      </c>
      <c r="R74" s="125">
        <v>39224</v>
      </c>
      <c r="S74" s="85" t="s">
        <v>952</v>
      </c>
      <c r="T74" s="122"/>
      <c r="U74" s="85" t="s">
        <v>952</v>
      </c>
      <c r="V74" s="122"/>
      <c r="W74" s="105"/>
      <c r="X74" s="123">
        <v>57174.54</v>
      </c>
      <c r="Y74" s="125">
        <v>39250</v>
      </c>
      <c r="Z74" s="85" t="s">
        <v>952</v>
      </c>
      <c r="AA74" s="122"/>
      <c r="AB74" s="85" t="s">
        <v>952</v>
      </c>
      <c r="AC74" s="122">
        <v>3</v>
      </c>
      <c r="AD74" s="105"/>
      <c r="AE74" s="123">
        <v>57174.54</v>
      </c>
      <c r="AF74" s="125">
        <v>39268</v>
      </c>
      <c r="AG74" s="85" t="s">
        <v>1196</v>
      </c>
      <c r="AH74" s="122">
        <v>2</v>
      </c>
      <c r="AI74" s="85" t="s">
        <v>1196</v>
      </c>
      <c r="AJ74" s="122">
        <v>1</v>
      </c>
      <c r="AK74" s="105"/>
    </row>
    <row r="75" spans="1:37" ht="12.75">
      <c r="A75" s="77" t="s">
        <v>512</v>
      </c>
      <c r="B75" s="71" t="s">
        <v>330</v>
      </c>
      <c r="C75" s="34">
        <v>50341.9</v>
      </c>
      <c r="D75" s="80">
        <f t="shared" si="2"/>
        <v>53096.9</v>
      </c>
      <c r="E75" s="81">
        <v>39219</v>
      </c>
      <c r="F75" s="85" t="s">
        <v>952</v>
      </c>
      <c r="G75" s="86"/>
      <c r="H75" s="85" t="s">
        <v>952</v>
      </c>
      <c r="I75" s="49"/>
      <c r="J75" s="50"/>
      <c r="K75" s="50"/>
      <c r="L75" s="51"/>
      <c r="M75" s="49"/>
      <c r="N75" s="51"/>
      <c r="O75" s="51"/>
      <c r="P75" s="102"/>
      <c r="Q75" s="123">
        <f t="shared" si="3"/>
        <v>53096.9</v>
      </c>
      <c r="R75" s="125">
        <v>39224</v>
      </c>
      <c r="S75" s="85" t="s">
        <v>952</v>
      </c>
      <c r="T75" s="122"/>
      <c r="U75" s="85" t="s">
        <v>952</v>
      </c>
      <c r="V75" s="122"/>
      <c r="W75" s="105"/>
      <c r="X75" s="123">
        <v>53096.9</v>
      </c>
      <c r="Y75" s="125">
        <v>39250</v>
      </c>
      <c r="Z75" s="85" t="s">
        <v>952</v>
      </c>
      <c r="AA75" s="122"/>
      <c r="AB75" s="85" t="s">
        <v>952</v>
      </c>
      <c r="AC75" s="122"/>
      <c r="AD75" s="105"/>
      <c r="AE75" s="123">
        <v>53096.9</v>
      </c>
      <c r="AF75" s="125">
        <v>39268</v>
      </c>
      <c r="AG75" s="85" t="s">
        <v>1196</v>
      </c>
      <c r="AH75" s="122">
        <v>0</v>
      </c>
      <c r="AI75" s="85" t="s">
        <v>1196</v>
      </c>
      <c r="AJ75" s="122">
        <v>0</v>
      </c>
      <c r="AK75" s="105"/>
    </row>
    <row r="76" spans="1:37" ht="12.75">
      <c r="A76" s="77" t="s">
        <v>513</v>
      </c>
      <c r="B76" s="71" t="s">
        <v>331</v>
      </c>
      <c r="C76" s="34">
        <v>11728.52</v>
      </c>
      <c r="D76" s="80">
        <f t="shared" si="2"/>
        <v>14483.52</v>
      </c>
      <c r="E76" s="81">
        <v>39219</v>
      </c>
      <c r="F76" s="85" t="s">
        <v>952</v>
      </c>
      <c r="G76" s="86"/>
      <c r="H76" s="85" t="s">
        <v>952</v>
      </c>
      <c r="I76" s="49"/>
      <c r="J76" s="50"/>
      <c r="K76" s="50"/>
      <c r="L76" s="51"/>
      <c r="M76" s="49"/>
      <c r="N76" s="51"/>
      <c r="O76" s="51"/>
      <c r="P76" s="102"/>
      <c r="Q76" s="123">
        <f t="shared" si="3"/>
        <v>14483.52</v>
      </c>
      <c r="R76" s="125">
        <v>39224</v>
      </c>
      <c r="S76" s="85" t="s">
        <v>952</v>
      </c>
      <c r="T76" s="122"/>
      <c r="U76" s="85" t="s">
        <v>952</v>
      </c>
      <c r="V76" s="122"/>
      <c r="W76" s="105"/>
      <c r="X76" s="123">
        <v>14483.52</v>
      </c>
      <c r="Y76" s="125">
        <v>39250</v>
      </c>
      <c r="Z76" s="85" t="s">
        <v>952</v>
      </c>
      <c r="AA76" s="122"/>
      <c r="AB76" s="85" t="s">
        <v>952</v>
      </c>
      <c r="AC76" s="122">
        <v>3</v>
      </c>
      <c r="AD76" s="105"/>
      <c r="AE76" s="123">
        <v>14483.52</v>
      </c>
      <c r="AF76" s="125">
        <v>39268</v>
      </c>
      <c r="AG76" s="85" t="s">
        <v>1196</v>
      </c>
      <c r="AH76" s="122">
        <v>0</v>
      </c>
      <c r="AI76" s="85" t="s">
        <v>1196</v>
      </c>
      <c r="AJ76" s="122">
        <v>3</v>
      </c>
      <c r="AK76" s="105"/>
    </row>
    <row r="77" spans="1:37" ht="18.75" customHeight="1">
      <c r="A77" s="77" t="s">
        <v>514</v>
      </c>
      <c r="B77" s="71" t="s">
        <v>332</v>
      </c>
      <c r="C77" s="34">
        <v>77563.19</v>
      </c>
      <c r="D77" s="80">
        <f t="shared" si="2"/>
        <v>80318.19</v>
      </c>
      <c r="E77" s="81">
        <v>39219</v>
      </c>
      <c r="F77" s="93" t="s">
        <v>953</v>
      </c>
      <c r="G77" s="86"/>
      <c r="H77" s="93" t="s">
        <v>953</v>
      </c>
      <c r="I77" s="49"/>
      <c r="J77" s="50"/>
      <c r="K77" s="50"/>
      <c r="L77" s="51"/>
      <c r="M77" s="49"/>
      <c r="N77" s="51"/>
      <c r="O77" s="51"/>
      <c r="P77" s="102"/>
      <c r="Q77" s="123">
        <f t="shared" si="3"/>
        <v>80318.19</v>
      </c>
      <c r="R77" s="125">
        <v>39224</v>
      </c>
      <c r="S77" s="93" t="s">
        <v>953</v>
      </c>
      <c r="T77" s="122"/>
      <c r="U77" s="93" t="s">
        <v>953</v>
      </c>
      <c r="V77" s="122"/>
      <c r="W77" s="105"/>
      <c r="X77" s="123">
        <v>80318.19</v>
      </c>
      <c r="Y77" s="125">
        <v>39250</v>
      </c>
      <c r="Z77" s="93" t="s">
        <v>953</v>
      </c>
      <c r="AA77" s="122"/>
      <c r="AB77" s="93" t="s">
        <v>953</v>
      </c>
      <c r="AC77" s="122"/>
      <c r="AD77" s="105"/>
      <c r="AE77" s="123">
        <v>80318.19</v>
      </c>
      <c r="AF77" s="125">
        <v>39268</v>
      </c>
      <c r="AG77" s="85" t="s">
        <v>1196</v>
      </c>
      <c r="AH77" s="122">
        <v>1</v>
      </c>
      <c r="AI77" s="85" t="s">
        <v>1196</v>
      </c>
      <c r="AJ77" s="122">
        <v>0.5</v>
      </c>
      <c r="AK77" s="105"/>
    </row>
    <row r="78" spans="1:37" ht="12.75">
      <c r="A78" s="77" t="s">
        <v>515</v>
      </c>
      <c r="B78" s="71" t="s">
        <v>333</v>
      </c>
      <c r="C78" s="34">
        <v>37643.45</v>
      </c>
      <c r="D78" s="80">
        <f t="shared" si="2"/>
        <v>40398.45</v>
      </c>
      <c r="E78" s="81">
        <v>39219</v>
      </c>
      <c r="F78" s="93" t="s">
        <v>953</v>
      </c>
      <c r="G78" s="86"/>
      <c r="H78" s="93" t="s">
        <v>953</v>
      </c>
      <c r="I78" s="49"/>
      <c r="J78" s="50"/>
      <c r="K78" s="50"/>
      <c r="L78" s="51"/>
      <c r="M78" s="49"/>
      <c r="N78" s="51"/>
      <c r="O78" s="51"/>
      <c r="P78" s="102"/>
      <c r="Q78" s="123">
        <f t="shared" si="3"/>
        <v>40398.45</v>
      </c>
      <c r="R78" s="125">
        <v>39224</v>
      </c>
      <c r="S78" s="93" t="s">
        <v>953</v>
      </c>
      <c r="T78" s="122"/>
      <c r="U78" s="93" t="s">
        <v>953</v>
      </c>
      <c r="V78" s="122"/>
      <c r="W78" s="105"/>
      <c r="X78" s="123">
        <v>40398.45</v>
      </c>
      <c r="Y78" s="125">
        <v>39250</v>
      </c>
      <c r="Z78" s="93" t="s">
        <v>953</v>
      </c>
      <c r="AA78" s="122"/>
      <c r="AB78" s="93" t="s">
        <v>953</v>
      </c>
      <c r="AC78" s="122"/>
      <c r="AD78" s="105"/>
      <c r="AE78" s="123">
        <v>40398.45</v>
      </c>
      <c r="AF78" s="125">
        <v>39268</v>
      </c>
      <c r="AG78" s="93" t="s">
        <v>1197</v>
      </c>
      <c r="AH78" s="122">
        <v>3</v>
      </c>
      <c r="AI78" s="93" t="s">
        <v>1197</v>
      </c>
      <c r="AJ78" s="122">
        <v>1</v>
      </c>
      <c r="AK78" s="105"/>
    </row>
    <row r="79" spans="1:37" ht="12.75">
      <c r="A79" s="77" t="s">
        <v>516</v>
      </c>
      <c r="B79" s="71" t="s">
        <v>334</v>
      </c>
      <c r="C79" s="34">
        <v>38877.9</v>
      </c>
      <c r="D79" s="80">
        <f t="shared" si="2"/>
        <v>41632.9</v>
      </c>
      <c r="E79" s="81">
        <v>39219</v>
      </c>
      <c r="F79" s="93" t="s">
        <v>953</v>
      </c>
      <c r="G79" s="86"/>
      <c r="H79" s="93" t="s">
        <v>953</v>
      </c>
      <c r="I79" s="49"/>
      <c r="J79" s="50"/>
      <c r="K79" s="50"/>
      <c r="L79" s="51"/>
      <c r="M79" s="49"/>
      <c r="N79" s="51"/>
      <c r="O79" s="51"/>
      <c r="P79" s="102"/>
      <c r="Q79" s="123">
        <f t="shared" si="3"/>
        <v>41632.9</v>
      </c>
      <c r="R79" s="125">
        <v>39224</v>
      </c>
      <c r="S79" s="93" t="s">
        <v>953</v>
      </c>
      <c r="T79" s="122"/>
      <c r="U79" s="93" t="s">
        <v>953</v>
      </c>
      <c r="V79" s="122"/>
      <c r="W79" s="105"/>
      <c r="X79" s="123">
        <v>41632.9</v>
      </c>
      <c r="Y79" s="125">
        <v>39250</v>
      </c>
      <c r="Z79" s="93" t="s">
        <v>953</v>
      </c>
      <c r="AA79" s="122"/>
      <c r="AB79" s="93" t="s">
        <v>953</v>
      </c>
      <c r="AC79" s="122"/>
      <c r="AD79" s="105"/>
      <c r="AE79" s="123">
        <v>41632.9</v>
      </c>
      <c r="AF79" s="125">
        <v>39268</v>
      </c>
      <c r="AG79" s="93" t="s">
        <v>1197</v>
      </c>
      <c r="AH79" s="122">
        <v>0</v>
      </c>
      <c r="AI79" s="93" t="s">
        <v>1197</v>
      </c>
      <c r="AJ79" s="122">
        <v>0</v>
      </c>
      <c r="AK79" s="105"/>
    </row>
    <row r="80" spans="1:37" ht="12.75">
      <c r="A80" s="77" t="s">
        <v>517</v>
      </c>
      <c r="B80" s="71" t="s">
        <v>335</v>
      </c>
      <c r="C80" s="34">
        <v>42953.15</v>
      </c>
      <c r="D80" s="80">
        <f t="shared" si="2"/>
        <v>45708.15</v>
      </c>
      <c r="E80" s="81">
        <v>39219</v>
      </c>
      <c r="F80" s="93" t="s">
        <v>953</v>
      </c>
      <c r="G80" s="86"/>
      <c r="H80" s="93" t="s">
        <v>953</v>
      </c>
      <c r="I80" s="49"/>
      <c r="J80" s="50"/>
      <c r="K80" s="50"/>
      <c r="L80" s="51"/>
      <c r="M80" s="49"/>
      <c r="N80" s="51"/>
      <c r="O80" s="51"/>
      <c r="P80" s="102"/>
      <c r="Q80" s="123">
        <f t="shared" si="3"/>
        <v>45708.15</v>
      </c>
      <c r="R80" s="125">
        <v>39224</v>
      </c>
      <c r="S80" s="93" t="s">
        <v>953</v>
      </c>
      <c r="T80" s="122"/>
      <c r="U80" s="93" t="s">
        <v>953</v>
      </c>
      <c r="V80" s="122"/>
      <c r="W80" s="105"/>
      <c r="X80" s="123">
        <v>45708.15</v>
      </c>
      <c r="Y80" s="125">
        <v>39250</v>
      </c>
      <c r="Z80" s="93" t="s">
        <v>953</v>
      </c>
      <c r="AA80" s="122"/>
      <c r="AB80" s="93" t="s">
        <v>953</v>
      </c>
      <c r="AC80" s="122"/>
      <c r="AD80" s="105"/>
      <c r="AE80" s="123">
        <v>45708.15</v>
      </c>
      <c r="AF80" s="125">
        <v>39268</v>
      </c>
      <c r="AG80" s="93" t="s">
        <v>1197</v>
      </c>
      <c r="AH80" s="122">
        <v>0</v>
      </c>
      <c r="AI80" s="93" t="s">
        <v>1197</v>
      </c>
      <c r="AJ80" s="122">
        <v>0</v>
      </c>
      <c r="AK80" s="105"/>
    </row>
    <row r="81" spans="1:37" ht="12.75">
      <c r="A81" s="77" t="s">
        <v>518</v>
      </c>
      <c r="B81" s="71" t="s">
        <v>336</v>
      </c>
      <c r="C81" s="34">
        <v>14587.7</v>
      </c>
      <c r="D81" s="80">
        <f t="shared" si="2"/>
        <v>17342.7</v>
      </c>
      <c r="E81" s="81">
        <v>39219</v>
      </c>
      <c r="F81" s="93" t="s">
        <v>953</v>
      </c>
      <c r="G81" s="86"/>
      <c r="H81" s="93" t="s">
        <v>953</v>
      </c>
      <c r="I81" s="49"/>
      <c r="J81" s="50"/>
      <c r="K81" s="50"/>
      <c r="L81" s="51"/>
      <c r="M81" s="49"/>
      <c r="N81" s="51"/>
      <c r="O81" s="51"/>
      <c r="P81" s="102"/>
      <c r="Q81" s="123">
        <f t="shared" si="3"/>
        <v>17342.7</v>
      </c>
      <c r="R81" s="125">
        <v>39224</v>
      </c>
      <c r="S81" s="93" t="s">
        <v>953</v>
      </c>
      <c r="T81" s="122"/>
      <c r="U81" s="93" t="s">
        <v>953</v>
      </c>
      <c r="V81" s="122"/>
      <c r="W81" s="105"/>
      <c r="X81" s="123">
        <v>17342.7</v>
      </c>
      <c r="Y81" s="125">
        <v>39250</v>
      </c>
      <c r="Z81" s="93" t="s">
        <v>953</v>
      </c>
      <c r="AA81" s="122"/>
      <c r="AB81" s="93" t="s">
        <v>953</v>
      </c>
      <c r="AC81" s="122">
        <v>3</v>
      </c>
      <c r="AD81" s="105"/>
      <c r="AE81" s="123">
        <v>17342.7</v>
      </c>
      <c r="AF81" s="125">
        <v>39268</v>
      </c>
      <c r="AG81" s="93" t="s">
        <v>1197</v>
      </c>
      <c r="AH81" s="122">
        <v>3</v>
      </c>
      <c r="AI81" s="93" t="s">
        <v>1197</v>
      </c>
      <c r="AJ81" s="122">
        <v>2</v>
      </c>
      <c r="AK81" s="105"/>
    </row>
    <row r="82" spans="1:37" ht="12.75">
      <c r="A82" s="77" t="s">
        <v>519</v>
      </c>
      <c r="B82" s="71" t="s">
        <v>337</v>
      </c>
      <c r="C82" s="34">
        <v>71655.63</v>
      </c>
      <c r="D82" s="80">
        <f t="shared" si="2"/>
        <v>74410.63</v>
      </c>
      <c r="E82" s="81">
        <v>39219</v>
      </c>
      <c r="F82" s="93" t="s">
        <v>953</v>
      </c>
      <c r="G82" s="86">
        <v>3</v>
      </c>
      <c r="H82" s="93" t="s">
        <v>953</v>
      </c>
      <c r="I82" s="49"/>
      <c r="J82" s="50"/>
      <c r="K82" s="50"/>
      <c r="L82" s="51"/>
      <c r="M82" s="49"/>
      <c r="N82" s="51"/>
      <c r="O82" s="51" t="s">
        <v>958</v>
      </c>
      <c r="P82" s="102"/>
      <c r="Q82" s="123">
        <f t="shared" si="3"/>
        <v>74410.63</v>
      </c>
      <c r="R82" s="125">
        <v>39224</v>
      </c>
      <c r="S82" s="93" t="s">
        <v>953</v>
      </c>
      <c r="T82" s="122">
        <v>3</v>
      </c>
      <c r="U82" s="93" t="s">
        <v>953</v>
      </c>
      <c r="V82" s="122">
        <v>3</v>
      </c>
      <c r="W82" s="105"/>
      <c r="X82" s="123">
        <v>74410.63</v>
      </c>
      <c r="Y82" s="125">
        <v>39250</v>
      </c>
      <c r="Z82" s="93" t="s">
        <v>953</v>
      </c>
      <c r="AA82" s="122"/>
      <c r="AB82" s="93" t="s">
        <v>953</v>
      </c>
      <c r="AC82" s="122"/>
      <c r="AD82" s="105"/>
      <c r="AE82" s="123">
        <v>74410.63</v>
      </c>
      <c r="AF82" s="125">
        <v>39268</v>
      </c>
      <c r="AG82" s="93" t="s">
        <v>1197</v>
      </c>
      <c r="AH82" s="122">
        <v>3</v>
      </c>
      <c r="AI82" s="93" t="s">
        <v>1197</v>
      </c>
      <c r="AJ82" s="122">
        <v>1</v>
      </c>
      <c r="AK82" s="105"/>
    </row>
    <row r="83" spans="1:37" ht="12.75">
      <c r="A83" s="77" t="s">
        <v>520</v>
      </c>
      <c r="B83" s="71" t="s">
        <v>338</v>
      </c>
      <c r="C83" s="34">
        <v>36948.97</v>
      </c>
      <c r="D83" s="80">
        <f t="shared" si="2"/>
        <v>39703.97</v>
      </c>
      <c r="E83" s="81">
        <v>39219</v>
      </c>
      <c r="F83" s="93" t="s">
        <v>953</v>
      </c>
      <c r="G83" s="86"/>
      <c r="H83" s="93" t="s">
        <v>953</v>
      </c>
      <c r="I83" s="52"/>
      <c r="J83" s="53"/>
      <c r="K83" s="53"/>
      <c r="L83" s="54"/>
      <c r="M83" s="52"/>
      <c r="N83" s="54"/>
      <c r="O83" s="54"/>
      <c r="P83" s="103"/>
      <c r="Q83" s="123">
        <f t="shared" si="3"/>
        <v>39703.97</v>
      </c>
      <c r="R83" s="125">
        <v>39224</v>
      </c>
      <c r="S83" s="93" t="s">
        <v>953</v>
      </c>
      <c r="T83" s="122"/>
      <c r="U83" s="93" t="s">
        <v>953</v>
      </c>
      <c r="V83" s="122"/>
      <c r="W83" s="105"/>
      <c r="X83" s="123">
        <v>39703.97</v>
      </c>
      <c r="Y83" s="125">
        <v>39250</v>
      </c>
      <c r="Z83" s="93" t="s">
        <v>953</v>
      </c>
      <c r="AA83" s="122"/>
      <c r="AB83" s="93" t="s">
        <v>953</v>
      </c>
      <c r="AC83" s="122"/>
      <c r="AD83" s="105"/>
      <c r="AE83" s="123">
        <v>39703.97</v>
      </c>
      <c r="AF83" s="125">
        <v>39268</v>
      </c>
      <c r="AG83" s="93" t="s">
        <v>1197</v>
      </c>
      <c r="AH83" s="122">
        <v>0</v>
      </c>
      <c r="AI83" s="93" t="s">
        <v>1197</v>
      </c>
      <c r="AJ83" s="122">
        <v>0</v>
      </c>
      <c r="AK83" s="105"/>
    </row>
    <row r="84" spans="1:37" ht="12.75">
      <c r="A84" s="77" t="s">
        <v>521</v>
      </c>
      <c r="B84" s="71" t="s">
        <v>339</v>
      </c>
      <c r="C84" s="34">
        <v>69661.57</v>
      </c>
      <c r="D84" s="80">
        <f t="shared" si="2"/>
        <v>72416.57</v>
      </c>
      <c r="E84" s="81">
        <v>39219</v>
      </c>
      <c r="F84" s="93" t="s">
        <v>953</v>
      </c>
      <c r="G84" s="86"/>
      <c r="H84" s="93" t="s">
        <v>953</v>
      </c>
      <c r="I84" s="49"/>
      <c r="J84" s="50"/>
      <c r="K84" s="50"/>
      <c r="L84" s="51"/>
      <c r="M84" s="49"/>
      <c r="N84" s="51"/>
      <c r="O84" s="51"/>
      <c r="P84" s="102"/>
      <c r="Q84" s="123">
        <f t="shared" si="3"/>
        <v>72416.57</v>
      </c>
      <c r="R84" s="125">
        <v>39224</v>
      </c>
      <c r="S84" s="93" t="s">
        <v>953</v>
      </c>
      <c r="T84" s="122"/>
      <c r="U84" s="93" t="s">
        <v>953</v>
      </c>
      <c r="V84" s="122"/>
      <c r="W84" s="105"/>
      <c r="X84" s="123">
        <v>72416.57</v>
      </c>
      <c r="Y84" s="125">
        <v>39250</v>
      </c>
      <c r="Z84" s="93" t="s">
        <v>953</v>
      </c>
      <c r="AA84" s="122"/>
      <c r="AB84" s="93" t="s">
        <v>953</v>
      </c>
      <c r="AC84" s="122"/>
      <c r="AD84" s="105"/>
      <c r="AE84" s="123">
        <v>72416.57</v>
      </c>
      <c r="AF84" s="125">
        <v>39268</v>
      </c>
      <c r="AG84" s="93" t="s">
        <v>1197</v>
      </c>
      <c r="AH84" s="122">
        <v>0</v>
      </c>
      <c r="AI84" s="93" t="s">
        <v>1197</v>
      </c>
      <c r="AJ84" s="122" t="s">
        <v>1188</v>
      </c>
      <c r="AK84" s="105"/>
    </row>
    <row r="85" spans="1:37" ht="25.5">
      <c r="A85" s="77" t="s">
        <v>463</v>
      </c>
      <c r="B85" s="71" t="s">
        <v>340</v>
      </c>
      <c r="C85" s="34">
        <v>51717.64</v>
      </c>
      <c r="D85" s="80">
        <f t="shared" si="2"/>
        <v>54472.64</v>
      </c>
      <c r="E85" s="81">
        <v>39219</v>
      </c>
      <c r="F85" s="89" t="s">
        <v>954</v>
      </c>
      <c r="G85" s="86"/>
      <c r="H85" s="89" t="s">
        <v>954</v>
      </c>
      <c r="I85" s="49"/>
      <c r="J85" s="50"/>
      <c r="K85" s="50"/>
      <c r="L85" s="51"/>
      <c r="M85" s="49"/>
      <c r="N85" s="51"/>
      <c r="O85" s="51"/>
      <c r="P85" s="102"/>
      <c r="Q85" s="123">
        <f t="shared" si="3"/>
        <v>54472.64</v>
      </c>
      <c r="R85" s="125">
        <v>39224</v>
      </c>
      <c r="S85" s="89" t="s">
        <v>954</v>
      </c>
      <c r="T85" s="122"/>
      <c r="U85" s="89" t="s">
        <v>954</v>
      </c>
      <c r="V85" s="122"/>
      <c r="W85" s="105"/>
      <c r="X85" s="123">
        <v>54472.64</v>
      </c>
      <c r="Y85" s="125">
        <v>39250</v>
      </c>
      <c r="Z85" s="89" t="s">
        <v>954</v>
      </c>
      <c r="AA85" s="122"/>
      <c r="AB85" s="89" t="s">
        <v>954</v>
      </c>
      <c r="AC85" s="122"/>
      <c r="AD85" s="105"/>
      <c r="AE85" s="123">
        <v>54472.64</v>
      </c>
      <c r="AF85" s="125">
        <v>39268</v>
      </c>
      <c r="AG85" s="89" t="s">
        <v>1198</v>
      </c>
      <c r="AH85" s="122">
        <v>0</v>
      </c>
      <c r="AI85" s="89" t="s">
        <v>1198</v>
      </c>
      <c r="AJ85" s="184" t="s">
        <v>1189</v>
      </c>
      <c r="AK85" s="105"/>
    </row>
    <row r="86" spans="1:37" ht="12.75">
      <c r="A86" s="77" t="s">
        <v>462</v>
      </c>
      <c r="B86" s="71" t="s">
        <v>341</v>
      </c>
      <c r="C86" s="34">
        <v>31367.94</v>
      </c>
      <c r="D86" s="80">
        <f t="shared" si="2"/>
        <v>34122.94</v>
      </c>
      <c r="E86" s="81">
        <v>39219</v>
      </c>
      <c r="F86" s="89" t="s">
        <v>954</v>
      </c>
      <c r="G86" s="86"/>
      <c r="H86" s="89" t="s">
        <v>954</v>
      </c>
      <c r="I86" s="49"/>
      <c r="J86" s="50"/>
      <c r="K86" s="50"/>
      <c r="L86" s="51"/>
      <c r="M86" s="49"/>
      <c r="N86" s="51"/>
      <c r="O86" s="51"/>
      <c r="P86" s="102"/>
      <c r="Q86" s="123">
        <f t="shared" si="3"/>
        <v>34122.94</v>
      </c>
      <c r="R86" s="125">
        <v>39224</v>
      </c>
      <c r="S86" s="89" t="s">
        <v>954</v>
      </c>
      <c r="T86" s="122"/>
      <c r="U86" s="89" t="s">
        <v>954</v>
      </c>
      <c r="V86" s="122"/>
      <c r="W86" s="105"/>
      <c r="X86" s="123">
        <v>34122.94</v>
      </c>
      <c r="Y86" s="125">
        <v>39250</v>
      </c>
      <c r="Z86" s="89" t="s">
        <v>954</v>
      </c>
      <c r="AA86" s="122"/>
      <c r="AB86" s="89" t="s">
        <v>954</v>
      </c>
      <c r="AC86" s="122"/>
      <c r="AD86" s="105"/>
      <c r="AE86" s="123">
        <v>34122.94</v>
      </c>
      <c r="AF86" s="125">
        <v>39268</v>
      </c>
      <c r="AG86" s="89" t="s">
        <v>1198</v>
      </c>
      <c r="AH86" s="122">
        <v>0</v>
      </c>
      <c r="AI86" s="89" t="s">
        <v>1198</v>
      </c>
      <c r="AJ86" s="122">
        <v>0</v>
      </c>
      <c r="AK86" s="105"/>
    </row>
    <row r="87" spans="1:37" ht="12.75">
      <c r="A87" s="77" t="s">
        <v>461</v>
      </c>
      <c r="B87" s="71" t="s">
        <v>342</v>
      </c>
      <c r="C87" s="34">
        <v>71276.63</v>
      </c>
      <c r="D87" s="80">
        <f t="shared" si="2"/>
        <v>74031.63</v>
      </c>
      <c r="E87" s="81">
        <v>39219</v>
      </c>
      <c r="F87" s="89" t="s">
        <v>954</v>
      </c>
      <c r="G87" s="86"/>
      <c r="H87" s="89" t="s">
        <v>954</v>
      </c>
      <c r="I87" s="49"/>
      <c r="J87" s="50"/>
      <c r="K87" s="50"/>
      <c r="L87" s="51"/>
      <c r="M87" s="49"/>
      <c r="N87" s="51"/>
      <c r="O87" s="51"/>
      <c r="P87" s="102"/>
      <c r="Q87" s="123">
        <f t="shared" si="3"/>
        <v>74031.63</v>
      </c>
      <c r="R87" s="125">
        <v>39224</v>
      </c>
      <c r="S87" s="89" t="s">
        <v>954</v>
      </c>
      <c r="T87" s="122"/>
      <c r="U87" s="89" t="s">
        <v>954</v>
      </c>
      <c r="V87" s="122"/>
      <c r="W87" s="105"/>
      <c r="X87" s="123">
        <v>74031.63</v>
      </c>
      <c r="Y87" s="125">
        <v>39250</v>
      </c>
      <c r="Z87" s="89" t="s">
        <v>954</v>
      </c>
      <c r="AA87" s="122"/>
      <c r="AB87" s="89" t="s">
        <v>954</v>
      </c>
      <c r="AC87" s="122"/>
      <c r="AD87" s="105"/>
      <c r="AE87" s="123">
        <v>74031.63</v>
      </c>
      <c r="AF87" s="125">
        <v>39268</v>
      </c>
      <c r="AG87" s="89" t="s">
        <v>1198</v>
      </c>
      <c r="AH87" s="122">
        <v>0</v>
      </c>
      <c r="AI87" s="89" t="s">
        <v>1198</v>
      </c>
      <c r="AJ87" s="122">
        <v>0</v>
      </c>
      <c r="AK87" s="105"/>
    </row>
    <row r="88" spans="1:37" ht="12.75">
      <c r="A88" s="77" t="s">
        <v>460</v>
      </c>
      <c r="B88" s="71" t="s">
        <v>343</v>
      </c>
      <c r="C88" s="34">
        <v>17121.24</v>
      </c>
      <c r="D88" s="80">
        <f t="shared" si="2"/>
        <v>19876.24</v>
      </c>
      <c r="E88" s="81">
        <v>39219</v>
      </c>
      <c r="F88" s="89" t="s">
        <v>954</v>
      </c>
      <c r="G88" s="86"/>
      <c r="H88" s="89" t="s">
        <v>954</v>
      </c>
      <c r="I88" s="49"/>
      <c r="J88" s="50"/>
      <c r="K88" s="50"/>
      <c r="L88" s="51"/>
      <c r="M88" s="49"/>
      <c r="N88" s="51"/>
      <c r="O88" s="51"/>
      <c r="P88" s="102"/>
      <c r="Q88" s="123">
        <f t="shared" si="3"/>
        <v>19876.24</v>
      </c>
      <c r="R88" s="125">
        <v>39224</v>
      </c>
      <c r="S88" s="89" t="s">
        <v>954</v>
      </c>
      <c r="T88" s="122"/>
      <c r="U88" s="89" t="s">
        <v>954</v>
      </c>
      <c r="V88" s="122"/>
      <c r="W88" s="105"/>
      <c r="X88" s="123">
        <v>19876.24</v>
      </c>
      <c r="Y88" s="125">
        <v>39250</v>
      </c>
      <c r="Z88" s="89" t="s">
        <v>954</v>
      </c>
      <c r="AA88" s="122"/>
      <c r="AB88" s="89" t="s">
        <v>954</v>
      </c>
      <c r="AC88" s="122"/>
      <c r="AD88" s="105"/>
      <c r="AE88" s="123">
        <v>19876.24</v>
      </c>
      <c r="AF88" s="125">
        <v>39268</v>
      </c>
      <c r="AG88" s="89" t="s">
        <v>1198</v>
      </c>
      <c r="AH88" s="122">
        <v>3</v>
      </c>
      <c r="AI88" s="89" t="s">
        <v>1198</v>
      </c>
      <c r="AJ88" s="122">
        <v>3</v>
      </c>
      <c r="AK88" s="105"/>
    </row>
    <row r="89" spans="1:37" ht="12.75">
      <c r="A89" s="77" t="s">
        <v>459</v>
      </c>
      <c r="B89" s="71" t="s">
        <v>344</v>
      </c>
      <c r="C89" s="34">
        <v>44564.6</v>
      </c>
      <c r="D89" s="80">
        <f t="shared" si="2"/>
        <v>47319.6</v>
      </c>
      <c r="E89" s="81">
        <v>39219</v>
      </c>
      <c r="F89" s="89" t="s">
        <v>954</v>
      </c>
      <c r="G89" s="86"/>
      <c r="H89" s="89" t="s">
        <v>954</v>
      </c>
      <c r="I89" s="49"/>
      <c r="J89" s="50"/>
      <c r="K89" s="50"/>
      <c r="L89" s="51"/>
      <c r="M89" s="49"/>
      <c r="N89" s="51"/>
      <c r="O89" s="51"/>
      <c r="P89" s="102"/>
      <c r="Q89" s="123">
        <f t="shared" si="3"/>
        <v>47319.6</v>
      </c>
      <c r="R89" s="125">
        <v>39224</v>
      </c>
      <c r="S89" s="89" t="s">
        <v>954</v>
      </c>
      <c r="T89" s="122"/>
      <c r="U89" s="89" t="s">
        <v>954</v>
      </c>
      <c r="V89" s="122"/>
      <c r="W89" s="105"/>
      <c r="X89" s="123">
        <v>47319.6</v>
      </c>
      <c r="Y89" s="125">
        <v>39250</v>
      </c>
      <c r="Z89" s="89" t="s">
        <v>954</v>
      </c>
      <c r="AA89" s="122"/>
      <c r="AB89" s="89" t="s">
        <v>954</v>
      </c>
      <c r="AC89" s="122">
        <v>3</v>
      </c>
      <c r="AD89" s="105"/>
      <c r="AE89" s="123">
        <v>47319.6</v>
      </c>
      <c r="AF89" s="125">
        <v>39268</v>
      </c>
      <c r="AG89" s="89" t="s">
        <v>1198</v>
      </c>
      <c r="AH89" s="122">
        <v>3</v>
      </c>
      <c r="AI89" s="89" t="s">
        <v>1198</v>
      </c>
      <c r="AJ89" s="122">
        <v>3</v>
      </c>
      <c r="AK89" s="105"/>
    </row>
    <row r="90" spans="1:37" ht="12.75">
      <c r="A90" s="77" t="s">
        <v>458</v>
      </c>
      <c r="B90" s="71" t="s">
        <v>345</v>
      </c>
      <c r="C90" s="34">
        <v>175535.07</v>
      </c>
      <c r="D90" s="80">
        <f t="shared" si="2"/>
        <v>178290.07</v>
      </c>
      <c r="E90" s="81">
        <v>39219</v>
      </c>
      <c r="F90" s="89" t="s">
        <v>954</v>
      </c>
      <c r="G90" s="86"/>
      <c r="H90" s="89" t="s">
        <v>954</v>
      </c>
      <c r="I90" s="49"/>
      <c r="J90" s="50"/>
      <c r="K90" s="50"/>
      <c r="L90" s="51"/>
      <c r="M90" s="49"/>
      <c r="N90" s="51"/>
      <c r="O90" s="51"/>
      <c r="P90" s="102"/>
      <c r="Q90" s="123">
        <f t="shared" si="3"/>
        <v>178290.07</v>
      </c>
      <c r="R90" s="125">
        <v>39224</v>
      </c>
      <c r="S90" s="89" t="s">
        <v>954</v>
      </c>
      <c r="T90" s="122"/>
      <c r="U90" s="89" t="s">
        <v>954</v>
      </c>
      <c r="V90" s="122"/>
      <c r="W90" s="105"/>
      <c r="X90" s="123">
        <v>178290.07</v>
      </c>
      <c r="Y90" s="125">
        <v>39250</v>
      </c>
      <c r="Z90" s="89" t="s">
        <v>954</v>
      </c>
      <c r="AA90" s="122"/>
      <c r="AB90" s="89" t="s">
        <v>954</v>
      </c>
      <c r="AC90" s="122"/>
      <c r="AD90" s="105"/>
      <c r="AE90" s="123">
        <v>178290.07</v>
      </c>
      <c r="AF90" s="125">
        <v>39268</v>
      </c>
      <c r="AG90" s="89" t="s">
        <v>1198</v>
      </c>
      <c r="AH90" s="122">
        <v>0</v>
      </c>
      <c r="AI90" s="89" t="s">
        <v>1198</v>
      </c>
      <c r="AJ90" s="122">
        <v>0</v>
      </c>
      <c r="AK90" s="105"/>
    </row>
    <row r="91" spans="1:37" ht="12.75">
      <c r="A91" s="77" t="s">
        <v>457</v>
      </c>
      <c r="B91" s="71" t="s">
        <v>346</v>
      </c>
      <c r="C91" s="34">
        <v>47377.96</v>
      </c>
      <c r="D91" s="80">
        <f t="shared" si="2"/>
        <v>50132.96</v>
      </c>
      <c r="E91" s="81">
        <v>39219</v>
      </c>
      <c r="F91" s="89" t="s">
        <v>954</v>
      </c>
      <c r="G91" s="86"/>
      <c r="H91" s="89" t="s">
        <v>954</v>
      </c>
      <c r="I91" s="49"/>
      <c r="J91" s="50"/>
      <c r="K91" s="50"/>
      <c r="L91" s="51"/>
      <c r="M91" s="49"/>
      <c r="N91" s="51"/>
      <c r="O91" s="51"/>
      <c r="P91" s="102"/>
      <c r="Q91" s="123">
        <f t="shared" si="3"/>
        <v>50132.96</v>
      </c>
      <c r="R91" s="125">
        <v>39224</v>
      </c>
      <c r="S91" s="89" t="s">
        <v>954</v>
      </c>
      <c r="T91" s="122"/>
      <c r="U91" s="89" t="s">
        <v>954</v>
      </c>
      <c r="V91" s="122"/>
      <c r="W91" s="105"/>
      <c r="X91" s="123">
        <v>50132.96</v>
      </c>
      <c r="Y91" s="125">
        <v>39250</v>
      </c>
      <c r="Z91" s="89" t="s">
        <v>954</v>
      </c>
      <c r="AA91" s="122"/>
      <c r="AB91" s="89" t="s">
        <v>954</v>
      </c>
      <c r="AC91" s="122"/>
      <c r="AD91" s="105"/>
      <c r="AE91" s="123">
        <v>50132.96</v>
      </c>
      <c r="AF91" s="125">
        <v>39268</v>
      </c>
      <c r="AG91" s="89" t="s">
        <v>1198</v>
      </c>
      <c r="AH91" s="122">
        <v>2</v>
      </c>
      <c r="AI91" s="89" t="s">
        <v>1198</v>
      </c>
      <c r="AJ91" s="122">
        <v>1</v>
      </c>
      <c r="AK91" s="105"/>
    </row>
    <row r="92" spans="1:37" ht="12.75">
      <c r="A92" s="77" t="s">
        <v>1032</v>
      </c>
      <c r="B92" s="71" t="s">
        <v>347</v>
      </c>
      <c r="C92" s="114">
        <v>32809.7</v>
      </c>
      <c r="D92" s="80">
        <f t="shared" si="2"/>
        <v>35564.7</v>
      </c>
      <c r="E92" s="81">
        <v>39219</v>
      </c>
      <c r="F92" s="89" t="s">
        <v>954</v>
      </c>
      <c r="G92" s="86"/>
      <c r="H92" s="89" t="s">
        <v>954</v>
      </c>
      <c r="I92" s="49"/>
      <c r="J92" s="50"/>
      <c r="K92" s="50"/>
      <c r="L92" s="51"/>
      <c r="M92" s="49"/>
      <c r="N92" s="51"/>
      <c r="O92" s="51"/>
      <c r="P92" s="102"/>
      <c r="Q92" s="123">
        <f t="shared" si="3"/>
        <v>35564.7</v>
      </c>
      <c r="R92" s="125">
        <v>39224</v>
      </c>
      <c r="S92" s="89" t="s">
        <v>954</v>
      </c>
      <c r="T92" s="122"/>
      <c r="U92" s="89" t="s">
        <v>954</v>
      </c>
      <c r="V92" s="122"/>
      <c r="W92" s="105"/>
      <c r="X92" s="123">
        <v>35564.7</v>
      </c>
      <c r="Y92" s="125">
        <v>39250</v>
      </c>
      <c r="Z92" s="89" t="s">
        <v>954</v>
      </c>
      <c r="AA92" s="122"/>
      <c r="AB92" s="89" t="s">
        <v>954</v>
      </c>
      <c r="AC92" s="122"/>
      <c r="AD92" s="105"/>
      <c r="AE92" s="123">
        <v>35564.7</v>
      </c>
      <c r="AF92" s="125">
        <v>39268</v>
      </c>
      <c r="AG92" s="89" t="s">
        <v>1198</v>
      </c>
      <c r="AH92" s="122">
        <v>0</v>
      </c>
      <c r="AI92" s="89" t="s">
        <v>1198</v>
      </c>
      <c r="AJ92" s="122">
        <v>0</v>
      </c>
      <c r="AK92" s="105"/>
    </row>
    <row r="93" spans="1:37" ht="12.75">
      <c r="A93" s="77" t="s">
        <v>1031</v>
      </c>
      <c r="B93" s="71" t="s">
        <v>348</v>
      </c>
      <c r="C93" s="34">
        <v>16407.81</v>
      </c>
      <c r="D93" s="80">
        <f t="shared" si="2"/>
        <v>19162.81</v>
      </c>
      <c r="E93" s="81">
        <v>39219</v>
      </c>
      <c r="F93" s="92" t="s">
        <v>955</v>
      </c>
      <c r="G93" s="86"/>
      <c r="H93" s="92" t="s">
        <v>955</v>
      </c>
      <c r="I93" s="49"/>
      <c r="J93" s="50"/>
      <c r="K93" s="50"/>
      <c r="L93" s="51"/>
      <c r="M93" s="49"/>
      <c r="N93" s="51"/>
      <c r="O93" s="51"/>
      <c r="P93" s="102"/>
      <c r="Q93" s="123">
        <f t="shared" si="3"/>
        <v>19162.81</v>
      </c>
      <c r="R93" s="125">
        <v>39224</v>
      </c>
      <c r="S93" s="92" t="s">
        <v>955</v>
      </c>
      <c r="T93" s="122"/>
      <c r="U93" s="92" t="s">
        <v>955</v>
      </c>
      <c r="V93" s="122"/>
      <c r="W93" s="105"/>
      <c r="X93" s="123">
        <v>19162.81</v>
      </c>
      <c r="Y93" s="125">
        <v>39250</v>
      </c>
      <c r="Z93" s="92" t="s">
        <v>955</v>
      </c>
      <c r="AA93" s="122"/>
      <c r="AB93" s="92" t="s">
        <v>955</v>
      </c>
      <c r="AC93" s="122"/>
      <c r="AD93" s="105"/>
      <c r="AE93" s="123">
        <v>19162.81</v>
      </c>
      <c r="AF93" s="125">
        <v>39268</v>
      </c>
      <c r="AG93" s="92" t="s">
        <v>1199</v>
      </c>
      <c r="AH93" s="122">
        <v>0</v>
      </c>
      <c r="AI93" s="92" t="s">
        <v>1199</v>
      </c>
      <c r="AJ93" s="122">
        <v>0</v>
      </c>
      <c r="AK93" s="105"/>
    </row>
    <row r="94" spans="1:37" ht="12.75">
      <c r="A94" s="77" t="s">
        <v>1030</v>
      </c>
      <c r="B94" s="71" t="s">
        <v>349</v>
      </c>
      <c r="C94" s="34">
        <v>49269.64</v>
      </c>
      <c r="D94" s="80">
        <f t="shared" si="2"/>
        <v>52024.64</v>
      </c>
      <c r="E94" s="81">
        <v>39219</v>
      </c>
      <c r="F94" s="92" t="s">
        <v>955</v>
      </c>
      <c r="G94" s="86"/>
      <c r="H94" s="92" t="s">
        <v>955</v>
      </c>
      <c r="I94" s="49"/>
      <c r="J94" s="50"/>
      <c r="K94" s="50"/>
      <c r="L94" s="51"/>
      <c r="M94" s="49"/>
      <c r="N94" s="51"/>
      <c r="O94" s="51"/>
      <c r="P94" s="102"/>
      <c r="Q94" s="123">
        <f t="shared" si="3"/>
        <v>52024.64</v>
      </c>
      <c r="R94" s="125">
        <v>39224</v>
      </c>
      <c r="S94" s="92" t="s">
        <v>955</v>
      </c>
      <c r="T94" s="122"/>
      <c r="U94" s="92" t="s">
        <v>955</v>
      </c>
      <c r="V94" s="122"/>
      <c r="W94" s="105"/>
      <c r="X94" s="123">
        <v>52024.64</v>
      </c>
      <c r="Y94" s="125">
        <v>39250</v>
      </c>
      <c r="Z94" s="92" t="s">
        <v>955</v>
      </c>
      <c r="AA94" s="122"/>
      <c r="AB94" s="92" t="s">
        <v>955</v>
      </c>
      <c r="AC94" s="122"/>
      <c r="AD94" s="105"/>
      <c r="AE94" s="123">
        <v>52024.64</v>
      </c>
      <c r="AF94" s="125">
        <v>39268</v>
      </c>
      <c r="AG94" s="92" t="s">
        <v>1199</v>
      </c>
      <c r="AH94" s="122">
        <v>0</v>
      </c>
      <c r="AI94" s="92" t="s">
        <v>1199</v>
      </c>
      <c r="AJ94" s="122">
        <v>0</v>
      </c>
      <c r="AK94" s="105"/>
    </row>
    <row r="95" spans="1:37" ht="12.75">
      <c r="A95" s="77" t="s">
        <v>1029</v>
      </c>
      <c r="B95" s="71" t="s">
        <v>350</v>
      </c>
      <c r="C95" s="34">
        <v>164641.12</v>
      </c>
      <c r="D95" s="80">
        <f t="shared" si="2"/>
        <v>167396.12</v>
      </c>
      <c r="E95" s="81">
        <v>39219</v>
      </c>
      <c r="F95" s="92" t="s">
        <v>955</v>
      </c>
      <c r="G95" s="86"/>
      <c r="H95" s="92" t="s">
        <v>955</v>
      </c>
      <c r="I95" s="49"/>
      <c r="J95" s="50"/>
      <c r="K95" s="50"/>
      <c r="L95" s="51"/>
      <c r="M95" s="49"/>
      <c r="N95" s="51"/>
      <c r="O95" s="51"/>
      <c r="P95" s="102"/>
      <c r="Q95" s="123">
        <f t="shared" si="3"/>
        <v>167396.12</v>
      </c>
      <c r="R95" s="125">
        <v>39224</v>
      </c>
      <c r="S95" s="92" t="s">
        <v>955</v>
      </c>
      <c r="T95" s="122"/>
      <c r="U95" s="92" t="s">
        <v>955</v>
      </c>
      <c r="V95" s="122"/>
      <c r="W95" s="105"/>
      <c r="X95" s="123">
        <v>167396.12</v>
      </c>
      <c r="Y95" s="125">
        <v>39250</v>
      </c>
      <c r="Z95" s="92" t="s">
        <v>955</v>
      </c>
      <c r="AA95" s="122"/>
      <c r="AB95" s="92" t="s">
        <v>955</v>
      </c>
      <c r="AC95" s="122"/>
      <c r="AD95" s="105"/>
      <c r="AE95" s="123">
        <v>167396.12</v>
      </c>
      <c r="AF95" s="125">
        <v>39268</v>
      </c>
      <c r="AG95" s="92" t="s">
        <v>1199</v>
      </c>
      <c r="AH95" s="122">
        <v>2</v>
      </c>
      <c r="AI95" s="92" t="s">
        <v>1199</v>
      </c>
      <c r="AJ95" s="122">
        <v>0</v>
      </c>
      <c r="AK95" s="105"/>
    </row>
    <row r="96" spans="1:37" ht="12.75">
      <c r="A96" s="77" t="s">
        <v>1028</v>
      </c>
      <c r="B96" s="71" t="s">
        <v>351</v>
      </c>
      <c r="C96" s="34">
        <v>88636.81</v>
      </c>
      <c r="D96" s="80">
        <f t="shared" si="2"/>
        <v>91391.81</v>
      </c>
      <c r="E96" s="81">
        <v>39219</v>
      </c>
      <c r="F96" s="92" t="s">
        <v>955</v>
      </c>
      <c r="G96" s="86">
        <v>3</v>
      </c>
      <c r="H96" s="92" t="s">
        <v>955</v>
      </c>
      <c r="I96" s="49"/>
      <c r="J96" s="50"/>
      <c r="K96" s="50"/>
      <c r="L96" s="51"/>
      <c r="M96" s="49"/>
      <c r="N96" s="51"/>
      <c r="O96" s="51"/>
      <c r="P96" s="102" t="s">
        <v>142</v>
      </c>
      <c r="Q96" s="123">
        <f t="shared" si="3"/>
        <v>91391.81</v>
      </c>
      <c r="R96" s="125">
        <v>39224</v>
      </c>
      <c r="S96" s="92" t="s">
        <v>955</v>
      </c>
      <c r="T96" s="122">
        <v>3</v>
      </c>
      <c r="U96" s="92" t="s">
        <v>955</v>
      </c>
      <c r="V96" s="122"/>
      <c r="W96" s="102" t="s">
        <v>142</v>
      </c>
      <c r="X96" s="123">
        <v>91391.81</v>
      </c>
      <c r="Y96" s="125">
        <v>39250</v>
      </c>
      <c r="Z96" s="92" t="s">
        <v>955</v>
      </c>
      <c r="AA96" s="122"/>
      <c r="AB96" s="92" t="s">
        <v>955</v>
      </c>
      <c r="AC96" s="122"/>
      <c r="AD96" s="102"/>
      <c r="AE96" s="123">
        <v>91391.81</v>
      </c>
      <c r="AF96" s="125">
        <v>39268</v>
      </c>
      <c r="AG96" s="92" t="s">
        <v>1199</v>
      </c>
      <c r="AH96" s="122">
        <v>0</v>
      </c>
      <c r="AI96" s="92" t="s">
        <v>1199</v>
      </c>
      <c r="AJ96" s="122">
        <v>0</v>
      </c>
      <c r="AK96" s="102"/>
    </row>
    <row r="97" spans="1:37" ht="12.75">
      <c r="A97" s="77" t="s">
        <v>1027</v>
      </c>
      <c r="B97" s="71" t="s">
        <v>352</v>
      </c>
      <c r="C97" s="34">
        <v>31956.5</v>
      </c>
      <c r="D97" s="80">
        <f t="shared" si="2"/>
        <v>34711.5</v>
      </c>
      <c r="E97" s="81">
        <v>39219</v>
      </c>
      <c r="F97" s="92" t="s">
        <v>955</v>
      </c>
      <c r="G97" s="86">
        <v>3</v>
      </c>
      <c r="H97" s="92" t="s">
        <v>955</v>
      </c>
      <c r="I97" s="49"/>
      <c r="J97" s="50"/>
      <c r="K97" s="50"/>
      <c r="L97" s="51"/>
      <c r="M97" s="49"/>
      <c r="N97" s="51"/>
      <c r="O97" s="51" t="s">
        <v>958</v>
      </c>
      <c r="P97" s="102" t="s">
        <v>141</v>
      </c>
      <c r="Q97" s="123">
        <f t="shared" si="3"/>
        <v>34711.5</v>
      </c>
      <c r="R97" s="125">
        <v>39224</v>
      </c>
      <c r="S97" s="92" t="s">
        <v>955</v>
      </c>
      <c r="T97" s="122">
        <v>3</v>
      </c>
      <c r="U97" s="92" t="s">
        <v>955</v>
      </c>
      <c r="V97" s="122">
        <v>3</v>
      </c>
      <c r="W97" s="102" t="s">
        <v>141</v>
      </c>
      <c r="X97" s="123">
        <v>34711.5</v>
      </c>
      <c r="Y97" s="125">
        <v>39250</v>
      </c>
      <c r="Z97" s="92" t="s">
        <v>955</v>
      </c>
      <c r="AA97" s="122"/>
      <c r="AB97" s="92" t="s">
        <v>955</v>
      </c>
      <c r="AC97" s="122"/>
      <c r="AD97" s="102"/>
      <c r="AE97" s="123">
        <v>34711.5</v>
      </c>
      <c r="AF97" s="125">
        <v>39268</v>
      </c>
      <c r="AG97" s="92" t="s">
        <v>1199</v>
      </c>
      <c r="AH97" s="122">
        <v>1.5</v>
      </c>
      <c r="AI97" s="92" t="s">
        <v>1199</v>
      </c>
      <c r="AJ97" s="122">
        <v>0</v>
      </c>
      <c r="AK97" s="102"/>
    </row>
    <row r="98" spans="1:37" ht="12.75">
      <c r="A98" s="77" t="s">
        <v>264</v>
      </c>
      <c r="B98" s="71" t="s">
        <v>353</v>
      </c>
      <c r="C98" s="34">
        <v>6141.34</v>
      </c>
      <c r="D98" s="80">
        <f t="shared" si="2"/>
        <v>8896.34</v>
      </c>
      <c r="E98" s="81">
        <v>39219</v>
      </c>
      <c r="F98" s="92" t="s">
        <v>955</v>
      </c>
      <c r="G98" s="86"/>
      <c r="H98" s="92" t="s">
        <v>955</v>
      </c>
      <c r="I98" s="49"/>
      <c r="J98" s="50"/>
      <c r="K98" s="50"/>
      <c r="L98" s="51"/>
      <c r="M98" s="49"/>
      <c r="N98" s="51"/>
      <c r="O98" s="51"/>
      <c r="P98" s="102"/>
      <c r="Q98" s="123">
        <f t="shared" si="3"/>
        <v>8896.34</v>
      </c>
      <c r="R98" s="125">
        <v>39224</v>
      </c>
      <c r="S98" s="92" t="s">
        <v>955</v>
      </c>
      <c r="T98" s="122"/>
      <c r="U98" s="92" t="s">
        <v>955</v>
      </c>
      <c r="V98" s="122"/>
      <c r="W98" s="105"/>
      <c r="X98" s="123">
        <v>8896.34</v>
      </c>
      <c r="Y98" s="125">
        <v>39250</v>
      </c>
      <c r="Z98" s="92" t="s">
        <v>955</v>
      </c>
      <c r="AA98" s="122"/>
      <c r="AB98" s="92" t="s">
        <v>955</v>
      </c>
      <c r="AC98" s="122"/>
      <c r="AD98" s="105"/>
      <c r="AE98" s="123">
        <v>8896.34</v>
      </c>
      <c r="AF98" s="125">
        <v>39268</v>
      </c>
      <c r="AG98" s="92" t="s">
        <v>1199</v>
      </c>
      <c r="AH98" s="122">
        <v>0</v>
      </c>
      <c r="AI98" s="92" t="s">
        <v>1199</v>
      </c>
      <c r="AJ98" s="122">
        <v>0</v>
      </c>
      <c r="AK98" s="105"/>
    </row>
    <row r="99" spans="1:37" ht="12.75">
      <c r="A99" s="77" t="s">
        <v>263</v>
      </c>
      <c r="B99" s="71" t="s">
        <v>354</v>
      </c>
      <c r="C99" s="34">
        <v>128211.78</v>
      </c>
      <c r="D99" s="80">
        <f t="shared" si="2"/>
        <v>130966.78</v>
      </c>
      <c r="E99" s="81">
        <v>39219</v>
      </c>
      <c r="F99" s="92" t="s">
        <v>955</v>
      </c>
      <c r="G99" s="86"/>
      <c r="H99" s="92" t="s">
        <v>955</v>
      </c>
      <c r="I99" s="49"/>
      <c r="J99" s="50"/>
      <c r="K99" s="50"/>
      <c r="L99" s="51"/>
      <c r="M99" s="49"/>
      <c r="N99" s="51"/>
      <c r="O99" s="51"/>
      <c r="P99" s="102"/>
      <c r="Q99" s="123">
        <f t="shared" si="3"/>
        <v>130966.78</v>
      </c>
      <c r="R99" s="125">
        <v>39224</v>
      </c>
      <c r="S99" s="92" t="s">
        <v>955</v>
      </c>
      <c r="T99" s="122"/>
      <c r="U99" s="92" t="s">
        <v>955</v>
      </c>
      <c r="V99" s="122"/>
      <c r="W99" s="105"/>
      <c r="X99" s="123">
        <v>130966.78</v>
      </c>
      <c r="Y99" s="125">
        <v>39250</v>
      </c>
      <c r="Z99" s="92" t="s">
        <v>955</v>
      </c>
      <c r="AA99" s="122">
        <v>3</v>
      </c>
      <c r="AB99" s="92" t="s">
        <v>955</v>
      </c>
      <c r="AC99" s="122"/>
      <c r="AD99" s="105" t="s">
        <v>704</v>
      </c>
      <c r="AE99" s="123">
        <v>130966.78</v>
      </c>
      <c r="AF99" s="125">
        <v>39268</v>
      </c>
      <c r="AG99" s="92" t="s">
        <v>1199</v>
      </c>
      <c r="AH99" s="122">
        <v>0</v>
      </c>
      <c r="AI99" s="92" t="s">
        <v>1199</v>
      </c>
      <c r="AJ99" s="122">
        <v>0</v>
      </c>
      <c r="AK99" s="105"/>
    </row>
    <row r="100" spans="1:37" ht="13.5" thickBot="1">
      <c r="A100" s="77" t="s">
        <v>262</v>
      </c>
      <c r="B100" s="72" t="s">
        <v>228</v>
      </c>
      <c r="C100" s="34">
        <v>22479.71</v>
      </c>
      <c r="D100" s="80">
        <f t="shared" si="2"/>
        <v>25234.71</v>
      </c>
      <c r="E100" s="81">
        <v>39219</v>
      </c>
      <c r="F100" s="92" t="s">
        <v>955</v>
      </c>
      <c r="G100" s="86"/>
      <c r="H100" s="92" t="s">
        <v>955</v>
      </c>
      <c r="I100" s="68"/>
      <c r="J100" s="69"/>
      <c r="K100" s="69"/>
      <c r="L100" s="70"/>
      <c r="M100" s="70"/>
      <c r="N100" s="70"/>
      <c r="O100" s="70"/>
      <c r="P100" s="104"/>
      <c r="Q100" s="123">
        <f t="shared" si="3"/>
        <v>25234.71</v>
      </c>
      <c r="R100" s="125">
        <v>39224</v>
      </c>
      <c r="S100" s="92" t="s">
        <v>955</v>
      </c>
      <c r="T100" s="122"/>
      <c r="U100" s="92" t="s">
        <v>955</v>
      </c>
      <c r="V100" s="122"/>
      <c r="W100" s="105"/>
      <c r="X100" s="123">
        <v>25234.71</v>
      </c>
      <c r="Y100" s="125">
        <v>39250</v>
      </c>
      <c r="Z100" s="92" t="s">
        <v>955</v>
      </c>
      <c r="AA100" s="122"/>
      <c r="AB100" s="92" t="s">
        <v>955</v>
      </c>
      <c r="AC100" s="122"/>
      <c r="AD100" s="105"/>
      <c r="AE100" s="123">
        <v>25234.71</v>
      </c>
      <c r="AF100" s="125">
        <v>39268</v>
      </c>
      <c r="AG100" s="92" t="s">
        <v>1199</v>
      </c>
      <c r="AH100" s="122">
        <v>3</v>
      </c>
      <c r="AI100" s="92" t="s">
        <v>1199</v>
      </c>
      <c r="AJ100" s="122">
        <v>3</v>
      </c>
      <c r="AK100" s="105"/>
    </row>
    <row r="101" ht="13.5" thickTop="1"/>
    <row r="106" spans="6:7" ht="12.75">
      <c r="F106" s="16"/>
      <c r="G106" s="16"/>
    </row>
  </sheetData>
  <mergeCells count="31">
    <mergeCell ref="AE1:AK1"/>
    <mergeCell ref="AE2:AK2"/>
    <mergeCell ref="AE3:AE4"/>
    <mergeCell ref="AF3:AF4"/>
    <mergeCell ref="AG3:AH3"/>
    <mergeCell ref="AI3:AJ3"/>
    <mergeCell ref="AK3:AK4"/>
    <mergeCell ref="S3:T3"/>
    <mergeCell ref="W3:W4"/>
    <mergeCell ref="U3:V3"/>
    <mergeCell ref="X1:AD1"/>
    <mergeCell ref="X2:AD2"/>
    <mergeCell ref="X3:X4"/>
    <mergeCell ref="Y3:Y4"/>
    <mergeCell ref="Z3:AA3"/>
    <mergeCell ref="AB3:AC3"/>
    <mergeCell ref="AD3:AD4"/>
    <mergeCell ref="Q1:W1"/>
    <mergeCell ref="Q2:W2"/>
    <mergeCell ref="Q3:Q4"/>
    <mergeCell ref="A1:P1"/>
    <mergeCell ref="A2:P2"/>
    <mergeCell ref="P3:P4"/>
    <mergeCell ref="F3:G3"/>
    <mergeCell ref="H3:O3"/>
    <mergeCell ref="A3:A4"/>
    <mergeCell ref="R3:R4"/>
    <mergeCell ref="B3:B4"/>
    <mergeCell ref="C3:C4"/>
    <mergeCell ref="D3:D4"/>
    <mergeCell ref="E3:E4"/>
  </mergeCells>
  <printOptions gridLines="1"/>
  <pageMargins left="0.75" right="0.26" top="1" bottom="1" header="0.5" footer="0.5"/>
  <pageSetup horizontalDpi="600" verticalDpi="600" orientation="portrait" scale="80" r:id="rId1"/>
</worksheet>
</file>

<file path=xl/worksheets/sheet7.xml><?xml version="1.0" encoding="utf-8"?>
<worksheet xmlns="http://schemas.openxmlformats.org/spreadsheetml/2006/main" xmlns:r="http://schemas.openxmlformats.org/officeDocument/2006/relationships">
  <dimension ref="A1:AA28"/>
  <sheetViews>
    <sheetView workbookViewId="0" topLeftCell="N1">
      <selection activeCell="V5" sqref="V5:V28"/>
    </sheetView>
  </sheetViews>
  <sheetFormatPr defaultColWidth="9.140625" defaultRowHeight="12.75"/>
  <cols>
    <col min="13" max="13" width="10.00390625" style="0" customWidth="1"/>
    <col min="27" max="27" width="11.28125" style="0" customWidth="1"/>
  </cols>
  <sheetData>
    <row r="1" ht="12.75">
      <c r="A1" s="77"/>
    </row>
    <row r="2" spans="1:27" ht="12.75">
      <c r="A2" t="s">
        <v>1164</v>
      </c>
      <c r="G2" s="415" t="s">
        <v>1167</v>
      </c>
      <c r="H2" s="415"/>
      <c r="I2" s="415"/>
      <c r="J2" s="415"/>
      <c r="K2" s="415"/>
      <c r="L2" s="415"/>
      <c r="M2" s="415"/>
      <c r="O2" t="s">
        <v>1169</v>
      </c>
      <c r="U2" s="415" t="s">
        <v>1168</v>
      </c>
      <c r="V2" s="415"/>
      <c r="W2" s="415"/>
      <c r="X2" s="415"/>
      <c r="Y2" s="415"/>
      <c r="Z2" s="415"/>
      <c r="AA2" s="415"/>
    </row>
    <row r="3" spans="1:27" ht="12.75">
      <c r="A3" t="s">
        <v>1165</v>
      </c>
      <c r="F3" s="412" t="s">
        <v>522</v>
      </c>
      <c r="G3" s="381" t="s">
        <v>238</v>
      </c>
      <c r="H3" s="413" t="s">
        <v>242</v>
      </c>
      <c r="I3" s="386" t="s">
        <v>938</v>
      </c>
      <c r="J3" s="386"/>
      <c r="K3" s="388" t="s">
        <v>941</v>
      </c>
      <c r="L3" s="414"/>
      <c r="M3" s="391" t="s">
        <v>239</v>
      </c>
      <c r="O3" s="141" t="s">
        <v>1165</v>
      </c>
      <c r="T3" s="412" t="s">
        <v>522</v>
      </c>
      <c r="U3" s="381" t="s">
        <v>238</v>
      </c>
      <c r="V3" s="413" t="s">
        <v>242</v>
      </c>
      <c r="W3" s="386" t="s">
        <v>938</v>
      </c>
      <c r="X3" s="386"/>
      <c r="Y3" s="388" t="s">
        <v>941</v>
      </c>
      <c r="Z3" s="414"/>
      <c r="AA3" s="391" t="s">
        <v>239</v>
      </c>
    </row>
    <row r="4" spans="6:27" ht="25.5">
      <c r="F4" s="412"/>
      <c r="G4" s="381"/>
      <c r="H4" s="413"/>
      <c r="I4" s="84" t="s">
        <v>248</v>
      </c>
      <c r="J4" s="84" t="s">
        <v>1068</v>
      </c>
      <c r="K4" s="84" t="s">
        <v>248</v>
      </c>
      <c r="L4" s="84" t="s">
        <v>1068</v>
      </c>
      <c r="M4" s="391"/>
      <c r="N4" s="141"/>
      <c r="T4" s="412"/>
      <c r="U4" s="381"/>
      <c r="V4" s="413"/>
      <c r="W4" s="84" t="s">
        <v>247</v>
      </c>
      <c r="X4" s="84" t="s">
        <v>1068</v>
      </c>
      <c r="Y4" s="84" t="s">
        <v>248</v>
      </c>
      <c r="Z4" s="84" t="s">
        <v>1068</v>
      </c>
      <c r="AA4" s="391"/>
    </row>
    <row r="5" spans="6:27" ht="12.75">
      <c r="F5" s="78" t="s">
        <v>127</v>
      </c>
      <c r="G5" s="123">
        <v>68884.84</v>
      </c>
      <c r="H5" s="125">
        <v>39258</v>
      </c>
      <c r="I5" s="85" t="s">
        <v>943</v>
      </c>
      <c r="J5" s="122"/>
      <c r="K5" s="85" t="s">
        <v>943</v>
      </c>
      <c r="L5" s="122"/>
      <c r="M5" s="105"/>
      <c r="N5" s="141"/>
      <c r="O5" s="141"/>
      <c r="T5" s="78" t="s">
        <v>127</v>
      </c>
      <c r="U5" s="123">
        <v>68884.84</v>
      </c>
      <c r="V5" s="125">
        <v>39258</v>
      </c>
      <c r="W5" s="85" t="s">
        <v>943</v>
      </c>
      <c r="X5" s="122">
        <v>1</v>
      </c>
      <c r="Y5" s="85" t="s">
        <v>943</v>
      </c>
      <c r="Z5" s="122"/>
      <c r="AA5" s="105"/>
    </row>
    <row r="6" spans="6:27" ht="12.75">
      <c r="F6" s="77" t="s">
        <v>128</v>
      </c>
      <c r="G6" s="123">
        <v>19461.39</v>
      </c>
      <c r="H6" s="125">
        <v>39258</v>
      </c>
      <c r="I6" s="85" t="s">
        <v>943</v>
      </c>
      <c r="J6" s="122"/>
      <c r="K6" s="85" t="s">
        <v>943</v>
      </c>
      <c r="L6" s="122"/>
      <c r="M6" s="105"/>
      <c r="N6" s="20"/>
      <c r="O6" s="20"/>
      <c r="T6" s="77" t="s">
        <v>128</v>
      </c>
      <c r="U6" s="123">
        <v>19461.39</v>
      </c>
      <c r="V6" s="125">
        <v>39258</v>
      </c>
      <c r="W6" s="85" t="s">
        <v>943</v>
      </c>
      <c r="X6" s="122"/>
      <c r="Y6" s="85" t="s">
        <v>943</v>
      </c>
      <c r="Z6" s="122">
        <v>2</v>
      </c>
      <c r="AA6" s="105"/>
    </row>
    <row r="7" spans="6:27" ht="12.75">
      <c r="F7" s="77" t="s">
        <v>129</v>
      </c>
      <c r="G7" s="123">
        <v>12934.74</v>
      </c>
      <c r="H7" s="125">
        <v>39258</v>
      </c>
      <c r="I7" s="85" t="s">
        <v>943</v>
      </c>
      <c r="J7" s="122"/>
      <c r="K7" s="85" t="s">
        <v>943</v>
      </c>
      <c r="L7" s="122"/>
      <c r="M7" s="105"/>
      <c r="N7" s="20"/>
      <c r="O7" s="20"/>
      <c r="T7" s="77" t="s">
        <v>129</v>
      </c>
      <c r="U7" s="123">
        <v>12934.74</v>
      </c>
      <c r="V7" s="125">
        <v>39258</v>
      </c>
      <c r="W7" s="85" t="s">
        <v>943</v>
      </c>
      <c r="X7" s="122"/>
      <c r="Y7" s="85" t="s">
        <v>943</v>
      </c>
      <c r="Z7" s="122">
        <v>2</v>
      </c>
      <c r="AA7" s="105"/>
    </row>
    <row r="8" spans="6:27" ht="12.75">
      <c r="F8" s="77" t="s">
        <v>130</v>
      </c>
      <c r="G8" s="123">
        <v>45347.98</v>
      </c>
      <c r="H8" s="125">
        <v>39258</v>
      </c>
      <c r="I8" s="85" t="s">
        <v>943</v>
      </c>
      <c r="J8" s="122">
        <v>3</v>
      </c>
      <c r="K8" s="85" t="s">
        <v>943</v>
      </c>
      <c r="L8" s="122">
        <v>3</v>
      </c>
      <c r="M8" s="105"/>
      <c r="N8" s="20"/>
      <c r="O8" s="20"/>
      <c r="T8" s="77" t="s">
        <v>130</v>
      </c>
      <c r="U8" s="123">
        <v>45347.98</v>
      </c>
      <c r="V8" s="125">
        <v>39258</v>
      </c>
      <c r="W8" s="85" t="s">
        <v>943</v>
      </c>
      <c r="X8" s="122">
        <v>3</v>
      </c>
      <c r="Y8" s="85" t="s">
        <v>943</v>
      </c>
      <c r="Z8" s="122">
        <v>3</v>
      </c>
      <c r="AA8" s="105"/>
    </row>
    <row r="9" spans="6:27" ht="12.75">
      <c r="F9" s="77" t="s">
        <v>131</v>
      </c>
      <c r="G9" s="123">
        <v>25732.07</v>
      </c>
      <c r="H9" s="125">
        <v>39258</v>
      </c>
      <c r="I9" s="85" t="s">
        <v>943</v>
      </c>
      <c r="J9" s="122"/>
      <c r="K9" s="85" t="s">
        <v>943</v>
      </c>
      <c r="L9" s="122">
        <v>3</v>
      </c>
      <c r="M9" s="105"/>
      <c r="N9" s="20"/>
      <c r="O9" s="20"/>
      <c r="T9" s="77" t="s">
        <v>131</v>
      </c>
      <c r="U9" s="123">
        <v>25732.07</v>
      </c>
      <c r="V9" s="125">
        <v>39258</v>
      </c>
      <c r="W9" s="85" t="s">
        <v>943</v>
      </c>
      <c r="X9" s="122">
        <v>3</v>
      </c>
      <c r="Y9" s="85" t="s">
        <v>943</v>
      </c>
      <c r="Z9" s="122">
        <v>2</v>
      </c>
      <c r="AA9" s="105"/>
    </row>
    <row r="10" spans="6:27" ht="12.75">
      <c r="F10" s="77" t="s">
        <v>132</v>
      </c>
      <c r="G10" s="123">
        <v>84290.87</v>
      </c>
      <c r="H10" s="125">
        <v>39258</v>
      </c>
      <c r="I10" s="85" t="s">
        <v>943</v>
      </c>
      <c r="J10" s="122"/>
      <c r="K10" s="85" t="s">
        <v>943</v>
      </c>
      <c r="L10" s="122">
        <v>2</v>
      </c>
      <c r="M10" s="105"/>
      <c r="N10" s="20"/>
      <c r="O10" s="20"/>
      <c r="T10" s="77" t="s">
        <v>132</v>
      </c>
      <c r="U10" s="123">
        <v>84290.87</v>
      </c>
      <c r="V10" s="125">
        <v>39258</v>
      </c>
      <c r="W10" s="85" t="s">
        <v>943</v>
      </c>
      <c r="X10" s="122"/>
      <c r="Y10" s="85" t="s">
        <v>943</v>
      </c>
      <c r="Z10" s="122"/>
      <c r="AA10" s="105"/>
    </row>
    <row r="11" spans="6:27" ht="12.75">
      <c r="F11" s="77" t="s">
        <v>133</v>
      </c>
      <c r="G11" s="123">
        <v>19892.82</v>
      </c>
      <c r="H11" s="125">
        <v>39258</v>
      </c>
      <c r="I11" s="85" t="s">
        <v>943</v>
      </c>
      <c r="J11" s="122"/>
      <c r="K11" s="85" t="s">
        <v>943</v>
      </c>
      <c r="L11" s="122"/>
      <c r="M11" s="105"/>
      <c r="N11" s="20"/>
      <c r="O11" s="20"/>
      <c r="T11" s="77" t="s">
        <v>133</v>
      </c>
      <c r="U11" s="123">
        <v>19892.82</v>
      </c>
      <c r="V11" s="125">
        <v>39258</v>
      </c>
      <c r="W11" s="85" t="s">
        <v>943</v>
      </c>
      <c r="X11" s="122">
        <v>3</v>
      </c>
      <c r="Y11" s="85" t="s">
        <v>943</v>
      </c>
      <c r="Z11" s="122">
        <v>3</v>
      </c>
      <c r="AA11" s="105"/>
    </row>
    <row r="12" spans="6:27" ht="12.75">
      <c r="F12" s="77" t="s">
        <v>894</v>
      </c>
      <c r="G12" s="123">
        <v>38696.13</v>
      </c>
      <c r="H12" s="125">
        <v>39258</v>
      </c>
      <c r="I12" s="85" t="s">
        <v>943</v>
      </c>
      <c r="J12" s="122"/>
      <c r="K12" s="85" t="s">
        <v>943</v>
      </c>
      <c r="L12" s="122"/>
      <c r="M12" s="105"/>
      <c r="N12" s="20"/>
      <c r="O12" s="20"/>
      <c r="T12" s="77" t="s">
        <v>894</v>
      </c>
      <c r="U12" s="123">
        <v>38696.13</v>
      </c>
      <c r="V12" s="125">
        <v>39258</v>
      </c>
      <c r="W12" s="85" t="s">
        <v>943</v>
      </c>
      <c r="X12" s="122"/>
      <c r="Y12" s="85" t="s">
        <v>943</v>
      </c>
      <c r="Z12" s="122"/>
      <c r="AA12" s="105"/>
    </row>
    <row r="13" spans="1:27" ht="12.75">
      <c r="A13" t="s">
        <v>1166</v>
      </c>
      <c r="F13" s="77" t="s">
        <v>895</v>
      </c>
      <c r="G13" s="123">
        <v>32100.2</v>
      </c>
      <c r="H13" s="125">
        <v>39258</v>
      </c>
      <c r="I13" s="87" t="s">
        <v>944</v>
      </c>
      <c r="J13" s="122"/>
      <c r="K13" s="87" t="s">
        <v>944</v>
      </c>
      <c r="L13" s="122"/>
      <c r="M13" s="105"/>
      <c r="N13" s="20"/>
      <c r="O13" s="20" t="s">
        <v>1166</v>
      </c>
      <c r="T13" s="77" t="s">
        <v>895</v>
      </c>
      <c r="U13" s="123">
        <v>32100.2</v>
      </c>
      <c r="V13" s="125">
        <v>39258</v>
      </c>
      <c r="W13" s="87" t="s">
        <v>944</v>
      </c>
      <c r="X13" s="122"/>
      <c r="Y13" s="87" t="s">
        <v>944</v>
      </c>
      <c r="Z13" s="122"/>
      <c r="AA13" s="105"/>
    </row>
    <row r="14" spans="6:27" ht="13.5" customHeight="1">
      <c r="F14" s="77" t="s">
        <v>896</v>
      </c>
      <c r="G14" s="123">
        <v>87355.98</v>
      </c>
      <c r="H14" s="125">
        <v>39258</v>
      </c>
      <c r="I14" s="87" t="s">
        <v>944</v>
      </c>
      <c r="J14" s="122"/>
      <c r="K14" s="87" t="s">
        <v>944</v>
      </c>
      <c r="L14" s="122"/>
      <c r="M14" s="105"/>
      <c r="N14" s="20"/>
      <c r="T14" s="77" t="s">
        <v>896</v>
      </c>
      <c r="U14" s="123">
        <v>87355.98</v>
      </c>
      <c r="V14" s="125">
        <v>39258</v>
      </c>
      <c r="W14" s="87" t="s">
        <v>944</v>
      </c>
      <c r="X14" s="122"/>
      <c r="Y14" s="87" t="s">
        <v>944</v>
      </c>
      <c r="Z14" s="122"/>
      <c r="AA14" s="105"/>
    </row>
    <row r="15" spans="6:27" ht="12.75">
      <c r="F15" s="77" t="s">
        <v>897</v>
      </c>
      <c r="G15" s="123">
        <v>26034.36</v>
      </c>
      <c r="H15" s="125">
        <v>39258</v>
      </c>
      <c r="I15" s="87" t="s">
        <v>944</v>
      </c>
      <c r="J15" s="122">
        <v>3</v>
      </c>
      <c r="K15" s="87" t="s">
        <v>944</v>
      </c>
      <c r="L15" s="122">
        <v>3</v>
      </c>
      <c r="M15" s="105"/>
      <c r="N15" s="20"/>
      <c r="O15" s="20"/>
      <c r="T15" s="77" t="s">
        <v>897</v>
      </c>
      <c r="U15" s="123">
        <v>26034.36</v>
      </c>
      <c r="V15" s="125">
        <v>39258</v>
      </c>
      <c r="W15" s="87" t="s">
        <v>944</v>
      </c>
      <c r="X15" s="122">
        <v>3</v>
      </c>
      <c r="Y15" s="87" t="s">
        <v>944</v>
      </c>
      <c r="Z15" s="122">
        <v>3</v>
      </c>
      <c r="AA15" s="105"/>
    </row>
    <row r="16" spans="6:27" ht="12.75">
      <c r="F16" s="77" t="s">
        <v>898</v>
      </c>
      <c r="G16" s="123">
        <v>31928.9</v>
      </c>
      <c r="H16" s="125">
        <v>39258</v>
      </c>
      <c r="I16" s="87" t="s">
        <v>944</v>
      </c>
      <c r="J16" s="122">
        <v>3</v>
      </c>
      <c r="K16" s="87" t="s">
        <v>944</v>
      </c>
      <c r="L16" s="122">
        <v>3</v>
      </c>
      <c r="M16" s="105"/>
      <c r="N16" s="20"/>
      <c r="T16" s="77" t="s">
        <v>898</v>
      </c>
      <c r="U16" s="123">
        <v>31928.9</v>
      </c>
      <c r="V16" s="125">
        <v>39258</v>
      </c>
      <c r="W16" s="87" t="s">
        <v>944</v>
      </c>
      <c r="X16" s="122"/>
      <c r="Y16" s="87" t="s">
        <v>944</v>
      </c>
      <c r="Z16" s="122"/>
      <c r="AA16" s="105"/>
    </row>
    <row r="17" spans="6:27" ht="12.75">
      <c r="F17" s="77" t="s">
        <v>899</v>
      </c>
      <c r="G17" s="123">
        <v>41338.05</v>
      </c>
      <c r="H17" s="125">
        <v>39258</v>
      </c>
      <c r="I17" s="87" t="s">
        <v>944</v>
      </c>
      <c r="J17" s="122"/>
      <c r="K17" s="87" t="s">
        <v>944</v>
      </c>
      <c r="L17" s="122">
        <v>3</v>
      </c>
      <c r="M17" s="105"/>
      <c r="N17" s="20"/>
      <c r="O17" s="20"/>
      <c r="T17" s="77" t="s">
        <v>899</v>
      </c>
      <c r="U17" s="123">
        <v>41338.05</v>
      </c>
      <c r="V17" s="125">
        <v>39258</v>
      </c>
      <c r="W17" s="87" t="s">
        <v>944</v>
      </c>
      <c r="X17" s="122">
        <v>3</v>
      </c>
      <c r="Y17" s="87" t="s">
        <v>944</v>
      </c>
      <c r="Z17" s="122">
        <v>3</v>
      </c>
      <c r="AA17" s="105"/>
    </row>
    <row r="18" spans="6:27" ht="12.75">
      <c r="F18" s="77" t="s">
        <v>900</v>
      </c>
      <c r="G18" s="123">
        <v>24959.14</v>
      </c>
      <c r="H18" s="125">
        <v>39258</v>
      </c>
      <c r="I18" s="87" t="s">
        <v>944</v>
      </c>
      <c r="J18" s="122"/>
      <c r="K18" s="87" t="s">
        <v>944</v>
      </c>
      <c r="L18" s="122">
        <v>3</v>
      </c>
      <c r="M18" s="105"/>
      <c r="N18" s="20"/>
      <c r="O18" s="20"/>
      <c r="T18" s="77" t="s">
        <v>900</v>
      </c>
      <c r="U18" s="123">
        <v>24959.14</v>
      </c>
      <c r="V18" s="125">
        <v>39258</v>
      </c>
      <c r="W18" s="87" t="s">
        <v>944</v>
      </c>
      <c r="X18" s="122"/>
      <c r="Y18" s="87" t="s">
        <v>944</v>
      </c>
      <c r="Z18" s="122">
        <v>3</v>
      </c>
      <c r="AA18" s="105"/>
    </row>
    <row r="19" spans="6:27" ht="12.75">
      <c r="F19" s="77" t="s">
        <v>254</v>
      </c>
      <c r="G19" s="123">
        <v>17788.24</v>
      </c>
      <c r="H19" s="125">
        <v>39258</v>
      </c>
      <c r="I19" s="87" t="s">
        <v>944</v>
      </c>
      <c r="J19" s="122">
        <v>2</v>
      </c>
      <c r="K19" s="87" t="s">
        <v>944</v>
      </c>
      <c r="L19" s="122">
        <v>2</v>
      </c>
      <c r="M19" s="105"/>
      <c r="N19" s="20"/>
      <c r="O19" s="20"/>
      <c r="T19" s="77" t="s">
        <v>254</v>
      </c>
      <c r="U19" s="123">
        <v>17788.24</v>
      </c>
      <c r="V19" s="125">
        <v>39258</v>
      </c>
      <c r="W19" s="87" t="s">
        <v>944</v>
      </c>
      <c r="X19" s="122">
        <v>2</v>
      </c>
      <c r="Y19" s="87" t="s">
        <v>944</v>
      </c>
      <c r="Z19" s="122"/>
      <c r="AA19" s="105"/>
    </row>
    <row r="20" spans="6:27" ht="12.75">
      <c r="F20" s="77" t="s">
        <v>255</v>
      </c>
      <c r="G20" s="123">
        <v>55317.23</v>
      </c>
      <c r="H20" s="125">
        <v>39258</v>
      </c>
      <c r="I20" s="87" t="s">
        <v>944</v>
      </c>
      <c r="J20" s="122">
        <v>3</v>
      </c>
      <c r="K20" s="87" t="s">
        <v>944</v>
      </c>
      <c r="L20" s="122">
        <v>3</v>
      </c>
      <c r="M20" s="105"/>
      <c r="N20" s="20"/>
      <c r="O20" s="20"/>
      <c r="T20" s="77" t="s">
        <v>255</v>
      </c>
      <c r="U20" s="123">
        <v>55317.23</v>
      </c>
      <c r="V20" s="125">
        <v>39258</v>
      </c>
      <c r="W20" s="87" t="s">
        <v>944</v>
      </c>
      <c r="X20" s="122"/>
      <c r="Y20" s="87" t="s">
        <v>944</v>
      </c>
      <c r="Z20" s="122"/>
      <c r="AA20" s="105"/>
    </row>
    <row r="21" spans="6:27" ht="12.75">
      <c r="F21" s="77" t="s">
        <v>490</v>
      </c>
      <c r="G21" s="123">
        <v>48564.36</v>
      </c>
      <c r="H21" s="125">
        <v>39258</v>
      </c>
      <c r="I21" s="91" t="s">
        <v>945</v>
      </c>
      <c r="J21" s="122"/>
      <c r="K21" s="91" t="s">
        <v>945</v>
      </c>
      <c r="L21" s="122"/>
      <c r="M21" s="105"/>
      <c r="N21" s="20"/>
      <c r="O21" s="20"/>
      <c r="T21" s="77" t="s">
        <v>490</v>
      </c>
      <c r="U21" s="123">
        <v>48564.36</v>
      </c>
      <c r="V21" s="125">
        <v>39258</v>
      </c>
      <c r="W21" s="91" t="s">
        <v>945</v>
      </c>
      <c r="X21" s="122"/>
      <c r="Y21" s="91" t="s">
        <v>945</v>
      </c>
      <c r="Z21" s="122"/>
      <c r="AA21" s="105"/>
    </row>
    <row r="22" spans="6:27" ht="12.75">
      <c r="F22" s="77" t="s">
        <v>491</v>
      </c>
      <c r="G22" s="123">
        <v>71009.78</v>
      </c>
      <c r="H22" s="125">
        <v>39258</v>
      </c>
      <c r="I22" s="91" t="s">
        <v>945</v>
      </c>
      <c r="J22" s="122"/>
      <c r="K22" s="91" t="s">
        <v>945</v>
      </c>
      <c r="L22" s="122">
        <v>3</v>
      </c>
      <c r="M22" s="105"/>
      <c r="T22" s="77" t="s">
        <v>491</v>
      </c>
      <c r="U22" s="123">
        <v>71009.78</v>
      </c>
      <c r="V22" s="125">
        <v>39258</v>
      </c>
      <c r="W22" s="91" t="s">
        <v>945</v>
      </c>
      <c r="X22" s="122"/>
      <c r="Y22" s="91" t="s">
        <v>945</v>
      </c>
      <c r="Z22" s="122"/>
      <c r="AA22" s="105"/>
    </row>
    <row r="23" spans="6:27" ht="12.75">
      <c r="F23" s="77" t="s">
        <v>492</v>
      </c>
      <c r="G23" s="123">
        <v>38477.21</v>
      </c>
      <c r="H23" s="125">
        <v>39258</v>
      </c>
      <c r="I23" s="91" t="s">
        <v>945</v>
      </c>
      <c r="J23" s="122">
        <v>3</v>
      </c>
      <c r="K23" s="91" t="s">
        <v>945</v>
      </c>
      <c r="L23" s="122">
        <v>3</v>
      </c>
      <c r="M23" s="105"/>
      <c r="T23" s="77" t="s">
        <v>492</v>
      </c>
      <c r="U23" s="123">
        <v>38477.21</v>
      </c>
      <c r="V23" s="125">
        <v>39258</v>
      </c>
      <c r="W23" s="91" t="s">
        <v>945</v>
      </c>
      <c r="X23" s="122">
        <v>3</v>
      </c>
      <c r="Y23" s="91" t="s">
        <v>945</v>
      </c>
      <c r="Z23" s="122">
        <v>3</v>
      </c>
      <c r="AA23" s="105"/>
    </row>
    <row r="24" spans="1:27" ht="12.75">
      <c r="A24" t="s">
        <v>1170</v>
      </c>
      <c r="F24" s="77" t="s">
        <v>493</v>
      </c>
      <c r="G24" s="123">
        <v>38363.93</v>
      </c>
      <c r="H24" s="125">
        <v>39258</v>
      </c>
      <c r="I24" s="91" t="s">
        <v>945</v>
      </c>
      <c r="J24" s="122"/>
      <c r="K24" s="91" t="s">
        <v>945</v>
      </c>
      <c r="L24" s="122"/>
      <c r="M24" s="105"/>
      <c r="T24" s="77" t="s">
        <v>493</v>
      </c>
      <c r="U24" s="123">
        <v>38363.93</v>
      </c>
      <c r="V24" s="125">
        <v>39258</v>
      </c>
      <c r="W24" s="91" t="s">
        <v>945</v>
      </c>
      <c r="X24" s="122">
        <v>3</v>
      </c>
      <c r="Y24" s="91" t="s">
        <v>945</v>
      </c>
      <c r="Z24" s="122">
        <v>3</v>
      </c>
      <c r="AA24" s="105"/>
    </row>
    <row r="25" spans="6:27" ht="12.75">
      <c r="F25" s="77" t="s">
        <v>494</v>
      </c>
      <c r="G25" s="123">
        <v>51092.43</v>
      </c>
      <c r="H25" s="125">
        <v>39258</v>
      </c>
      <c r="I25" s="91" t="s">
        <v>945</v>
      </c>
      <c r="J25" s="122"/>
      <c r="K25" s="91" t="s">
        <v>945</v>
      </c>
      <c r="L25" s="122"/>
      <c r="M25" s="105"/>
      <c r="O25" t="s">
        <v>1170</v>
      </c>
      <c r="T25" s="77" t="s">
        <v>494</v>
      </c>
      <c r="U25" s="123">
        <v>51092.43</v>
      </c>
      <c r="V25" s="125">
        <v>39258</v>
      </c>
      <c r="W25" s="91" t="s">
        <v>945</v>
      </c>
      <c r="X25" s="122"/>
      <c r="Y25" s="91" t="s">
        <v>945</v>
      </c>
      <c r="Z25" s="122">
        <v>2</v>
      </c>
      <c r="AA25" s="105"/>
    </row>
    <row r="26" spans="6:27" ht="12.75">
      <c r="F26" s="77" t="s">
        <v>495</v>
      </c>
      <c r="G26" s="123">
        <v>20761.82</v>
      </c>
      <c r="H26" s="125">
        <v>39258</v>
      </c>
      <c r="I26" s="91" t="s">
        <v>945</v>
      </c>
      <c r="J26" s="122">
        <v>3</v>
      </c>
      <c r="K26" s="91" t="s">
        <v>945</v>
      </c>
      <c r="L26" s="122">
        <v>3</v>
      </c>
      <c r="M26" s="105"/>
      <c r="T26" s="77" t="s">
        <v>495</v>
      </c>
      <c r="U26" s="123">
        <v>20761.82</v>
      </c>
      <c r="V26" s="125">
        <v>39258</v>
      </c>
      <c r="W26" s="91" t="s">
        <v>945</v>
      </c>
      <c r="X26" s="122">
        <v>3</v>
      </c>
      <c r="Y26" s="91" t="s">
        <v>945</v>
      </c>
      <c r="Z26" s="122">
        <v>3</v>
      </c>
      <c r="AA26" s="105"/>
    </row>
    <row r="27" spans="6:27" ht="12.75">
      <c r="F27" s="77" t="s">
        <v>496</v>
      </c>
      <c r="G27" s="123">
        <v>18887.51</v>
      </c>
      <c r="H27" s="125">
        <v>39258</v>
      </c>
      <c r="I27" s="91" t="s">
        <v>945</v>
      </c>
      <c r="J27" s="122"/>
      <c r="K27" s="91" t="s">
        <v>945</v>
      </c>
      <c r="L27" s="122"/>
      <c r="M27" s="105"/>
      <c r="T27" s="77" t="s">
        <v>496</v>
      </c>
      <c r="U27" s="123">
        <v>18887.51</v>
      </c>
      <c r="V27" s="125">
        <v>39258</v>
      </c>
      <c r="W27" s="91" t="s">
        <v>945</v>
      </c>
      <c r="X27" s="122"/>
      <c r="Y27" s="91" t="s">
        <v>945</v>
      </c>
      <c r="Z27" s="122"/>
      <c r="AA27" s="105"/>
    </row>
    <row r="28" spans="6:27" ht="12.75">
      <c r="F28" s="77" t="s">
        <v>497</v>
      </c>
      <c r="G28" s="123">
        <v>13336.84</v>
      </c>
      <c r="H28" s="125">
        <v>39258</v>
      </c>
      <c r="I28" s="91" t="s">
        <v>945</v>
      </c>
      <c r="J28" s="122">
        <v>1</v>
      </c>
      <c r="K28" s="91" t="s">
        <v>945</v>
      </c>
      <c r="L28" s="122"/>
      <c r="M28" s="105"/>
      <c r="T28" s="77" t="s">
        <v>497</v>
      </c>
      <c r="U28" s="123">
        <v>13336.84</v>
      </c>
      <c r="V28" s="125">
        <v>39258</v>
      </c>
      <c r="W28" s="91" t="s">
        <v>945</v>
      </c>
      <c r="X28" s="122">
        <v>2</v>
      </c>
      <c r="Y28" s="91" t="s">
        <v>945</v>
      </c>
      <c r="Z28" s="122">
        <v>2</v>
      </c>
      <c r="AA28" s="105"/>
    </row>
  </sheetData>
  <mergeCells count="14">
    <mergeCell ref="U2:AA2"/>
    <mergeCell ref="G2:M2"/>
    <mergeCell ref="U3:U4"/>
    <mergeCell ref="V3:V4"/>
    <mergeCell ref="W3:X3"/>
    <mergeCell ref="Y3:Z3"/>
    <mergeCell ref="AA3:AA4"/>
    <mergeCell ref="M3:M4"/>
    <mergeCell ref="G3:G4"/>
    <mergeCell ref="H3:H4"/>
    <mergeCell ref="F3:F4"/>
    <mergeCell ref="T3:T4"/>
    <mergeCell ref="I3:J3"/>
    <mergeCell ref="K3:L3"/>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I101"/>
  <sheetViews>
    <sheetView workbookViewId="0" topLeftCell="A1">
      <selection activeCell="H16" sqref="H16"/>
    </sheetView>
  </sheetViews>
  <sheetFormatPr defaultColWidth="9.140625" defaultRowHeight="12.75"/>
  <cols>
    <col min="5" max="5" width="19.57421875" style="0" customWidth="1"/>
    <col min="7" max="7" width="19.57421875" style="0" customWidth="1"/>
    <col min="9" max="9" width="24.7109375" style="34" customWidth="1"/>
  </cols>
  <sheetData>
    <row r="1" spans="1:9" ht="15.75">
      <c r="A1" s="379" t="s">
        <v>942</v>
      </c>
      <c r="B1" s="379"/>
      <c r="C1" s="379"/>
      <c r="D1" s="379"/>
      <c r="E1" s="379"/>
      <c r="F1" s="379"/>
      <c r="G1" s="379"/>
      <c r="H1" s="379"/>
      <c r="I1" s="379"/>
    </row>
    <row r="2" spans="1:9" ht="12.75">
      <c r="A2" s="380"/>
      <c r="B2" s="380"/>
      <c r="C2" s="380"/>
      <c r="D2" s="380"/>
      <c r="E2" s="380"/>
      <c r="F2" s="380"/>
      <c r="G2" s="380"/>
      <c r="H2" s="380"/>
      <c r="I2" s="380"/>
    </row>
    <row r="3" spans="1:9" ht="12.75">
      <c r="A3" s="380"/>
      <c r="B3" s="380"/>
      <c r="C3" s="380"/>
      <c r="D3" s="380"/>
      <c r="E3" s="380"/>
      <c r="F3" s="380"/>
      <c r="G3" s="380"/>
      <c r="H3" s="380"/>
      <c r="I3" s="380"/>
    </row>
    <row r="4" spans="1:9" ht="12.75">
      <c r="A4" s="412" t="s">
        <v>522</v>
      </c>
      <c r="B4" s="381" t="s">
        <v>238</v>
      </c>
      <c r="C4" s="207"/>
      <c r="D4" s="413" t="s">
        <v>242</v>
      </c>
      <c r="E4" s="386" t="s">
        <v>938</v>
      </c>
      <c r="F4" s="386"/>
      <c r="G4" s="388" t="s">
        <v>941</v>
      </c>
      <c r="H4" s="414"/>
      <c r="I4" s="391" t="s">
        <v>239</v>
      </c>
    </row>
    <row r="5" spans="1:9" ht="12.75">
      <c r="A5" s="412"/>
      <c r="B5" s="381"/>
      <c r="C5" s="207"/>
      <c r="D5" s="413"/>
      <c r="E5" s="84" t="s">
        <v>251</v>
      </c>
      <c r="F5" s="84" t="s">
        <v>1171</v>
      </c>
      <c r="G5" s="84" t="s">
        <v>771</v>
      </c>
      <c r="H5" s="84" t="s">
        <v>1171</v>
      </c>
      <c r="I5" s="391"/>
    </row>
    <row r="6" spans="1:9" ht="12.75">
      <c r="A6" s="78" t="s">
        <v>127</v>
      </c>
      <c r="B6" s="123">
        <v>68884.84</v>
      </c>
      <c r="C6" s="79" t="s">
        <v>208</v>
      </c>
      <c r="D6" s="125">
        <v>39260</v>
      </c>
      <c r="E6" s="85" t="s">
        <v>1208</v>
      </c>
      <c r="F6" s="122">
        <v>0</v>
      </c>
      <c r="G6" s="85"/>
      <c r="H6" s="122"/>
      <c r="I6" s="191"/>
    </row>
    <row r="7" spans="1:9" ht="15" customHeight="1">
      <c r="A7" s="77" t="s">
        <v>128</v>
      </c>
      <c r="B7" s="123">
        <v>19461.39</v>
      </c>
      <c r="C7" s="71" t="s">
        <v>209</v>
      </c>
      <c r="D7" s="125">
        <v>39260</v>
      </c>
      <c r="E7" s="206"/>
      <c r="F7" s="122"/>
      <c r="G7" s="85" t="s">
        <v>628</v>
      </c>
      <c r="H7" s="122">
        <v>1</v>
      </c>
      <c r="I7" s="191"/>
    </row>
    <row r="8" spans="1:9" ht="12.75">
      <c r="A8" s="77" t="s">
        <v>129</v>
      </c>
      <c r="B8" s="123">
        <v>12934.74</v>
      </c>
      <c r="C8" s="71" t="s">
        <v>210</v>
      </c>
      <c r="D8" s="125">
        <v>39260</v>
      </c>
      <c r="E8" s="85"/>
      <c r="F8" s="122"/>
      <c r="G8" s="85" t="s">
        <v>628</v>
      </c>
      <c r="H8" s="122">
        <v>3</v>
      </c>
      <c r="I8" s="191"/>
    </row>
    <row r="9" spans="1:9" ht="16.5" customHeight="1">
      <c r="A9" s="77" t="s">
        <v>130</v>
      </c>
      <c r="B9" s="123">
        <v>45347.98</v>
      </c>
      <c r="C9" s="71" t="s">
        <v>211</v>
      </c>
      <c r="D9" s="125">
        <v>39260</v>
      </c>
      <c r="E9" s="85" t="s">
        <v>628</v>
      </c>
      <c r="F9" s="122">
        <v>3</v>
      </c>
      <c r="G9" s="85" t="s">
        <v>628</v>
      </c>
      <c r="H9" s="122">
        <v>3</v>
      </c>
      <c r="I9" s="191"/>
    </row>
    <row r="10" spans="1:9" ht="12.75">
      <c r="A10" s="77" t="s">
        <v>131</v>
      </c>
      <c r="B10" s="123">
        <v>25732.07</v>
      </c>
      <c r="C10" s="71" t="s">
        <v>212</v>
      </c>
      <c r="D10" s="125">
        <v>39260</v>
      </c>
      <c r="E10" s="85" t="s">
        <v>1209</v>
      </c>
      <c r="F10" s="122">
        <v>0</v>
      </c>
      <c r="G10" s="85" t="s">
        <v>1209</v>
      </c>
      <c r="H10" s="122">
        <v>0</v>
      </c>
      <c r="I10" s="191"/>
    </row>
    <row r="11" spans="1:9" ht="12.75">
      <c r="A11" s="77" t="s">
        <v>132</v>
      </c>
      <c r="B11" s="123">
        <v>84290.87</v>
      </c>
      <c r="C11" s="71" t="s">
        <v>213</v>
      </c>
      <c r="D11" s="125">
        <v>39260</v>
      </c>
      <c r="E11" s="85"/>
      <c r="F11" s="122"/>
      <c r="G11" s="85" t="s">
        <v>1210</v>
      </c>
      <c r="H11" s="122">
        <v>0</v>
      </c>
      <c r="I11" s="191"/>
    </row>
    <row r="12" spans="1:9" ht="12.75">
      <c r="A12" s="77" t="s">
        <v>133</v>
      </c>
      <c r="B12" s="123">
        <v>19892.82</v>
      </c>
      <c r="C12" s="71" t="s">
        <v>214</v>
      </c>
      <c r="D12" s="125">
        <v>39260</v>
      </c>
      <c r="E12" s="85" t="s">
        <v>628</v>
      </c>
      <c r="F12" s="122">
        <v>2</v>
      </c>
      <c r="G12" s="85" t="s">
        <v>628</v>
      </c>
      <c r="H12" s="122">
        <v>2</v>
      </c>
      <c r="I12" s="191"/>
    </row>
    <row r="13" spans="1:9" ht="12.75">
      <c r="A13" s="77" t="s">
        <v>894</v>
      </c>
      <c r="B13" s="123">
        <v>38696.13</v>
      </c>
      <c r="C13" s="71" t="s">
        <v>215</v>
      </c>
      <c r="D13" s="125">
        <v>39260</v>
      </c>
      <c r="E13" s="85"/>
      <c r="F13" s="122"/>
      <c r="G13" s="85"/>
      <c r="H13" s="122"/>
      <c r="I13" s="191"/>
    </row>
    <row r="14" spans="1:9" ht="12.75">
      <c r="A14" s="77" t="s">
        <v>895</v>
      </c>
      <c r="B14" s="123">
        <v>32100.2</v>
      </c>
      <c r="C14" s="71" t="s">
        <v>216</v>
      </c>
      <c r="D14" s="125">
        <v>39260</v>
      </c>
      <c r="E14" s="87"/>
      <c r="F14" s="122"/>
      <c r="G14" s="87"/>
      <c r="H14" s="122"/>
      <c r="I14" s="191"/>
    </row>
    <row r="15" spans="1:9" ht="12.75">
      <c r="A15" s="77" t="s">
        <v>896</v>
      </c>
      <c r="B15" s="123">
        <v>87355.98</v>
      </c>
      <c r="C15" s="71" t="s">
        <v>217</v>
      </c>
      <c r="D15" s="125">
        <v>39260</v>
      </c>
      <c r="E15" s="87"/>
      <c r="F15" s="122"/>
      <c r="G15" s="87"/>
      <c r="H15" s="122"/>
      <c r="I15" s="191"/>
    </row>
    <row r="16" spans="1:9" ht="12.75">
      <c r="A16" s="77" t="s">
        <v>897</v>
      </c>
      <c r="B16" s="123">
        <v>26034.36</v>
      </c>
      <c r="C16" s="71" t="s">
        <v>218</v>
      </c>
      <c r="D16" s="125">
        <v>39260</v>
      </c>
      <c r="E16" s="87" t="s">
        <v>1209</v>
      </c>
      <c r="F16" s="122">
        <v>0</v>
      </c>
      <c r="G16" s="87" t="s">
        <v>1209</v>
      </c>
      <c r="H16" s="122">
        <v>0</v>
      </c>
      <c r="I16" s="191"/>
    </row>
    <row r="17" spans="1:9" ht="12.75">
      <c r="A17" s="77" t="s">
        <v>898</v>
      </c>
      <c r="B17" s="123">
        <v>31928.9</v>
      </c>
      <c r="C17" s="71" t="s">
        <v>219</v>
      </c>
      <c r="D17" s="125">
        <v>39260</v>
      </c>
      <c r="E17" s="87" t="s">
        <v>629</v>
      </c>
      <c r="F17" s="122">
        <v>3</v>
      </c>
      <c r="G17" s="87" t="s">
        <v>629</v>
      </c>
      <c r="H17" s="122">
        <v>3</v>
      </c>
      <c r="I17" s="191"/>
    </row>
    <row r="18" spans="1:9" ht="12.75">
      <c r="A18" s="77" t="s">
        <v>899</v>
      </c>
      <c r="B18" s="123">
        <v>41338.05</v>
      </c>
      <c r="C18" s="71" t="s">
        <v>220</v>
      </c>
      <c r="D18" s="125">
        <v>39260</v>
      </c>
      <c r="E18" s="87" t="s">
        <v>628</v>
      </c>
      <c r="F18" s="122">
        <v>2</v>
      </c>
      <c r="G18" s="87" t="s">
        <v>1208</v>
      </c>
      <c r="H18" s="122">
        <v>3</v>
      </c>
      <c r="I18" s="191"/>
    </row>
    <row r="19" spans="1:9" ht="12.75">
      <c r="A19" s="77" t="s">
        <v>900</v>
      </c>
      <c r="B19" s="123">
        <v>24959.14</v>
      </c>
      <c r="C19" s="71" t="s">
        <v>221</v>
      </c>
      <c r="D19" s="125">
        <v>39260</v>
      </c>
      <c r="E19" s="174"/>
      <c r="F19" s="122"/>
      <c r="G19" s="87" t="s">
        <v>1210</v>
      </c>
      <c r="H19" s="122">
        <v>0</v>
      </c>
      <c r="I19" s="191"/>
    </row>
    <row r="20" spans="1:9" ht="12.75">
      <c r="A20" s="77" t="s">
        <v>254</v>
      </c>
      <c r="B20" s="123">
        <v>17788.24</v>
      </c>
      <c r="C20" s="71" t="s">
        <v>222</v>
      </c>
      <c r="D20" s="125">
        <v>39260</v>
      </c>
      <c r="E20" s="87" t="s">
        <v>629</v>
      </c>
      <c r="F20" s="122">
        <v>3</v>
      </c>
      <c r="G20" s="87" t="s">
        <v>629</v>
      </c>
      <c r="H20" s="122">
        <v>3</v>
      </c>
      <c r="I20" s="191"/>
    </row>
    <row r="21" spans="1:9" ht="12.75">
      <c r="A21" s="77" t="s">
        <v>255</v>
      </c>
      <c r="B21" s="123">
        <v>55317.23</v>
      </c>
      <c r="C21" s="71" t="s">
        <v>223</v>
      </c>
      <c r="D21" s="125">
        <v>39260</v>
      </c>
      <c r="E21" s="87" t="s">
        <v>629</v>
      </c>
      <c r="F21" s="122">
        <v>1</v>
      </c>
      <c r="G21" s="87" t="s">
        <v>629</v>
      </c>
      <c r="H21" s="122">
        <v>1.5</v>
      </c>
      <c r="I21" s="191"/>
    </row>
    <row r="22" spans="1:9" ht="12.75">
      <c r="A22" s="77" t="s">
        <v>256</v>
      </c>
      <c r="B22" s="123">
        <v>20131.87</v>
      </c>
      <c r="C22" s="71" t="s">
        <v>224</v>
      </c>
      <c r="D22" s="125">
        <v>39269</v>
      </c>
      <c r="E22" s="88"/>
      <c r="F22" s="122"/>
      <c r="G22" s="88"/>
      <c r="H22" s="122"/>
      <c r="I22" s="191"/>
    </row>
    <row r="23" spans="1:9" ht="21" customHeight="1">
      <c r="A23" s="77" t="s">
        <v>257</v>
      </c>
      <c r="B23" s="123">
        <v>50729.47</v>
      </c>
      <c r="C23" s="71" t="s">
        <v>225</v>
      </c>
      <c r="D23" s="125">
        <v>39269</v>
      </c>
      <c r="E23" s="88" t="s">
        <v>1190</v>
      </c>
      <c r="F23" s="122" t="s">
        <v>184</v>
      </c>
      <c r="G23" s="88" t="s">
        <v>1190</v>
      </c>
      <c r="H23" s="122">
        <v>0</v>
      </c>
      <c r="I23" s="191" t="s">
        <v>101</v>
      </c>
    </row>
    <row r="24" spans="1:9" ht="12.75">
      <c r="A24" s="77" t="s">
        <v>258</v>
      </c>
      <c r="B24" s="123">
        <v>38548</v>
      </c>
      <c r="C24" s="71" t="s">
        <v>226</v>
      </c>
      <c r="D24" s="125">
        <v>39269</v>
      </c>
      <c r="E24" s="88"/>
      <c r="F24" s="122"/>
      <c r="G24" s="88"/>
      <c r="H24" s="122"/>
      <c r="I24" s="191"/>
    </row>
    <row r="25" spans="1:9" ht="12.75">
      <c r="A25" s="77" t="s">
        <v>259</v>
      </c>
      <c r="B25" s="123">
        <v>35463.57</v>
      </c>
      <c r="C25" s="71" t="s">
        <v>227</v>
      </c>
      <c r="D25" s="125">
        <v>39269</v>
      </c>
      <c r="E25" s="88" t="s">
        <v>1190</v>
      </c>
      <c r="F25" s="122">
        <v>3</v>
      </c>
      <c r="G25" s="88" t="s">
        <v>1190</v>
      </c>
      <c r="H25" s="122">
        <v>3</v>
      </c>
      <c r="I25" s="191"/>
    </row>
    <row r="26" spans="1:9" ht="12.75">
      <c r="A26" s="77" t="s">
        <v>260</v>
      </c>
      <c r="B26" s="123">
        <v>62469.79</v>
      </c>
      <c r="C26" s="71" t="s">
        <v>280</v>
      </c>
      <c r="D26" s="125">
        <v>39269</v>
      </c>
      <c r="E26" s="88"/>
      <c r="F26" s="122"/>
      <c r="G26" s="88"/>
      <c r="H26" s="122"/>
      <c r="I26" s="191"/>
    </row>
    <row r="27" spans="1:9" ht="12.75">
      <c r="A27" s="77" t="s">
        <v>261</v>
      </c>
      <c r="B27" s="123">
        <v>57477.59</v>
      </c>
      <c r="C27" s="71" t="s">
        <v>281</v>
      </c>
      <c r="D27" s="125">
        <v>39269</v>
      </c>
      <c r="E27" s="88"/>
      <c r="F27" s="127"/>
      <c r="G27" s="88"/>
      <c r="H27" s="127"/>
      <c r="I27" s="191"/>
    </row>
    <row r="28" spans="1:9" ht="12.75">
      <c r="A28" s="77" t="s">
        <v>464</v>
      </c>
      <c r="B28" s="123">
        <v>56297.68</v>
      </c>
      <c r="C28" s="71" t="s">
        <v>282</v>
      </c>
      <c r="D28" s="125">
        <v>39269</v>
      </c>
      <c r="E28" s="88" t="s">
        <v>1190</v>
      </c>
      <c r="F28" s="127">
        <v>0</v>
      </c>
      <c r="G28" s="88"/>
      <c r="H28" s="127">
        <v>0</v>
      </c>
      <c r="I28" s="191"/>
    </row>
    <row r="29" spans="1:9" ht="12.75">
      <c r="A29" s="77" t="s">
        <v>465</v>
      </c>
      <c r="B29" s="123">
        <v>53546.65</v>
      </c>
      <c r="C29" s="71" t="s">
        <v>283</v>
      </c>
      <c r="D29" s="125">
        <v>39269</v>
      </c>
      <c r="E29" s="88" t="s">
        <v>1190</v>
      </c>
      <c r="F29" s="122">
        <v>0</v>
      </c>
      <c r="G29" s="88" t="s">
        <v>1190</v>
      </c>
      <c r="H29" s="122">
        <v>0</v>
      </c>
      <c r="I29" s="191"/>
    </row>
    <row r="30" spans="1:9" ht="12.75">
      <c r="A30" s="77" t="s">
        <v>466</v>
      </c>
      <c r="B30" s="123">
        <v>50279.51</v>
      </c>
      <c r="C30" s="71" t="s">
        <v>284</v>
      </c>
      <c r="D30" s="125">
        <v>39269</v>
      </c>
      <c r="E30" s="89" t="s">
        <v>1190</v>
      </c>
      <c r="F30" s="122">
        <v>0</v>
      </c>
      <c r="G30" s="89" t="s">
        <v>1190</v>
      </c>
      <c r="H30" s="122">
        <v>0</v>
      </c>
      <c r="I30" s="191"/>
    </row>
    <row r="31" spans="1:9" ht="12.75">
      <c r="A31" s="77" t="s">
        <v>467</v>
      </c>
      <c r="B31" s="123">
        <v>59676.91</v>
      </c>
      <c r="C31" s="71" t="s">
        <v>285</v>
      </c>
      <c r="D31" s="125">
        <v>39269</v>
      </c>
      <c r="E31" s="89"/>
      <c r="F31" s="122"/>
      <c r="G31" s="89"/>
      <c r="H31" s="122"/>
      <c r="I31" s="191"/>
    </row>
    <row r="32" spans="1:9" ht="12.75">
      <c r="A32" s="77" t="s">
        <v>468</v>
      </c>
      <c r="B32" s="123">
        <v>35317.38</v>
      </c>
      <c r="C32" s="71" t="s">
        <v>286</v>
      </c>
      <c r="D32" s="125">
        <v>39269</v>
      </c>
      <c r="E32" s="89" t="s">
        <v>1190</v>
      </c>
      <c r="F32" s="122">
        <v>1</v>
      </c>
      <c r="G32" s="89" t="s">
        <v>1190</v>
      </c>
      <c r="H32" s="122">
        <v>1</v>
      </c>
      <c r="I32" s="191"/>
    </row>
    <row r="33" spans="1:9" ht="12.75">
      <c r="A33" s="77" t="s">
        <v>469</v>
      </c>
      <c r="B33" s="123">
        <v>48288.39</v>
      </c>
      <c r="C33" s="71" t="s">
        <v>287</v>
      </c>
      <c r="D33" s="125">
        <v>39269</v>
      </c>
      <c r="E33" s="89" t="s">
        <v>1190</v>
      </c>
      <c r="F33" s="122">
        <v>0</v>
      </c>
      <c r="G33" s="89" t="s">
        <v>1190</v>
      </c>
      <c r="H33" s="122">
        <v>0</v>
      </c>
      <c r="I33" s="191"/>
    </row>
    <row r="34" spans="1:9" ht="12.75">
      <c r="A34" s="77" t="s">
        <v>470</v>
      </c>
      <c r="B34" s="123">
        <v>13589.51</v>
      </c>
      <c r="C34" s="71" t="s">
        <v>288</v>
      </c>
      <c r="D34" s="125">
        <v>39269</v>
      </c>
      <c r="E34" s="89" t="s">
        <v>1190</v>
      </c>
      <c r="F34" s="122">
        <v>2</v>
      </c>
      <c r="G34" s="89" t="s">
        <v>1190</v>
      </c>
      <c r="H34" s="122">
        <v>2</v>
      </c>
      <c r="I34" s="191"/>
    </row>
    <row r="35" spans="1:9" ht="12.75">
      <c r="A35" s="77" t="s">
        <v>471</v>
      </c>
      <c r="B35" s="123">
        <v>23865.63</v>
      </c>
      <c r="C35" s="71" t="s">
        <v>289</v>
      </c>
      <c r="D35" s="125">
        <v>39269</v>
      </c>
      <c r="E35" s="89" t="s">
        <v>1190</v>
      </c>
      <c r="F35" s="122">
        <v>2</v>
      </c>
      <c r="G35" s="89" t="s">
        <v>1191</v>
      </c>
      <c r="H35" s="122">
        <v>2</v>
      </c>
      <c r="I35" s="191"/>
    </row>
    <row r="36" spans="1:9" ht="12.75">
      <c r="A36" s="77" t="s">
        <v>472</v>
      </c>
      <c r="B36" s="123">
        <v>67742.49</v>
      </c>
      <c r="C36" s="71" t="s">
        <v>290</v>
      </c>
      <c r="D36" s="125">
        <v>39269</v>
      </c>
      <c r="E36" s="89"/>
      <c r="F36" s="122"/>
      <c r="G36" s="89" t="s">
        <v>1191</v>
      </c>
      <c r="H36" s="122">
        <v>0</v>
      </c>
      <c r="I36" s="191"/>
    </row>
    <row r="37" spans="1:9" ht="12.75">
      <c r="A37" s="77" t="s">
        <v>473</v>
      </c>
      <c r="B37" s="123">
        <v>49792.77</v>
      </c>
      <c r="C37" s="71" t="s">
        <v>291</v>
      </c>
      <c r="D37" s="125">
        <v>39269</v>
      </c>
      <c r="E37" s="89" t="s">
        <v>1191</v>
      </c>
      <c r="F37" s="122">
        <v>3</v>
      </c>
      <c r="G37" s="89" t="s">
        <v>1191</v>
      </c>
      <c r="H37" s="122">
        <v>1.5</v>
      </c>
      <c r="I37" s="191"/>
    </row>
    <row r="38" spans="1:9" ht="12.75">
      <c r="A38" s="77" t="s">
        <v>474</v>
      </c>
      <c r="B38" s="123">
        <v>50618.97</v>
      </c>
      <c r="C38" s="71" t="s">
        <v>292</v>
      </c>
      <c r="D38" s="125">
        <v>39269</v>
      </c>
      <c r="E38" s="95"/>
      <c r="F38" s="122"/>
      <c r="G38" s="95"/>
      <c r="H38" s="122"/>
      <c r="I38" s="191"/>
    </row>
    <row r="39" spans="1:9" ht="12.75">
      <c r="A39" s="77" t="s">
        <v>475</v>
      </c>
      <c r="B39" s="123">
        <v>21929.81</v>
      </c>
      <c r="C39" s="71" t="s">
        <v>293</v>
      </c>
      <c r="D39" s="125">
        <v>39269</v>
      </c>
      <c r="E39" s="95" t="s">
        <v>1191</v>
      </c>
      <c r="F39" s="122" t="s">
        <v>185</v>
      </c>
      <c r="G39" s="95"/>
      <c r="H39" s="122"/>
      <c r="I39" s="191" t="s">
        <v>101</v>
      </c>
    </row>
    <row r="40" spans="1:9" ht="12.75">
      <c r="A40" s="77" t="s">
        <v>476</v>
      </c>
      <c r="B40" s="123">
        <v>29443.32</v>
      </c>
      <c r="C40" s="71" t="s">
        <v>294</v>
      </c>
      <c r="D40" s="125">
        <v>39269</v>
      </c>
      <c r="E40" s="95" t="s">
        <v>1191</v>
      </c>
      <c r="F40" s="122">
        <v>1.5</v>
      </c>
      <c r="G40" s="95" t="s">
        <v>1191</v>
      </c>
      <c r="H40" s="122" t="s">
        <v>185</v>
      </c>
      <c r="I40" s="191" t="s">
        <v>101</v>
      </c>
    </row>
    <row r="41" spans="1:9" ht="12.75">
      <c r="A41" s="77" t="s">
        <v>477</v>
      </c>
      <c r="B41" s="123">
        <v>29183.4</v>
      </c>
      <c r="C41" s="71" t="s">
        <v>295</v>
      </c>
      <c r="D41" s="125">
        <v>39269</v>
      </c>
      <c r="E41" s="95" t="s">
        <v>1191</v>
      </c>
      <c r="F41" s="122" t="s">
        <v>185</v>
      </c>
      <c r="G41" s="95" t="s">
        <v>1191</v>
      </c>
      <c r="H41" s="122" t="s">
        <v>185</v>
      </c>
      <c r="I41" s="191" t="s">
        <v>101</v>
      </c>
    </row>
    <row r="42" spans="1:9" ht="12.75">
      <c r="A42" s="77" t="s">
        <v>478</v>
      </c>
      <c r="B42" s="123">
        <v>18421.53</v>
      </c>
      <c r="C42" s="71" t="s">
        <v>296</v>
      </c>
      <c r="D42" s="125">
        <v>39269</v>
      </c>
      <c r="E42" s="95" t="s">
        <v>1191</v>
      </c>
      <c r="F42" s="122" t="s">
        <v>185</v>
      </c>
      <c r="G42" s="95" t="s">
        <v>1191</v>
      </c>
      <c r="H42" s="122">
        <v>1.5</v>
      </c>
      <c r="I42" s="191" t="s">
        <v>101</v>
      </c>
    </row>
    <row r="43" spans="1:9" ht="12.75">
      <c r="A43" s="77" t="s">
        <v>479</v>
      </c>
      <c r="B43" s="123">
        <v>58892.06</v>
      </c>
      <c r="C43" s="71" t="s">
        <v>297</v>
      </c>
      <c r="D43" s="125">
        <v>39269</v>
      </c>
      <c r="E43" s="95"/>
      <c r="F43" s="122"/>
      <c r="G43" s="95"/>
      <c r="H43" s="122"/>
      <c r="I43" s="191"/>
    </row>
    <row r="44" spans="1:9" ht="12.75">
      <c r="A44" s="77" t="s">
        <v>480</v>
      </c>
      <c r="B44" s="123">
        <v>15203.8</v>
      </c>
      <c r="C44" s="71" t="s">
        <v>298</v>
      </c>
      <c r="D44" s="125">
        <v>39269</v>
      </c>
      <c r="E44" s="95" t="s">
        <v>1191</v>
      </c>
      <c r="F44" s="122">
        <v>0</v>
      </c>
      <c r="G44" s="95"/>
      <c r="H44" s="122"/>
      <c r="I44" s="191"/>
    </row>
    <row r="45" spans="1:9" ht="12.75">
      <c r="A45" s="77" t="s">
        <v>481</v>
      </c>
      <c r="B45" s="123">
        <v>58099.06</v>
      </c>
      <c r="C45" s="71" t="s">
        <v>299</v>
      </c>
      <c r="D45" s="125">
        <v>39269</v>
      </c>
      <c r="E45" s="95" t="s">
        <v>1191</v>
      </c>
      <c r="F45" s="122">
        <v>0</v>
      </c>
      <c r="G45" s="95" t="s">
        <v>1191</v>
      </c>
      <c r="H45" s="122">
        <v>0</v>
      </c>
      <c r="I45" s="191"/>
    </row>
    <row r="46" spans="1:9" ht="12.75">
      <c r="A46" s="77" t="s">
        <v>482</v>
      </c>
      <c r="B46" s="123">
        <v>36684.53</v>
      </c>
      <c r="C46" s="71" t="s">
        <v>300</v>
      </c>
      <c r="D46" s="125">
        <v>39269</v>
      </c>
      <c r="E46" s="90" t="s">
        <v>1191</v>
      </c>
      <c r="F46" s="122" t="s">
        <v>185</v>
      </c>
      <c r="G46" s="90" t="s">
        <v>1191</v>
      </c>
      <c r="H46" s="122" t="s">
        <v>185</v>
      </c>
      <c r="I46" s="191" t="s">
        <v>101</v>
      </c>
    </row>
    <row r="47" spans="1:9" ht="12.75">
      <c r="A47" s="77" t="s">
        <v>483</v>
      </c>
      <c r="B47" s="123">
        <v>92032.7</v>
      </c>
      <c r="C47" s="71" t="s">
        <v>301</v>
      </c>
      <c r="D47" s="125">
        <v>39269</v>
      </c>
      <c r="E47" s="90" t="s">
        <v>1192</v>
      </c>
      <c r="F47" s="122">
        <v>0</v>
      </c>
      <c r="G47" s="90" t="s">
        <v>1192</v>
      </c>
      <c r="H47" s="122">
        <v>0</v>
      </c>
      <c r="I47" s="191"/>
    </row>
    <row r="48" spans="1:9" ht="12.75">
      <c r="A48" s="77" t="s">
        <v>484</v>
      </c>
      <c r="B48" s="123">
        <v>55494.24</v>
      </c>
      <c r="C48" s="71" t="s">
        <v>302</v>
      </c>
      <c r="D48" s="125">
        <v>39269</v>
      </c>
      <c r="E48" s="90" t="s">
        <v>1192</v>
      </c>
      <c r="F48" s="122" t="s">
        <v>186</v>
      </c>
      <c r="G48" s="90" t="s">
        <v>1192</v>
      </c>
      <c r="H48" s="122">
        <v>0</v>
      </c>
      <c r="I48" s="191" t="s">
        <v>101</v>
      </c>
    </row>
    <row r="49" spans="1:9" ht="12.75">
      <c r="A49" s="77" t="s">
        <v>485</v>
      </c>
      <c r="B49" s="123">
        <v>72775.97</v>
      </c>
      <c r="C49" s="71" t="s">
        <v>303</v>
      </c>
      <c r="D49" s="125">
        <v>39269</v>
      </c>
      <c r="E49" s="90" t="s">
        <v>1192</v>
      </c>
      <c r="F49" s="122">
        <v>0</v>
      </c>
      <c r="G49" s="90"/>
      <c r="H49" s="122"/>
      <c r="I49" s="191"/>
    </row>
    <row r="50" spans="1:9" ht="12.75">
      <c r="A50" s="77" t="s">
        <v>486</v>
      </c>
      <c r="B50" s="123">
        <v>60592.98</v>
      </c>
      <c r="C50" s="71" t="s">
        <v>304</v>
      </c>
      <c r="D50" s="125">
        <v>39269</v>
      </c>
      <c r="E50" s="90"/>
      <c r="F50" s="122"/>
      <c r="G50" s="90"/>
      <c r="H50" s="122"/>
      <c r="I50" s="191"/>
    </row>
    <row r="51" spans="1:9" ht="12.75">
      <c r="A51" s="77" t="s">
        <v>487</v>
      </c>
      <c r="B51" s="123">
        <v>105240.9</v>
      </c>
      <c r="C51" s="71" t="s">
        <v>305</v>
      </c>
      <c r="D51" s="125">
        <v>39269</v>
      </c>
      <c r="E51" s="90" t="s">
        <v>1192</v>
      </c>
      <c r="F51" s="122">
        <v>0</v>
      </c>
      <c r="G51" s="90" t="s">
        <v>1192</v>
      </c>
      <c r="H51" s="122">
        <v>0</v>
      </c>
      <c r="I51" s="191"/>
    </row>
    <row r="52" spans="1:9" ht="12.75">
      <c r="A52" s="77" t="s">
        <v>488</v>
      </c>
      <c r="B52" s="123">
        <v>12615.34</v>
      </c>
      <c r="C52" s="71" t="s">
        <v>306</v>
      </c>
      <c r="D52" s="125">
        <v>39269</v>
      </c>
      <c r="E52" s="90" t="s">
        <v>1192</v>
      </c>
      <c r="F52" s="122">
        <v>2</v>
      </c>
      <c r="G52" s="90" t="s">
        <v>1192</v>
      </c>
      <c r="H52" s="122">
        <v>2</v>
      </c>
      <c r="I52" s="191"/>
    </row>
    <row r="53" spans="1:9" ht="12.75">
      <c r="A53" s="77" t="s">
        <v>489</v>
      </c>
      <c r="B53" s="123">
        <v>36484.84</v>
      </c>
      <c r="C53" s="71" t="s">
        <v>307</v>
      </c>
      <c r="D53" s="125">
        <v>39269</v>
      </c>
      <c r="E53" s="90"/>
      <c r="F53" s="122"/>
      <c r="G53" s="90"/>
      <c r="H53" s="122"/>
      <c r="I53" s="191"/>
    </row>
    <row r="54" spans="1:9" ht="12.75">
      <c r="A54" s="77" t="s">
        <v>490</v>
      </c>
      <c r="B54" s="123">
        <v>48564.36</v>
      </c>
      <c r="C54" s="71" t="s">
        <v>308</v>
      </c>
      <c r="D54" s="125">
        <v>39260</v>
      </c>
      <c r="E54" s="91"/>
      <c r="F54" s="122"/>
      <c r="G54" s="91"/>
      <c r="H54" s="122"/>
      <c r="I54" s="191"/>
    </row>
    <row r="55" spans="1:9" ht="12.75">
      <c r="A55" s="77" t="s">
        <v>491</v>
      </c>
      <c r="B55" s="123">
        <v>71009.78</v>
      </c>
      <c r="C55" s="71" t="s">
        <v>309</v>
      </c>
      <c r="D55" s="125">
        <v>39260</v>
      </c>
      <c r="E55" s="91"/>
      <c r="F55" s="122"/>
      <c r="G55" s="91"/>
      <c r="H55" s="122"/>
      <c r="I55" s="191"/>
    </row>
    <row r="56" spans="1:9" ht="12.75">
      <c r="A56" s="77" t="s">
        <v>492</v>
      </c>
      <c r="B56" s="123">
        <v>38477.21</v>
      </c>
      <c r="C56" s="71" t="s">
        <v>310</v>
      </c>
      <c r="D56" s="125">
        <v>39260</v>
      </c>
      <c r="E56" s="91" t="s">
        <v>630</v>
      </c>
      <c r="F56" s="122">
        <v>3</v>
      </c>
      <c r="G56" s="91" t="s">
        <v>630</v>
      </c>
      <c r="H56" s="122">
        <v>3</v>
      </c>
      <c r="I56" s="191"/>
    </row>
    <row r="57" spans="1:9" ht="12.75">
      <c r="A57" s="77" t="s">
        <v>493</v>
      </c>
      <c r="B57" s="123">
        <v>38363.93</v>
      </c>
      <c r="C57" s="71" t="s">
        <v>311</v>
      </c>
      <c r="D57" s="125">
        <v>39260</v>
      </c>
      <c r="E57" s="91" t="s">
        <v>630</v>
      </c>
      <c r="F57" s="122">
        <v>0</v>
      </c>
      <c r="G57" s="91" t="s">
        <v>630</v>
      </c>
      <c r="H57" s="122">
        <v>2</v>
      </c>
      <c r="I57" s="191"/>
    </row>
    <row r="58" spans="1:9" ht="12.75">
      <c r="A58" s="77" t="s">
        <v>494</v>
      </c>
      <c r="B58" s="123">
        <v>51092.43</v>
      </c>
      <c r="C58" s="71" t="s">
        <v>312</v>
      </c>
      <c r="D58" s="125">
        <v>39260</v>
      </c>
      <c r="E58" s="91"/>
      <c r="F58" s="122"/>
      <c r="G58" s="91" t="s">
        <v>1208</v>
      </c>
      <c r="H58" s="122">
        <v>0</v>
      </c>
      <c r="I58" s="191"/>
    </row>
    <row r="59" spans="1:9" ht="12.75">
      <c r="A59" s="77" t="s">
        <v>495</v>
      </c>
      <c r="B59" s="123">
        <v>20761.82</v>
      </c>
      <c r="C59" s="71" t="s">
        <v>313</v>
      </c>
      <c r="D59" s="125">
        <v>39260</v>
      </c>
      <c r="E59" s="91" t="s">
        <v>630</v>
      </c>
      <c r="F59" s="122">
        <v>3</v>
      </c>
      <c r="G59" s="91" t="s">
        <v>630</v>
      </c>
      <c r="H59" s="122">
        <v>3</v>
      </c>
      <c r="I59" s="191"/>
    </row>
    <row r="60" spans="1:9" ht="12.75">
      <c r="A60" s="77" t="s">
        <v>496</v>
      </c>
      <c r="B60" s="123">
        <v>18887.51</v>
      </c>
      <c r="C60" s="71" t="s">
        <v>314</v>
      </c>
      <c r="D60" s="125">
        <v>39260</v>
      </c>
      <c r="E60" s="91"/>
      <c r="F60" s="122"/>
      <c r="G60" s="91"/>
      <c r="H60" s="122"/>
      <c r="I60" s="191"/>
    </row>
    <row r="61" spans="1:9" ht="12.75">
      <c r="A61" s="77" t="s">
        <v>497</v>
      </c>
      <c r="B61" s="123">
        <v>13336.84</v>
      </c>
      <c r="C61" s="71" t="s">
        <v>315</v>
      </c>
      <c r="D61" s="125">
        <v>39260</v>
      </c>
      <c r="E61" s="91" t="s">
        <v>630</v>
      </c>
      <c r="F61" s="122">
        <v>3</v>
      </c>
      <c r="G61" s="91" t="s">
        <v>630</v>
      </c>
      <c r="H61" s="122">
        <v>2</v>
      </c>
      <c r="I61" s="191"/>
    </row>
    <row r="62" spans="1:9" ht="12.75">
      <c r="A62" s="77" t="s">
        <v>498</v>
      </c>
      <c r="B62" s="123">
        <v>12415.18</v>
      </c>
      <c r="C62" s="71" t="s">
        <v>316</v>
      </c>
      <c r="D62" s="125">
        <v>39269</v>
      </c>
      <c r="E62" s="88" t="s">
        <v>1192</v>
      </c>
      <c r="F62" s="122">
        <v>2</v>
      </c>
      <c r="G62" s="88" t="s">
        <v>1192</v>
      </c>
      <c r="H62" s="122">
        <v>2</v>
      </c>
      <c r="I62" s="191"/>
    </row>
    <row r="63" spans="1:9" ht="12.75">
      <c r="A63" s="77" t="s">
        <v>499</v>
      </c>
      <c r="B63" s="123">
        <v>38506.52</v>
      </c>
      <c r="C63" s="71" t="s">
        <v>317</v>
      </c>
      <c r="D63" s="125">
        <v>39269</v>
      </c>
      <c r="E63" s="88" t="s">
        <v>1192</v>
      </c>
      <c r="F63" s="122">
        <v>2</v>
      </c>
      <c r="G63" s="88"/>
      <c r="H63" s="122"/>
      <c r="I63" s="191"/>
    </row>
    <row r="64" spans="1:9" ht="12.75">
      <c r="A64" s="77" t="s">
        <v>500</v>
      </c>
      <c r="B64" s="123">
        <v>51922.65</v>
      </c>
      <c r="C64" s="71" t="s">
        <v>318</v>
      </c>
      <c r="D64" s="125">
        <v>39269</v>
      </c>
      <c r="E64" s="88" t="s">
        <v>1192</v>
      </c>
      <c r="F64" s="122">
        <v>0</v>
      </c>
      <c r="G64" s="88" t="s">
        <v>1192</v>
      </c>
      <c r="H64" s="122">
        <v>0</v>
      </c>
      <c r="I64" s="191"/>
    </row>
    <row r="65" spans="1:9" ht="12.75">
      <c r="A65" s="77" t="s">
        <v>501</v>
      </c>
      <c r="B65" s="123">
        <v>131121.65</v>
      </c>
      <c r="C65" s="71" t="s">
        <v>319</v>
      </c>
      <c r="D65" s="125">
        <v>39269</v>
      </c>
      <c r="E65" s="88"/>
      <c r="F65" s="127"/>
      <c r="G65" s="88"/>
      <c r="H65" s="127"/>
      <c r="I65" s="191"/>
    </row>
    <row r="66" spans="1:9" ht="12.75">
      <c r="A66" s="77" t="s">
        <v>502</v>
      </c>
      <c r="B66" s="123">
        <v>25979.64</v>
      </c>
      <c r="C66" s="71" t="s">
        <v>320</v>
      </c>
      <c r="D66" s="125">
        <v>39269</v>
      </c>
      <c r="E66" s="88" t="s">
        <v>1192</v>
      </c>
      <c r="F66" s="122" t="s">
        <v>184</v>
      </c>
      <c r="G66" s="88" t="s">
        <v>1192</v>
      </c>
      <c r="H66" s="122" t="s">
        <v>187</v>
      </c>
      <c r="I66" s="191" t="s">
        <v>102</v>
      </c>
    </row>
    <row r="67" spans="1:9" ht="12.75">
      <c r="A67" s="77" t="s">
        <v>503</v>
      </c>
      <c r="B67" s="123">
        <v>12816.3</v>
      </c>
      <c r="C67" s="71" t="s">
        <v>321</v>
      </c>
      <c r="D67" s="125">
        <v>39269</v>
      </c>
      <c r="E67" s="88"/>
      <c r="F67" s="127"/>
      <c r="G67" s="88"/>
      <c r="H67" s="127"/>
      <c r="I67" s="191"/>
    </row>
    <row r="68" spans="1:9" ht="12.75">
      <c r="A68" s="77" t="s">
        <v>504</v>
      </c>
      <c r="B68" s="123">
        <v>45399.28</v>
      </c>
      <c r="C68" s="71" t="s">
        <v>322</v>
      </c>
      <c r="D68" s="125">
        <v>39269</v>
      </c>
      <c r="E68" s="88" t="s">
        <v>1193</v>
      </c>
      <c r="F68" s="127">
        <v>3</v>
      </c>
      <c r="G68" s="88" t="s">
        <v>1193</v>
      </c>
      <c r="H68" s="127">
        <v>3</v>
      </c>
      <c r="I68" s="191"/>
    </row>
    <row r="69" spans="1:9" ht="12.75">
      <c r="A69" s="77" t="s">
        <v>505</v>
      </c>
      <c r="B69" s="123">
        <v>104651.09</v>
      </c>
      <c r="C69" s="71" t="s">
        <v>323</v>
      </c>
      <c r="D69" s="125">
        <v>39269</v>
      </c>
      <c r="E69" s="88"/>
      <c r="F69" s="122"/>
      <c r="G69" s="88"/>
      <c r="H69" s="122"/>
      <c r="I69" s="191"/>
    </row>
    <row r="70" spans="1:9" ht="12.75">
      <c r="A70" s="77" t="s">
        <v>506</v>
      </c>
      <c r="B70" s="123">
        <v>32926.84</v>
      </c>
      <c r="C70" s="71" t="s">
        <v>324</v>
      </c>
      <c r="D70" s="125">
        <v>39269</v>
      </c>
      <c r="E70" s="85" t="s">
        <v>1193</v>
      </c>
      <c r="F70" s="122">
        <v>0</v>
      </c>
      <c r="G70" s="85" t="s">
        <v>1193</v>
      </c>
      <c r="H70" s="122">
        <v>0</v>
      </c>
      <c r="I70" s="191"/>
    </row>
    <row r="71" spans="1:9" ht="12.75">
      <c r="A71" s="77" t="s">
        <v>507</v>
      </c>
      <c r="B71" s="123">
        <v>62458.57</v>
      </c>
      <c r="C71" s="71" t="s">
        <v>325</v>
      </c>
      <c r="D71" s="125">
        <v>39269</v>
      </c>
      <c r="E71" s="85"/>
      <c r="F71" s="122"/>
      <c r="G71" s="85"/>
      <c r="H71" s="122"/>
      <c r="I71" s="191"/>
    </row>
    <row r="72" spans="1:9" ht="12.75">
      <c r="A72" s="77" t="s">
        <v>508</v>
      </c>
      <c r="B72" s="123">
        <v>62436.08</v>
      </c>
      <c r="C72" s="71" t="s">
        <v>326</v>
      </c>
      <c r="D72" s="125">
        <v>39269</v>
      </c>
      <c r="E72" s="85" t="s">
        <v>1193</v>
      </c>
      <c r="F72" s="122">
        <v>2</v>
      </c>
      <c r="G72" s="85" t="s">
        <v>1193</v>
      </c>
      <c r="H72" s="122">
        <v>1</v>
      </c>
      <c r="I72" s="191"/>
    </row>
    <row r="73" spans="1:9" ht="12.75">
      <c r="A73" s="77" t="s">
        <v>509</v>
      </c>
      <c r="B73" s="123">
        <v>24515.73</v>
      </c>
      <c r="C73" s="71" t="s">
        <v>327</v>
      </c>
      <c r="D73" s="125">
        <v>39269</v>
      </c>
      <c r="E73" s="85" t="s">
        <v>1193</v>
      </c>
      <c r="F73" s="122">
        <v>3</v>
      </c>
      <c r="G73" s="85" t="s">
        <v>1193</v>
      </c>
      <c r="H73" s="122">
        <v>3</v>
      </c>
      <c r="I73" s="191"/>
    </row>
    <row r="74" spans="1:9" ht="12.75">
      <c r="A74" s="77" t="s">
        <v>510</v>
      </c>
      <c r="B74" s="123">
        <v>27852.25</v>
      </c>
      <c r="C74" s="71" t="s">
        <v>328</v>
      </c>
      <c r="D74" s="125">
        <v>39269</v>
      </c>
      <c r="E74" s="85" t="s">
        <v>1193</v>
      </c>
      <c r="F74" s="122">
        <v>0</v>
      </c>
      <c r="G74" s="85" t="s">
        <v>1193</v>
      </c>
      <c r="H74" s="122">
        <v>0</v>
      </c>
      <c r="I74" s="191"/>
    </row>
    <row r="75" spans="1:9" ht="12.75">
      <c r="A75" s="77" t="s">
        <v>511</v>
      </c>
      <c r="B75" s="123">
        <v>57174.54</v>
      </c>
      <c r="C75" s="71" t="s">
        <v>329</v>
      </c>
      <c r="D75" s="125">
        <v>39269</v>
      </c>
      <c r="E75" s="85" t="s">
        <v>1193</v>
      </c>
      <c r="F75" s="122">
        <v>0</v>
      </c>
      <c r="G75" s="85" t="s">
        <v>1193</v>
      </c>
      <c r="H75" s="122">
        <v>0</v>
      </c>
      <c r="I75" s="191"/>
    </row>
    <row r="76" spans="1:9" ht="12.75">
      <c r="A76" s="77" t="s">
        <v>512</v>
      </c>
      <c r="B76" s="123">
        <v>53096.9</v>
      </c>
      <c r="C76" s="71" t="s">
        <v>330</v>
      </c>
      <c r="D76" s="125">
        <v>39269</v>
      </c>
      <c r="E76" s="85"/>
      <c r="F76" s="122"/>
      <c r="G76" s="85"/>
      <c r="H76" s="122"/>
      <c r="I76" s="191"/>
    </row>
    <row r="77" spans="1:9" ht="12.75">
      <c r="A77" s="77" t="s">
        <v>513</v>
      </c>
      <c r="B77" s="123">
        <v>14483.52</v>
      </c>
      <c r="C77" s="71" t="s">
        <v>331</v>
      </c>
      <c r="D77" s="125">
        <v>39269</v>
      </c>
      <c r="E77" s="85"/>
      <c r="F77" s="122"/>
      <c r="G77" s="85" t="s">
        <v>1193</v>
      </c>
      <c r="H77" s="122">
        <v>3</v>
      </c>
      <c r="I77" s="191"/>
    </row>
    <row r="78" spans="1:9" ht="12.75">
      <c r="A78" s="77" t="s">
        <v>514</v>
      </c>
      <c r="B78" s="123">
        <v>80318.19</v>
      </c>
      <c r="C78" s="71" t="s">
        <v>332</v>
      </c>
      <c r="D78" s="125">
        <v>39269</v>
      </c>
      <c r="E78" s="93" t="s">
        <v>1193</v>
      </c>
      <c r="F78" s="122">
        <v>0</v>
      </c>
      <c r="G78" s="93" t="s">
        <v>1193</v>
      </c>
      <c r="H78" s="122">
        <v>0</v>
      </c>
      <c r="I78" s="191"/>
    </row>
    <row r="79" spans="1:9" ht="12.75">
      <c r="A79" s="77" t="s">
        <v>515</v>
      </c>
      <c r="B79" s="123">
        <v>40398.45</v>
      </c>
      <c r="C79" s="71" t="s">
        <v>333</v>
      </c>
      <c r="D79" s="125">
        <v>39269</v>
      </c>
      <c r="E79" s="93" t="s">
        <v>1193</v>
      </c>
      <c r="F79" s="122">
        <v>2</v>
      </c>
      <c r="G79" s="93" t="s">
        <v>1194</v>
      </c>
      <c r="H79" s="122">
        <v>2</v>
      </c>
      <c r="I79" s="191"/>
    </row>
    <row r="80" spans="1:9" ht="12.75">
      <c r="A80" s="77" t="s">
        <v>516</v>
      </c>
      <c r="B80" s="123">
        <v>41632.9</v>
      </c>
      <c r="C80" s="71" t="s">
        <v>334</v>
      </c>
      <c r="D80" s="125">
        <v>39269</v>
      </c>
      <c r="E80" s="93"/>
      <c r="F80" s="122"/>
      <c r="G80" s="93"/>
      <c r="H80" s="122"/>
      <c r="I80" s="191"/>
    </row>
    <row r="81" spans="1:9" ht="12.75">
      <c r="A81" s="77" t="s">
        <v>517</v>
      </c>
      <c r="B81" s="123">
        <v>45708.15</v>
      </c>
      <c r="C81" s="71" t="s">
        <v>335</v>
      </c>
      <c r="D81" s="125">
        <v>39269</v>
      </c>
      <c r="E81" s="93"/>
      <c r="F81" s="122"/>
      <c r="G81" s="93"/>
      <c r="H81" s="122"/>
      <c r="I81" s="191"/>
    </row>
    <row r="82" spans="1:9" ht="12.75">
      <c r="A82" s="77" t="s">
        <v>518</v>
      </c>
      <c r="B82" s="123">
        <v>17342.7</v>
      </c>
      <c r="C82" s="71" t="s">
        <v>336</v>
      </c>
      <c r="D82" s="125">
        <v>39269</v>
      </c>
      <c r="E82" s="93" t="s">
        <v>1194</v>
      </c>
      <c r="F82" s="122">
        <v>2</v>
      </c>
      <c r="G82" s="93" t="s">
        <v>1194</v>
      </c>
      <c r="H82" s="122">
        <v>2</v>
      </c>
      <c r="I82" s="191"/>
    </row>
    <row r="83" spans="1:9" ht="12.75">
      <c r="A83" s="77" t="s">
        <v>519</v>
      </c>
      <c r="B83" s="123">
        <v>74410.63</v>
      </c>
      <c r="C83" s="71" t="s">
        <v>337</v>
      </c>
      <c r="D83" s="125">
        <v>39269</v>
      </c>
      <c r="E83" s="93" t="s">
        <v>1194</v>
      </c>
      <c r="F83" s="122">
        <v>0</v>
      </c>
      <c r="G83" s="93" t="s">
        <v>1194</v>
      </c>
      <c r="H83" s="122">
        <v>0</v>
      </c>
      <c r="I83" s="191"/>
    </row>
    <row r="84" spans="1:9" ht="12.75">
      <c r="A84" s="77" t="s">
        <v>520</v>
      </c>
      <c r="B84" s="123">
        <v>39703.97</v>
      </c>
      <c r="C84" s="71" t="s">
        <v>338</v>
      </c>
      <c r="D84" s="125">
        <v>39269</v>
      </c>
      <c r="E84" s="93"/>
      <c r="F84" s="122"/>
      <c r="G84" s="93"/>
      <c r="H84" s="122"/>
      <c r="I84" s="191"/>
    </row>
    <row r="85" spans="1:9" ht="12.75">
      <c r="A85" s="77" t="s">
        <v>521</v>
      </c>
      <c r="B85" s="123">
        <v>72416.57</v>
      </c>
      <c r="C85" s="71" t="s">
        <v>339</v>
      </c>
      <c r="D85" s="125">
        <v>39269</v>
      </c>
      <c r="E85" s="93"/>
      <c r="F85" s="122"/>
      <c r="G85" s="93" t="s">
        <v>1194</v>
      </c>
      <c r="H85" s="122" t="s">
        <v>187</v>
      </c>
      <c r="I85" s="191"/>
    </row>
    <row r="86" spans="1:9" ht="12.75">
      <c r="A86" s="77" t="s">
        <v>463</v>
      </c>
      <c r="B86" s="123">
        <v>54472.64</v>
      </c>
      <c r="C86" s="71" t="s">
        <v>340</v>
      </c>
      <c r="D86" s="125">
        <v>39269</v>
      </c>
      <c r="E86" s="89"/>
      <c r="F86" s="122"/>
      <c r="G86" s="89" t="s">
        <v>1194</v>
      </c>
      <c r="H86" s="122">
        <v>0</v>
      </c>
      <c r="I86" s="191"/>
    </row>
    <row r="87" spans="1:9" ht="12.75">
      <c r="A87" s="77" t="s">
        <v>462</v>
      </c>
      <c r="B87" s="123">
        <v>34122.94</v>
      </c>
      <c r="C87" s="71" t="s">
        <v>341</v>
      </c>
      <c r="D87" s="125">
        <v>39269</v>
      </c>
      <c r="E87" s="89"/>
      <c r="F87" s="122"/>
      <c r="G87" s="89"/>
      <c r="H87" s="122"/>
      <c r="I87" s="191"/>
    </row>
    <row r="88" spans="1:9" ht="12.75">
      <c r="A88" s="77" t="s">
        <v>461</v>
      </c>
      <c r="B88" s="123">
        <v>74031.63</v>
      </c>
      <c r="C88" s="71" t="s">
        <v>342</v>
      </c>
      <c r="D88" s="125">
        <v>39269</v>
      </c>
      <c r="E88" s="89"/>
      <c r="F88" s="122"/>
      <c r="G88" s="89"/>
      <c r="H88" s="122"/>
      <c r="I88" s="191"/>
    </row>
    <row r="89" spans="1:9" ht="12.75">
      <c r="A89" s="77" t="s">
        <v>460</v>
      </c>
      <c r="B89" s="123">
        <v>19876.24</v>
      </c>
      <c r="C89" s="71" t="s">
        <v>343</v>
      </c>
      <c r="D89" s="125">
        <v>39269</v>
      </c>
      <c r="E89" s="89" t="s">
        <v>1194</v>
      </c>
      <c r="F89" s="122">
        <v>3</v>
      </c>
      <c r="G89" s="89" t="s">
        <v>1194</v>
      </c>
      <c r="H89" s="122">
        <v>3</v>
      </c>
      <c r="I89" s="191"/>
    </row>
    <row r="90" spans="1:9" ht="12.75">
      <c r="A90" s="77" t="s">
        <v>459</v>
      </c>
      <c r="B90" s="123">
        <v>47319.6</v>
      </c>
      <c r="C90" s="71" t="s">
        <v>344</v>
      </c>
      <c r="D90" s="125">
        <v>39269</v>
      </c>
      <c r="E90" s="89" t="s">
        <v>1194</v>
      </c>
      <c r="F90" s="122">
        <v>3</v>
      </c>
      <c r="G90" s="89" t="s">
        <v>1194</v>
      </c>
      <c r="H90" s="122">
        <v>3</v>
      </c>
      <c r="I90" s="191"/>
    </row>
    <row r="91" spans="1:9" ht="12.75">
      <c r="A91" s="77" t="s">
        <v>458</v>
      </c>
      <c r="B91" s="123">
        <v>178290.07</v>
      </c>
      <c r="C91" s="71" t="s">
        <v>345</v>
      </c>
      <c r="D91" s="125">
        <v>39269</v>
      </c>
      <c r="E91" s="89"/>
      <c r="F91" s="122"/>
      <c r="G91" s="89"/>
      <c r="H91" s="122"/>
      <c r="I91" s="191"/>
    </row>
    <row r="92" spans="1:9" ht="12.75">
      <c r="A92" s="77" t="s">
        <v>457</v>
      </c>
      <c r="B92" s="123">
        <v>50132.96</v>
      </c>
      <c r="C92" s="71" t="s">
        <v>346</v>
      </c>
      <c r="D92" s="125">
        <v>39269</v>
      </c>
      <c r="E92" s="89" t="s">
        <v>1194</v>
      </c>
      <c r="F92" s="122">
        <v>3</v>
      </c>
      <c r="G92" s="89" t="s">
        <v>1194</v>
      </c>
      <c r="H92" s="122">
        <v>3</v>
      </c>
      <c r="I92" s="191"/>
    </row>
    <row r="93" spans="1:9" ht="12.75">
      <c r="A93" s="77" t="s">
        <v>1032</v>
      </c>
      <c r="B93" s="123">
        <v>35564.7</v>
      </c>
      <c r="C93" s="71" t="s">
        <v>347</v>
      </c>
      <c r="D93" s="125">
        <v>39269</v>
      </c>
      <c r="E93" s="89"/>
      <c r="F93" s="122"/>
      <c r="G93" s="89"/>
      <c r="H93" s="122"/>
      <c r="I93" s="191"/>
    </row>
    <row r="94" spans="1:9" ht="12.75">
      <c r="A94" s="77" t="s">
        <v>1031</v>
      </c>
      <c r="B94" s="123">
        <v>19162.81</v>
      </c>
      <c r="C94" s="71" t="s">
        <v>348</v>
      </c>
      <c r="D94" s="125">
        <v>39269</v>
      </c>
      <c r="E94" s="92"/>
      <c r="F94" s="122"/>
      <c r="G94" s="92"/>
      <c r="H94" s="122"/>
      <c r="I94" s="191"/>
    </row>
    <row r="95" spans="1:9" ht="12.75">
      <c r="A95" s="77" t="s">
        <v>1030</v>
      </c>
      <c r="B95" s="123">
        <v>52024.64</v>
      </c>
      <c r="C95" s="71" t="s">
        <v>349</v>
      </c>
      <c r="D95" s="125">
        <v>39269</v>
      </c>
      <c r="E95" s="92"/>
      <c r="F95" s="122"/>
      <c r="G95" s="92"/>
      <c r="H95" s="122"/>
      <c r="I95" s="191"/>
    </row>
    <row r="96" spans="1:9" ht="12.75">
      <c r="A96" s="77" t="s">
        <v>1029</v>
      </c>
      <c r="B96" s="123">
        <v>167396.12</v>
      </c>
      <c r="C96" s="71" t="s">
        <v>350</v>
      </c>
      <c r="D96" s="125">
        <v>39269</v>
      </c>
      <c r="E96" s="92" t="s">
        <v>1194</v>
      </c>
      <c r="F96" s="122">
        <v>2</v>
      </c>
      <c r="G96" s="92"/>
      <c r="H96" s="122"/>
      <c r="I96" s="191"/>
    </row>
    <row r="97" spans="1:9" ht="12.75">
      <c r="A97" s="77" t="s">
        <v>1028</v>
      </c>
      <c r="B97" s="123">
        <v>91391.81</v>
      </c>
      <c r="C97" s="71" t="s">
        <v>351</v>
      </c>
      <c r="D97" s="125">
        <v>39269</v>
      </c>
      <c r="E97" s="92"/>
      <c r="F97" s="122"/>
      <c r="G97" s="92"/>
      <c r="H97" s="122"/>
      <c r="I97" s="191"/>
    </row>
    <row r="98" spans="1:9" ht="12.75">
      <c r="A98" s="77" t="s">
        <v>1027</v>
      </c>
      <c r="B98" s="123">
        <v>34711.5</v>
      </c>
      <c r="C98" s="71" t="s">
        <v>352</v>
      </c>
      <c r="D98" s="125">
        <v>39269</v>
      </c>
      <c r="E98" s="92" t="s">
        <v>1194</v>
      </c>
      <c r="F98" s="122">
        <v>0</v>
      </c>
      <c r="G98" s="92"/>
      <c r="H98" s="122"/>
      <c r="I98" s="191"/>
    </row>
    <row r="99" spans="1:9" ht="12.75">
      <c r="A99" s="77" t="s">
        <v>264</v>
      </c>
      <c r="B99" s="123">
        <v>8896.34</v>
      </c>
      <c r="C99" s="71" t="s">
        <v>353</v>
      </c>
      <c r="D99" s="125">
        <v>39269</v>
      </c>
      <c r="E99" s="92"/>
      <c r="F99" s="122"/>
      <c r="G99" s="92"/>
      <c r="H99" s="122"/>
      <c r="I99" s="191"/>
    </row>
    <row r="100" spans="1:9" ht="12.75">
      <c r="A100" s="77" t="s">
        <v>263</v>
      </c>
      <c r="B100" s="123">
        <v>130966.78</v>
      </c>
      <c r="C100" s="71" t="s">
        <v>354</v>
      </c>
      <c r="D100" s="125">
        <v>39269</v>
      </c>
      <c r="E100" s="92"/>
      <c r="F100" s="122"/>
      <c r="G100" s="92"/>
      <c r="H100" s="122"/>
      <c r="I100" s="191"/>
    </row>
    <row r="101" spans="1:9" ht="13.5" thickBot="1">
      <c r="A101" s="77" t="s">
        <v>262</v>
      </c>
      <c r="B101" s="123">
        <v>25234.71</v>
      </c>
      <c r="C101" s="72" t="s">
        <v>228</v>
      </c>
      <c r="D101" s="125">
        <v>39269</v>
      </c>
      <c r="E101" s="92" t="s">
        <v>1194</v>
      </c>
      <c r="F101" s="122">
        <v>3</v>
      </c>
      <c r="G101" s="92"/>
      <c r="H101" s="122"/>
      <c r="I101" s="198"/>
    </row>
    <row r="102" ht="13.5" thickTop="1"/>
  </sheetData>
  <mergeCells count="9">
    <mergeCell ref="A4:A5"/>
    <mergeCell ref="A1:I1"/>
    <mergeCell ref="A2:I2"/>
    <mergeCell ref="B4:B5"/>
    <mergeCell ref="D4:D5"/>
    <mergeCell ref="E4:F4"/>
    <mergeCell ref="G4:H4"/>
    <mergeCell ref="I4:I5"/>
    <mergeCell ref="A3:I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BA311"/>
  <sheetViews>
    <sheetView workbookViewId="0" topLeftCell="A1">
      <selection activeCell="O8" sqref="O8:O31"/>
    </sheetView>
  </sheetViews>
  <sheetFormatPr defaultColWidth="9.140625" defaultRowHeight="12.75"/>
  <cols>
    <col min="2" max="2" width="7.8515625" style="0" customWidth="1"/>
    <col min="4" max="4" width="6.57421875" style="0" customWidth="1"/>
    <col min="5" max="5" width="5.421875" style="0" customWidth="1"/>
    <col min="6" max="6" width="7.140625" style="0" customWidth="1"/>
    <col min="7" max="7" width="6.28125" style="0" customWidth="1"/>
    <col min="8" max="8" width="12.28125" style="0" customWidth="1"/>
    <col min="11" max="11" width="12.7109375" style="0" customWidth="1"/>
    <col min="12" max="12" width="11.421875" style="1" bestFit="1" customWidth="1"/>
    <col min="13" max="13" width="7.7109375" style="0" bestFit="1" customWidth="1"/>
    <col min="14" max="14" width="7.421875" style="0" customWidth="1"/>
    <col min="15" max="15" width="7.8515625" style="14" customWidth="1"/>
    <col min="16" max="16" width="6.8515625" style="0" customWidth="1"/>
    <col min="17" max="17" width="5.421875" style="1" customWidth="1"/>
    <col min="18" max="18" width="10.00390625" style="1" customWidth="1"/>
    <col min="19" max="19" width="9.00390625" style="1" customWidth="1"/>
    <col min="20" max="20" width="11.00390625" style="0" customWidth="1"/>
    <col min="21" max="16384" width="8.8515625" style="0" customWidth="1"/>
  </cols>
  <sheetData>
    <row r="1" spans="1:20" ht="15.75">
      <c r="A1" t="s">
        <v>1172</v>
      </c>
      <c r="I1" t="s">
        <v>943</v>
      </c>
      <c r="K1" s="416"/>
      <c r="L1" s="416"/>
      <c r="M1" s="416"/>
      <c r="N1" s="416"/>
      <c r="O1" s="416"/>
      <c r="P1" s="416"/>
      <c r="Q1" s="416"/>
      <c r="R1" s="416"/>
      <c r="S1" s="416"/>
      <c r="T1" s="416"/>
    </row>
    <row r="2" spans="1:20" ht="15.75">
      <c r="A2" s="163" t="s">
        <v>1173</v>
      </c>
      <c r="K2" s="159"/>
      <c r="L2" s="159"/>
      <c r="M2" s="159"/>
      <c r="N2" s="159"/>
      <c r="O2" s="159"/>
      <c r="P2" s="159"/>
      <c r="Q2" s="159"/>
      <c r="R2" s="159"/>
      <c r="S2" s="159"/>
      <c r="T2" s="159"/>
    </row>
    <row r="3" spans="1:20" ht="15.75">
      <c r="A3" s="23"/>
      <c r="K3" s="159"/>
      <c r="L3" s="159"/>
      <c r="M3" s="159"/>
      <c r="N3" s="159"/>
      <c r="O3" s="159"/>
      <c r="P3" s="159"/>
      <c r="Q3" s="159"/>
      <c r="R3" s="159"/>
      <c r="S3" s="159"/>
      <c r="T3" s="159"/>
    </row>
    <row r="4" spans="2:20" ht="15.75">
      <c r="B4" s="19"/>
      <c r="C4" s="19"/>
      <c r="D4" s="19"/>
      <c r="E4" s="19"/>
      <c r="F4" s="19"/>
      <c r="G4" s="19"/>
      <c r="H4" s="19"/>
      <c r="K4" s="159"/>
      <c r="L4" s="159"/>
      <c r="M4" s="159"/>
      <c r="N4" s="159"/>
      <c r="O4" s="159"/>
      <c r="P4" s="159"/>
      <c r="Q4" s="159"/>
      <c r="R4" s="159"/>
      <c r="S4" s="159"/>
      <c r="T4" s="159"/>
    </row>
    <row r="5" spans="1:20" ht="12.75">
      <c r="A5" s="380" t="s">
        <v>742</v>
      </c>
      <c r="B5" s="380"/>
      <c r="C5" s="380"/>
      <c r="D5" s="380"/>
      <c r="E5" s="380"/>
      <c r="F5" s="380"/>
      <c r="G5" s="380"/>
      <c r="H5" s="380"/>
      <c r="J5" s="157"/>
      <c r="K5" s="157"/>
      <c r="L5" s="157"/>
      <c r="M5" s="157"/>
      <c r="N5" s="380" t="s">
        <v>741</v>
      </c>
      <c r="O5" s="380"/>
      <c r="P5" s="380"/>
      <c r="Q5" s="380"/>
      <c r="R5" s="380"/>
      <c r="S5" s="380"/>
      <c r="T5" s="380"/>
    </row>
    <row r="6" spans="1:20" ht="12.75" customHeight="1">
      <c r="A6" s="412" t="s">
        <v>522</v>
      </c>
      <c r="B6" s="381" t="s">
        <v>238</v>
      </c>
      <c r="C6" s="413" t="s">
        <v>242</v>
      </c>
      <c r="D6" s="386" t="s">
        <v>938</v>
      </c>
      <c r="E6" s="386"/>
      <c r="F6" s="388" t="s">
        <v>941</v>
      </c>
      <c r="G6" s="414"/>
      <c r="H6" s="391" t="s">
        <v>239</v>
      </c>
      <c r="J6" s="157"/>
      <c r="K6" s="157"/>
      <c r="L6" s="157"/>
      <c r="M6" s="157"/>
      <c r="N6" s="381" t="s">
        <v>238</v>
      </c>
      <c r="O6" s="413" t="s">
        <v>242</v>
      </c>
      <c r="P6" s="386" t="s">
        <v>938</v>
      </c>
      <c r="Q6" s="386"/>
      <c r="R6" s="388" t="s">
        <v>941</v>
      </c>
      <c r="S6" s="414"/>
      <c r="T6" s="391" t="s">
        <v>239</v>
      </c>
    </row>
    <row r="7" spans="1:20" ht="25.5" customHeight="1">
      <c r="A7" s="412"/>
      <c r="B7" s="381"/>
      <c r="C7" s="413"/>
      <c r="D7" s="84" t="s">
        <v>251</v>
      </c>
      <c r="E7" s="84" t="s">
        <v>1171</v>
      </c>
      <c r="F7" s="84" t="s">
        <v>252</v>
      </c>
      <c r="G7" s="84" t="s">
        <v>1171</v>
      </c>
      <c r="H7" s="391"/>
      <c r="J7" s="157"/>
      <c r="K7" s="157"/>
      <c r="L7" s="157"/>
      <c r="M7" s="157"/>
      <c r="N7" s="381"/>
      <c r="O7" s="413"/>
      <c r="P7" s="84" t="s">
        <v>251</v>
      </c>
      <c r="Q7" s="84" t="s">
        <v>1171</v>
      </c>
      <c r="R7" s="84" t="s">
        <v>252</v>
      </c>
      <c r="S7" s="84" t="s">
        <v>1171</v>
      </c>
      <c r="T7" s="391"/>
    </row>
    <row r="8" spans="1:20" ht="12.75">
      <c r="A8" s="78" t="s">
        <v>127</v>
      </c>
      <c r="B8" s="123">
        <v>68884.84</v>
      </c>
      <c r="C8" s="125">
        <v>39260</v>
      </c>
      <c r="D8" s="86"/>
      <c r="E8" s="122"/>
      <c r="F8" s="86"/>
      <c r="G8" s="122"/>
      <c r="H8" s="105"/>
      <c r="J8" s="157"/>
      <c r="K8" s="157"/>
      <c r="L8" s="157"/>
      <c r="M8" s="157"/>
      <c r="N8" s="123">
        <v>68884.84</v>
      </c>
      <c r="O8" s="125">
        <v>39260</v>
      </c>
      <c r="P8" s="91" t="s">
        <v>945</v>
      </c>
      <c r="Q8" s="122"/>
      <c r="R8" s="158"/>
      <c r="S8" s="122"/>
      <c r="T8" s="105"/>
    </row>
    <row r="9" spans="1:20" ht="12.75">
      <c r="A9" s="77" t="s">
        <v>128</v>
      </c>
      <c r="B9" s="123">
        <v>19461.39</v>
      </c>
      <c r="C9" s="125">
        <v>39260</v>
      </c>
      <c r="D9" s="86"/>
      <c r="E9" s="122"/>
      <c r="F9" s="86"/>
      <c r="G9" s="122"/>
      <c r="H9" s="105"/>
      <c r="J9" s="157"/>
      <c r="K9" s="157"/>
      <c r="L9" s="157"/>
      <c r="M9" s="157"/>
      <c r="N9" s="123">
        <v>19461.39</v>
      </c>
      <c r="O9" s="125">
        <v>39260</v>
      </c>
      <c r="P9" s="158"/>
      <c r="Q9" s="122"/>
      <c r="R9" s="87" t="s">
        <v>944</v>
      </c>
      <c r="S9" s="122">
        <v>1</v>
      </c>
      <c r="T9" s="105"/>
    </row>
    <row r="10" spans="1:20" ht="12.75">
      <c r="A10" s="77" t="s">
        <v>129</v>
      </c>
      <c r="B10" s="123">
        <v>12934.74</v>
      </c>
      <c r="C10" s="125">
        <v>39260</v>
      </c>
      <c r="D10" s="86"/>
      <c r="E10" s="122"/>
      <c r="F10" s="86"/>
      <c r="G10" s="122"/>
      <c r="H10" s="105"/>
      <c r="J10" s="157"/>
      <c r="K10" s="157"/>
      <c r="L10" s="157"/>
      <c r="M10" s="157"/>
      <c r="N10" s="123">
        <v>12934.74</v>
      </c>
      <c r="O10" s="125">
        <v>39260</v>
      </c>
      <c r="P10" s="158"/>
      <c r="Q10" s="122"/>
      <c r="R10" s="87" t="s">
        <v>944</v>
      </c>
      <c r="S10" s="161">
        <v>3</v>
      </c>
      <c r="T10" s="105"/>
    </row>
    <row r="11" spans="1:20" s="19" customFormat="1" ht="12.75">
      <c r="A11" s="77" t="s">
        <v>130</v>
      </c>
      <c r="B11" s="123">
        <v>45347.98</v>
      </c>
      <c r="C11" s="125">
        <v>39260</v>
      </c>
      <c r="D11" s="85" t="s">
        <v>943</v>
      </c>
      <c r="E11" s="122">
        <v>3</v>
      </c>
      <c r="F11" s="85" t="s">
        <v>943</v>
      </c>
      <c r="G11" s="122">
        <v>3</v>
      </c>
      <c r="H11" s="105"/>
      <c r="J11" s="157"/>
      <c r="K11" s="157"/>
      <c r="L11" s="157"/>
      <c r="M11" s="157"/>
      <c r="N11" s="123">
        <v>45347.98</v>
      </c>
      <c r="O11" s="125">
        <v>39260</v>
      </c>
      <c r="P11" s="87" t="s">
        <v>944</v>
      </c>
      <c r="Q11" s="161">
        <v>3</v>
      </c>
      <c r="R11" s="87" t="s">
        <v>944</v>
      </c>
      <c r="S11" s="161">
        <v>3</v>
      </c>
      <c r="T11" s="105"/>
    </row>
    <row r="12" spans="1:20" ht="12.75">
      <c r="A12" s="77" t="s">
        <v>131</v>
      </c>
      <c r="B12" s="123">
        <v>25732.07</v>
      </c>
      <c r="C12" s="125">
        <v>39260</v>
      </c>
      <c r="D12" s="86"/>
      <c r="E12" s="122"/>
      <c r="F12" s="85" t="s">
        <v>943</v>
      </c>
      <c r="G12" s="122"/>
      <c r="H12" s="105"/>
      <c r="J12" s="157"/>
      <c r="K12" s="157"/>
      <c r="L12" s="157"/>
      <c r="M12" s="157"/>
      <c r="N12" s="123">
        <v>25732.07</v>
      </c>
      <c r="O12" s="125">
        <v>39260</v>
      </c>
      <c r="P12" s="87" t="s">
        <v>944</v>
      </c>
      <c r="Q12" s="122"/>
      <c r="R12" s="87" t="s">
        <v>944</v>
      </c>
      <c r="S12" s="122"/>
      <c r="T12" s="105"/>
    </row>
    <row r="13" spans="1:20" s="19" customFormat="1" ht="12.75">
      <c r="A13" s="77" t="s">
        <v>132</v>
      </c>
      <c r="B13" s="123">
        <v>84290.87</v>
      </c>
      <c r="C13" s="125">
        <v>39260</v>
      </c>
      <c r="D13" s="86"/>
      <c r="E13" s="122"/>
      <c r="F13" s="85" t="s">
        <v>943</v>
      </c>
      <c r="G13" s="122"/>
      <c r="H13" s="105"/>
      <c r="J13" s="157"/>
      <c r="K13" s="157"/>
      <c r="L13" s="157"/>
      <c r="M13" s="157"/>
      <c r="N13" s="123">
        <v>84290.87</v>
      </c>
      <c r="O13" s="125">
        <v>39260</v>
      </c>
      <c r="P13" s="158"/>
      <c r="Q13" s="122"/>
      <c r="R13" s="158"/>
      <c r="S13" s="122"/>
      <c r="T13" s="105"/>
    </row>
    <row r="14" spans="1:22" s="19" customFormat="1" ht="12.75">
      <c r="A14" s="77" t="s">
        <v>133</v>
      </c>
      <c r="B14" s="123">
        <v>19892.82</v>
      </c>
      <c r="C14" s="125">
        <v>39260</v>
      </c>
      <c r="D14" s="86"/>
      <c r="E14" s="122"/>
      <c r="F14" s="86"/>
      <c r="G14" s="122"/>
      <c r="H14" s="105"/>
      <c r="J14" s="157"/>
      <c r="K14" s="157"/>
      <c r="L14" s="157"/>
      <c r="M14" s="157"/>
      <c r="N14" s="123">
        <v>19892.82</v>
      </c>
      <c r="O14" s="125">
        <v>39260</v>
      </c>
      <c r="P14" s="87" t="s">
        <v>944</v>
      </c>
      <c r="Q14" s="161">
        <v>2</v>
      </c>
      <c r="R14" s="87" t="s">
        <v>944</v>
      </c>
      <c r="S14" s="161">
        <v>2</v>
      </c>
      <c r="T14" s="105"/>
      <c r="V14" s="27"/>
    </row>
    <row r="15" spans="1:20" ht="12.75">
      <c r="A15" s="77" t="s">
        <v>894</v>
      </c>
      <c r="B15" s="123">
        <v>38696.13</v>
      </c>
      <c r="C15" s="125">
        <v>39260</v>
      </c>
      <c r="D15" s="86"/>
      <c r="E15" s="122"/>
      <c r="F15" s="86"/>
      <c r="G15" s="122"/>
      <c r="H15" s="105"/>
      <c r="I15" t="s">
        <v>944</v>
      </c>
      <c r="J15" s="157"/>
      <c r="K15" s="157"/>
      <c r="L15" s="157"/>
      <c r="M15" s="157"/>
      <c r="N15" s="123">
        <v>38696.13</v>
      </c>
      <c r="O15" s="125">
        <v>39260</v>
      </c>
      <c r="P15" s="158"/>
      <c r="Q15" s="122"/>
      <c r="R15" s="158"/>
      <c r="S15" s="122"/>
      <c r="T15" s="105"/>
    </row>
    <row r="16" spans="1:20" ht="12.75">
      <c r="A16" s="77" t="s">
        <v>895</v>
      </c>
      <c r="B16" s="123">
        <v>32100.2</v>
      </c>
      <c r="C16" s="125">
        <v>39260</v>
      </c>
      <c r="D16" s="86"/>
      <c r="E16" s="122"/>
      <c r="F16" s="86"/>
      <c r="G16" s="122"/>
      <c r="H16" s="105"/>
      <c r="J16" s="157"/>
      <c r="K16" s="157"/>
      <c r="L16" s="157"/>
      <c r="M16" s="157"/>
      <c r="N16" s="123">
        <v>32100.2</v>
      </c>
      <c r="O16" s="125">
        <v>39260</v>
      </c>
      <c r="P16" s="158"/>
      <c r="Q16" s="122"/>
      <c r="R16" s="158"/>
      <c r="S16" s="122"/>
      <c r="T16" s="105"/>
    </row>
    <row r="17" spans="1:20" ht="12.75">
      <c r="A17" s="77" t="s">
        <v>896</v>
      </c>
      <c r="B17" s="123">
        <v>87355.98</v>
      </c>
      <c r="C17" s="125">
        <v>39260</v>
      </c>
      <c r="D17" s="86"/>
      <c r="E17" s="122"/>
      <c r="F17" s="86"/>
      <c r="G17" s="122"/>
      <c r="H17" s="105"/>
      <c r="I17" t="s">
        <v>944</v>
      </c>
      <c r="J17" s="157"/>
      <c r="K17" s="157"/>
      <c r="L17" s="157"/>
      <c r="M17" s="157"/>
      <c r="N17" s="123">
        <v>87355.98</v>
      </c>
      <c r="O17" s="125">
        <v>39260</v>
      </c>
      <c r="P17" s="158"/>
      <c r="Q17" s="122"/>
      <c r="R17" s="158"/>
      <c r="S17" s="122"/>
      <c r="T17" s="105"/>
    </row>
    <row r="18" spans="1:20" s="19" customFormat="1" ht="12.75">
      <c r="A18" s="77" t="s">
        <v>897</v>
      </c>
      <c r="B18" s="123">
        <v>26034.36</v>
      </c>
      <c r="C18" s="125">
        <v>39260</v>
      </c>
      <c r="D18" s="85" t="s">
        <v>943</v>
      </c>
      <c r="E18" s="122"/>
      <c r="F18" s="85" t="s">
        <v>943</v>
      </c>
      <c r="G18" s="122"/>
      <c r="H18" s="105"/>
      <c r="J18" s="157"/>
      <c r="K18" s="157"/>
      <c r="L18" s="157"/>
      <c r="M18" s="157"/>
      <c r="N18" s="123">
        <v>26034.36</v>
      </c>
      <c r="O18" s="125">
        <v>39260</v>
      </c>
      <c r="P18" s="87" t="s">
        <v>944</v>
      </c>
      <c r="Q18" s="122"/>
      <c r="R18" s="87" t="s">
        <v>944</v>
      </c>
      <c r="S18" s="122"/>
      <c r="T18" s="105"/>
    </row>
    <row r="19" spans="1:53" s="22" customFormat="1" ht="13.5" thickBot="1">
      <c r="A19" s="77" t="s">
        <v>898</v>
      </c>
      <c r="B19" s="123">
        <v>31928.9</v>
      </c>
      <c r="C19" s="125">
        <v>39260</v>
      </c>
      <c r="D19" s="85" t="s">
        <v>943</v>
      </c>
      <c r="E19" s="161">
        <v>3</v>
      </c>
      <c r="F19" s="85" t="s">
        <v>943</v>
      </c>
      <c r="G19" s="161">
        <v>3</v>
      </c>
      <c r="H19" s="105"/>
      <c r="I19" s="20"/>
      <c r="J19" s="157"/>
      <c r="K19" s="157"/>
      <c r="L19" s="157"/>
      <c r="M19" s="157"/>
      <c r="N19" s="123">
        <v>31928.9</v>
      </c>
      <c r="O19" s="125">
        <v>39260</v>
      </c>
      <c r="P19" s="158"/>
      <c r="Q19" s="122"/>
      <c r="R19" s="158"/>
      <c r="S19" s="122"/>
      <c r="T19" s="105"/>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row>
    <row r="20" spans="1:53" s="19" customFormat="1" ht="12.75">
      <c r="A20" s="77" t="s">
        <v>899</v>
      </c>
      <c r="B20" s="123">
        <v>41338.05</v>
      </c>
      <c r="C20" s="125">
        <v>39260</v>
      </c>
      <c r="D20" s="86"/>
      <c r="E20" s="122"/>
      <c r="F20" s="85" t="s">
        <v>943</v>
      </c>
      <c r="G20" s="161">
        <v>3</v>
      </c>
      <c r="H20" s="105"/>
      <c r="J20" s="157"/>
      <c r="K20" s="157"/>
      <c r="L20" s="157"/>
      <c r="M20" s="157"/>
      <c r="N20" s="123">
        <v>41338.05</v>
      </c>
      <c r="O20" s="125">
        <v>39260</v>
      </c>
      <c r="P20" s="87" t="s">
        <v>944</v>
      </c>
      <c r="Q20" s="161">
        <v>2</v>
      </c>
      <c r="R20" s="91" t="s">
        <v>945</v>
      </c>
      <c r="S20" s="122">
        <v>2</v>
      </c>
      <c r="T20" s="105"/>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row>
    <row r="21" spans="1:53" s="19" customFormat="1" ht="12.75">
      <c r="A21" s="77" t="s">
        <v>900</v>
      </c>
      <c r="B21" s="123">
        <v>24959.14</v>
      </c>
      <c r="C21" s="125">
        <v>39260</v>
      </c>
      <c r="D21" s="86"/>
      <c r="E21" s="122"/>
      <c r="F21" s="85" t="s">
        <v>943</v>
      </c>
      <c r="G21" s="122"/>
      <c r="H21" s="105"/>
      <c r="J21" s="157"/>
      <c r="K21" s="157"/>
      <c r="L21" s="157"/>
      <c r="M21" s="157"/>
      <c r="N21" s="123">
        <v>24959.14</v>
      </c>
      <c r="O21" s="125">
        <v>39260</v>
      </c>
      <c r="P21" s="158"/>
      <c r="Q21" s="122"/>
      <c r="R21" s="91" t="s">
        <v>945</v>
      </c>
      <c r="S21" s="122"/>
      <c r="T21" s="105"/>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row>
    <row r="22" spans="1:53" s="19" customFormat="1" ht="12.75">
      <c r="A22" s="77" t="s">
        <v>254</v>
      </c>
      <c r="B22" s="123">
        <v>17788.24</v>
      </c>
      <c r="C22" s="125">
        <v>39260</v>
      </c>
      <c r="D22" s="85" t="s">
        <v>943</v>
      </c>
      <c r="E22" s="161">
        <v>3</v>
      </c>
      <c r="F22" s="85" t="s">
        <v>943</v>
      </c>
      <c r="G22" s="161">
        <v>3</v>
      </c>
      <c r="H22" s="105"/>
      <c r="J22" s="157"/>
      <c r="K22" s="157"/>
      <c r="L22" s="157"/>
      <c r="M22" s="157"/>
      <c r="N22" s="123">
        <v>17788.24</v>
      </c>
      <c r="O22" s="125">
        <v>39260</v>
      </c>
      <c r="P22" s="91" t="s">
        <v>945</v>
      </c>
      <c r="Q22" s="122">
        <v>3</v>
      </c>
      <c r="R22" s="158"/>
      <c r="S22" s="122"/>
      <c r="T22" s="105"/>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row>
    <row r="23" spans="1:53" s="19" customFormat="1" ht="12.75">
      <c r="A23" s="77" t="s">
        <v>255</v>
      </c>
      <c r="B23" s="123">
        <v>55317.23</v>
      </c>
      <c r="C23" s="125">
        <v>39260</v>
      </c>
      <c r="D23" s="85" t="s">
        <v>943</v>
      </c>
      <c r="E23" s="161">
        <v>1</v>
      </c>
      <c r="F23" s="85" t="s">
        <v>943</v>
      </c>
      <c r="G23" s="161">
        <v>1.5</v>
      </c>
      <c r="H23" s="105"/>
      <c r="J23" s="157"/>
      <c r="K23" s="157"/>
      <c r="L23" s="157"/>
      <c r="M23" s="157"/>
      <c r="N23" s="123">
        <v>55317.23</v>
      </c>
      <c r="O23" s="125">
        <v>39260</v>
      </c>
      <c r="P23" s="158"/>
      <c r="Q23" s="122"/>
      <c r="R23" s="158"/>
      <c r="S23" s="122"/>
      <c r="T23" s="105"/>
      <c r="U23" s="23"/>
      <c r="V23" s="23"/>
      <c r="W23" s="20"/>
      <c r="X23" s="20"/>
      <c r="Y23" s="20"/>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row>
    <row r="24" spans="1:20" ht="12.75">
      <c r="A24" s="77" t="s">
        <v>490</v>
      </c>
      <c r="B24" s="123">
        <v>48564.36</v>
      </c>
      <c r="C24" s="125">
        <v>39260</v>
      </c>
      <c r="D24" s="86"/>
      <c r="E24" s="122"/>
      <c r="F24" s="86"/>
      <c r="G24" s="122"/>
      <c r="H24" s="105"/>
      <c r="J24" s="157"/>
      <c r="K24" s="157"/>
      <c r="L24" s="157"/>
      <c r="M24" s="157"/>
      <c r="N24" s="123">
        <v>48564.36</v>
      </c>
      <c r="O24" s="125">
        <v>39260</v>
      </c>
      <c r="P24" s="158"/>
      <c r="Q24" s="122"/>
      <c r="R24" s="158"/>
      <c r="S24" s="122"/>
      <c r="T24" s="105"/>
    </row>
    <row r="25" spans="1:20" ht="12.75">
      <c r="A25" s="77" t="s">
        <v>491</v>
      </c>
      <c r="B25" s="123">
        <v>71009.78</v>
      </c>
      <c r="C25" s="125">
        <v>39260</v>
      </c>
      <c r="D25" s="86"/>
      <c r="E25" s="122"/>
      <c r="F25" s="85" t="s">
        <v>943</v>
      </c>
      <c r="G25" s="122"/>
      <c r="H25" s="105"/>
      <c r="J25" s="157"/>
      <c r="K25" s="157"/>
      <c r="L25" s="157"/>
      <c r="M25" s="157"/>
      <c r="N25" s="123">
        <v>71009.78</v>
      </c>
      <c r="O25" s="125">
        <v>39260</v>
      </c>
      <c r="P25" s="158"/>
      <c r="Q25" s="122"/>
      <c r="R25" s="158"/>
      <c r="S25" s="122"/>
      <c r="T25" s="105"/>
    </row>
    <row r="26" spans="1:53" s="19" customFormat="1" ht="12.75">
      <c r="A26" s="77" t="s">
        <v>492</v>
      </c>
      <c r="B26" s="123">
        <v>38477.21</v>
      </c>
      <c r="C26" s="125">
        <v>39260</v>
      </c>
      <c r="D26" s="87" t="s">
        <v>944</v>
      </c>
      <c r="E26" s="122">
        <v>2</v>
      </c>
      <c r="F26" s="87" t="s">
        <v>944</v>
      </c>
      <c r="G26" s="161">
        <v>3</v>
      </c>
      <c r="H26" s="105"/>
      <c r="J26" s="157"/>
      <c r="K26" s="157"/>
      <c r="L26" s="157"/>
      <c r="M26" s="157"/>
      <c r="N26" s="123">
        <v>38477.21</v>
      </c>
      <c r="O26" s="125">
        <v>39260</v>
      </c>
      <c r="P26" s="91" t="s">
        <v>945</v>
      </c>
      <c r="Q26" s="161">
        <v>3</v>
      </c>
      <c r="R26" s="91" t="s">
        <v>945</v>
      </c>
      <c r="S26" s="122">
        <v>2</v>
      </c>
      <c r="T26" s="105"/>
      <c r="U26" s="23"/>
      <c r="V26" s="23"/>
      <c r="W26" s="20"/>
      <c r="X26" s="20"/>
      <c r="Y26" s="20"/>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row>
    <row r="27" spans="1:53" ht="12.75">
      <c r="A27" s="77" t="s">
        <v>493</v>
      </c>
      <c r="B27" s="123">
        <v>38363.93</v>
      </c>
      <c r="C27" s="125">
        <v>39260</v>
      </c>
      <c r="D27" s="86"/>
      <c r="E27" s="122"/>
      <c r="F27" s="86"/>
      <c r="G27" s="122"/>
      <c r="H27" s="105"/>
      <c r="J27" s="157"/>
      <c r="K27" s="157"/>
      <c r="L27" s="157"/>
      <c r="M27" s="157"/>
      <c r="N27" s="123">
        <v>38363.93</v>
      </c>
      <c r="O27" s="125">
        <v>39260</v>
      </c>
      <c r="P27" s="91" t="s">
        <v>945</v>
      </c>
      <c r="Q27" s="122"/>
      <c r="R27" s="91" t="s">
        <v>945</v>
      </c>
      <c r="S27" s="161">
        <v>2</v>
      </c>
      <c r="T27" s="105"/>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1:53" ht="12.75">
      <c r="A28" s="77" t="s">
        <v>494</v>
      </c>
      <c r="B28" s="123">
        <v>51092.43</v>
      </c>
      <c r="C28" s="125">
        <v>39260</v>
      </c>
      <c r="D28" s="86"/>
      <c r="E28" s="122"/>
      <c r="F28" s="86"/>
      <c r="G28" s="122"/>
      <c r="H28" s="105"/>
      <c r="I28" t="s">
        <v>945</v>
      </c>
      <c r="J28" s="157"/>
      <c r="K28" s="157"/>
      <c r="L28" s="157"/>
      <c r="M28" s="157"/>
      <c r="N28" s="123">
        <v>51092.43</v>
      </c>
      <c r="O28" s="125">
        <v>39260</v>
      </c>
      <c r="P28" s="158"/>
      <c r="Q28" s="122"/>
      <c r="R28" s="91" t="s">
        <v>945</v>
      </c>
      <c r="S28" s="122"/>
      <c r="T28" s="105"/>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s="22" customFormat="1" ht="13.5" thickBot="1">
      <c r="A29" s="77" t="s">
        <v>495</v>
      </c>
      <c r="B29" s="123">
        <v>20761.82</v>
      </c>
      <c r="C29" s="125">
        <v>39260</v>
      </c>
      <c r="D29" s="87" t="s">
        <v>944</v>
      </c>
      <c r="E29" s="122">
        <v>3</v>
      </c>
      <c r="F29" s="87" t="s">
        <v>944</v>
      </c>
      <c r="G29" s="122">
        <v>3</v>
      </c>
      <c r="H29" s="105"/>
      <c r="I29" s="20"/>
      <c r="J29" s="157"/>
      <c r="K29" s="157"/>
      <c r="L29" s="157"/>
      <c r="M29" s="157"/>
      <c r="N29" s="123">
        <v>20761.82</v>
      </c>
      <c r="O29" s="125">
        <v>39260</v>
      </c>
      <c r="P29" s="91" t="s">
        <v>945</v>
      </c>
      <c r="Q29" s="161">
        <v>3</v>
      </c>
      <c r="R29" s="91" t="s">
        <v>945</v>
      </c>
      <c r="S29" s="161">
        <v>3</v>
      </c>
      <c r="T29" s="105"/>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1:53" s="19" customFormat="1" ht="12.75">
      <c r="A30" s="77" t="s">
        <v>496</v>
      </c>
      <c r="B30" s="123">
        <v>18887.51</v>
      </c>
      <c r="C30" s="125">
        <v>39260</v>
      </c>
      <c r="D30" s="86"/>
      <c r="E30" s="122"/>
      <c r="F30" s="86"/>
      <c r="G30" s="122"/>
      <c r="H30" s="105"/>
      <c r="I30" s="160"/>
      <c r="J30" s="157"/>
      <c r="K30" s="157"/>
      <c r="L30" s="157"/>
      <c r="M30" s="157"/>
      <c r="N30" s="123">
        <v>18887.51</v>
      </c>
      <c r="O30" s="125">
        <v>39260</v>
      </c>
      <c r="P30" s="158"/>
      <c r="Q30" s="122"/>
      <c r="R30" s="158"/>
      <c r="S30" s="122"/>
      <c r="T30" s="105"/>
      <c r="U30" s="23"/>
      <c r="V30" s="23"/>
      <c r="W30" s="20"/>
      <c r="X30" s="20"/>
      <c r="Y30" s="20"/>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row>
    <row r="31" spans="1:53" s="19" customFormat="1" ht="12.75">
      <c r="A31" s="77" t="s">
        <v>497</v>
      </c>
      <c r="B31" s="123">
        <v>13336.84</v>
      </c>
      <c r="C31" s="125">
        <v>39260</v>
      </c>
      <c r="D31" s="91" t="s">
        <v>945</v>
      </c>
      <c r="E31" s="122">
        <v>2</v>
      </c>
      <c r="F31" s="158"/>
      <c r="G31" s="122"/>
      <c r="H31" s="105"/>
      <c r="J31" s="157"/>
      <c r="K31" s="157"/>
      <c r="L31" s="157"/>
      <c r="M31" s="157"/>
      <c r="N31" s="123">
        <v>13336.84</v>
      </c>
      <c r="O31" s="125">
        <v>39260</v>
      </c>
      <c r="P31" s="91" t="s">
        <v>945</v>
      </c>
      <c r="Q31" s="161">
        <v>3</v>
      </c>
      <c r="R31" s="91" t="s">
        <v>945</v>
      </c>
      <c r="S31" s="161">
        <v>2</v>
      </c>
      <c r="T31" s="105"/>
      <c r="U31" s="23"/>
      <c r="V31" s="23"/>
      <c r="W31" s="20"/>
      <c r="X31" s="20"/>
      <c r="Y31" s="20"/>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row>
    <row r="32" spans="10:20" ht="12.75">
      <c r="J32" s="157"/>
      <c r="K32" s="157"/>
      <c r="L32" s="157"/>
      <c r="M32" s="157"/>
      <c r="N32" s="157"/>
      <c r="O32" s="157"/>
      <c r="P32" s="147"/>
      <c r="Q32" s="148"/>
      <c r="R32" s="147"/>
      <c r="S32" s="149"/>
      <c r="T32" s="150"/>
    </row>
    <row r="33" spans="11:53" s="19" customFormat="1" ht="12.75">
      <c r="K33" s="142"/>
      <c r="L33" s="143"/>
      <c r="M33" s="144"/>
      <c r="N33" s="145"/>
      <c r="O33" s="146"/>
      <c r="P33" s="147"/>
      <c r="Q33" s="148"/>
      <c r="R33" s="150"/>
      <c r="S33" s="151"/>
      <c r="T33" s="152"/>
      <c r="U33" s="23"/>
      <c r="V33" s="23"/>
      <c r="W33" s="20"/>
      <c r="X33" s="20"/>
      <c r="Y33" s="20"/>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row>
    <row r="34" spans="11:20" ht="12.75">
      <c r="K34" s="142"/>
      <c r="L34" s="143"/>
      <c r="M34" s="144"/>
      <c r="N34" s="145"/>
      <c r="O34" s="146"/>
      <c r="P34" s="147"/>
      <c r="Q34" s="148"/>
      <c r="R34" s="147"/>
      <c r="S34" s="149"/>
      <c r="T34" s="150"/>
    </row>
    <row r="35" spans="11:53" s="19" customFormat="1" ht="12.75">
      <c r="K35" s="142"/>
      <c r="L35" s="143"/>
      <c r="M35" s="144"/>
      <c r="N35" s="145"/>
      <c r="O35" s="146"/>
      <c r="P35" s="147"/>
      <c r="Q35" s="148"/>
      <c r="R35" s="150"/>
      <c r="S35" s="151"/>
      <c r="T35" s="152"/>
      <c r="U35" s="23"/>
      <c r="V35" s="23"/>
      <c r="W35" s="20"/>
      <c r="X35" s="20"/>
      <c r="Y35" s="20"/>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row>
    <row r="36" spans="11:53" ht="12.75">
      <c r="K36" s="142"/>
      <c r="L36" s="143"/>
      <c r="M36" s="144"/>
      <c r="N36" s="145"/>
      <c r="O36" s="146"/>
      <c r="P36" s="147"/>
      <c r="Q36" s="148"/>
      <c r="R36" s="153"/>
      <c r="S36" s="154"/>
      <c r="T36" s="152"/>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11:53" s="19" customFormat="1" ht="12.75">
      <c r="K37" s="142"/>
      <c r="L37" s="143"/>
      <c r="M37" s="144"/>
      <c r="N37" s="145"/>
      <c r="O37" s="146"/>
      <c r="P37" s="147"/>
      <c r="Q37" s="148"/>
      <c r="R37" s="150"/>
      <c r="S37" s="151"/>
      <c r="T37" s="152"/>
      <c r="U37" s="23"/>
      <c r="V37" s="23"/>
      <c r="W37" s="20"/>
      <c r="X37" s="20"/>
      <c r="Y37" s="20"/>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row>
    <row r="38" spans="11:53" s="19" customFormat="1" ht="12.75">
      <c r="K38" s="142"/>
      <c r="L38" s="143"/>
      <c r="M38" s="144"/>
      <c r="N38" s="145"/>
      <c r="O38" s="146"/>
      <c r="P38" s="147"/>
      <c r="Q38" s="148"/>
      <c r="R38" s="150"/>
      <c r="S38" s="151"/>
      <c r="T38" s="152"/>
      <c r="U38" s="23"/>
      <c r="V38" s="23"/>
      <c r="W38" s="20"/>
      <c r="X38" s="20"/>
      <c r="Y38" s="20"/>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row>
    <row r="39" spans="1:53" s="24" customFormat="1" ht="13.5" thickBot="1">
      <c r="A39" s="23"/>
      <c r="B39" s="23"/>
      <c r="C39" s="23"/>
      <c r="D39" s="23"/>
      <c r="E39" s="23"/>
      <c r="F39" s="23"/>
      <c r="G39" s="23"/>
      <c r="H39" s="23"/>
      <c r="I39" s="23"/>
      <c r="J39" s="23"/>
      <c r="K39" s="142"/>
      <c r="L39" s="143"/>
      <c r="M39" s="144"/>
      <c r="N39" s="145"/>
      <c r="O39" s="146"/>
      <c r="P39" s="147"/>
      <c r="Q39" s="148"/>
      <c r="R39" s="150"/>
      <c r="S39" s="151"/>
      <c r="T39" s="152"/>
      <c r="U39" s="23"/>
      <c r="V39" s="23"/>
      <c r="W39" s="20"/>
      <c r="X39" s="20"/>
      <c r="Y39" s="20"/>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row>
    <row r="40" spans="11:20" ht="12.75">
      <c r="K40" s="142"/>
      <c r="L40" s="143"/>
      <c r="M40" s="144"/>
      <c r="N40" s="145"/>
      <c r="O40" s="146"/>
      <c r="P40" s="147"/>
      <c r="Q40" s="148"/>
      <c r="R40" s="147"/>
      <c r="S40" s="149"/>
      <c r="T40" s="150"/>
    </row>
    <row r="41" spans="11:53" s="19" customFormat="1" ht="12.75">
      <c r="K41" s="142"/>
      <c r="L41" s="143"/>
      <c r="M41" s="144"/>
      <c r="N41" s="145"/>
      <c r="O41" s="146"/>
      <c r="P41" s="147"/>
      <c r="Q41" s="148"/>
      <c r="R41" s="150"/>
      <c r="S41" s="151"/>
      <c r="T41" s="152"/>
      <c r="U41" s="23"/>
      <c r="V41" s="23"/>
      <c r="W41" s="20"/>
      <c r="X41" s="20"/>
      <c r="Y41" s="20"/>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row>
    <row r="42" spans="11:53" ht="12.75">
      <c r="K42" s="142"/>
      <c r="L42" s="143"/>
      <c r="M42" s="144"/>
      <c r="N42" s="145"/>
      <c r="O42" s="146"/>
      <c r="P42" s="147"/>
      <c r="Q42" s="148"/>
      <c r="R42" s="153"/>
      <c r="S42" s="154"/>
      <c r="T42" s="152"/>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row>
    <row r="43" spans="11:53" ht="12.75">
      <c r="K43" s="142"/>
      <c r="L43" s="143"/>
      <c r="M43" s="144"/>
      <c r="N43" s="145"/>
      <c r="O43" s="146"/>
      <c r="P43" s="147"/>
      <c r="Q43" s="148"/>
      <c r="R43" s="153"/>
      <c r="S43" s="154"/>
      <c r="T43" s="152"/>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pans="11:53" s="19" customFormat="1" ht="12.75">
      <c r="K44" s="142"/>
      <c r="L44" s="143"/>
      <c r="M44" s="144"/>
      <c r="N44" s="145"/>
      <c r="O44" s="146"/>
      <c r="P44" s="147"/>
      <c r="Q44" s="148"/>
      <c r="R44" s="150"/>
      <c r="S44" s="151"/>
      <c r="T44" s="152"/>
      <c r="U44" s="23"/>
      <c r="V44" s="23"/>
      <c r="W44" s="20"/>
      <c r="X44" s="20"/>
      <c r="Y44" s="20"/>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row>
    <row r="45" spans="11:53" s="19" customFormat="1" ht="12.75">
      <c r="K45" s="142"/>
      <c r="L45" s="143"/>
      <c r="M45" s="144"/>
      <c r="N45" s="145"/>
      <c r="O45" s="146"/>
      <c r="P45" s="147"/>
      <c r="Q45" s="148"/>
      <c r="R45" s="150"/>
      <c r="S45" s="151"/>
      <c r="T45" s="152"/>
      <c r="U45" s="23"/>
      <c r="V45" s="23"/>
      <c r="W45" s="20"/>
      <c r="X45" s="20"/>
      <c r="Y45" s="20"/>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row>
    <row r="46" spans="11:53" ht="12.75">
      <c r="K46" s="142"/>
      <c r="L46" s="143"/>
      <c r="M46" s="144"/>
      <c r="N46" s="145"/>
      <c r="O46" s="146"/>
      <c r="P46" s="147"/>
      <c r="Q46" s="148"/>
      <c r="R46" s="153"/>
      <c r="S46" s="154"/>
      <c r="T46" s="152"/>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11:53" s="19" customFormat="1" ht="12.75">
      <c r="K47" s="142"/>
      <c r="L47" s="143"/>
      <c r="M47" s="144"/>
      <c r="N47" s="145"/>
      <c r="O47" s="146"/>
      <c r="P47" s="147"/>
      <c r="Q47" s="148"/>
      <c r="R47" s="150"/>
      <c r="S47" s="151"/>
      <c r="T47" s="144"/>
      <c r="U47" s="23"/>
      <c r="V47" s="23"/>
      <c r="W47" s="20"/>
      <c r="X47" s="20"/>
      <c r="Y47" s="20"/>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row>
    <row r="48" spans="1:53" s="22" customFormat="1" ht="13.5" thickBot="1">
      <c r="A48" s="20"/>
      <c r="B48" s="20"/>
      <c r="C48" s="20"/>
      <c r="D48" s="20"/>
      <c r="E48" s="20"/>
      <c r="F48" s="20"/>
      <c r="G48" s="20"/>
      <c r="H48" s="20"/>
      <c r="I48" s="20"/>
      <c r="J48" s="20"/>
      <c r="K48" s="142"/>
      <c r="L48" s="143"/>
      <c r="M48" s="144"/>
      <c r="N48" s="145"/>
      <c r="O48" s="146"/>
      <c r="P48" s="147"/>
      <c r="Q48" s="148"/>
      <c r="R48" s="153"/>
      <c r="S48" s="154"/>
      <c r="T48" s="152"/>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11:53" ht="12.75">
      <c r="K49" s="142"/>
      <c r="L49" s="143"/>
      <c r="M49" s="144"/>
      <c r="N49" s="145"/>
      <c r="O49" s="146"/>
      <c r="P49" s="147"/>
      <c r="Q49" s="148"/>
      <c r="R49" s="153"/>
      <c r="S49" s="154"/>
      <c r="T49" s="152"/>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11:53" ht="12.75">
      <c r="K50" s="142"/>
      <c r="L50" s="143"/>
      <c r="M50" s="144"/>
      <c r="N50" s="145"/>
      <c r="O50" s="146"/>
      <c r="P50" s="147"/>
      <c r="Q50" s="148"/>
      <c r="R50" s="153"/>
      <c r="S50" s="154"/>
      <c r="T50" s="152"/>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row>
    <row r="51" spans="11:53" ht="12.75">
      <c r="K51" s="142"/>
      <c r="L51" s="143"/>
      <c r="M51" s="144"/>
      <c r="N51" s="145"/>
      <c r="O51" s="146"/>
      <c r="P51" s="147"/>
      <c r="Q51" s="148"/>
      <c r="R51" s="153"/>
      <c r="S51" s="154"/>
      <c r="T51" s="152"/>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row>
    <row r="52" spans="11:53" ht="12.75">
      <c r="K52" s="142"/>
      <c r="L52" s="143"/>
      <c r="M52" s="144"/>
      <c r="N52" s="145"/>
      <c r="O52" s="146"/>
      <c r="P52" s="147"/>
      <c r="Q52" s="148"/>
      <c r="R52" s="153"/>
      <c r="S52" s="154"/>
      <c r="T52" s="152"/>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row>
    <row r="53" spans="11:53" ht="12.75">
      <c r="K53" s="142"/>
      <c r="L53" s="143"/>
      <c r="M53" s="144"/>
      <c r="N53" s="145"/>
      <c r="O53" s="146"/>
      <c r="P53" s="147"/>
      <c r="Q53" s="148"/>
      <c r="R53" s="153"/>
      <c r="S53" s="154"/>
      <c r="T53" s="152"/>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row>
    <row r="54" spans="11:53" s="19" customFormat="1" ht="12.75">
      <c r="K54" s="142"/>
      <c r="L54" s="143"/>
      <c r="M54" s="144"/>
      <c r="N54" s="145"/>
      <c r="O54" s="146"/>
      <c r="P54" s="147"/>
      <c r="Q54" s="148"/>
      <c r="R54" s="150"/>
      <c r="S54" s="151"/>
      <c r="T54" s="152"/>
      <c r="U54" s="23"/>
      <c r="V54" s="23"/>
      <c r="W54" s="20"/>
      <c r="X54" s="20"/>
      <c r="Y54" s="20"/>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row>
    <row r="55" spans="11:53" ht="12.75">
      <c r="K55" s="142"/>
      <c r="L55" s="143"/>
      <c r="M55" s="144"/>
      <c r="N55" s="145"/>
      <c r="O55" s="146"/>
      <c r="P55" s="144"/>
      <c r="Q55" s="145"/>
      <c r="R55" s="153"/>
      <c r="S55" s="154"/>
      <c r="T55" s="144"/>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row>
    <row r="56" spans="1:53" s="24" customFormat="1" ht="13.5" thickBot="1">
      <c r="A56" s="23"/>
      <c r="B56" s="23"/>
      <c r="C56" s="23"/>
      <c r="D56" s="23"/>
      <c r="E56" s="23"/>
      <c r="F56" s="23"/>
      <c r="G56" s="23"/>
      <c r="H56" s="23"/>
      <c r="I56" s="23"/>
      <c r="J56" s="23"/>
      <c r="K56" s="142"/>
      <c r="L56" s="143"/>
      <c r="M56" s="144"/>
      <c r="N56" s="145"/>
      <c r="O56" s="146"/>
      <c r="P56" s="147"/>
      <c r="Q56" s="148"/>
      <c r="R56" s="150"/>
      <c r="S56" s="155"/>
      <c r="T56" s="152"/>
      <c r="U56" s="23"/>
      <c r="V56" s="23"/>
      <c r="W56" s="20"/>
      <c r="X56" s="20"/>
      <c r="Y56" s="20"/>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row>
    <row r="57" spans="11:53" ht="12.75">
      <c r="K57" s="142"/>
      <c r="L57" s="143"/>
      <c r="M57" s="144"/>
      <c r="N57" s="145"/>
      <c r="O57" s="146"/>
      <c r="P57" s="147"/>
      <c r="Q57" s="148"/>
      <c r="R57" s="153"/>
      <c r="S57" s="154"/>
      <c r="T57" s="152"/>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row>
    <row r="58" spans="11:53" s="19" customFormat="1" ht="12.75">
      <c r="K58" s="142"/>
      <c r="L58" s="143"/>
      <c r="M58" s="144"/>
      <c r="N58" s="145"/>
      <c r="O58" s="146"/>
      <c r="P58" s="153"/>
      <c r="Q58" s="148"/>
      <c r="R58" s="150"/>
      <c r="S58" s="151"/>
      <c r="T58" s="152"/>
      <c r="U58" s="23"/>
      <c r="V58" s="23"/>
      <c r="W58" s="20"/>
      <c r="X58" s="20"/>
      <c r="Y58" s="20"/>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row>
    <row r="59" spans="11:53" s="19" customFormat="1" ht="12.75">
      <c r="K59" s="142"/>
      <c r="L59" s="143"/>
      <c r="M59" s="144"/>
      <c r="N59" s="145"/>
      <c r="O59" s="146"/>
      <c r="P59" s="153"/>
      <c r="Q59" s="148"/>
      <c r="R59" s="150"/>
      <c r="S59" s="151"/>
      <c r="T59" s="152"/>
      <c r="U59" s="23"/>
      <c r="V59" s="23"/>
      <c r="W59" s="20"/>
      <c r="X59" s="20"/>
      <c r="Y59" s="20"/>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row>
    <row r="60" spans="11:53" ht="12.75">
      <c r="K60" s="142"/>
      <c r="L60" s="143"/>
      <c r="M60" s="144"/>
      <c r="N60" s="145"/>
      <c r="O60" s="146"/>
      <c r="P60" s="147"/>
      <c r="Q60" s="148"/>
      <c r="R60" s="153"/>
      <c r="S60" s="154"/>
      <c r="T60" s="152"/>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row>
    <row r="61" spans="11:53" s="19" customFormat="1" ht="12.75">
      <c r="K61" s="142"/>
      <c r="L61" s="143"/>
      <c r="M61" s="144"/>
      <c r="N61" s="145"/>
      <c r="O61" s="146"/>
      <c r="P61" s="153"/>
      <c r="Q61" s="148"/>
      <c r="R61" s="150"/>
      <c r="S61" s="151"/>
      <c r="T61" s="152"/>
      <c r="U61" s="23"/>
      <c r="V61" s="23"/>
      <c r="W61" s="20"/>
      <c r="X61" s="20"/>
      <c r="Y61" s="20"/>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row>
    <row r="62" spans="11:53" ht="12.75">
      <c r="K62" s="142"/>
      <c r="L62" s="143"/>
      <c r="M62" s="144"/>
      <c r="N62" s="145"/>
      <c r="O62" s="146"/>
      <c r="P62" s="147"/>
      <c r="Q62" s="148"/>
      <c r="R62" s="153"/>
      <c r="S62" s="154"/>
      <c r="T62" s="152"/>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row>
    <row r="63" spans="11:53" ht="12.75">
      <c r="K63" s="142"/>
      <c r="L63" s="143"/>
      <c r="M63" s="144"/>
      <c r="N63" s="145"/>
      <c r="O63" s="146"/>
      <c r="P63" s="144"/>
      <c r="Q63" s="148"/>
      <c r="R63" s="153"/>
      <c r="S63" s="154"/>
      <c r="T63" s="144"/>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row>
    <row r="64" spans="1:53" s="22" customFormat="1" ht="13.5" thickBot="1">
      <c r="A64" s="20"/>
      <c r="B64" s="20"/>
      <c r="C64" s="20"/>
      <c r="D64" s="20"/>
      <c r="E64" s="20"/>
      <c r="F64" s="20"/>
      <c r="G64" s="20"/>
      <c r="H64" s="20"/>
      <c r="I64" s="20"/>
      <c r="J64" s="20"/>
      <c r="K64" s="142"/>
      <c r="L64" s="143"/>
      <c r="M64" s="144"/>
      <c r="N64" s="145"/>
      <c r="O64" s="146"/>
      <c r="P64" s="147"/>
      <c r="Q64" s="148"/>
      <c r="R64" s="153"/>
      <c r="S64" s="154"/>
      <c r="T64" s="152"/>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row>
    <row r="65" spans="11:53" ht="12.75">
      <c r="K65" s="142"/>
      <c r="L65" s="143"/>
      <c r="M65" s="144"/>
      <c r="N65" s="145"/>
      <c r="O65" s="146"/>
      <c r="P65" s="147"/>
      <c r="Q65" s="148"/>
      <c r="R65" s="153"/>
      <c r="S65" s="154"/>
      <c r="T65" s="152"/>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row>
    <row r="66" spans="11:53" s="19" customFormat="1" ht="12.75">
      <c r="K66" s="142"/>
      <c r="L66" s="143"/>
      <c r="M66" s="144"/>
      <c r="N66" s="145"/>
      <c r="O66" s="146"/>
      <c r="P66" s="153"/>
      <c r="Q66" s="148"/>
      <c r="R66" s="150"/>
      <c r="S66" s="151"/>
      <c r="T66" s="152"/>
      <c r="U66" s="23"/>
      <c r="V66" s="23"/>
      <c r="W66" s="20"/>
      <c r="X66" s="20"/>
      <c r="Y66" s="20"/>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row>
    <row r="67" spans="11:53" ht="12.75">
      <c r="K67" s="142"/>
      <c r="L67" s="143"/>
      <c r="M67" s="144"/>
      <c r="N67" s="145"/>
      <c r="O67" s="146"/>
      <c r="P67" s="147"/>
      <c r="Q67" s="148"/>
      <c r="R67" s="153"/>
      <c r="S67" s="154"/>
      <c r="T67" s="152"/>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row>
    <row r="68" spans="11:53" s="19" customFormat="1" ht="12.75">
      <c r="K68" s="142"/>
      <c r="L68" s="143"/>
      <c r="M68" s="144"/>
      <c r="N68" s="145"/>
      <c r="O68" s="146"/>
      <c r="P68" s="153"/>
      <c r="Q68" s="148"/>
      <c r="R68" s="150"/>
      <c r="S68" s="151"/>
      <c r="T68" s="152"/>
      <c r="U68" s="23"/>
      <c r="V68" s="23"/>
      <c r="W68" s="20"/>
      <c r="X68" s="20"/>
      <c r="Y68" s="20"/>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row>
    <row r="69" spans="11:53" s="19" customFormat="1" ht="12.75">
      <c r="K69" s="142"/>
      <c r="L69" s="143"/>
      <c r="M69" s="144"/>
      <c r="N69" s="145"/>
      <c r="O69" s="146"/>
      <c r="P69" s="153"/>
      <c r="Q69" s="148"/>
      <c r="R69" s="150"/>
      <c r="S69" s="151"/>
      <c r="T69" s="152"/>
      <c r="U69" s="23"/>
      <c r="V69" s="23"/>
      <c r="W69" s="20"/>
      <c r="X69" s="20"/>
      <c r="Y69" s="20"/>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row>
    <row r="70" spans="11:53" s="19" customFormat="1" ht="12.75">
      <c r="K70" s="142"/>
      <c r="L70" s="143"/>
      <c r="M70" s="144"/>
      <c r="N70" s="145"/>
      <c r="O70" s="146"/>
      <c r="P70" s="153"/>
      <c r="Q70" s="148"/>
      <c r="R70" s="150"/>
      <c r="S70" s="151"/>
      <c r="T70" s="152"/>
      <c r="U70" s="23"/>
      <c r="V70" s="23"/>
      <c r="W70" s="20"/>
      <c r="X70" s="20"/>
      <c r="Y70" s="20"/>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row>
    <row r="71" spans="11:20" ht="12.75">
      <c r="K71" s="142"/>
      <c r="L71" s="143"/>
      <c r="M71" s="144"/>
      <c r="N71" s="145"/>
      <c r="O71" s="146"/>
      <c r="P71" s="147"/>
      <c r="Q71" s="148"/>
      <c r="R71" s="147"/>
      <c r="S71" s="149"/>
      <c r="T71" s="144"/>
    </row>
    <row r="72" spans="11:20" ht="12.75">
      <c r="K72" s="142"/>
      <c r="L72" s="143"/>
      <c r="M72" s="144"/>
      <c r="N72" s="145"/>
      <c r="O72" s="146"/>
      <c r="P72" s="147"/>
      <c r="Q72" s="148"/>
      <c r="R72" s="147"/>
      <c r="S72" s="149"/>
      <c r="T72" s="150"/>
    </row>
    <row r="73" spans="11:53" ht="12.75">
      <c r="K73" s="142"/>
      <c r="L73" s="143"/>
      <c r="M73" s="144"/>
      <c r="N73" s="145"/>
      <c r="O73" s="146"/>
      <c r="P73" s="147"/>
      <c r="Q73" s="148"/>
      <c r="R73" s="153"/>
      <c r="S73" s="154"/>
      <c r="T73" s="152"/>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row>
    <row r="74" spans="1:53" s="22" customFormat="1" ht="13.5" thickBot="1">
      <c r="A74" s="20"/>
      <c r="B74" s="20"/>
      <c r="C74" s="20"/>
      <c r="D74" s="20"/>
      <c r="E74" s="20"/>
      <c r="F74" s="20"/>
      <c r="G74" s="20"/>
      <c r="H74" s="20"/>
      <c r="I74" s="20"/>
      <c r="J74" s="20"/>
      <c r="K74" s="142"/>
      <c r="L74" s="143"/>
      <c r="M74" s="144"/>
      <c r="N74" s="145"/>
      <c r="O74" s="146"/>
      <c r="P74" s="147"/>
      <c r="Q74" s="148"/>
      <c r="R74" s="153"/>
      <c r="S74" s="154"/>
      <c r="T74" s="152"/>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row>
    <row r="75" spans="11:53" s="19" customFormat="1" ht="12.75">
      <c r="K75" s="142"/>
      <c r="L75" s="143"/>
      <c r="M75" s="144"/>
      <c r="N75" s="145"/>
      <c r="O75" s="146"/>
      <c r="P75" s="153"/>
      <c r="Q75" s="148"/>
      <c r="R75" s="150"/>
      <c r="S75" s="151"/>
      <c r="T75" s="152"/>
      <c r="U75" s="23"/>
      <c r="V75" s="23"/>
      <c r="W75" s="20"/>
      <c r="X75" s="20"/>
      <c r="Y75" s="20"/>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row>
    <row r="76" spans="11:53" ht="12.75">
      <c r="K76" s="142"/>
      <c r="L76" s="143"/>
      <c r="M76" s="144"/>
      <c r="N76" s="145"/>
      <c r="O76" s="146"/>
      <c r="P76" s="147"/>
      <c r="Q76" s="148"/>
      <c r="R76" s="153"/>
      <c r="S76" s="154"/>
      <c r="T76" s="152"/>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row>
    <row r="77" spans="11:53" ht="12.75">
      <c r="K77" s="142"/>
      <c r="L77" s="143"/>
      <c r="M77" s="144"/>
      <c r="N77" s="145"/>
      <c r="O77" s="146"/>
      <c r="P77" s="147"/>
      <c r="Q77" s="148"/>
      <c r="R77" s="153"/>
      <c r="S77" s="154"/>
      <c r="T77" s="152"/>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row>
    <row r="78" spans="11:53" ht="12.75">
      <c r="K78" s="142"/>
      <c r="L78" s="143"/>
      <c r="M78" s="144"/>
      <c r="N78" s="145"/>
      <c r="O78" s="146"/>
      <c r="P78" s="147"/>
      <c r="Q78" s="148"/>
      <c r="R78" s="153"/>
      <c r="S78" s="154"/>
      <c r="T78" s="152"/>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row>
    <row r="79" spans="11:53" ht="12.75">
      <c r="K79" s="142"/>
      <c r="L79" s="143"/>
      <c r="M79" s="144"/>
      <c r="N79" s="145"/>
      <c r="O79" s="146"/>
      <c r="P79" s="147"/>
      <c r="Q79" s="148"/>
      <c r="R79" s="153"/>
      <c r="S79" s="154"/>
      <c r="T79" s="144"/>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row>
    <row r="80" spans="11:53" s="19" customFormat="1" ht="12.75">
      <c r="K80" s="142"/>
      <c r="L80" s="143"/>
      <c r="M80" s="144"/>
      <c r="N80" s="145"/>
      <c r="O80" s="146"/>
      <c r="P80" s="153"/>
      <c r="Q80" s="148"/>
      <c r="R80" s="150"/>
      <c r="S80" s="151"/>
      <c r="T80" s="152"/>
      <c r="U80" s="23"/>
      <c r="V80" s="23"/>
      <c r="W80" s="20"/>
      <c r="X80" s="20"/>
      <c r="Y80" s="20"/>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row>
    <row r="81" spans="11:20" ht="12.75">
      <c r="K81" s="142"/>
      <c r="L81" s="143"/>
      <c r="M81" s="144"/>
      <c r="N81" s="145"/>
      <c r="O81" s="146"/>
      <c r="P81" s="147"/>
      <c r="Q81" s="148"/>
      <c r="R81" s="147"/>
      <c r="S81" s="149"/>
      <c r="T81" s="150"/>
    </row>
    <row r="82" spans="1:53" s="25" customFormat="1" ht="12.75">
      <c r="A82" s="23"/>
      <c r="B82" s="23"/>
      <c r="C82" s="23"/>
      <c r="D82" s="23"/>
      <c r="E82" s="23"/>
      <c r="F82" s="23"/>
      <c r="G82" s="23"/>
      <c r="H82" s="23"/>
      <c r="I82" s="23"/>
      <c r="J82" s="23"/>
      <c r="K82" s="142"/>
      <c r="L82" s="143"/>
      <c r="M82" s="144"/>
      <c r="N82" s="145"/>
      <c r="O82" s="146"/>
      <c r="P82" s="153"/>
      <c r="Q82" s="148"/>
      <c r="R82" s="150"/>
      <c r="S82" s="151"/>
      <c r="T82" s="152"/>
      <c r="U82" s="23"/>
      <c r="V82" s="23"/>
      <c r="W82" s="20"/>
      <c r="X82" s="20"/>
      <c r="Y82" s="20"/>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row>
    <row r="83" spans="1:53" s="26" customFormat="1" ht="13.5" thickBot="1">
      <c r="A83" s="23"/>
      <c r="B83" s="23"/>
      <c r="C83" s="23"/>
      <c r="D83" s="23"/>
      <c r="E83" s="23"/>
      <c r="F83" s="23"/>
      <c r="G83" s="23"/>
      <c r="H83" s="23"/>
      <c r="I83" s="23"/>
      <c r="J83" s="23"/>
      <c r="K83" s="142"/>
      <c r="L83" s="143"/>
      <c r="M83" s="144"/>
      <c r="N83" s="145"/>
      <c r="O83" s="146"/>
      <c r="P83" s="153"/>
      <c r="Q83" s="148"/>
      <c r="R83" s="150"/>
      <c r="S83" s="151"/>
      <c r="T83" s="152"/>
      <c r="U83" s="23"/>
      <c r="V83" s="23"/>
      <c r="W83" s="20"/>
      <c r="X83" s="20"/>
      <c r="Y83" s="20"/>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row>
    <row r="84" spans="11:53" s="19" customFormat="1" ht="12.75">
      <c r="K84" s="142"/>
      <c r="L84" s="143"/>
      <c r="M84" s="144"/>
      <c r="N84" s="145"/>
      <c r="O84" s="146"/>
      <c r="P84" s="153"/>
      <c r="Q84" s="148"/>
      <c r="R84" s="150"/>
      <c r="S84" s="151"/>
      <c r="T84" s="152"/>
      <c r="U84" s="23"/>
      <c r="V84" s="23"/>
      <c r="W84" s="20"/>
      <c r="X84" s="20"/>
      <c r="Y84" s="20"/>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row>
    <row r="85" spans="11:53" ht="12.75">
      <c r="K85" s="142"/>
      <c r="L85" s="143"/>
      <c r="M85" s="144"/>
      <c r="N85" s="145"/>
      <c r="O85" s="146"/>
      <c r="P85" s="147"/>
      <c r="Q85" s="148"/>
      <c r="R85" s="153"/>
      <c r="S85" s="154"/>
      <c r="T85" s="152"/>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11:53" ht="12.75">
      <c r="K86" s="142"/>
      <c r="L86" s="143"/>
      <c r="M86" s="144"/>
      <c r="N86" s="145"/>
      <c r="O86" s="146"/>
      <c r="P86" s="147"/>
      <c r="Q86" s="148"/>
      <c r="R86" s="153"/>
      <c r="S86" s="154"/>
      <c r="T86" s="152"/>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11:53" s="19" customFormat="1" ht="12.75">
      <c r="K87" s="142"/>
      <c r="L87" s="143"/>
      <c r="M87" s="144"/>
      <c r="N87" s="145"/>
      <c r="O87" s="146"/>
      <c r="P87" s="147"/>
      <c r="Q87" s="148"/>
      <c r="R87" s="147"/>
      <c r="S87" s="149"/>
      <c r="T87" s="150"/>
      <c r="U87" s="23"/>
      <c r="V87" s="23"/>
      <c r="W87" s="20"/>
      <c r="X87" s="20"/>
      <c r="Y87" s="20"/>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row>
    <row r="88" spans="11:20" ht="12.75">
      <c r="K88" s="142"/>
      <c r="L88" s="143"/>
      <c r="M88" s="144"/>
      <c r="N88" s="145"/>
      <c r="O88" s="146"/>
      <c r="P88" s="147"/>
      <c r="Q88" s="148"/>
      <c r="R88" s="147"/>
      <c r="S88" s="149"/>
      <c r="T88" s="150"/>
    </row>
    <row r="89" spans="11:53" s="19" customFormat="1" ht="12.75">
      <c r="K89" s="142"/>
      <c r="L89" s="143"/>
      <c r="M89" s="144"/>
      <c r="N89" s="145"/>
      <c r="O89" s="146"/>
      <c r="P89" s="147"/>
      <c r="Q89" s="148"/>
      <c r="R89" s="150"/>
      <c r="S89" s="151"/>
      <c r="T89" s="152"/>
      <c r="U89" s="23"/>
      <c r="V89" s="23"/>
      <c r="W89" s="20"/>
      <c r="X89" s="20"/>
      <c r="Y89" s="20"/>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row>
    <row r="90" spans="11:53" s="19" customFormat="1" ht="12.75">
      <c r="K90" s="142"/>
      <c r="L90" s="143"/>
      <c r="M90" s="144"/>
      <c r="N90" s="145"/>
      <c r="O90" s="146"/>
      <c r="P90" s="147"/>
      <c r="Q90" s="148"/>
      <c r="R90" s="150"/>
      <c r="S90" s="151"/>
      <c r="T90" s="152"/>
      <c r="U90" s="23"/>
      <c r="V90" s="23"/>
      <c r="W90" s="20"/>
      <c r="X90" s="20"/>
      <c r="Y90" s="20"/>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row>
    <row r="91" spans="11:53" s="19" customFormat="1" ht="12.75">
      <c r="K91" s="142"/>
      <c r="L91" s="143"/>
      <c r="M91" s="144"/>
      <c r="N91" s="145"/>
      <c r="O91" s="146"/>
      <c r="P91" s="147"/>
      <c r="Q91" s="148"/>
      <c r="R91" s="150"/>
      <c r="S91" s="151"/>
      <c r="T91" s="152"/>
      <c r="U91" s="23"/>
      <c r="V91" s="23"/>
      <c r="W91" s="20"/>
      <c r="X91" s="20"/>
      <c r="Y91" s="20"/>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row>
    <row r="92" spans="1:53" s="21" customFormat="1" ht="13.5" thickBot="1">
      <c r="A92" s="23"/>
      <c r="B92" s="23"/>
      <c r="C92" s="23"/>
      <c r="D92" s="23"/>
      <c r="E92" s="23"/>
      <c r="F92" s="23"/>
      <c r="G92" s="23"/>
      <c r="H92" s="23"/>
      <c r="I92" s="23"/>
      <c r="J92" s="23"/>
      <c r="K92" s="142"/>
      <c r="L92" s="143"/>
      <c r="M92" s="144"/>
      <c r="N92" s="145"/>
      <c r="O92" s="146"/>
      <c r="P92" s="147"/>
      <c r="Q92" s="148"/>
      <c r="R92" s="150"/>
      <c r="S92" s="151"/>
      <c r="T92" s="152"/>
      <c r="U92" s="23"/>
      <c r="V92" s="23"/>
      <c r="W92" s="20"/>
      <c r="X92" s="20"/>
      <c r="Y92" s="20"/>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row>
    <row r="93" spans="11:53" ht="13.5" thickTop="1">
      <c r="K93" s="142"/>
      <c r="L93" s="143"/>
      <c r="M93" s="144"/>
      <c r="N93" s="145"/>
      <c r="O93" s="146"/>
      <c r="P93" s="147"/>
      <c r="Q93" s="148"/>
      <c r="R93" s="153"/>
      <c r="S93" s="154"/>
      <c r="T93" s="152"/>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row>
    <row r="94" spans="11:53" s="19" customFormat="1" ht="12.75">
      <c r="K94" s="142"/>
      <c r="L94" s="143"/>
      <c r="M94" s="144"/>
      <c r="N94" s="145"/>
      <c r="O94" s="146"/>
      <c r="P94" s="147"/>
      <c r="Q94" s="148"/>
      <c r="R94" s="150"/>
      <c r="S94" s="151"/>
      <c r="T94" s="152"/>
      <c r="U94" s="23"/>
      <c r="V94" s="23"/>
      <c r="W94" s="20"/>
      <c r="X94" s="20"/>
      <c r="Y94" s="20"/>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row>
    <row r="95" spans="11:53" s="19" customFormat="1" ht="12.75">
      <c r="K95" s="142"/>
      <c r="L95" s="143"/>
      <c r="M95" s="144"/>
      <c r="N95" s="145"/>
      <c r="O95" s="146"/>
      <c r="P95" s="153"/>
      <c r="Q95" s="148"/>
      <c r="R95" s="150"/>
      <c r="S95" s="151"/>
      <c r="T95" s="144"/>
      <c r="U95" s="23"/>
      <c r="V95" s="23"/>
      <c r="W95" s="20"/>
      <c r="X95" s="20"/>
      <c r="Y95" s="20"/>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row>
    <row r="96" spans="11:53" ht="12.75">
      <c r="K96" s="142"/>
      <c r="L96" s="143"/>
      <c r="M96" s="144"/>
      <c r="N96" s="145"/>
      <c r="O96" s="146"/>
      <c r="P96" s="147"/>
      <c r="Q96" s="148"/>
      <c r="R96" s="153"/>
      <c r="S96" s="154"/>
      <c r="T96" s="152"/>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row>
    <row r="97" spans="11:20" ht="12.75">
      <c r="K97" s="142"/>
      <c r="L97" s="143"/>
      <c r="M97" s="144"/>
      <c r="N97" s="145"/>
      <c r="O97" s="146"/>
      <c r="P97" s="147"/>
      <c r="Q97" s="148"/>
      <c r="R97" s="147"/>
      <c r="S97" s="149"/>
      <c r="T97" s="150"/>
    </row>
    <row r="98" spans="11:53" s="19" customFormat="1" ht="12.75">
      <c r="K98" s="142"/>
      <c r="L98" s="143"/>
      <c r="M98" s="144"/>
      <c r="N98" s="145"/>
      <c r="O98" s="146"/>
      <c r="P98" s="153"/>
      <c r="Q98" s="148"/>
      <c r="R98" s="150"/>
      <c r="S98" s="151"/>
      <c r="T98" s="152"/>
      <c r="U98" s="23"/>
      <c r="V98" s="23"/>
      <c r="W98" s="20"/>
      <c r="X98" s="20"/>
      <c r="Y98" s="20"/>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row>
    <row r="99" spans="11:53" s="19" customFormat="1" ht="12.75">
      <c r="K99" s="142"/>
      <c r="L99" s="143"/>
      <c r="M99" s="144"/>
      <c r="N99" s="145"/>
      <c r="O99" s="146"/>
      <c r="P99" s="153"/>
      <c r="Q99" s="148"/>
      <c r="R99" s="150"/>
      <c r="S99" s="151"/>
      <c r="T99" s="152"/>
      <c r="U99" s="23"/>
      <c r="V99" s="23"/>
      <c r="W99" s="20"/>
      <c r="X99" s="20"/>
      <c r="Y99" s="20"/>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row>
    <row r="100" spans="11:53" ht="12.75">
      <c r="K100" s="142"/>
      <c r="L100" s="143"/>
      <c r="M100" s="144"/>
      <c r="N100" s="145"/>
      <c r="O100" s="146"/>
      <c r="P100" s="147"/>
      <c r="Q100" s="148"/>
      <c r="R100" s="153"/>
      <c r="S100" s="154"/>
      <c r="T100" s="152"/>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row>
    <row r="101" spans="1:53" s="21" customFormat="1" ht="13.5" thickBot="1">
      <c r="A101" s="23"/>
      <c r="B101" s="23"/>
      <c r="C101" s="23"/>
      <c r="D101" s="23"/>
      <c r="E101" s="23"/>
      <c r="F101" s="23"/>
      <c r="G101" s="23"/>
      <c r="H101" s="23"/>
      <c r="I101" s="23"/>
      <c r="J101" s="23"/>
      <c r="K101" s="142"/>
      <c r="L101" s="143"/>
      <c r="M101" s="144"/>
      <c r="N101" s="145"/>
      <c r="O101" s="146"/>
      <c r="P101" s="153"/>
      <c r="Q101" s="148"/>
      <c r="R101" s="150"/>
      <c r="S101" s="151"/>
      <c r="T101" s="152"/>
      <c r="U101" s="23"/>
      <c r="V101" s="23"/>
      <c r="W101" s="20"/>
      <c r="X101" s="20"/>
      <c r="Y101" s="20"/>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row>
    <row r="102" spans="11:53" s="19" customFormat="1" ht="13.5" thickTop="1">
      <c r="K102" s="142"/>
      <c r="L102" s="143"/>
      <c r="M102" s="144"/>
      <c r="N102" s="145"/>
      <c r="O102" s="146"/>
      <c r="P102" s="153"/>
      <c r="Q102" s="148"/>
      <c r="R102" s="150"/>
      <c r="S102" s="151"/>
      <c r="T102" s="152"/>
      <c r="U102" s="23"/>
      <c r="V102" s="23"/>
      <c r="W102" s="20"/>
      <c r="X102" s="20"/>
      <c r="Y102" s="20"/>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row>
    <row r="103" spans="11:53" s="19" customFormat="1" ht="12.75">
      <c r="K103" s="142"/>
      <c r="L103" s="143"/>
      <c r="M103" s="144"/>
      <c r="N103" s="145"/>
      <c r="O103" s="146"/>
      <c r="P103" s="153"/>
      <c r="Q103" s="148"/>
      <c r="R103" s="150"/>
      <c r="S103" s="151"/>
      <c r="T103" s="144"/>
      <c r="U103" s="23"/>
      <c r="V103" s="23"/>
      <c r="W103" s="20"/>
      <c r="X103" s="20"/>
      <c r="Y103" s="20"/>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row>
    <row r="104" spans="11:53" ht="12.75">
      <c r="K104" s="20"/>
      <c r="L104" s="30"/>
      <c r="M104" s="20"/>
      <c r="N104" s="20"/>
      <c r="O104" s="156"/>
      <c r="P104" s="20"/>
      <c r="Q104" s="30"/>
      <c r="R104" s="30"/>
      <c r="S104" s="3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row>
    <row r="105" spans="11:53" ht="12.75">
      <c r="K105" s="20"/>
      <c r="L105" s="30"/>
      <c r="M105" s="20"/>
      <c r="N105" s="20"/>
      <c r="O105" s="156"/>
      <c r="P105" s="20"/>
      <c r="Q105" s="30"/>
      <c r="R105" s="30"/>
      <c r="S105" s="3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row>
    <row r="106" spans="11:53" ht="12.75">
      <c r="K106" s="20"/>
      <c r="L106" s="30"/>
      <c r="M106" s="20"/>
      <c r="N106" s="20"/>
      <c r="O106" s="156"/>
      <c r="P106" s="20"/>
      <c r="Q106" s="30"/>
      <c r="R106" s="30"/>
      <c r="S106" s="3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row>
    <row r="107" spans="11:53" ht="12.75">
      <c r="K107" s="20"/>
      <c r="L107" s="30"/>
      <c r="M107" s="20"/>
      <c r="N107" s="20"/>
      <c r="O107" s="156"/>
      <c r="P107" s="20"/>
      <c r="Q107" s="30"/>
      <c r="R107" s="30"/>
      <c r="S107" s="3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row>
    <row r="108" spans="11:53" ht="12.75">
      <c r="K108" s="20"/>
      <c r="L108" s="30"/>
      <c r="M108" s="20"/>
      <c r="N108" s="20"/>
      <c r="O108" s="156"/>
      <c r="P108" s="20"/>
      <c r="Q108" s="30"/>
      <c r="R108" s="30"/>
      <c r="S108" s="3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row>
    <row r="109" spans="11:53" ht="12.75">
      <c r="K109" s="20"/>
      <c r="L109" s="30"/>
      <c r="M109" s="20"/>
      <c r="N109" s="20"/>
      <c r="O109" s="156"/>
      <c r="P109" s="20"/>
      <c r="Q109" s="30"/>
      <c r="R109" s="30"/>
      <c r="S109" s="3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row>
    <row r="110" spans="11:53" ht="12.75">
      <c r="K110" s="20"/>
      <c r="L110" s="30"/>
      <c r="M110" s="20"/>
      <c r="N110" s="20"/>
      <c r="O110" s="156"/>
      <c r="P110" s="20"/>
      <c r="Q110" s="30"/>
      <c r="R110" s="30"/>
      <c r="S110" s="3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row>
    <row r="111" spans="11:53" ht="12.75">
      <c r="K111" s="20"/>
      <c r="L111" s="30"/>
      <c r="M111" s="20"/>
      <c r="N111" s="20"/>
      <c r="O111" s="156"/>
      <c r="P111" s="20"/>
      <c r="Q111" s="30"/>
      <c r="R111" s="30"/>
      <c r="S111" s="3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row>
    <row r="112" spans="11:53" ht="12.75">
      <c r="K112" s="20"/>
      <c r="L112" s="30"/>
      <c r="M112" s="20"/>
      <c r="N112" s="20"/>
      <c r="O112" s="156"/>
      <c r="P112" s="20"/>
      <c r="Q112" s="30"/>
      <c r="R112" s="30"/>
      <c r="S112" s="3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row>
    <row r="113" spans="11:53" ht="12.75">
      <c r="K113" s="20"/>
      <c r="L113" s="30"/>
      <c r="M113" s="20"/>
      <c r="N113" s="20"/>
      <c r="O113" s="156"/>
      <c r="P113" s="20"/>
      <c r="Q113" s="30"/>
      <c r="R113" s="30"/>
      <c r="S113" s="3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row>
    <row r="114" spans="11:53" ht="12.75">
      <c r="K114" s="20"/>
      <c r="L114" s="30"/>
      <c r="M114" s="20"/>
      <c r="N114" s="20"/>
      <c r="O114" s="156"/>
      <c r="P114" s="20"/>
      <c r="Q114" s="30"/>
      <c r="R114" s="30"/>
      <c r="S114" s="3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row>
    <row r="115" spans="11:53" ht="12.75">
      <c r="K115" s="20"/>
      <c r="L115" s="30"/>
      <c r="M115" s="20"/>
      <c r="N115" s="20"/>
      <c r="O115" s="156"/>
      <c r="P115" s="20"/>
      <c r="Q115" s="30"/>
      <c r="R115" s="30"/>
      <c r="S115" s="3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row>
    <row r="116" spans="11:53" ht="12.75">
      <c r="K116" s="20"/>
      <c r="L116" s="30"/>
      <c r="M116" s="20"/>
      <c r="N116" s="20"/>
      <c r="O116" s="156"/>
      <c r="P116" s="20"/>
      <c r="Q116" s="30"/>
      <c r="R116" s="30"/>
      <c r="S116" s="3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row>
    <row r="117" spans="11:53" ht="12.75">
      <c r="K117" s="20"/>
      <c r="L117" s="30"/>
      <c r="M117" s="20"/>
      <c r="N117" s="20"/>
      <c r="O117" s="156"/>
      <c r="P117" s="20"/>
      <c r="Q117" s="30"/>
      <c r="R117" s="30"/>
      <c r="S117" s="3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row>
    <row r="118" spans="11:53" ht="12.75">
      <c r="K118" s="20"/>
      <c r="L118" s="30"/>
      <c r="M118" s="20"/>
      <c r="N118" s="20"/>
      <c r="O118" s="156"/>
      <c r="P118" s="20"/>
      <c r="Q118" s="30"/>
      <c r="R118" s="30"/>
      <c r="S118" s="3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row>
    <row r="119" spans="11:53" ht="12.75">
      <c r="K119" s="20"/>
      <c r="L119" s="30"/>
      <c r="M119" s="20"/>
      <c r="N119" s="20"/>
      <c r="O119" s="156"/>
      <c r="P119" s="20"/>
      <c r="Q119" s="30"/>
      <c r="R119" s="30"/>
      <c r="S119" s="3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row>
    <row r="120" spans="11:53" ht="12.75">
      <c r="K120" s="20"/>
      <c r="L120" s="30"/>
      <c r="M120" s="20"/>
      <c r="N120" s="20"/>
      <c r="O120" s="156"/>
      <c r="P120" s="20"/>
      <c r="Q120" s="30"/>
      <c r="R120" s="30"/>
      <c r="S120" s="3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row>
    <row r="121" spans="11:53" ht="12.75">
      <c r="K121" s="20"/>
      <c r="L121" s="30"/>
      <c r="M121" s="20"/>
      <c r="N121" s="20"/>
      <c r="O121" s="156"/>
      <c r="P121" s="20"/>
      <c r="Q121" s="30"/>
      <c r="R121" s="30"/>
      <c r="S121" s="3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row>
    <row r="122" spans="11:53" ht="12.75">
      <c r="K122" s="20"/>
      <c r="L122" s="30"/>
      <c r="M122" s="20"/>
      <c r="N122" s="20"/>
      <c r="O122" s="156"/>
      <c r="P122" s="20"/>
      <c r="Q122" s="30"/>
      <c r="R122" s="30"/>
      <c r="S122" s="3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row>
    <row r="123" spans="11:53" ht="12.75">
      <c r="K123" s="20"/>
      <c r="L123" s="30"/>
      <c r="M123" s="20"/>
      <c r="N123" s="20"/>
      <c r="O123" s="156"/>
      <c r="P123" s="20"/>
      <c r="Q123" s="30"/>
      <c r="R123" s="30"/>
      <c r="S123" s="3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row>
    <row r="124" spans="11:53" ht="12.75">
      <c r="K124" s="20"/>
      <c r="L124" s="30"/>
      <c r="M124" s="20"/>
      <c r="N124" s="20"/>
      <c r="O124" s="156"/>
      <c r="P124" s="20"/>
      <c r="Q124" s="30"/>
      <c r="R124" s="30"/>
      <c r="S124" s="3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row>
    <row r="125" spans="11:53" ht="12.75">
      <c r="K125" s="20"/>
      <c r="L125" s="30"/>
      <c r="M125" s="20"/>
      <c r="N125" s="20"/>
      <c r="O125" s="156"/>
      <c r="P125" s="20"/>
      <c r="Q125" s="30"/>
      <c r="R125" s="30"/>
      <c r="S125" s="3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row>
    <row r="126" spans="11:53" ht="12.75">
      <c r="K126" s="20"/>
      <c r="L126" s="30"/>
      <c r="M126" s="20"/>
      <c r="N126" s="20"/>
      <c r="O126" s="156"/>
      <c r="P126" s="20"/>
      <c r="Q126" s="30"/>
      <c r="R126" s="30"/>
      <c r="S126" s="3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row>
    <row r="127" spans="11:53" ht="12.75">
      <c r="K127" s="20"/>
      <c r="L127" s="30"/>
      <c r="M127" s="20"/>
      <c r="N127" s="20"/>
      <c r="O127" s="156"/>
      <c r="P127" s="20"/>
      <c r="Q127" s="30"/>
      <c r="R127" s="30"/>
      <c r="S127" s="3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row>
    <row r="128" spans="21:53" ht="12.75">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row>
    <row r="129" spans="21:53" ht="12.75">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row>
    <row r="130" spans="21:53" ht="12.75">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row>
    <row r="131" spans="21:53" ht="12.75">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row>
    <row r="132" spans="21:53" ht="12.75">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row>
    <row r="133" spans="21:53" ht="12.75">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row>
    <row r="134" spans="21:53" ht="12.75">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row>
    <row r="135" spans="21:53" ht="12.75">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row>
    <row r="136" spans="21:53" ht="12.75">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row>
    <row r="137" spans="21:53" ht="12.75">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row>
    <row r="138" spans="21:53" ht="12.75">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row>
    <row r="139" spans="21:53" ht="12.75">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row>
    <row r="140" spans="21:53" ht="12.75">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row>
    <row r="141" spans="21:53" ht="12.75">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row>
    <row r="142" spans="21:53" ht="12.75">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row>
    <row r="143" spans="21:53" ht="12.75">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row>
    <row r="144" spans="21:53" ht="12.75">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row>
    <row r="145" spans="21:53" ht="12.75">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row>
    <row r="146" spans="21:53" ht="12.75">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row>
    <row r="147" spans="21:53" ht="12.75">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row>
    <row r="148" spans="21:53" ht="12.75">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row>
    <row r="149" spans="21:53" ht="12.75">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row>
    <row r="150" spans="21:53" ht="12.75">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row>
    <row r="151" spans="21:53" ht="12.75">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row>
    <row r="152" spans="21:53" ht="12.75">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row>
    <row r="153" spans="21:53" ht="12.75">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row>
    <row r="154" spans="21:53" ht="12.75">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row>
    <row r="155" spans="21:53" ht="12.75">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row>
    <row r="156" spans="21:53" ht="12.75">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row>
    <row r="157" spans="21:53" ht="12.75">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row>
    <row r="158" spans="21:53" ht="12.75">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row>
    <row r="159" spans="21:53" ht="12.75">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row>
    <row r="160" spans="21:53" ht="12.75">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row>
    <row r="161" spans="21:53" ht="12.75">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row>
    <row r="162" spans="21:53" ht="12.75">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row>
    <row r="163" spans="21:53" ht="12.75">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row>
    <row r="164" spans="21:53" ht="12.75">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row>
    <row r="165" spans="21:53" ht="12.75">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row>
    <row r="166" spans="21:53" ht="12.75">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row>
    <row r="167" spans="21:53" ht="12.75">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row>
    <row r="168" spans="21:53" ht="12.75">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row>
    <row r="169" spans="21:53" ht="12.75">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row>
    <row r="170" spans="21:53" ht="12.75">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row>
    <row r="171" spans="21:53" ht="12.75">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row>
    <row r="172" spans="21:53" ht="12.75">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row>
    <row r="173" spans="21:53" ht="12.75">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row>
    <row r="174" spans="21:53" ht="12.75">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row>
    <row r="175" spans="21:53" ht="12.75">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row>
    <row r="176" spans="21:53" ht="12.75">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row>
    <row r="177" spans="21:53" ht="12.75">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row>
    <row r="178" spans="21:53" ht="12.75">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row>
    <row r="179" spans="21:53" ht="12.75">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row>
    <row r="180" spans="21:53" ht="12.75">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row>
    <row r="181" spans="21:53" ht="12.75">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row>
    <row r="182" spans="21:53" ht="12.75">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row>
    <row r="183" spans="21:53" ht="12.75">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row>
    <row r="184" spans="21:53" ht="12.75">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row>
    <row r="185" spans="21:53" ht="12.75">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row>
    <row r="186" spans="21:53" ht="12.75">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row>
    <row r="187" spans="21:53" ht="12.75">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row>
    <row r="188" spans="21:53" ht="12.75">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row>
    <row r="189" spans="21:53" ht="12.75">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row>
    <row r="190" spans="21:53" ht="12.75">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row>
    <row r="191" spans="21:53" ht="12.75">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row>
    <row r="192" spans="21:53" ht="12.75">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row>
    <row r="193" spans="21:53" ht="12.75">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row>
    <row r="194" spans="21:53" ht="12.75">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row>
    <row r="195" spans="21:53" ht="12.75">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row>
    <row r="196" spans="21:53" ht="12.75">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row>
    <row r="197" spans="21:53" ht="12.75">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row>
    <row r="198" spans="21:53" ht="12.75">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row>
    <row r="199" spans="21:53" ht="12.75">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row>
    <row r="200" spans="21:53" ht="12.75">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row>
    <row r="201" spans="21:53" ht="12.75">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row>
    <row r="202" spans="21:53" ht="12.75">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row>
    <row r="203" spans="21:53" ht="12.75">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row>
    <row r="204" spans="21:53" ht="12.75">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row>
    <row r="205" spans="21:53" ht="12.75">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row>
    <row r="206" spans="21:53" ht="12.75">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row>
    <row r="207" spans="21:53" ht="12.75">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row>
    <row r="208" spans="21:53" ht="12.75">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row>
    <row r="209" spans="21:53" ht="12.75">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row>
    <row r="210" spans="21:53" ht="12.75">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row>
    <row r="211" spans="21:53" ht="12.75">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row>
    <row r="212" spans="21:53" ht="12.75">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row>
    <row r="213" spans="21:53" ht="12.75">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row>
    <row r="214" spans="21:53" ht="12.75">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row>
    <row r="215" spans="21:53" ht="12.75">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row>
    <row r="216" spans="21:53" ht="12.75">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21:53" ht="12.75">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21:53" ht="12.75">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21:53" ht="12.75">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21:53" ht="12.75">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row>
    <row r="221" spans="21:53" ht="12.75">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row>
    <row r="222" spans="21:53" ht="12.75">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row>
    <row r="223" spans="21:53" ht="12.75">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row>
    <row r="224" spans="21:53" ht="12.75">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1:53" ht="12.75">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1:53" ht="12.75">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1:53" ht="12.75">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1:53" ht="12.75">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row>
    <row r="229" spans="21:53" ht="12.75">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row>
    <row r="230" spans="21:53" ht="12.75">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row>
    <row r="231" spans="21:53" ht="12.75">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row>
    <row r="232" spans="21:53" ht="12.75">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row>
    <row r="233" spans="21:53" ht="12.75">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row>
    <row r="234" spans="21:53" ht="12.75">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row>
    <row r="235" spans="21:53" ht="12.75">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row>
    <row r="236" spans="21:53" ht="12.75">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row>
    <row r="237" spans="21:53" ht="12.75">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row>
    <row r="238" spans="21:53" ht="12.75">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row>
    <row r="239" spans="21:53" ht="12.75">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row>
    <row r="240" spans="21:53" ht="12.75">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row>
    <row r="241" spans="21:53" ht="12.75">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row>
    <row r="242" spans="21:53" ht="12.75">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row>
    <row r="243" spans="21:53" ht="12.75">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row>
    <row r="244" spans="21:53" ht="12.75">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row>
    <row r="245" spans="21:53" ht="12.75">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row>
    <row r="246" spans="21:53" ht="12.75">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row>
    <row r="247" spans="21:53" ht="12.75">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row>
    <row r="248" spans="21:53" ht="12.75">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row>
    <row r="249" spans="21:53" ht="12.75">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row>
    <row r="250" spans="21:53" ht="12.75">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row>
    <row r="251" spans="21:53" ht="12.75">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row>
    <row r="252" spans="21:53" ht="12.75">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row>
    <row r="253" spans="21:53" ht="12.75">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row>
    <row r="254" spans="21:53" ht="12.75">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row>
    <row r="255" spans="21:53" ht="12.75">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row>
    <row r="256" spans="21:53" ht="12.75">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row>
    <row r="257" spans="21:53" ht="12.75">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row>
    <row r="258" spans="21:53" ht="12.75">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row>
    <row r="259" spans="21:53" ht="12.75">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row>
    <row r="260" spans="21:53" ht="12.75">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row>
    <row r="261" spans="21:53" ht="12.75">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row>
    <row r="262" spans="21:53" ht="12.75">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row>
    <row r="263" spans="21:53" ht="12.75">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row>
    <row r="264" spans="21:53" ht="12.75">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row>
    <row r="265" spans="21:53" ht="12.75">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row>
    <row r="266" spans="21:53" ht="12.75">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row>
    <row r="267" spans="21:53" ht="12.75">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row>
    <row r="268" spans="21:53" ht="12.75">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row>
    <row r="269" spans="21:53" ht="12.75">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row>
    <row r="270" spans="21:53" ht="12.75">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row>
    <row r="271" spans="21:53" ht="12.75">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row>
    <row r="272" spans="21:53" ht="12.75">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row>
    <row r="273" spans="21:53" ht="12.75">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row>
    <row r="274" spans="21:53" ht="12.75">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row>
    <row r="275" spans="21:53" ht="12.75">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row>
    <row r="276" spans="21:53" ht="12.75">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row>
    <row r="277" spans="21:53" ht="12.75">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row>
    <row r="278" spans="21:53" ht="12.75">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row>
    <row r="279" spans="21:53" ht="12.75">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row>
    <row r="280" spans="21:53" ht="12.75">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row>
    <row r="281" spans="21:53" ht="12.75">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row>
    <row r="282" spans="21:53" ht="12.75">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row>
    <row r="283" spans="21:53" ht="12.75">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row>
    <row r="284" spans="21:53" ht="12.75">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row>
    <row r="285" spans="21:53" ht="12.75">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row>
    <row r="286" spans="21:53" ht="12.75">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row>
    <row r="287" spans="21:53" ht="12.75">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row>
    <row r="288" spans="21:53" ht="12.75">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row>
    <row r="289" spans="21:53" ht="12.75">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row>
    <row r="290" spans="21:53" ht="12.75">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row>
    <row r="291" spans="21:53" ht="12.75">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row>
    <row r="292" spans="21:53" ht="12.75">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row>
    <row r="293" spans="21:53" ht="12.75">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row>
    <row r="294" spans="21:53" ht="12.75">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row>
    <row r="295" spans="21:53" ht="12.75">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row>
    <row r="296" spans="21:53" ht="12.75">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row>
    <row r="297" spans="21:53" ht="12.75">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row>
    <row r="298" spans="21:53" ht="12.75">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row>
    <row r="299" spans="21:53" ht="12.75">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row>
    <row r="300" spans="21:53" ht="12.75">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row>
    <row r="301" spans="21:53" ht="12.75">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row>
    <row r="302" spans="21:53" ht="12.75">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row>
    <row r="303" spans="21:53" ht="12.75">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row>
    <row r="304" spans="21:53" ht="12.75">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row>
    <row r="305" spans="21:53" ht="12.75">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row>
    <row r="306" spans="21:53" ht="12.75">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row>
    <row r="307" spans="21:53" ht="12.75">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row>
    <row r="308" spans="21:53" ht="12.75">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row>
    <row r="309" spans="21:53" ht="12.75">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row>
    <row r="310" spans="21:53" ht="12.75">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row>
    <row r="311" spans="21:53" ht="12.75">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row>
  </sheetData>
  <mergeCells count="14">
    <mergeCell ref="A5:H5"/>
    <mergeCell ref="K1:T1"/>
    <mergeCell ref="N6:N7"/>
    <mergeCell ref="O6:O7"/>
    <mergeCell ref="T6:T7"/>
    <mergeCell ref="A6:A7"/>
    <mergeCell ref="N5:T5"/>
    <mergeCell ref="F6:G6"/>
    <mergeCell ref="H6:H7"/>
    <mergeCell ref="B6:B7"/>
    <mergeCell ref="C6:C7"/>
    <mergeCell ref="D6:E6"/>
    <mergeCell ref="P6:Q6"/>
    <mergeCell ref="R6:S6"/>
  </mergeCells>
  <printOptions gridLines="1"/>
  <pageMargins left="0.75" right="0.75" top="1" bottom="1" header="0.5" footer="0.5"/>
  <pageSetup fitToHeight="1" fitToWidth="1" horizontalDpi="600" verticalDpi="600" orientation="portrait"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Argonne National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Collart</dc:creator>
  <cp:keywords/>
  <dc:description/>
  <cp:lastModifiedBy>wzhang</cp:lastModifiedBy>
  <cp:lastPrinted>2007-09-19T18:30:47Z</cp:lastPrinted>
  <dcterms:created xsi:type="dcterms:W3CDTF">2001-12-26T18:20:18Z</dcterms:created>
  <dcterms:modified xsi:type="dcterms:W3CDTF">2007-11-15T23:20:08Z</dcterms:modified>
  <cp:category/>
  <cp:version/>
  <cp:contentType/>
  <cp:contentStatus/>
</cp:coreProperties>
</file>