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2945" windowHeight="9195" activeTab="0"/>
  </bookViews>
  <sheets>
    <sheet name="sb-wk1" sheetId="1" r:id="rId1"/>
  </sheets>
  <definedNames/>
  <calcPr fullCalcOnLoad="1"/>
</workbook>
</file>

<file path=xl/sharedStrings.xml><?xml version="1.0" encoding="utf-8"?>
<sst xmlns="http://schemas.openxmlformats.org/spreadsheetml/2006/main" count="165" uniqueCount="74">
  <si>
    <t>Content-type:</t>
  </si>
  <si>
    <t>text/plain</t>
  </si>
  <si>
    <t>Physics</t>
  </si>
  <si>
    <t>Exe</t>
  </si>
  <si>
    <t>Count</t>
  </si>
  <si>
    <t>Datasets</t>
  </si>
  <si>
    <t>Users&lt;br&gt;Main</t>
  </si>
  <si>
    <t>exes</t>
  </si>
  <si>
    <t>???</t>
  </si>
  <si>
    <t>&lt;None&gt;</t>
  </si>
  <si>
    <t>Ana</t>
  </si>
  <si>
    <t>DFinderExample.exe</t>
  </si>
  <si>
    <t>MC</t>
  </si>
  <si>
    <t>cdfGen_isa769,runMC</t>
  </si>
  <si>
    <t>root</t>
  </si>
  <si>
    <t>root.exe</t>
  </si>
  <si>
    <t>AMB</t>
  </si>
  <si>
    <t>rootd</t>
  </si>
  <si>
    <t>&lt;None&gt;,Myana3</t>
  </si>
  <si>
    <t>gset0d,bhmu0e,bmcl0d</t>
  </si>
  <si>
    <t>leptons.exe,TopBTag,MuonMods_Test</t>
  </si>
  <si>
    <t>cdfGen_isa769</t>
  </si>
  <si>
    <t>Ntuplizer</t>
  </si>
  <si>
    <t>bhel0e,blpc0e</t>
  </si>
  <si>
    <t>runMaker</t>
  </si>
  <si>
    <t>misc</t>
  </si>
  <si>
    <t>dphysr</t>
  </si>
  <si>
    <t>BcReco,DaqError</t>
  </si>
  <si>
    <t>BOT</t>
  </si>
  <si>
    <t>local,rootd,mbot90</t>
  </si>
  <si>
    <t>GenTrig.exe,&lt;None&gt;,bjkst_rmc.exe,DiMuonModule,bjk_rmc.exe,cdfSim_sasha_qq,CandsExe,BuildJpsiXModule_PP,cdfSim_sasha</t>
  </si>
  <si>
    <t>xpmm0e,xbmu0d,xbmm0e,hbot1i,jpmm0d,rootd,xpmm0c,xbmm0d,xbhd0d,xbhd0c,xbmm0c,xpmm0d</t>
  </si>
  <si>
    <t>DstarFinder,DFinderExample.exe,BsDimuonModsTest,D0KpiModule.exe,UFind,CandsExe-5-22,JpsiXFind,LambdaFinder,exe,JpsiXFinder</t>
  </si>
  <si>
    <t>rootd,local</t>
  </si>
  <si>
    <t>cdfSim_5.3.1patch,bjf_rmc.exe,Sin2BetaModuleTest,cdfSim_5.3.3,cdfSim</t>
  </si>
  <si>
    <t>xrar0e</t>
  </si>
  <si>
    <t>bsNtupler</t>
  </si>
  <si>
    <t>hbhd0c</t>
  </si>
  <si>
    <t>(condor_exec.exe),MyAna_test</t>
  </si>
  <si>
    <t>CDF</t>
  </si>
  <si>
    <t>hbpp0c,ebjt0c,gdif0c,jbmu0c,jpmm0c,hbhd0c,jbel0c</t>
  </si>
  <si>
    <t>ProductionExe</t>
  </si>
  <si>
    <t>aexp0e,bewk0d,rootd</t>
  </si>
  <si>
    <t>stnmaker.exe</t>
  </si>
  <si>
    <t>EXO</t>
  </si>
  <si>
    <t>etau0d,ttopti,wtop2i,local,etlp0d</t>
  </si>
  <si>
    <t>&lt;None&gt;,vtxtest,AnaTau</t>
  </si>
  <si>
    <t>cdfGen_isa769,cdfSim</t>
  </si>
  <si>
    <t>etau0d,zewkae,etlp0d,atopiw,atopfw,zewk6t,ztop0i,zewk0d</t>
  </si>
  <si>
    <t>stnmaker_prod.exe,rtgNtuplizer</t>
  </si>
  <si>
    <t>cph108,local,aphysr</t>
  </si>
  <si>
    <t>(bash),timeMaker</t>
  </si>
  <si>
    <t>QCD</t>
  </si>
  <si>
    <t>local</t>
  </si>
  <si>
    <t>cdfSim</t>
  </si>
  <si>
    <t>jqcd2g,gjt20d,rootd,jqcd1g</t>
  </si>
  <si>
    <t>stnmaker_prod.exe</t>
  </si>
  <si>
    <t>(condor_exec.exe)</t>
  </si>
  <si>
    <t>TOP</t>
  </si>
  <si>
    <t>edil0d,bewk0d,bhel0e,blpc0d</t>
  </si>
  <si>
    <t>gegtuple_test,&lt;None&gt;,TriggerOnly_test</t>
  </si>
  <si>
    <t>ttopcm,ttop8m,ttopbm,gjt30d,local,ttophm,gjt20d,bhmu0d,ttopui,ttopam,ttop2m,gset0d,gjt10d,btop4a,wewkee,edil0d,blpc0d,gjt40d,ttopim</t>
  </si>
  <si>
    <t>TopFind,PITopFind,ExoticDiLepFilter_test,TopBTag</t>
  </si>
  <si>
    <t>atop46,atop41,atop40</t>
  </si>
  <si>
    <t>AC++Dump</t>
  </si>
  <si>
    <t>Tot Rtime</t>
  </si>
  <si>
    <t>Ave Rtime</t>
  </si>
  <si>
    <t>Tot Utime</t>
  </si>
  <si>
    <t>Ave Utime</t>
  </si>
  <si>
    <t>1year</t>
  </si>
  <si>
    <t>QEW</t>
  </si>
  <si>
    <t>MISC</t>
  </si>
  <si>
    <t>TOTAL BY EXE GROUP</t>
  </si>
  <si>
    <t>TOTAL BY PHYS GROUP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</si>
</sst>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6">
      <selection activeCell="A16" sqref="A1:IV16384"/>
    </sheetView>
  </sheetViews>
  <sheetFormatPr defaultColWidth="9.140625" defaultRowHeight="12.75"/>
  <cols>
    <col min="5" max="5" width="10.00390625" style="0" bestFit="1" customWidth="1"/>
  </cols>
  <sheetData>
    <row r="1" spans="1:2" ht="12.75">
      <c r="A1" s="1" t="s">
        <v>0</v>
      </c>
      <c r="B1" s="1" t="s">
        <v>1</v>
      </c>
    </row>
    <row r="2" spans="1:10" ht="12.75">
      <c r="A2" s="1" t="s">
        <v>2</v>
      </c>
      <c r="B2" t="s">
        <v>3</v>
      </c>
      <c r="C2" t="s">
        <v>4</v>
      </c>
      <c r="D2" t="s">
        <v>65</v>
      </c>
      <c r="E2" t="s">
        <v>66</v>
      </c>
      <c r="F2" t="s">
        <v>67</v>
      </c>
      <c r="G2" t="s">
        <v>68</v>
      </c>
      <c r="H2" t="s">
        <v>5</v>
      </c>
      <c r="I2" t="s">
        <v>6</v>
      </c>
      <c r="J2" t="s">
        <v>7</v>
      </c>
    </row>
    <row r="3" spans="1:9" ht="12.75">
      <c r="A3" s="1" t="s">
        <v>8</v>
      </c>
      <c r="B3" s="1" t="s">
        <v>8</v>
      </c>
      <c r="C3">
        <v>1</v>
      </c>
      <c r="D3">
        <v>253</v>
      </c>
      <c r="E3">
        <v>25300</v>
      </c>
      <c r="F3">
        <v>0</v>
      </c>
      <c r="G3">
        <v>0</v>
      </c>
      <c r="H3" s="1" t="s">
        <v>9</v>
      </c>
      <c r="I3" s="1" t="s">
        <v>9</v>
      </c>
    </row>
    <row r="4" spans="1:9" ht="12.75">
      <c r="A4" s="1" t="s">
        <v>8</v>
      </c>
      <c r="B4" s="1" t="s">
        <v>10</v>
      </c>
      <c r="C4">
        <v>1</v>
      </c>
      <c r="D4">
        <v>7334</v>
      </c>
      <c r="E4">
        <v>733400</v>
      </c>
      <c r="F4">
        <v>7052</v>
      </c>
      <c r="G4">
        <v>705200</v>
      </c>
      <c r="H4" s="1" t="s">
        <v>9</v>
      </c>
      <c r="I4" s="1" t="s">
        <v>11</v>
      </c>
    </row>
    <row r="5" spans="1:9" ht="12.75">
      <c r="A5" s="1" t="s">
        <v>8</v>
      </c>
      <c r="B5" s="1" t="s">
        <v>12</v>
      </c>
      <c r="C5">
        <v>231</v>
      </c>
      <c r="D5">
        <v>12646840</v>
      </c>
      <c r="E5">
        <v>5474822.51082</v>
      </c>
      <c r="F5">
        <v>11701322</v>
      </c>
      <c r="G5">
        <v>5065507.35931</v>
      </c>
      <c r="H5" s="1" t="s">
        <v>9</v>
      </c>
      <c r="I5" s="1" t="s">
        <v>13</v>
      </c>
    </row>
    <row r="6" spans="1:9" ht="12.75">
      <c r="A6" s="1" t="s">
        <v>8</v>
      </c>
      <c r="B6" s="1" t="s">
        <v>22</v>
      </c>
      <c r="C6">
        <v>0</v>
      </c>
      <c r="D6">
        <v>0</v>
      </c>
      <c r="E6">
        <v>0</v>
      </c>
      <c r="F6">
        <v>0</v>
      </c>
      <c r="G6">
        <v>0</v>
      </c>
      <c r="H6" s="1"/>
      <c r="I6" s="1"/>
    </row>
    <row r="7" spans="1:9" ht="12.75">
      <c r="A7" s="1" t="s">
        <v>8</v>
      </c>
      <c r="B7" s="1" t="s">
        <v>25</v>
      </c>
      <c r="C7">
        <v>0</v>
      </c>
      <c r="D7">
        <v>0</v>
      </c>
      <c r="E7">
        <v>0</v>
      </c>
      <c r="F7">
        <v>0</v>
      </c>
      <c r="G7">
        <v>0</v>
      </c>
      <c r="H7" s="1"/>
      <c r="I7" s="1"/>
    </row>
    <row r="8" spans="1:9" ht="12.75">
      <c r="A8" s="1" t="s">
        <v>8</v>
      </c>
      <c r="B8" s="1" t="s">
        <v>14</v>
      </c>
      <c r="C8">
        <v>1</v>
      </c>
      <c r="D8">
        <v>1401</v>
      </c>
      <c r="E8">
        <v>140100</v>
      </c>
      <c r="F8">
        <v>1021</v>
      </c>
      <c r="G8">
        <v>102100</v>
      </c>
      <c r="H8" s="1" t="s">
        <v>9</v>
      </c>
      <c r="I8" s="1" t="s">
        <v>15</v>
      </c>
    </row>
    <row r="9" spans="1:9" ht="12.75">
      <c r="A9" s="1" t="s">
        <v>16</v>
      </c>
      <c r="B9" s="1" t="s">
        <v>8</v>
      </c>
      <c r="C9">
        <v>129</v>
      </c>
      <c r="D9">
        <v>102704</v>
      </c>
      <c r="E9">
        <v>79615.503876</v>
      </c>
      <c r="F9">
        <v>23938</v>
      </c>
      <c r="G9">
        <v>18556.5891473</v>
      </c>
      <c r="H9" s="1" t="s">
        <v>17</v>
      </c>
      <c r="I9" s="1" t="s">
        <v>18</v>
      </c>
    </row>
    <row r="10" spans="1:9" ht="12.75">
      <c r="A10" s="1" t="s">
        <v>16</v>
      </c>
      <c r="B10" s="1" t="s">
        <v>10</v>
      </c>
      <c r="C10">
        <v>293</v>
      </c>
      <c r="D10">
        <v>3769133</v>
      </c>
      <c r="E10">
        <v>1286393.51536</v>
      </c>
      <c r="F10">
        <v>3305429</v>
      </c>
      <c r="G10">
        <v>1128132.76451</v>
      </c>
      <c r="H10" s="1" t="s">
        <v>19</v>
      </c>
      <c r="I10" s="1" t="s">
        <v>20</v>
      </c>
    </row>
    <row r="11" spans="1:9" ht="12.75">
      <c r="A11" s="1" t="s">
        <v>16</v>
      </c>
      <c r="B11" s="1" t="s">
        <v>12</v>
      </c>
      <c r="C11">
        <v>150</v>
      </c>
      <c r="D11">
        <v>90044</v>
      </c>
      <c r="E11">
        <v>60029.3333333</v>
      </c>
      <c r="F11">
        <v>31</v>
      </c>
      <c r="G11">
        <v>20.6666666667</v>
      </c>
      <c r="H11" s="1" t="s">
        <v>9</v>
      </c>
      <c r="I11" s="1" t="s">
        <v>21</v>
      </c>
    </row>
    <row r="12" spans="1:9" ht="12.75">
      <c r="A12" s="1" t="s">
        <v>16</v>
      </c>
      <c r="B12" s="1" t="s">
        <v>22</v>
      </c>
      <c r="C12">
        <v>2</v>
      </c>
      <c r="D12">
        <v>11320</v>
      </c>
      <c r="E12">
        <v>566000</v>
      </c>
      <c r="F12">
        <v>8460</v>
      </c>
      <c r="G12">
        <v>423000</v>
      </c>
      <c r="H12" s="1" t="s">
        <v>23</v>
      </c>
      <c r="I12" s="1" t="s">
        <v>24</v>
      </c>
    </row>
    <row r="13" spans="1:9" ht="12.75">
      <c r="A13" s="1" t="s">
        <v>16</v>
      </c>
      <c r="B13" s="1" t="s">
        <v>25</v>
      </c>
      <c r="C13">
        <v>207</v>
      </c>
      <c r="D13">
        <v>199699</v>
      </c>
      <c r="E13">
        <v>96472.9468599</v>
      </c>
      <c r="F13">
        <v>92499</v>
      </c>
      <c r="G13">
        <v>44685.5072464</v>
      </c>
      <c r="H13" s="1" t="s">
        <v>26</v>
      </c>
      <c r="I13" s="1" t="s">
        <v>27</v>
      </c>
    </row>
    <row r="14" spans="1:9" ht="12.75">
      <c r="A14" s="1" t="s">
        <v>16</v>
      </c>
      <c r="B14" s="1" t="s">
        <v>14</v>
      </c>
      <c r="C14">
        <v>0</v>
      </c>
      <c r="D14">
        <v>0</v>
      </c>
      <c r="E14">
        <v>0</v>
      </c>
      <c r="F14">
        <v>0</v>
      </c>
      <c r="G14">
        <v>0</v>
      </c>
      <c r="H14" s="1"/>
      <c r="I14" s="1"/>
    </row>
    <row r="15" spans="1:9" ht="12.75">
      <c r="A15" s="1" t="s">
        <v>28</v>
      </c>
      <c r="B15" s="1" t="s">
        <v>8</v>
      </c>
      <c r="C15">
        <v>9824</v>
      </c>
      <c r="D15">
        <v>37757070</v>
      </c>
      <c r="E15">
        <v>384334.995928</v>
      </c>
      <c r="F15">
        <v>22858146</v>
      </c>
      <c r="G15">
        <v>232676.56759</v>
      </c>
      <c r="H15" s="1" t="s">
        <v>29</v>
      </c>
      <c r="I15" s="1" t="s">
        <v>30</v>
      </c>
    </row>
    <row r="16" spans="1:9" ht="12.75">
      <c r="A16" s="1" t="s">
        <v>28</v>
      </c>
      <c r="B16" s="1" t="s">
        <v>10</v>
      </c>
      <c r="C16">
        <v>13529</v>
      </c>
      <c r="D16">
        <v>449916523</v>
      </c>
      <c r="E16">
        <v>3325571.16564</v>
      </c>
      <c r="F16">
        <v>370349445</v>
      </c>
      <c r="G16">
        <v>2737448.7767</v>
      </c>
      <c r="H16" s="1" t="s">
        <v>31</v>
      </c>
      <c r="I16" s="1" t="s">
        <v>32</v>
      </c>
    </row>
    <row r="17" spans="1:9" ht="12.75">
      <c r="A17" s="1" t="s">
        <v>28</v>
      </c>
      <c r="B17" s="1" t="s">
        <v>12</v>
      </c>
      <c r="C17">
        <v>18405</v>
      </c>
      <c r="D17">
        <v>62483541</v>
      </c>
      <c r="E17">
        <v>339492.208639</v>
      </c>
      <c r="F17">
        <v>30570523</v>
      </c>
      <c r="G17">
        <v>166099.011138</v>
      </c>
      <c r="H17" s="1" t="s">
        <v>33</v>
      </c>
      <c r="I17" s="1" t="s">
        <v>34</v>
      </c>
    </row>
    <row r="18" spans="1:9" ht="12.75">
      <c r="A18" s="1" t="s">
        <v>28</v>
      </c>
      <c r="B18" s="1" t="s">
        <v>22</v>
      </c>
      <c r="C18">
        <v>67</v>
      </c>
      <c r="D18">
        <v>2026532</v>
      </c>
      <c r="E18">
        <v>3024674.62687</v>
      </c>
      <c r="F18">
        <v>1716916</v>
      </c>
      <c r="G18">
        <v>2562561.19403</v>
      </c>
      <c r="H18" s="1" t="s">
        <v>35</v>
      </c>
      <c r="I18" s="1" t="s">
        <v>36</v>
      </c>
    </row>
    <row r="19" spans="1:9" ht="12.75">
      <c r="A19" s="1" t="s">
        <v>28</v>
      </c>
      <c r="B19" s="1" t="s">
        <v>25</v>
      </c>
      <c r="C19">
        <v>17</v>
      </c>
      <c r="D19">
        <v>404087</v>
      </c>
      <c r="E19">
        <v>2376982.35294</v>
      </c>
      <c r="F19">
        <v>320932</v>
      </c>
      <c r="G19">
        <v>1887835.29412</v>
      </c>
      <c r="H19" s="1" t="s">
        <v>37</v>
      </c>
      <c r="I19" s="1" t="s">
        <v>38</v>
      </c>
    </row>
    <row r="20" spans="1:9" ht="12.75">
      <c r="A20" s="1" t="s">
        <v>28</v>
      </c>
      <c r="B20" s="1" t="s">
        <v>14</v>
      </c>
      <c r="C20">
        <v>0</v>
      </c>
      <c r="D20">
        <v>0</v>
      </c>
      <c r="E20">
        <v>0</v>
      </c>
      <c r="F20">
        <v>0</v>
      </c>
      <c r="G20">
        <v>0</v>
      </c>
      <c r="H20" s="1"/>
      <c r="I20" s="1"/>
    </row>
    <row r="21" spans="1:9" ht="12.75">
      <c r="A21" s="1" t="s">
        <v>39</v>
      </c>
      <c r="B21" s="1" t="s">
        <v>8</v>
      </c>
      <c r="C21">
        <v>0</v>
      </c>
      <c r="D21">
        <v>0</v>
      </c>
      <c r="E21">
        <v>0</v>
      </c>
      <c r="F21">
        <v>0</v>
      </c>
      <c r="G21">
        <v>0</v>
      </c>
      <c r="H21" s="1"/>
      <c r="I21" s="1"/>
    </row>
    <row r="22" spans="1:9" ht="12.75">
      <c r="A22" s="1" t="s">
        <v>39</v>
      </c>
      <c r="B22" s="1" t="s">
        <v>10</v>
      </c>
      <c r="C22">
        <v>61</v>
      </c>
      <c r="D22">
        <v>457578</v>
      </c>
      <c r="E22">
        <v>750127.868852</v>
      </c>
      <c r="F22">
        <v>319448</v>
      </c>
      <c r="G22">
        <v>523685.245902</v>
      </c>
      <c r="H22" s="1" t="s">
        <v>40</v>
      </c>
      <c r="I22" s="1" t="s">
        <v>41</v>
      </c>
    </row>
    <row r="23" spans="1:9" ht="12.75">
      <c r="A23" s="1" t="s">
        <v>39</v>
      </c>
      <c r="B23" s="1" t="s">
        <v>22</v>
      </c>
      <c r="C23">
        <v>572</v>
      </c>
      <c r="D23">
        <v>4190074</v>
      </c>
      <c r="E23">
        <v>732530.41958</v>
      </c>
      <c r="F23">
        <v>1091045</v>
      </c>
      <c r="G23">
        <v>190742.132867</v>
      </c>
      <c r="H23" s="1" t="s">
        <v>42</v>
      </c>
      <c r="I23" s="1" t="s">
        <v>43</v>
      </c>
    </row>
    <row r="24" spans="1:9" ht="12.75">
      <c r="A24" s="1" t="s">
        <v>44</v>
      </c>
      <c r="B24" s="1" t="s">
        <v>8</v>
      </c>
      <c r="C24">
        <v>438</v>
      </c>
      <c r="D24">
        <v>3545529</v>
      </c>
      <c r="E24">
        <v>809481.506849</v>
      </c>
      <c r="F24">
        <v>2765153</v>
      </c>
      <c r="G24">
        <v>631313.47032</v>
      </c>
      <c r="H24" s="1" t="s">
        <v>45</v>
      </c>
      <c r="I24" s="1" t="s">
        <v>46</v>
      </c>
    </row>
    <row r="25" spans="1:9" ht="12.75">
      <c r="A25" s="1" t="s">
        <v>44</v>
      </c>
      <c r="B25" s="1" t="s">
        <v>10</v>
      </c>
      <c r="C25">
        <v>0</v>
      </c>
      <c r="D25">
        <v>0</v>
      </c>
      <c r="E25">
        <v>0</v>
      </c>
      <c r="F25">
        <v>0</v>
      </c>
      <c r="G25">
        <v>0</v>
      </c>
      <c r="H25" s="1"/>
      <c r="I25" s="1"/>
    </row>
    <row r="26" spans="1:9" ht="12.75">
      <c r="A26" s="1" t="s">
        <v>44</v>
      </c>
      <c r="B26" s="1" t="s">
        <v>12</v>
      </c>
      <c r="C26">
        <v>1112</v>
      </c>
      <c r="D26">
        <v>4632542</v>
      </c>
      <c r="E26">
        <v>416595.503597</v>
      </c>
      <c r="F26">
        <v>4125047</v>
      </c>
      <c r="G26">
        <v>370957.464029</v>
      </c>
      <c r="H26" s="1" t="s">
        <v>33</v>
      </c>
      <c r="I26" s="1" t="s">
        <v>47</v>
      </c>
    </row>
    <row r="27" spans="1:9" ht="12.75">
      <c r="A27" s="1" t="s">
        <v>44</v>
      </c>
      <c r="B27" s="1" t="s">
        <v>22</v>
      </c>
      <c r="C27">
        <v>319</v>
      </c>
      <c r="D27">
        <v>2706960</v>
      </c>
      <c r="E27">
        <v>848576.802508</v>
      </c>
      <c r="F27">
        <v>2338327</v>
      </c>
      <c r="G27">
        <v>733017.868339</v>
      </c>
      <c r="H27" s="1" t="s">
        <v>48</v>
      </c>
      <c r="I27" s="1" t="s">
        <v>49</v>
      </c>
    </row>
    <row r="28" spans="1:9" ht="12.75">
      <c r="A28" s="1" t="s">
        <v>44</v>
      </c>
      <c r="B28" s="1" t="s">
        <v>25</v>
      </c>
      <c r="C28">
        <v>8</v>
      </c>
      <c r="D28">
        <v>52280</v>
      </c>
      <c r="E28">
        <v>653500</v>
      </c>
      <c r="F28">
        <v>35360</v>
      </c>
      <c r="G28">
        <v>442000</v>
      </c>
      <c r="H28" s="1" t="s">
        <v>50</v>
      </c>
      <c r="I28" s="1" t="s">
        <v>51</v>
      </c>
    </row>
    <row r="29" spans="1:9" ht="12.75">
      <c r="A29" s="1" t="s">
        <v>44</v>
      </c>
      <c r="B29" s="1" t="s">
        <v>14</v>
      </c>
      <c r="C29">
        <v>0</v>
      </c>
      <c r="D29">
        <v>0</v>
      </c>
      <c r="E29">
        <v>0</v>
      </c>
      <c r="F29">
        <v>0</v>
      </c>
      <c r="G29">
        <v>0</v>
      </c>
      <c r="H29" s="1"/>
      <c r="I29" s="1"/>
    </row>
    <row r="30" spans="1:9" ht="12.75">
      <c r="A30" s="1" t="s">
        <v>52</v>
      </c>
      <c r="B30" s="1" t="s">
        <v>8</v>
      </c>
      <c r="C30">
        <v>124</v>
      </c>
      <c r="D30">
        <v>74423</v>
      </c>
      <c r="E30">
        <v>60018.5483871</v>
      </c>
      <c r="F30">
        <v>0</v>
      </c>
      <c r="G30">
        <v>0</v>
      </c>
      <c r="H30" s="1" t="s">
        <v>9</v>
      </c>
      <c r="I30" s="1" t="s">
        <v>9</v>
      </c>
    </row>
    <row r="31" spans="1:9" ht="12.75">
      <c r="A31" s="1" t="s">
        <v>52</v>
      </c>
      <c r="B31" s="1" t="s">
        <v>10</v>
      </c>
      <c r="C31">
        <v>0</v>
      </c>
      <c r="D31">
        <v>0</v>
      </c>
      <c r="E31">
        <v>0</v>
      </c>
      <c r="F31">
        <v>0</v>
      </c>
      <c r="G31">
        <v>0</v>
      </c>
      <c r="H31" s="1"/>
      <c r="I31" s="1"/>
    </row>
    <row r="32" spans="1:9" ht="12.75">
      <c r="A32" s="1" t="s">
        <v>52</v>
      </c>
      <c r="B32" s="1" t="s">
        <v>12</v>
      </c>
      <c r="C32">
        <v>377</v>
      </c>
      <c r="D32">
        <v>5214069</v>
      </c>
      <c r="E32">
        <v>1383042.17507</v>
      </c>
      <c r="F32">
        <v>4490616</v>
      </c>
      <c r="G32">
        <v>1191144.82759</v>
      </c>
      <c r="H32" s="1" t="s">
        <v>53</v>
      </c>
      <c r="I32" s="1" t="s">
        <v>54</v>
      </c>
    </row>
    <row r="33" spans="1:9" ht="12.75">
      <c r="A33" s="1" t="s">
        <v>52</v>
      </c>
      <c r="B33" s="1" t="s">
        <v>22</v>
      </c>
      <c r="C33">
        <v>454</v>
      </c>
      <c r="D33">
        <v>9633603</v>
      </c>
      <c r="E33">
        <v>2121938.98678</v>
      </c>
      <c r="F33">
        <v>7915073</v>
      </c>
      <c r="G33">
        <v>1743408.14978</v>
      </c>
      <c r="H33" s="1" t="s">
        <v>55</v>
      </c>
      <c r="I33" s="1" t="s">
        <v>56</v>
      </c>
    </row>
    <row r="34" spans="1:9" ht="12.75">
      <c r="A34" s="1" t="s">
        <v>52</v>
      </c>
      <c r="B34" s="1" t="s">
        <v>25</v>
      </c>
      <c r="C34">
        <v>3</v>
      </c>
      <c r="D34">
        <v>346082</v>
      </c>
      <c r="E34">
        <v>11536066.6667</v>
      </c>
      <c r="F34">
        <v>64290</v>
      </c>
      <c r="G34">
        <v>2143000</v>
      </c>
      <c r="H34" s="1" t="s">
        <v>9</v>
      </c>
      <c r="I34" s="1" t="s">
        <v>57</v>
      </c>
    </row>
    <row r="35" spans="1:9" ht="12.75">
      <c r="A35" s="1" t="s">
        <v>52</v>
      </c>
      <c r="B35" s="1" t="s">
        <v>14</v>
      </c>
      <c r="C35">
        <v>116</v>
      </c>
      <c r="D35">
        <v>5252210</v>
      </c>
      <c r="E35">
        <v>4527767.24138</v>
      </c>
      <c r="F35">
        <v>1109305</v>
      </c>
      <c r="G35">
        <v>956297.413793</v>
      </c>
      <c r="H35" s="1" t="s">
        <v>9</v>
      </c>
      <c r="I35" s="1" t="s">
        <v>15</v>
      </c>
    </row>
    <row r="36" spans="1:9" ht="12.75">
      <c r="A36" s="1" t="s">
        <v>58</v>
      </c>
      <c r="B36" s="1" t="s">
        <v>8</v>
      </c>
      <c r="C36">
        <v>335</v>
      </c>
      <c r="D36">
        <v>4535977</v>
      </c>
      <c r="E36">
        <v>1354022.98507</v>
      </c>
      <c r="F36">
        <v>3698755</v>
      </c>
      <c r="G36">
        <v>1104105.97015</v>
      </c>
      <c r="H36" s="1" t="s">
        <v>59</v>
      </c>
      <c r="I36" s="1" t="s">
        <v>60</v>
      </c>
    </row>
    <row r="37" spans="1:9" ht="12.75">
      <c r="A37" s="1" t="s">
        <v>58</v>
      </c>
      <c r="B37" s="1" t="s">
        <v>10</v>
      </c>
      <c r="C37">
        <v>8303</v>
      </c>
      <c r="D37">
        <v>121452250</v>
      </c>
      <c r="E37">
        <v>1462751.41515</v>
      </c>
      <c r="F37">
        <v>98858375</v>
      </c>
      <c r="G37">
        <v>1190634.40925</v>
      </c>
      <c r="H37" s="1" t="s">
        <v>61</v>
      </c>
      <c r="I37" s="1" t="s">
        <v>62</v>
      </c>
    </row>
    <row r="38" spans="1:9" ht="12.75">
      <c r="A38" s="1" t="s">
        <v>58</v>
      </c>
      <c r="B38" s="1" t="s">
        <v>12</v>
      </c>
      <c r="C38">
        <v>233</v>
      </c>
      <c r="D38">
        <v>1391926</v>
      </c>
      <c r="E38">
        <v>597393.133047</v>
      </c>
      <c r="F38">
        <v>1257670</v>
      </c>
      <c r="G38">
        <v>539772.532189</v>
      </c>
      <c r="H38" s="1" t="s">
        <v>53</v>
      </c>
      <c r="I38" s="1" t="s">
        <v>54</v>
      </c>
    </row>
    <row r="39" spans="1:9" ht="12.75">
      <c r="A39" s="1" t="s">
        <v>58</v>
      </c>
      <c r="B39" s="1" t="s">
        <v>22</v>
      </c>
      <c r="C39">
        <v>320</v>
      </c>
      <c r="D39">
        <v>513894</v>
      </c>
      <c r="E39">
        <v>160591.875</v>
      </c>
      <c r="F39">
        <v>26637</v>
      </c>
      <c r="G39">
        <v>8324.0625</v>
      </c>
      <c r="H39" s="1" t="s">
        <v>17</v>
      </c>
      <c r="I39" s="1" t="s">
        <v>56</v>
      </c>
    </row>
    <row r="40" spans="1:9" ht="12.75">
      <c r="A40" s="1" t="s">
        <v>58</v>
      </c>
      <c r="B40" s="1" t="s">
        <v>25</v>
      </c>
      <c r="C40">
        <v>4</v>
      </c>
      <c r="D40">
        <v>545951</v>
      </c>
      <c r="E40">
        <v>13648775</v>
      </c>
      <c r="F40">
        <v>143868</v>
      </c>
      <c r="G40">
        <v>3596700</v>
      </c>
      <c r="H40" s="1" t="s">
        <v>63</v>
      </c>
      <c r="I40" s="1" t="s">
        <v>64</v>
      </c>
    </row>
    <row r="41" spans="1:9" ht="12.75">
      <c r="A41" s="1" t="s">
        <v>58</v>
      </c>
      <c r="B41" s="1" t="s">
        <v>14</v>
      </c>
      <c r="C41">
        <v>2652</v>
      </c>
      <c r="D41">
        <v>107405989</v>
      </c>
      <c r="E41">
        <v>4049999.58522</v>
      </c>
      <c r="F41">
        <v>101309374</v>
      </c>
      <c r="G41">
        <v>3820112.14178</v>
      </c>
      <c r="H41" s="1" t="s">
        <v>9</v>
      </c>
      <c r="I41" s="1" t="s">
        <v>15</v>
      </c>
    </row>
    <row r="42" spans="1:2" ht="12.75">
      <c r="A42" s="1" t="s">
        <v>69</v>
      </c>
      <c r="B42">
        <f>365*86400</f>
        <v>31536000</v>
      </c>
    </row>
    <row r="44" spans="1:7" ht="12.75">
      <c r="A44" t="s">
        <v>72</v>
      </c>
      <c r="G44" t="s">
        <v>73</v>
      </c>
    </row>
    <row r="45" spans="1:11" ht="12.75">
      <c r="A45" s="1" t="s">
        <v>10</v>
      </c>
      <c r="B45" s="1" t="s">
        <v>12</v>
      </c>
      <c r="C45" s="1" t="s">
        <v>22</v>
      </c>
      <c r="D45" s="1" t="s">
        <v>14</v>
      </c>
      <c r="E45" s="1" t="s">
        <v>25</v>
      </c>
      <c r="G45" t="s">
        <v>28</v>
      </c>
      <c r="H45" t="s">
        <v>44</v>
      </c>
      <c r="I45" t="s">
        <v>70</v>
      </c>
      <c r="J45" t="s">
        <v>58</v>
      </c>
      <c r="K45" t="s">
        <v>71</v>
      </c>
    </row>
    <row r="46" spans="1:11" ht="12.75">
      <c r="A46">
        <f>(D4+D10+D16+D25+D31+D37+D22)/$B$42</f>
        <v>18.252245624048705</v>
      </c>
      <c r="B46">
        <f>(D5+D11+D17+D26+D32+D38)/$B$42</f>
        <v>2.741595700152207</v>
      </c>
      <c r="C46">
        <f>(D6+D12+D18+D27+D33+D39+D23)/$B$42</f>
        <v>0.6050983954845256</v>
      </c>
      <c r="D46">
        <f>(D8+D14+D20+D29+D35+D41)/$B$42</f>
        <v>3.572412480974125</v>
      </c>
      <c r="E46">
        <f>(D3+D7+D9+D13+D15+D19+D21+D24+D28+D30+D34+D36+D40)/$B$42</f>
        <v>1.5082462899543378</v>
      </c>
      <c r="G46">
        <f>SUM(D15:D20)/$B$42</f>
        <v>17.522442700405886</v>
      </c>
      <c r="H46">
        <f>SUM(D24:D29)/$B$42</f>
        <v>0.34681985667174026</v>
      </c>
      <c r="I46">
        <f>SUM(D30:D35)/$B$42</f>
        <v>0.650697203196347</v>
      </c>
      <c r="J46">
        <f>SUM(D36:D41)/$B$42</f>
        <v>7.478627187975647</v>
      </c>
      <c r="K46">
        <f>(SUM(D3:D14)+SUM(D21:D23))/$B$42</f>
        <v>0.6810115423642821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belforte</cp:lastModifiedBy>
  <dcterms:created xsi:type="dcterms:W3CDTF">2004-08-26T06:24:32Z</dcterms:created>
  <dcterms:modified xsi:type="dcterms:W3CDTF">2004-08-26T07:01:08Z</dcterms:modified>
  <cp:category/>
  <cp:version/>
  <cp:contentType/>
  <cp:contentStatus/>
</cp:coreProperties>
</file>