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70" windowWidth="15480" windowHeight="6615" activeTab="1"/>
  </bookViews>
  <sheets>
    <sheet name="Instructions" sheetId="1" r:id="rId1"/>
    <sheet name="PI Ranking Form" sheetId="2" r:id="rId2"/>
    <sheet name="Wildflowers_Forbs" sheetId="3" r:id="rId3"/>
    <sheet name="Flowering Shrubs" sheetId="4" r:id="rId4"/>
    <sheet name="Flowering Trees" sheetId="5" r:id="rId5"/>
  </sheets>
  <definedNames>
    <definedName name="_xlnm.Print_Area" localSheetId="3">'Flowering Shrubs'!$A$1:$E$23</definedName>
    <definedName name="_xlnm.Print_Titles" localSheetId="3">'Flowering Shrubs'!$1:$2</definedName>
  </definedNames>
  <calcPr fullCalcOnLoad="1"/>
</workbook>
</file>

<file path=xl/comments2.xml><?xml version="1.0" encoding="utf-8"?>
<comments xmlns="http://schemas.openxmlformats.org/spreadsheetml/2006/main">
  <authors>
    <author>kevin.luebke</author>
  </authors>
  <commentList>
    <comment ref="C6" authorId="0">
      <text>
        <r>
          <rPr>
            <b/>
            <sz val="10"/>
            <rFont val="Tahoma"/>
            <family val="2"/>
          </rPr>
          <t xml:space="preserve">See Instructions for planting information.
</t>
        </r>
      </text>
    </comment>
  </commentList>
</comments>
</file>

<file path=xl/sharedStrings.xml><?xml version="1.0" encoding="utf-8"?>
<sst xmlns="http://schemas.openxmlformats.org/spreadsheetml/2006/main" count="503" uniqueCount="309">
  <si>
    <t>A.</t>
  </si>
  <si>
    <t>B.</t>
  </si>
  <si>
    <t>C.</t>
  </si>
  <si>
    <t>D.</t>
  </si>
  <si>
    <t>Acres</t>
  </si>
  <si>
    <t>1.  If wildflowers and/or flowering shrubs are exclusively seeded/planted (separately from a range/grassland seeding), a minimum of at least five acres of wildflower forbs or no more than five percent of any field/tract/site should be planted to pure wildflower forbs; or at least 0.1 acres of flowering shrub planting per site.</t>
  </si>
  <si>
    <t>2. If the wildflowers are used in conjunction with the native grassland planting, the minimum of five percent of the seeding mixture (five percent times a full seeding rate) must be planted to native forbs.</t>
  </si>
  <si>
    <t>Scientific Name</t>
  </si>
  <si>
    <t>Common Name</t>
  </si>
  <si>
    <t>Bloom Period</t>
  </si>
  <si>
    <t>Acer negundo</t>
  </si>
  <si>
    <t>Boxelder</t>
  </si>
  <si>
    <t>Early (April)</t>
  </si>
  <si>
    <t>Acer saccharinum</t>
  </si>
  <si>
    <t>Silver Maple</t>
  </si>
  <si>
    <t>Celtis occidentalis</t>
  </si>
  <si>
    <t>Common Hackberry</t>
  </si>
  <si>
    <t>Early (May)</t>
  </si>
  <si>
    <t>Crataegus mollis</t>
  </si>
  <si>
    <t>Downy Hawthorn</t>
  </si>
  <si>
    <t>Fraxinus pennsylvanica</t>
  </si>
  <si>
    <t>Green Ash</t>
  </si>
  <si>
    <t>Gleditsia triacanthos</t>
  </si>
  <si>
    <t>Honeylocust</t>
  </si>
  <si>
    <t>Mid (June)</t>
  </si>
  <si>
    <t>Juglans nigra</t>
  </si>
  <si>
    <t>Black Walnut</t>
  </si>
  <si>
    <t>Malus ioensis</t>
  </si>
  <si>
    <t>Prairie Crab Apple</t>
  </si>
  <si>
    <t>Populus deltoides ssp. monilifera</t>
  </si>
  <si>
    <t>Plains Cottonwood</t>
  </si>
  <si>
    <t>Quercus macrocarpa</t>
  </si>
  <si>
    <t>Bur Oak</t>
  </si>
  <si>
    <t>Salix amygdaloides</t>
  </si>
  <si>
    <t>Peachleaf Willow</t>
  </si>
  <si>
    <t>Early (April-May)</t>
  </si>
  <si>
    <t>Salix eriocephala</t>
  </si>
  <si>
    <t>Missouri River willow</t>
  </si>
  <si>
    <t>NOTES:</t>
  </si>
  <si>
    <t>Instructions:</t>
  </si>
  <si>
    <t>1. NRCS employees will fill this ranking sheet out.  This form is not intended for "self-certification" use.  Answer each of the four categories by checking the applicable box and entering the acres as appropriate.</t>
  </si>
  <si>
    <t>Forage Site Planting Information:</t>
  </si>
  <si>
    <t>Total Acres</t>
  </si>
  <si>
    <t>Actions may be either existing or will be implemented as a result of this incentive.</t>
  </si>
  <si>
    <r>
      <t>Common Name</t>
    </r>
    <r>
      <rPr>
        <b/>
        <vertAlign val="superscript"/>
        <sz val="10"/>
        <rFont val="Arial"/>
        <family val="2"/>
      </rPr>
      <t>4,5,6,7,8</t>
    </r>
  </si>
  <si>
    <r>
      <t>Scientific Name</t>
    </r>
    <r>
      <rPr>
        <b/>
        <vertAlign val="superscript"/>
        <sz val="10"/>
        <rFont val="Arial"/>
        <family val="2"/>
      </rPr>
      <t>4,5,6,7,8</t>
    </r>
  </si>
  <si>
    <r>
      <t>Bloom Period Start</t>
    </r>
    <r>
      <rPr>
        <b/>
        <vertAlign val="superscript"/>
        <sz val="10"/>
        <rFont val="Arial"/>
        <family val="2"/>
      </rPr>
      <t>1,2,6,7,8</t>
    </r>
  </si>
  <si>
    <r>
      <t>Bloom Period End</t>
    </r>
    <r>
      <rPr>
        <b/>
        <vertAlign val="superscript"/>
        <sz val="10"/>
        <rFont val="Arial"/>
        <family val="2"/>
      </rPr>
      <t>1,2,6,7,8</t>
    </r>
  </si>
  <si>
    <t>Soils &amp; Site Information</t>
  </si>
  <si>
    <t>Seeds/Pound  For Species Not Listed in Range Tech Note #4</t>
  </si>
  <si>
    <t>Flowering Herbs</t>
  </si>
  <si>
    <t>American licorice</t>
  </si>
  <si>
    <t>Glycyrrhiza lepidota</t>
  </si>
  <si>
    <t>June</t>
  </si>
  <si>
    <t>August</t>
  </si>
  <si>
    <t>no soils specified</t>
  </si>
  <si>
    <t>American vetch</t>
  </si>
  <si>
    <t xml:space="preserve">Vicia americana </t>
  </si>
  <si>
    <t>May</t>
  </si>
  <si>
    <t>all MLRAs</t>
  </si>
  <si>
    <t>Annual Gaillardia / Indian blanket / firewheel</t>
  </si>
  <si>
    <t>Gaillardia pulchella</t>
  </si>
  <si>
    <t>September</t>
  </si>
  <si>
    <t>loamy to sandy soils</t>
  </si>
  <si>
    <t>Black samson / Narrow leaf Purple Coneflower</t>
  </si>
  <si>
    <t>Echinacea angustifolia</t>
  </si>
  <si>
    <t>July</t>
  </si>
  <si>
    <t>rocky hillside and weakly developed soils; no soils specified</t>
  </si>
  <si>
    <t>Blackeyed Susan</t>
  </si>
  <si>
    <t xml:space="preserve">Rudbeckia hirta var. pulcherrima </t>
  </si>
  <si>
    <t>Blanket flower / common Gaillardia</t>
  </si>
  <si>
    <t>Gaillardia aristata</t>
  </si>
  <si>
    <t>Blue Vervain / Swamp Verbena (FACW)</t>
  </si>
  <si>
    <t>Verbena hastata</t>
  </si>
  <si>
    <t>moist meadows/lowlands; no soils specified</t>
  </si>
  <si>
    <t>Boneset (OBL)</t>
  </si>
  <si>
    <t>Eupatorium perfoliatum</t>
  </si>
  <si>
    <t>common wetland plant</t>
  </si>
  <si>
    <t>Butterfly milkweed</t>
  </si>
  <si>
    <t>Asclepias tuberosa</t>
  </si>
  <si>
    <t xml:space="preserve">sandy, loamy, and/or rocky limestone </t>
  </si>
  <si>
    <t>Canada tickclover / showy ticktrefoil</t>
  </si>
  <si>
    <t>Desmodium canadense</t>
  </si>
  <si>
    <t>rocky or sandy prairies</t>
  </si>
  <si>
    <t>Canadian Milkvetch</t>
  </si>
  <si>
    <t>Astragalus canadensis</t>
  </si>
  <si>
    <t>Common milkweed</t>
  </si>
  <si>
    <t>Asclepias syriaca</t>
  </si>
  <si>
    <t>sandy, clayey, and/or rocky calcareous soils</t>
  </si>
  <si>
    <t>Compass plant</t>
  </si>
  <si>
    <t>Silphium laciniatum</t>
  </si>
  <si>
    <t>Culvers root (FAC)</t>
  </si>
  <si>
    <t>Veronicastrum virginicum</t>
  </si>
  <si>
    <t>Cup plant (FACW)</t>
  </si>
  <si>
    <t>Silphium perfoliatum</t>
  </si>
  <si>
    <t>moist low ground; no soils specified</t>
  </si>
  <si>
    <t>Dotted Blazingstar / Gayfeather</t>
  </si>
  <si>
    <t>Liatris punctata</t>
  </si>
  <si>
    <t>False Boneset</t>
  </si>
  <si>
    <t>Brickellia eupatorioides</t>
  </si>
  <si>
    <t>open prairies especially in loose, sandy soils (all MLRAs)</t>
  </si>
  <si>
    <t>False gomwell / western marbleseed</t>
  </si>
  <si>
    <t xml:space="preserve">Onosmodium bejariense var. occidentale </t>
  </si>
  <si>
    <t>alluvial soils, outwash slopes, glacial outwash (MLRAs 102A, 102B, 102C, 63A, 53C, 53B, 63B/66, 64/60A)</t>
  </si>
  <si>
    <t>False Sunflower / smooth oxeye</t>
  </si>
  <si>
    <t>Heliopsis helianthoides</t>
  </si>
  <si>
    <t>Fragrant / lavender / blue giant hyssop</t>
  </si>
  <si>
    <t>Agastache foeniculum</t>
  </si>
  <si>
    <t>Moist wooldands especially along streams and shores; infreqently along wet ditches &amp; prairies at higher elevations.</t>
  </si>
  <si>
    <t>Fuzzytongue Penstemon / crested beardtongue</t>
  </si>
  <si>
    <t>Penstemon eriantherus</t>
  </si>
  <si>
    <t>dry, sandy or gravelly soil (MLRAs 58D, 54, 60A/61, 63A, 64/63B)</t>
  </si>
  <si>
    <t>Geyer's aster</t>
  </si>
  <si>
    <t xml:space="preserve">Symphyotrichum laeve var. geyeri </t>
  </si>
  <si>
    <t>MLRAs 54/63A, 53B/55B, 02A, 102B, 102C, 63B/66, 61/62, 58D/60A/64</t>
  </si>
  <si>
    <t>Golden Alexander / zizia (FAC-)</t>
  </si>
  <si>
    <t>Zizia aurea</t>
  </si>
  <si>
    <t>April</t>
  </si>
  <si>
    <t>Gray goldenrod</t>
  </si>
  <si>
    <t>Solidago nemoralis</t>
  </si>
  <si>
    <t>dry sandy soils</t>
  </si>
  <si>
    <t>Grayhead / Pinnate Prairie Coneflower</t>
  </si>
  <si>
    <t>Ratibida pinnata</t>
  </si>
  <si>
    <t>Loam, Clay, &amp; sandy soil; mostly calcareous</t>
  </si>
  <si>
    <t>Groundplum milkvetch</t>
  </si>
  <si>
    <t>Astragalus crassicarpus</t>
  </si>
  <si>
    <t>no soils specified but avoid high clay content</t>
  </si>
  <si>
    <t>Heath / White Aster</t>
  </si>
  <si>
    <t>Symphyotrichum ericoides</t>
  </si>
  <si>
    <t>October</t>
  </si>
  <si>
    <t>dry, sand dunes/sandy soils</t>
  </si>
  <si>
    <t>Hoary vervain</t>
  </si>
  <si>
    <t>Verbena stricta</t>
  </si>
  <si>
    <t>loamy soils</t>
  </si>
  <si>
    <t>Illinois bundleflower</t>
  </si>
  <si>
    <t>Desmanthus illinoensis</t>
  </si>
  <si>
    <t>Illinois ticktrefoil / tickclover</t>
  </si>
  <si>
    <t>Desmodium illinoense</t>
  </si>
  <si>
    <t>Indian breadroot scurfpea / large indian breadroot</t>
  </si>
  <si>
    <t>Pediomelum esculentum</t>
  </si>
  <si>
    <t>Lewis Flax / Prairie Flax</t>
  </si>
  <si>
    <t>Linum lewisii</t>
  </si>
  <si>
    <t>well drained soils; sandy loam to loamy soils (MLRAs 102A, 102B/102C, 58D, 60A/61/62)</t>
  </si>
  <si>
    <t>Maximilian sunflower</t>
  </si>
  <si>
    <t>Helianthus maximiliani</t>
  </si>
  <si>
    <t>sandy soils</t>
  </si>
  <si>
    <t>Meadow / Rocky Mountain blazing star</t>
  </si>
  <si>
    <t>Liatris ligulistylis</t>
  </si>
  <si>
    <t>Narrow leaved / showy / smooth Penstomen</t>
  </si>
  <si>
    <t>Penstemon angustifolius</t>
  </si>
  <si>
    <t>sandy to gravelly soils; sandhills and occasional shale outcrops (MLRAs 55C, 66/63B, 63A/64, 58D, 54, 61/62/60A)</t>
  </si>
  <si>
    <t>New England Aster (FACW)</t>
  </si>
  <si>
    <t xml:space="preserve">Symphyotrichum novae-angliae </t>
  </si>
  <si>
    <t>sandy, loamy and clayey soils</t>
  </si>
  <si>
    <t>Plains coreopsis / golden tickseed (FAC)</t>
  </si>
  <si>
    <t>Coreopsis tinctoria</t>
  </si>
  <si>
    <t>seasonally damp and disturbed sites and low sandy ground</t>
  </si>
  <si>
    <t>Prairie / tall cinquefoil</t>
  </si>
  <si>
    <t>Potentilla arguta</t>
  </si>
  <si>
    <t>Prairie / upright / yellow coneflower</t>
  </si>
  <si>
    <t>Ratibida columnifera</t>
  </si>
  <si>
    <t>Loam, Sandy Loam, Clayey Loam</t>
  </si>
  <si>
    <t>Prairie Aster</t>
  </si>
  <si>
    <t>Symphyotrichum falcatum</t>
  </si>
  <si>
    <t>all MLRAs except 64 &amp; 65</t>
  </si>
  <si>
    <t>Prairie Ironweed (FACW)</t>
  </si>
  <si>
    <t>Vernonia fasciculata</t>
  </si>
  <si>
    <t>damp prairies, streambanks, pothole edges; no soils specified</t>
  </si>
  <si>
    <t>Prairie Spiderwort</t>
  </si>
  <si>
    <t>Tradescantia occidentalis</t>
  </si>
  <si>
    <t>sandy often dry soils (MLRAs 55B, 102A, 58D/54, 63/66/64/65, 60A/61/62)</t>
  </si>
  <si>
    <t>Prairie Sunflower</t>
  </si>
  <si>
    <t>Helianthus petiolaris</t>
  </si>
  <si>
    <t>silty, shallow, thin soil (MLRAs 53B/53C/55C, 63A/54, 64/63B/66, 60A/61/62, 102B/102C)</t>
  </si>
  <si>
    <t>Purple prairie clover</t>
  </si>
  <si>
    <t>Dalea purpurea</t>
  </si>
  <si>
    <t>Rocky Mountain Bee Plant</t>
  </si>
  <si>
    <t>Cleome serrulata</t>
  </si>
  <si>
    <t>loamy to sandy soils (MLRAs 58D, 54, 63A/53C, 60A/61/62/64, 66/63B, 55C, 102B/102C)</t>
  </si>
  <si>
    <t>Rough / Tall blazing star</t>
  </si>
  <si>
    <t>Liatris aspera</t>
  </si>
  <si>
    <t>loamy and sandy soils</t>
  </si>
  <si>
    <t>Round-headed bush clover / lespedeza</t>
  </si>
  <si>
    <t>Lespedeza capitata</t>
  </si>
  <si>
    <t>ltd soils specificed; sand dunes</t>
  </si>
  <si>
    <t>Scarlet Globemallow / red false mallow</t>
  </si>
  <si>
    <t>Sphaeralcea coccinea</t>
  </si>
  <si>
    <t>loamy to sandy soils (all MLRAs)</t>
  </si>
  <si>
    <t>Shell leaved / large penstemon</t>
  </si>
  <si>
    <t>Penstemon grandiflorus</t>
  </si>
  <si>
    <t>sandy to loamy soils</t>
  </si>
  <si>
    <t>Showy Goldenrod</t>
  </si>
  <si>
    <t>Solidago speciosa</t>
  </si>
  <si>
    <t>rocky clay soils (MLRAs 55C/102B/102C, 58D, 61, 62, 60A)</t>
  </si>
  <si>
    <t>Showy partridgepea</t>
  </si>
  <si>
    <t xml:space="preserve">Chamaecrista fasciculata </t>
  </si>
  <si>
    <t>rocky to sandy/sandy loam soils (MLRAs 102B/102C)</t>
  </si>
  <si>
    <t xml:space="preserve">Silky Lupine </t>
  </si>
  <si>
    <t>Lupinus sericeus</t>
  </si>
  <si>
    <t>sandy to loamy sand soils</t>
  </si>
  <si>
    <t xml:space="preserve">Silvery Lupine </t>
  </si>
  <si>
    <t>Lupinus argenteus</t>
  </si>
  <si>
    <t>rocky prairie hillsides; loamy to sandy loam soils (MLRAs 58D/60A/54, 61/62/64)</t>
  </si>
  <si>
    <t>Spotted Joe-pye weed (FACW+)</t>
  </si>
  <si>
    <t>Eupatoriadelphus maculatus</t>
  </si>
  <si>
    <t>moist to saturated soils</t>
  </si>
  <si>
    <t>Stiff goldenrod</t>
  </si>
  <si>
    <t xml:space="preserve">Oligoneuron rigidum var. humile </t>
  </si>
  <si>
    <t>dry/drying prairies, racky open sites, sandy soils</t>
  </si>
  <si>
    <t>Stiff sunflower</t>
  </si>
  <si>
    <t>Helianthus pauciflorus</t>
  </si>
  <si>
    <t>silty, shallow/thin soils</t>
  </si>
  <si>
    <t>Swamp milkweed (OBL)</t>
  </si>
  <si>
    <t>Asclepias incarnata</t>
  </si>
  <si>
    <t>wetlands, stream banks, floodplains, moist areas</t>
  </si>
  <si>
    <t>Tall / purple meadow rue (FAC)</t>
  </si>
  <si>
    <t>Thalictrum dasycarpum</t>
  </si>
  <si>
    <t>mooist prairie/wet meadow; no soils specified</t>
  </si>
  <si>
    <t>Thickspike Gayfeather / Prairie Blazing Star (FAC)</t>
  </si>
  <si>
    <t>Liatris pycnostachya</t>
  </si>
  <si>
    <t>open damp prairies; no soils specified</t>
  </si>
  <si>
    <t>Western / White / common yarrow</t>
  </si>
  <si>
    <t>Achillea millefolium</t>
  </si>
  <si>
    <t>White prairie clover</t>
  </si>
  <si>
    <t>Dalea candida</t>
  </si>
  <si>
    <t>Wild Beebalm / bergamont</t>
  </si>
  <si>
    <t>Monarda fistulosa</t>
  </si>
  <si>
    <t>Winter fat / white sage</t>
  </si>
  <si>
    <t xml:space="preserve">Krascheninnikovia lanata </t>
  </si>
  <si>
    <t>dry clay or chalky soils; saline or alkaline soils</t>
  </si>
  <si>
    <t>Shrubs and Subshrubs</t>
  </si>
  <si>
    <t>Chokecherry</t>
  </si>
  <si>
    <t>Prunus virginiana L.</t>
  </si>
  <si>
    <t>silt to sandy loam; NO heavy clay</t>
  </si>
  <si>
    <t>Cudweed sagewort / white sagebrush</t>
  </si>
  <si>
    <t>Artemisia ludoviciana</t>
  </si>
  <si>
    <t>dry, sandy to rocky soils</t>
  </si>
  <si>
    <t>Dwarf false indigo</t>
  </si>
  <si>
    <t>Amorpha nana</t>
  </si>
  <si>
    <t>dry prairies and rocky or sandy hillside.  Missouri River breaks and tributaries, and the glacially derived rangelands of the east.</t>
  </si>
  <si>
    <t>Fringed sage / prairie sagewort</t>
  </si>
  <si>
    <t xml:space="preserve">Artemisia frigida </t>
  </si>
  <si>
    <t>lighter, dry porous soils</t>
  </si>
  <si>
    <t>Golden / Buffalo Currant</t>
  </si>
  <si>
    <t>Ribes aureum</t>
  </si>
  <si>
    <t>dry, often in sandy soils; no other soils specified</t>
  </si>
  <si>
    <t>Juneberry / Saskatoon service-berry</t>
  </si>
  <si>
    <t xml:space="preserve">Amelanchier alnifolia </t>
  </si>
  <si>
    <t>Leadplant</t>
  </si>
  <si>
    <t>Amorpha canescens</t>
  </si>
  <si>
    <t>not checked</t>
  </si>
  <si>
    <t>Prairie rose</t>
  </si>
  <si>
    <t>Rosa arkansana</t>
  </si>
  <si>
    <t>Silver / dwarf sagebrush</t>
  </si>
  <si>
    <t>Artemisia cana</t>
  </si>
  <si>
    <t>Rocky open sites and floodplains</t>
  </si>
  <si>
    <t>Silver / Russet Buffaloberry</t>
  </si>
  <si>
    <t xml:space="preserve">Shepherdia argentea (Pursh) Nutt. </t>
  </si>
  <si>
    <t>most well-drained soils</t>
  </si>
  <si>
    <t>Western snowberry</t>
  </si>
  <si>
    <t>Symphoricarpos occidentalis</t>
  </si>
  <si>
    <t>Wild Plum</t>
  </si>
  <si>
    <t>Prunus americana</t>
  </si>
  <si>
    <t>1 = Be sure to contact your seed/plant provider for local specific blooming periods.</t>
  </si>
  <si>
    <t>2 = Great Plains Flora Association. 1986. Flora of the Great Plains. University Press of Kansas. Lawrence, Kansas.</t>
  </si>
  <si>
    <t>3 = Reed, P.B. 1988. National list of plant species that occur in wetlands: North Plains (Region 4).  USFWS Biol. Rep. 88(26.4). 64pp.</t>
  </si>
  <si>
    <t>4 = USDA - NRCS.  August/September 2008. PLANTS Database Plant Profiles.</t>
  </si>
  <si>
    <t>5 = Brookings Field Support Office Seeding Tool, SD NRCS Range Technical Note 4</t>
  </si>
  <si>
    <t>6 = Johnson, J.R. and Gary E. Larson. 1999. Grassland Plants of South Dakota and the Northern Great Plains: a field guide with color photographs.</t>
  </si>
  <si>
    <t>7 = Larson, G.E. and J.R. Johnson. 1999. Plants of the Black Hills and Bear Lodge Mountains: a field guide with color photographs.</t>
  </si>
  <si>
    <t xml:space="preserve">8 = Vance, Fenton R., J. R. Jowsey, and J.S. McLean. 1995. Wildflowers of the Northern Great Plains. University of Minnesota Press. Minneapolis, MN. </t>
  </si>
  <si>
    <t>1) Select tree species from this table based on site suitability and bloom period.</t>
  </si>
  <si>
    <t>2) Native tree suitability can be derived from either the appropriate Range Site Description or Ecological Site Description, or from the Windbreak Interpreations table(s) located in Section II A 13b of the SD eFOTG.</t>
  </si>
  <si>
    <t xml:space="preserve">Pollinator Nesting Land Actions (NLA) </t>
  </si>
  <si>
    <t>Pollinator Foraging Land Actions (FLA)</t>
  </si>
  <si>
    <r>
      <t xml:space="preserve">1. Is there or will there be a block of at least 5.0 acres of wildflowers/forbs present?  </t>
    </r>
    <r>
      <rPr>
        <sz val="10"/>
        <rFont val="Arial"/>
        <family val="2"/>
      </rPr>
      <t>(Provide at least 2 different flowering species blooming during each of the following periods: late spring/early summer, mid-summer, and late summer/early fall.)</t>
    </r>
  </si>
  <si>
    <t>1. Is there or will there be a "Continuous No-till" tillage system within 2 miles of the Forage Land Action (FLA)?</t>
  </si>
  <si>
    <t xml:space="preserve">2. Is there or will there be grazed rangeland or pastureland, or any "non-program" wildlife lands within 2 miles of the FLA?  </t>
  </si>
  <si>
    <r>
      <t xml:space="preserve">4. Is there or will there be at least 2 flowering crops (non-grass) grown in rotation?  </t>
    </r>
    <r>
      <rPr>
        <sz val="10"/>
        <rFont val="Arial"/>
        <family val="2"/>
      </rPr>
      <t>(The crops must be flowering between April and October.  This action must be selected with one other Pollinator Foraging Site Action from above. Crops include: 1) alfalfa, 2) soybeans, 3) sunflower/safflower, 4) clovers/sweet clovers, 5) fruits/melons, 6) vegetable produce.)</t>
    </r>
  </si>
  <si>
    <r>
      <t xml:space="preserve">2. Is there or will there be a block/clump of at least 0.1 acre of flowering shrubs present?  </t>
    </r>
    <r>
      <rPr>
        <sz val="10"/>
        <rFont val="Arial"/>
        <family val="2"/>
      </rPr>
      <t>(Provide at least 2 different flowering species blooming during each of the following periods:  late spring/early summer, mid-summer, and late summer/early fall.)</t>
    </r>
  </si>
  <si>
    <r>
      <t xml:space="preserve">3. Is there or will there be a block/clump of at least 0.25 acre of flowering trees?  </t>
    </r>
    <r>
      <rPr>
        <sz val="10"/>
        <rFont val="Arial"/>
        <family val="2"/>
      </rPr>
      <t>(Trees must be planted with either shrubs or forbs because trees do not flower during all months of the pollinators active season. Provide at least 2 different flowering tree species.)</t>
    </r>
  </si>
  <si>
    <t>3. Both current land conditions and planned actions will be considered.</t>
  </si>
  <si>
    <t xml:space="preserve">Appropriate Practices to Provide Pollinator Habitat: </t>
  </si>
  <si>
    <t>Upland Wildlife Habitat Management (Code 645), Conservation Cover (Code 327), Early Successional Habitat Development/Management (Code 647), Hedgerow Planting (Code 422), Restoration and Management of Rare or Declining Habitats (Code 643), Riparian Herbaceous Cover (Code 390), Conservation Crop Rotation (Code 328), Field Border (Code 386), Filer Strip (Code 393), and Windbreak/Shelterbelt (Code 380 and Code 650).</t>
  </si>
  <si>
    <t xml:space="preserve">The following practices are appropriate for pollinator habitats.  </t>
  </si>
  <si>
    <t>3. Use the Flowering Shrub and Wildflower worksheets  for flowering forb and shrub species.  Planting, seedbed preperation and weed control will follow guidelines found in either Range Technical Note Number 4 (forbs) and Woodland Technical Note Number 37 (shrubs).</t>
  </si>
  <si>
    <t>4. Use the Tree worksheet in this Excel file for flowering Tree Species. Planting, seedbed preparation and weed control will follow guidelines found in Woodland Technical Note 38. All livestock must be excluded from shrub and/or /tree plantings.</t>
  </si>
  <si>
    <t>5. Shubs and/or trees should be (but do not have to be) planted in clumps.  The clumps may not exceed 0.25 acres per clump with a maximum of 2.0 acres except for "natural ecosystems."  If the natural ecosystem (e.g. Missouri River breaks, woody draws) includes shrub/tree plant communities, the entire draw/riparian area could be planted to shrub/tree plant communities native to the site.</t>
  </si>
  <si>
    <t>Name:</t>
  </si>
  <si>
    <t>Application Number:</t>
  </si>
  <si>
    <t>EQIP Pollinator Habitat Index</t>
  </si>
  <si>
    <t>3. Is there or will there be "Program Land" (CRP, WRP, GRP) with at least 3 contract years remaining within 2 miles of the FLA?</t>
  </si>
  <si>
    <t>Insecticide Use (select only one)</t>
  </si>
  <si>
    <t>Habitat Connectivity (select only one)</t>
  </si>
  <si>
    <t>Are or will no foliar applied insecticides be used anywhere on the operation?</t>
  </si>
  <si>
    <t>Are or will foliar applied insecticides only be used on less than 25% of the operation?</t>
  </si>
  <si>
    <t>Are or will foliar applied insecticides be used on 25% to 75% of the operation?</t>
  </si>
  <si>
    <t>Are or will foliar applied insecticides be used on &gt;75% of the operation?</t>
  </si>
  <si>
    <t xml:space="preserve"> -Operation is defined as only the land owned/operated by applicant within 2 miles of FLA</t>
  </si>
  <si>
    <t>Is the foraging land within 50 feet of nesting land?</t>
  </si>
  <si>
    <t>Is the foraging land between 50 feet and 1/2 mile from nesting land?</t>
  </si>
  <si>
    <t>Is the foraging land greater than 1/2 mile up to 1 mile from nesting land?</t>
  </si>
  <si>
    <t>Is the foraging land between 1 to 2 miles from nesting land?</t>
  </si>
  <si>
    <t>Is the foraging land greater than 2 miles from nesting land?</t>
  </si>
  <si>
    <t>The distance between the foraging land in relation to nesting land will be based on where the majority (50% or more) of the nesting land is located.</t>
  </si>
  <si>
    <r>
      <t xml:space="preserve">Bloom Period &amp; Site Information for Common South Dakota Native Plants </t>
    </r>
    <r>
      <rPr>
        <b/>
        <sz val="10"/>
        <rFont val="Times New Roman"/>
        <family val="1"/>
      </rPr>
      <t>(extracted from Biology Technical Note No. 15)</t>
    </r>
  </si>
  <si>
    <r>
      <t xml:space="preserve">Bloom Period &amp; Site Information for Common South Dakota Native Plants </t>
    </r>
    <r>
      <rPr>
        <b/>
        <sz val="10"/>
        <rFont val="Times New Roman"/>
        <family val="1"/>
      </rPr>
      <t>(extracted from Biology Technical Note No.15)</t>
    </r>
  </si>
  <si>
    <t>Native Tree Species Approved for Use with the EQIP Pollinator Habitat Index</t>
  </si>
  <si>
    <t>2.  The Pollinator Habitat Index will automatically be calculated at the bottom of the sheet.  This score will be used in the ranking process.  Do not edit the contents of any cells in this file except the checkbox and acres cells of the Pollinator Habitat Index Worksheet.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</si>
</sst>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19">
    <font>
      <sz val="10"/>
      <name val="Arial"/>
      <family val="0"/>
    </font>
    <font>
      <sz val="8"/>
      <name val="Tahoma"/>
      <family val="2"/>
    </font>
    <font>
      <sz val="8"/>
      <name val="Arial"/>
      <family val="0"/>
    </font>
    <font>
      <b/>
      <sz val="10"/>
      <name val="Arial"/>
      <family val="2"/>
    </font>
    <font>
      <u val="single"/>
      <sz val="10"/>
      <color indexed="12"/>
      <name val="Arial"/>
      <family val="0"/>
    </font>
    <font>
      <u val="single"/>
      <sz val="10"/>
      <color indexed="36"/>
      <name val="Arial"/>
      <family val="0"/>
    </font>
    <font>
      <sz val="12"/>
      <name val="Times New Roman"/>
      <family val="1"/>
    </font>
    <font>
      <b/>
      <sz val="12"/>
      <name val="Times New Roman"/>
      <family val="1"/>
    </font>
    <font>
      <u val="single"/>
      <sz val="12"/>
      <color indexed="12"/>
      <name val="Times New Roman"/>
      <family val="1"/>
    </font>
    <font>
      <sz val="12"/>
      <color indexed="8"/>
      <name val="Times New Roman"/>
      <family val="1"/>
    </font>
    <font>
      <b/>
      <sz val="12"/>
      <name val="Arial"/>
      <family val="2"/>
    </font>
    <font>
      <sz val="12"/>
      <name val="Arial"/>
      <family val="2"/>
    </font>
    <font>
      <b/>
      <sz val="10"/>
      <name val="Tahoma"/>
      <family val="2"/>
    </font>
    <font>
      <b/>
      <sz val="14"/>
      <name val="Times New Roman"/>
      <family val="1"/>
    </font>
    <font>
      <b/>
      <vertAlign val="superscript"/>
      <sz val="10"/>
      <name val="Arial"/>
      <family val="2"/>
    </font>
    <font>
      <sz val="10"/>
      <color indexed="8"/>
      <name val="Arial"/>
      <family val="2"/>
    </font>
    <font>
      <b/>
      <sz val="14"/>
      <name val="Arial"/>
      <family val="2"/>
    </font>
    <font>
      <b/>
      <sz val="10"/>
      <name val="Times New Roman"/>
      <family val="1"/>
    </font>
    <font>
      <b/>
      <sz val="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s>
  <borders count="2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style="thin"/>
      <bottom style="thin"/>
    </border>
    <border>
      <left style="medium"/>
      <right style="medium"/>
      <top style="medium"/>
      <bottom style="medium"/>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2" borderId="0" xfId="0" applyFill="1" applyAlignment="1">
      <alignment/>
    </xf>
    <xf numFmtId="0" fontId="0" fillId="2" borderId="0" xfId="0" applyFill="1" applyAlignment="1">
      <alignment wrapText="1"/>
    </xf>
    <xf numFmtId="0" fontId="7" fillId="2" borderId="0" xfId="0" applyFont="1" applyFill="1" applyAlignment="1">
      <alignment/>
    </xf>
    <xf numFmtId="0" fontId="7" fillId="2" borderId="0" xfId="0" applyFont="1" applyFill="1" applyAlignment="1">
      <alignment horizontal="center"/>
    </xf>
    <xf numFmtId="0" fontId="8" fillId="2" borderId="0" xfId="20" applyFont="1" applyFill="1" applyAlignment="1">
      <alignment horizontal="left" vertical="top" wrapText="1"/>
    </xf>
    <xf numFmtId="0" fontId="9" fillId="2" borderId="0" xfId="0" applyFont="1" applyFill="1" applyAlignment="1">
      <alignment horizontal="left" vertical="top" wrapText="1"/>
    </xf>
    <xf numFmtId="0" fontId="6" fillId="2" borderId="0" xfId="0" applyFont="1" applyFill="1" applyAlignment="1">
      <alignment horizontal="center"/>
    </xf>
    <xf numFmtId="0" fontId="6" fillId="2" borderId="0" xfId="0" applyFont="1" applyFill="1" applyAlignment="1">
      <alignment/>
    </xf>
    <xf numFmtId="0" fontId="11" fillId="2" borderId="0" xfId="0" applyFont="1" applyFill="1" applyAlignment="1">
      <alignment/>
    </xf>
    <xf numFmtId="0" fontId="0" fillId="2" borderId="0" xfId="0" applyFill="1" applyBorder="1" applyAlignment="1">
      <alignmen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wrapText="1"/>
    </xf>
    <xf numFmtId="0" fontId="3" fillId="3"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2" borderId="6" xfId="0" applyFill="1" applyBorder="1" applyAlignment="1">
      <alignment/>
    </xf>
    <xf numFmtId="0" fontId="0" fillId="2" borderId="7" xfId="0" applyFill="1" applyBorder="1" applyAlignment="1">
      <alignment wrapText="1"/>
    </xf>
    <xf numFmtId="0" fontId="4" fillId="2" borderId="0" xfId="20" applyFill="1" applyBorder="1" applyAlignment="1">
      <alignment wrapText="1"/>
    </xf>
    <xf numFmtId="0" fontId="15" fillId="2" borderId="0" xfId="20" applyFont="1" applyFill="1" applyBorder="1" applyAlignment="1">
      <alignment horizontal="center" wrapText="1"/>
    </xf>
    <xf numFmtId="0" fontId="0" fillId="2" borderId="0" xfId="0" applyFont="1" applyFill="1" applyBorder="1" applyAlignment="1">
      <alignment wrapText="1"/>
    </xf>
    <xf numFmtId="0" fontId="0" fillId="2" borderId="8" xfId="0" applyFill="1" applyBorder="1" applyAlignment="1">
      <alignment/>
    </xf>
    <xf numFmtId="0" fontId="0" fillId="2" borderId="9" xfId="0" applyFill="1" applyBorder="1" applyAlignment="1">
      <alignment wrapText="1"/>
    </xf>
    <xf numFmtId="0" fontId="4" fillId="2" borderId="10" xfId="20" applyFill="1" applyBorder="1" applyAlignment="1">
      <alignment wrapText="1"/>
    </xf>
    <xf numFmtId="0" fontId="15" fillId="2" borderId="10" xfId="20" applyFont="1" applyFill="1" applyBorder="1" applyAlignment="1">
      <alignment horizontal="center" wrapText="1"/>
    </xf>
    <xf numFmtId="0" fontId="0" fillId="2" borderId="10" xfId="0" applyFont="1" applyFill="1" applyBorder="1" applyAlignment="1">
      <alignment/>
    </xf>
    <xf numFmtId="0" fontId="0" fillId="2" borderId="11" xfId="0" applyFill="1" applyBorder="1" applyAlignment="1">
      <alignment/>
    </xf>
    <xf numFmtId="0" fontId="0" fillId="2" borderId="10" xfId="0" applyFont="1" applyFill="1" applyBorder="1" applyAlignment="1">
      <alignment wrapText="1"/>
    </xf>
    <xf numFmtId="0" fontId="4" fillId="2" borderId="10" xfId="20" applyFont="1" applyFill="1" applyBorder="1" applyAlignment="1">
      <alignment wrapText="1"/>
    </xf>
    <xf numFmtId="3" fontId="0" fillId="2" borderId="8" xfId="0" applyNumberFormat="1" applyFill="1" applyBorder="1" applyAlignment="1">
      <alignment horizontal="center"/>
    </xf>
    <xf numFmtId="0" fontId="0" fillId="2" borderId="9" xfId="0" applyFill="1" applyBorder="1" applyAlignment="1">
      <alignment horizontal="left" wrapText="1"/>
    </xf>
    <xf numFmtId="3" fontId="0" fillId="2" borderId="11" xfId="0" applyNumberFormat="1" applyFill="1" applyBorder="1" applyAlignment="1">
      <alignment horizontal="center" wrapText="1"/>
    </xf>
    <xf numFmtId="3" fontId="0" fillId="2" borderId="8" xfId="0" applyNumberFormat="1" applyFill="1" applyBorder="1" applyAlignment="1">
      <alignment horizontal="center" wrapText="1"/>
    </xf>
    <xf numFmtId="0" fontId="4" fillId="2" borderId="0" xfId="20" applyFont="1" applyFill="1" applyBorder="1" applyAlignment="1">
      <alignment wrapText="1"/>
    </xf>
    <xf numFmtId="0" fontId="0" fillId="2" borderId="12" xfId="0" applyFill="1" applyBorder="1" applyAlignment="1">
      <alignment wrapText="1"/>
    </xf>
    <xf numFmtId="0" fontId="4" fillId="2" borderId="13" xfId="20" applyFill="1" applyBorder="1" applyAlignment="1">
      <alignment wrapText="1"/>
    </xf>
    <xf numFmtId="0" fontId="15" fillId="2" borderId="13" xfId="20" applyFont="1" applyFill="1" applyBorder="1" applyAlignment="1">
      <alignment horizontal="center" wrapText="1"/>
    </xf>
    <xf numFmtId="0" fontId="0"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wrapText="1"/>
    </xf>
    <xf numFmtId="0" fontId="4" fillId="2" borderId="16" xfId="20" applyFill="1" applyBorder="1" applyAlignment="1">
      <alignment wrapText="1"/>
    </xf>
    <xf numFmtId="0" fontId="15" fillId="2" borderId="16" xfId="20" applyFont="1" applyFill="1" applyBorder="1" applyAlignment="1">
      <alignment horizontal="center" wrapText="1"/>
    </xf>
    <xf numFmtId="0" fontId="0" fillId="2" borderId="16" xfId="0" applyFont="1" applyFill="1" applyBorder="1" applyAlignment="1">
      <alignment wrapText="1"/>
    </xf>
    <xf numFmtId="0" fontId="0" fillId="2" borderId="17" xfId="0" applyFill="1" applyBorder="1" applyAlignment="1">
      <alignment/>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2" borderId="0" xfId="0" applyFill="1" applyBorder="1" applyAlignment="1">
      <alignment wrapText="1"/>
    </xf>
    <xf numFmtId="0" fontId="15" fillId="2" borderId="6" xfId="0" applyFont="1" applyFill="1" applyBorder="1" applyAlignment="1">
      <alignment horizontal="center" vertical="center" wrapText="1"/>
    </xf>
    <xf numFmtId="0" fontId="15" fillId="2" borderId="0" xfId="20" applyFont="1" applyFill="1" applyBorder="1" applyAlignment="1">
      <alignment wrapText="1"/>
    </xf>
    <xf numFmtId="0" fontId="0" fillId="2" borderId="8" xfId="0" applyFont="1" applyFill="1" applyBorder="1" applyAlignment="1">
      <alignment wrapText="1"/>
    </xf>
    <xf numFmtId="0" fontId="15" fillId="2" borderId="10" xfId="20" applyFont="1" applyFill="1" applyBorder="1" applyAlignment="1">
      <alignment wrapText="1"/>
    </xf>
    <xf numFmtId="0" fontId="0" fillId="2" borderId="11" xfId="0" applyFont="1" applyFill="1" applyBorder="1" applyAlignment="1">
      <alignment wrapText="1"/>
    </xf>
    <xf numFmtId="0" fontId="4" fillId="2" borderId="16" xfId="20" applyFont="1" applyFill="1" applyBorder="1" applyAlignment="1">
      <alignment wrapText="1"/>
    </xf>
    <xf numFmtId="0" fontId="15" fillId="2" borderId="16" xfId="20" applyFont="1" applyFill="1" applyBorder="1" applyAlignment="1">
      <alignment wrapText="1"/>
    </xf>
    <xf numFmtId="0" fontId="15" fillId="2" borderId="17" xfId="20" applyFont="1" applyFill="1" applyBorder="1" applyAlignment="1">
      <alignment wrapText="1"/>
    </xf>
    <xf numFmtId="0" fontId="0" fillId="2" borderId="0" xfId="0" applyFont="1" applyFill="1" applyAlignment="1">
      <alignment horizontal="left" wrapText="1"/>
    </xf>
    <xf numFmtId="0" fontId="15" fillId="2" borderId="0" xfId="0" applyFont="1" applyFill="1" applyAlignment="1">
      <alignment wrapText="1"/>
    </xf>
    <xf numFmtId="0" fontId="15" fillId="2" borderId="0" xfId="0" applyFont="1" applyFill="1" applyAlignment="1">
      <alignment wrapText="1"/>
    </xf>
    <xf numFmtId="0" fontId="10" fillId="2" borderId="0" xfId="0" applyFont="1" applyFill="1" applyAlignment="1">
      <alignment wrapText="1"/>
    </xf>
    <xf numFmtId="0" fontId="11" fillId="2" borderId="0" xfId="0" applyFont="1" applyFill="1" applyAlignment="1">
      <alignment wrapText="1"/>
    </xf>
    <xf numFmtId="0" fontId="11" fillId="2" borderId="0" xfId="0" applyNumberFormat="1" applyFont="1" applyFill="1" applyAlignment="1">
      <alignment horizontal="left" wrapText="1"/>
    </xf>
    <xf numFmtId="0" fontId="11" fillId="2" borderId="0" xfId="0" applyNumberFormat="1" applyFont="1" applyFill="1" applyAlignment="1">
      <alignment wrapText="1"/>
    </xf>
    <xf numFmtId="0" fontId="0" fillId="4" borderId="0" xfId="0" applyFill="1" applyAlignment="1" applyProtection="1">
      <alignment/>
      <protection hidden="1"/>
    </xf>
    <xf numFmtId="0" fontId="0" fillId="2" borderId="0" xfId="0" applyFill="1" applyAlignment="1" applyProtection="1">
      <alignment/>
      <protection hidden="1"/>
    </xf>
    <xf numFmtId="0" fontId="0" fillId="0" borderId="0" xfId="0" applyAlignment="1" applyProtection="1">
      <alignment/>
      <protection hidden="1"/>
    </xf>
    <xf numFmtId="0" fontId="11" fillId="2" borderId="0" xfId="0" applyFont="1" applyFill="1" applyAlignment="1" applyProtection="1">
      <alignment/>
      <protection hidden="1"/>
    </xf>
    <xf numFmtId="0" fontId="10" fillId="2" borderId="0" xfId="0" applyFont="1" applyFill="1" applyAlignment="1" applyProtection="1">
      <alignment/>
      <protection hidden="1"/>
    </xf>
    <xf numFmtId="0" fontId="10" fillId="2" borderId="0" xfId="0" applyFont="1" applyFill="1" applyAlignment="1" applyProtection="1">
      <alignment horizontal="center"/>
      <protection hidden="1"/>
    </xf>
    <xf numFmtId="0" fontId="11" fillId="2" borderId="18" xfId="0" applyFont="1" applyFill="1" applyBorder="1" applyAlignment="1" applyProtection="1">
      <alignment/>
      <protection hidden="1"/>
    </xf>
    <xf numFmtId="0" fontId="11" fillId="2" borderId="0" xfId="0" applyFont="1" applyFill="1" applyBorder="1" applyAlignment="1" applyProtection="1">
      <alignment/>
      <protection hidden="1"/>
    </xf>
    <xf numFmtId="0" fontId="0" fillId="4" borderId="0" xfId="0" applyFill="1" applyAlignment="1" applyProtection="1">
      <alignment vertical="center"/>
      <protection hidden="1"/>
    </xf>
    <xf numFmtId="0" fontId="10"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0" fillId="4" borderId="0" xfId="0" applyFill="1" applyAlignment="1" applyProtection="1">
      <alignment/>
      <protection locked="0"/>
    </xf>
    <xf numFmtId="0" fontId="0" fillId="4" borderId="0" xfId="0" applyFill="1" applyAlignment="1" applyProtection="1">
      <alignment/>
      <protection hidden="1" locked="0"/>
    </xf>
    <xf numFmtId="0" fontId="11" fillId="5" borderId="19"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protection hidden="1"/>
    </xf>
    <xf numFmtId="164" fontId="10" fillId="2" borderId="20" xfId="0" applyNumberFormat="1" applyFont="1" applyFill="1" applyBorder="1" applyAlignment="1" applyProtection="1">
      <alignment horizontal="center"/>
      <protection hidden="1"/>
    </xf>
    <xf numFmtId="0" fontId="10" fillId="2" borderId="0" xfId="0" applyFont="1" applyFill="1" applyAlignment="1">
      <alignment/>
    </xf>
    <xf numFmtId="0" fontId="10" fillId="2" borderId="0" xfId="0" applyFont="1" applyFill="1" applyAlignment="1" applyProtection="1">
      <alignment horizontal="right"/>
      <protection hidden="1"/>
    </xf>
    <xf numFmtId="0" fontId="11" fillId="2" borderId="5" xfId="0" applyFont="1" applyFill="1" applyBorder="1" applyAlignment="1" applyProtection="1">
      <alignment horizontal="center"/>
      <protection hidden="1" locked="0"/>
    </xf>
    <xf numFmtId="0" fontId="11" fillId="2" borderId="10" xfId="0" applyFont="1" applyFill="1" applyBorder="1" applyAlignment="1" applyProtection="1">
      <alignment horizontal="center"/>
      <protection hidden="1" locked="0"/>
    </xf>
    <xf numFmtId="0" fontId="10" fillId="3" borderId="5" xfId="0" applyFont="1" applyFill="1" applyBorder="1" applyAlignment="1" applyProtection="1">
      <alignment horizontal="left"/>
      <protection hidden="1"/>
    </xf>
    <xf numFmtId="0" fontId="10" fillId="3" borderId="0" xfId="0" applyFont="1" applyFill="1" applyAlignment="1" applyProtection="1">
      <alignment horizontal="left" vertical="center"/>
      <protection hidden="1"/>
    </xf>
    <xf numFmtId="0" fontId="10" fillId="3" borderId="0" xfId="0" applyFont="1" applyFill="1" applyAlignment="1" applyProtection="1">
      <alignment horizontal="left"/>
      <protection hidden="1"/>
    </xf>
    <xf numFmtId="0" fontId="11" fillId="2" borderId="0" xfId="0" applyFont="1" applyFill="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11" fillId="2" borderId="21" xfId="0" applyFont="1" applyFill="1" applyBorder="1" applyAlignment="1" applyProtection="1">
      <alignment vertical="center" wrapText="1"/>
      <protection hidden="1"/>
    </xf>
    <xf numFmtId="0" fontId="16" fillId="0" borderId="0" xfId="0" applyFont="1" applyFill="1" applyAlignment="1" applyProtection="1">
      <alignment horizontal="center" vertical="center"/>
      <protection hidden="1"/>
    </xf>
    <xf numFmtId="0" fontId="10" fillId="2" borderId="22" xfId="0" applyFont="1" applyFill="1" applyBorder="1" applyAlignment="1" applyProtection="1">
      <alignment horizontal="right"/>
      <protection hidden="1"/>
    </xf>
    <xf numFmtId="0" fontId="10" fillId="2" borderId="0" xfId="0" applyFont="1" applyFill="1" applyAlignment="1" applyProtection="1">
      <alignment horizontal="center"/>
      <protection hidden="1"/>
    </xf>
    <xf numFmtId="0" fontId="10" fillId="2" borderId="0" xfId="0" applyFont="1" applyFill="1" applyBorder="1" applyAlignment="1" applyProtection="1">
      <alignment horizontal="center"/>
      <protection hidden="1"/>
    </xf>
    <xf numFmtId="0" fontId="11" fillId="2" borderId="0" xfId="0" applyFont="1" applyFill="1" applyAlignment="1" applyProtection="1">
      <alignment horizontal="left" wrapText="1"/>
      <protection hidden="1"/>
    </xf>
    <xf numFmtId="0" fontId="11" fillId="2" borderId="10" xfId="0" applyFont="1" applyFill="1" applyBorder="1" applyAlignment="1" applyProtection="1">
      <alignment horizontal="left" vertical="center" wrapText="1"/>
      <protection hidden="1"/>
    </xf>
    <xf numFmtId="0" fontId="11" fillId="2" borderId="21" xfId="0" applyFont="1" applyFill="1" applyBorder="1" applyAlignment="1" applyProtection="1">
      <alignment horizontal="left" vertical="center" wrapText="1"/>
      <protection hidden="1"/>
    </xf>
    <xf numFmtId="0" fontId="0" fillId="2" borderId="0" xfId="0" applyFill="1" applyAlignment="1">
      <alignment horizontal="left" wrapText="1"/>
    </xf>
    <xf numFmtId="0" fontId="13" fillId="2" borderId="16" xfId="0" applyFont="1" applyFill="1" applyBorder="1" applyAlignment="1">
      <alignment horizontal="center" wrapText="1"/>
    </xf>
    <xf numFmtId="0" fontId="6" fillId="2" borderId="0" xfId="0" applyFont="1"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lants.usda.gov/java/profile?symbol=RUHIP" TargetMode="External" /><Relationship Id="rId2" Type="http://schemas.openxmlformats.org/officeDocument/2006/relationships/hyperlink" Target="http://plants.usda.gov/java/profile?symbol=VEHA2" TargetMode="External" /><Relationship Id="rId3" Type="http://schemas.openxmlformats.org/officeDocument/2006/relationships/hyperlink" Target="http://plants.usda.gov/java/profile?symbol=ASCA11" TargetMode="External" /><Relationship Id="rId4" Type="http://schemas.openxmlformats.org/officeDocument/2006/relationships/hyperlink" Target="http://plants.usda.gov/java/profile?symbol=ASCR2" TargetMode="External" /><Relationship Id="rId5" Type="http://schemas.openxmlformats.org/officeDocument/2006/relationships/hyperlink" Target="http://plants.usda.gov/java/nameSearch" TargetMode="External" /><Relationship Id="rId6" Type="http://schemas.openxmlformats.org/officeDocument/2006/relationships/hyperlink" Target="http://plants.usda.gov/java/profile?symbol=SYLAG" TargetMode="External" /><Relationship Id="rId7" Type="http://schemas.openxmlformats.org/officeDocument/2006/relationships/hyperlink" Target="http://plants.usda.gov/java/nameSearch" TargetMode="External" /><Relationship Id="rId8" Type="http://schemas.openxmlformats.org/officeDocument/2006/relationships/hyperlink" Target="http://plants.usda.gov/java/profile?symbol=VIAM" TargetMode="External" /><Relationship Id="rId9" Type="http://schemas.openxmlformats.org/officeDocument/2006/relationships/hyperlink" Target="http://plants.usda.gov/java/profile?symbol=GAPU" TargetMode="External" /><Relationship Id="rId10" Type="http://schemas.openxmlformats.org/officeDocument/2006/relationships/hyperlink" Target="http://plants.usda.gov/java/profile?symbol=ECAN2" TargetMode="External" /><Relationship Id="rId11" Type="http://schemas.openxmlformats.org/officeDocument/2006/relationships/hyperlink" Target="http://plants.usda.gov/java/nameSearch" TargetMode="External" /><Relationship Id="rId12" Type="http://schemas.openxmlformats.org/officeDocument/2006/relationships/hyperlink" Target="http://plants.usda.gov/java/profile?symbol=LILE3" TargetMode="External" /><Relationship Id="rId13" Type="http://schemas.openxmlformats.org/officeDocument/2006/relationships/hyperlink" Target="http://plants.usda.gov/java/profile?symbol=EUPE3" TargetMode="External" /><Relationship Id="rId14" Type="http://schemas.openxmlformats.org/officeDocument/2006/relationships/hyperlink" Target="http://plants.usda.gov/java/profile?symbol=BREUC" TargetMode="External" /><Relationship Id="rId15" Type="http://schemas.openxmlformats.org/officeDocument/2006/relationships/hyperlink" Target="http://plants.usda.gov/java/profile?symbol=ASTU" TargetMode="External" /><Relationship Id="rId16" Type="http://schemas.openxmlformats.org/officeDocument/2006/relationships/hyperlink" Target="http://plants.usda.gov/java/nameSearch" TargetMode="External" /><Relationship Id="rId17" Type="http://schemas.openxmlformats.org/officeDocument/2006/relationships/hyperlink" Target="http://plants.usda.gov/java/nameSearch" TargetMode="External" /><Relationship Id="rId18" Type="http://schemas.openxmlformats.org/officeDocument/2006/relationships/hyperlink" Target="http://plants.usda.gov/java/nameSearch" TargetMode="External" /><Relationship Id="rId19" Type="http://schemas.openxmlformats.org/officeDocument/2006/relationships/hyperlink" Target="http://plants.usda.gov/java/profile?symbol=SILA3" TargetMode="External" /><Relationship Id="rId20" Type="http://schemas.openxmlformats.org/officeDocument/2006/relationships/hyperlink" Target="http://plants.usda.gov/java/nameSearch" TargetMode="External" /><Relationship Id="rId21" Type="http://schemas.openxmlformats.org/officeDocument/2006/relationships/hyperlink" Target="http://plants.usda.gov/java/profile?symbol=SIPE2" TargetMode="External" /><Relationship Id="rId22" Type="http://schemas.openxmlformats.org/officeDocument/2006/relationships/hyperlink" Target="http://plants.usda.gov/java/profile?symbol=LIPU" TargetMode="External" /><Relationship Id="rId23" Type="http://schemas.openxmlformats.org/officeDocument/2006/relationships/hyperlink" Target="http://plants.usda.gov/java/profile?symbol=HEHE5" TargetMode="External" /><Relationship Id="rId24" Type="http://schemas.openxmlformats.org/officeDocument/2006/relationships/hyperlink" Target="http://plants.usda.gov/java/nameSearch" TargetMode="External" /><Relationship Id="rId25" Type="http://schemas.openxmlformats.org/officeDocument/2006/relationships/hyperlink" Target="http://plants.usda.gov/java/profile?symbol=PEER" TargetMode="External" /><Relationship Id="rId26" Type="http://schemas.openxmlformats.org/officeDocument/2006/relationships/hyperlink" Target="http://plants.usda.gov/java/nameSearch" TargetMode="External" /><Relationship Id="rId27" Type="http://schemas.openxmlformats.org/officeDocument/2006/relationships/hyperlink" Target="http://plants.usda.gov/java/profile?symbol=SONE" TargetMode="External" /><Relationship Id="rId28" Type="http://schemas.openxmlformats.org/officeDocument/2006/relationships/hyperlink" Target="http://plants.usda.gov/java/nameSearch" TargetMode="External" /><Relationship Id="rId29" Type="http://schemas.openxmlformats.org/officeDocument/2006/relationships/hyperlink" Target="http://plants.usda.gov/java/profile?symbol=SYERE" TargetMode="External" /><Relationship Id="rId30" Type="http://schemas.openxmlformats.org/officeDocument/2006/relationships/hyperlink" Target="http://plants.usda.gov/java/nameSearch" TargetMode="External" /><Relationship Id="rId31" Type="http://schemas.openxmlformats.org/officeDocument/2006/relationships/hyperlink" Target="http://plants.usda.gov/java/nameSearch" TargetMode="External" /><Relationship Id="rId32" Type="http://schemas.openxmlformats.org/officeDocument/2006/relationships/hyperlink" Target="http://plants.usda.gov/java/nameSearch" TargetMode="External" /><Relationship Id="rId33" Type="http://schemas.openxmlformats.org/officeDocument/2006/relationships/hyperlink" Target="http://plants.usda.gov/java/nameSearch" TargetMode="External" /><Relationship Id="rId34" Type="http://schemas.openxmlformats.org/officeDocument/2006/relationships/hyperlink" Target="http://plants.usda.gov/java/profile?symbol=VEFA2" TargetMode="External" /><Relationship Id="rId35" Type="http://schemas.openxmlformats.org/officeDocument/2006/relationships/hyperlink" Target="http://plants.usda.gov/java/profile?symbol=EUMAB" TargetMode="External" /><Relationship Id="rId36" Type="http://schemas.openxmlformats.org/officeDocument/2006/relationships/hyperlink" Target="http://plants.usda.gov/java/nameSearch" TargetMode="External" /><Relationship Id="rId37" Type="http://schemas.openxmlformats.org/officeDocument/2006/relationships/hyperlink" Target="http://plants.usda.gov/java/nameSearch" TargetMode="External" /><Relationship Id="rId38" Type="http://schemas.openxmlformats.org/officeDocument/2006/relationships/hyperlink" Target="http://plants.usda.gov/java/profile?symbol=PEAN4" TargetMode="External" /><Relationship Id="rId39" Type="http://schemas.openxmlformats.org/officeDocument/2006/relationships/hyperlink" Target="http://plants.usda.gov/java/profile?symbol=LUAR3" TargetMode="External" /><Relationship Id="rId40" Type="http://schemas.openxmlformats.org/officeDocument/2006/relationships/hyperlink" Target="http://plants.usda.gov/java/profile?symbol=LUSE4&amp;photoID=luse4_003_avp.tif" TargetMode="External" /><Relationship Id="rId41" Type="http://schemas.openxmlformats.org/officeDocument/2006/relationships/hyperlink" Target="http://plants.usda.gov/java/profile?symbol=COTI3" TargetMode="External" /><Relationship Id="rId42" Type="http://schemas.openxmlformats.org/officeDocument/2006/relationships/hyperlink" Target="http://plants.usda.gov/java/profile?symbol=SYFA" TargetMode="External" /><Relationship Id="rId43" Type="http://schemas.openxmlformats.org/officeDocument/2006/relationships/hyperlink" Target="http://plants.usda.gov/java/profile?symbol=LIPY" TargetMode="External" /><Relationship Id="rId44" Type="http://schemas.openxmlformats.org/officeDocument/2006/relationships/hyperlink" Target="http://plants.usda.gov/java/profile?symbol=POAR7" TargetMode="External" /><Relationship Id="rId45" Type="http://schemas.openxmlformats.org/officeDocument/2006/relationships/hyperlink" Target="http://plants.usda.gov/java/nameSearch" TargetMode="External" /><Relationship Id="rId46" Type="http://schemas.openxmlformats.org/officeDocument/2006/relationships/hyperlink" Target="http://plants.usda.gov/java/profile?symbol=TROC" TargetMode="External" /><Relationship Id="rId47" Type="http://schemas.openxmlformats.org/officeDocument/2006/relationships/hyperlink" Target="http://plants.usda.gov/java/profile?symbol=HEPE" TargetMode="External" /><Relationship Id="rId48" Type="http://schemas.openxmlformats.org/officeDocument/2006/relationships/hyperlink" Target="http://plants.usda.gov/java/profile?symbol=DAPU5" TargetMode="External" /><Relationship Id="rId49" Type="http://schemas.openxmlformats.org/officeDocument/2006/relationships/hyperlink" Target="http://plants.usda.gov/java/nameSearch" TargetMode="External" /><Relationship Id="rId50" Type="http://schemas.openxmlformats.org/officeDocument/2006/relationships/hyperlink" Target="http://plants.usda.gov/java/profile?symbol=LIAS" TargetMode="External" /><Relationship Id="rId51" Type="http://schemas.openxmlformats.org/officeDocument/2006/relationships/hyperlink" Target="http://plants.usda.gov/java/profile?symbol=LECA8" TargetMode="External" /><Relationship Id="rId52" Type="http://schemas.openxmlformats.org/officeDocument/2006/relationships/hyperlink" Target="http://plants.usda.gov/java/profile?symbol=SPCO" TargetMode="External" /><Relationship Id="rId53" Type="http://schemas.openxmlformats.org/officeDocument/2006/relationships/hyperlink" Target="http://plants.usda.gov/java/nameSearch" TargetMode="External" /><Relationship Id="rId54" Type="http://schemas.openxmlformats.org/officeDocument/2006/relationships/hyperlink" Target="http://plants.usda.gov/java/profile?symbol=SOSP2" TargetMode="External" /><Relationship Id="rId55" Type="http://schemas.openxmlformats.org/officeDocument/2006/relationships/hyperlink" Target="http://plants.usda.gov/java/profile?symbol=CHFA2" TargetMode="External" /><Relationship Id="rId56" Type="http://schemas.openxmlformats.org/officeDocument/2006/relationships/hyperlink" Target="http://plants.usda.gov/java/profile?symbol=OLRIH" TargetMode="External" /><Relationship Id="rId57" Type="http://schemas.openxmlformats.org/officeDocument/2006/relationships/hyperlink" Target="http://plants.usda.gov/java/profile?symbol=HEPA19" TargetMode="External" /><Relationship Id="rId58" Type="http://schemas.openxmlformats.org/officeDocument/2006/relationships/hyperlink" Target="http://plants.usda.gov/java/profile?symbol=ASIN" TargetMode="External" /><Relationship Id="rId59" Type="http://schemas.openxmlformats.org/officeDocument/2006/relationships/hyperlink" Target="http://plants.usda.gov/java/profile?symbol=ACMI2" TargetMode="External" /><Relationship Id="rId60" Type="http://schemas.openxmlformats.org/officeDocument/2006/relationships/hyperlink" Target="http://plants.usda.gov/java/profile?symbol=DACA7" TargetMode="External" /><Relationship Id="rId61" Type="http://schemas.openxmlformats.org/officeDocument/2006/relationships/hyperlink" Target="http://plants.usda.gov/java/profile?symbol=MOFI" TargetMode="External" /><Relationship Id="rId62" Type="http://schemas.openxmlformats.org/officeDocument/2006/relationships/hyperlink" Target="http://plants.usda.gov/java/nameSearch" TargetMode="External" /><Relationship Id="rId63" Type="http://schemas.openxmlformats.org/officeDocument/2006/relationships/hyperlink" Target="http://plants.usda.gov/java/profile?symbol=ONBEO" TargetMode="External" /><Relationship Id="rId6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plants.usda.gov/java/profile?symbol=PRVI" TargetMode="External" /><Relationship Id="rId2" Type="http://schemas.openxmlformats.org/officeDocument/2006/relationships/hyperlink" Target="http://plants.usda.gov/java/profile?symbol=ARLU" TargetMode="External" /><Relationship Id="rId3" Type="http://schemas.openxmlformats.org/officeDocument/2006/relationships/hyperlink" Target="http://plants.usda.gov/java/nameSearch" TargetMode="External" /><Relationship Id="rId4" Type="http://schemas.openxmlformats.org/officeDocument/2006/relationships/hyperlink" Target="http://plants.usda.gov/java/nameSearch" TargetMode="External" /><Relationship Id="rId5" Type="http://schemas.openxmlformats.org/officeDocument/2006/relationships/hyperlink" Target="http://plants.usda.gov/java/profile?symbol=RIAU" TargetMode="External" /><Relationship Id="rId6" Type="http://schemas.openxmlformats.org/officeDocument/2006/relationships/hyperlink" Target="http://plants.usda.gov/java/profile?symbol=AMALA" TargetMode="External" /><Relationship Id="rId7" Type="http://schemas.openxmlformats.org/officeDocument/2006/relationships/hyperlink" Target="http://plants.usda.gov/java/nameSearch" TargetMode="External" /><Relationship Id="rId8" Type="http://schemas.openxmlformats.org/officeDocument/2006/relationships/hyperlink" Target="http://plants.usda.gov/java/profile?symbol=ROAR3" TargetMode="External" /><Relationship Id="rId9" Type="http://schemas.openxmlformats.org/officeDocument/2006/relationships/hyperlink" Target="http://plants.usda.gov/java/profile?symbol=ARCA13" TargetMode="External" /><Relationship Id="rId10" Type="http://schemas.openxmlformats.org/officeDocument/2006/relationships/hyperlink" Target="http://plants.usda.gov/java/profile?symbol=SHEPH" TargetMode="External" /><Relationship Id="rId11" Type="http://schemas.openxmlformats.org/officeDocument/2006/relationships/hyperlink" Target="http://plants.usda.gov/java/nameSearch" TargetMode="Externa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plants.usda.gov/java/profile?symbol=ACNE2" TargetMode="External" /><Relationship Id="rId2" Type="http://schemas.openxmlformats.org/officeDocument/2006/relationships/hyperlink" Target="http://plants.usda.gov/java/profile?symbol=ACSA2" TargetMode="External" /><Relationship Id="rId3" Type="http://schemas.openxmlformats.org/officeDocument/2006/relationships/hyperlink" Target="http://plants.usda.gov/java/profile?symbol=CEOC" TargetMode="External" /><Relationship Id="rId4" Type="http://schemas.openxmlformats.org/officeDocument/2006/relationships/hyperlink" Target="http://plants.usda.gov/java/profile?symbol=CRMO2" TargetMode="External" /><Relationship Id="rId5" Type="http://schemas.openxmlformats.org/officeDocument/2006/relationships/hyperlink" Target="http://plants.usda.gov/java/profile?symbol=FRPE" TargetMode="External" /><Relationship Id="rId6" Type="http://schemas.openxmlformats.org/officeDocument/2006/relationships/hyperlink" Target="http://plants.usda.gov/java/profile?symbol=GLTR" TargetMode="External" /><Relationship Id="rId7" Type="http://schemas.openxmlformats.org/officeDocument/2006/relationships/hyperlink" Target="http://plants.usda.gov/java/profile?symbol=JUNI" TargetMode="External" /><Relationship Id="rId8" Type="http://schemas.openxmlformats.org/officeDocument/2006/relationships/hyperlink" Target="http://plants.usda.gov/java/profile?symbol=MAIO" TargetMode="External" /><Relationship Id="rId9" Type="http://schemas.openxmlformats.org/officeDocument/2006/relationships/hyperlink" Target="http://plants.usda.gov/java/profile?symbol=PODEM" TargetMode="External" /><Relationship Id="rId10" Type="http://schemas.openxmlformats.org/officeDocument/2006/relationships/hyperlink" Target="http://plants.usda.gov/java/profile?symbol=QUMA2" TargetMode="External" /><Relationship Id="rId11" Type="http://schemas.openxmlformats.org/officeDocument/2006/relationships/hyperlink" Target="http://plants.usda.gov/java/profile?symbol=SAAM2" TargetMode="External" /><Relationship Id="rId12" Type="http://schemas.openxmlformats.org/officeDocument/2006/relationships/hyperlink" Target="http://plants.usda.gov/java/profile?symbol=SAER" TargetMode="External" /><Relationship Id="rId1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6"/>
  <sheetViews>
    <sheetView workbookViewId="0" topLeftCell="A1">
      <selection activeCell="A2" sqref="A2"/>
    </sheetView>
  </sheetViews>
  <sheetFormatPr defaultColWidth="9.140625" defaultRowHeight="12.75"/>
  <cols>
    <col min="1" max="1" width="83.140625" style="9" customWidth="1"/>
    <col min="2" max="16384" width="9.140625" style="9" customWidth="1"/>
  </cols>
  <sheetData>
    <row r="1" ht="15.75">
      <c r="A1" s="60" t="s">
        <v>39</v>
      </c>
    </row>
    <row r="2" ht="45">
      <c r="A2" s="61" t="s">
        <v>40</v>
      </c>
    </row>
    <row r="3" ht="64.5" customHeight="1">
      <c r="A3" s="61" t="s">
        <v>308</v>
      </c>
    </row>
    <row r="4" ht="24.75" customHeight="1">
      <c r="A4" s="61" t="s">
        <v>281</v>
      </c>
    </row>
    <row r="5" ht="15">
      <c r="A5" s="61"/>
    </row>
    <row r="6" ht="15.75">
      <c r="A6" s="82" t="s">
        <v>282</v>
      </c>
    </row>
    <row r="7" ht="4.5" customHeight="1"/>
    <row r="8" ht="15">
      <c r="A8" s="61" t="s">
        <v>284</v>
      </c>
    </row>
    <row r="9" ht="93" customHeight="1">
      <c r="A9" s="61" t="s">
        <v>283</v>
      </c>
    </row>
    <row r="10" ht="15">
      <c r="A10" s="61"/>
    </row>
    <row r="11" ht="15.75">
      <c r="A11" s="60" t="s">
        <v>41</v>
      </c>
    </row>
    <row r="12" ht="67.5" customHeight="1">
      <c r="A12" s="62" t="s">
        <v>5</v>
      </c>
    </row>
    <row r="13" ht="53.25" customHeight="1">
      <c r="A13" s="61" t="s">
        <v>6</v>
      </c>
    </row>
    <row r="14" ht="63" customHeight="1">
      <c r="A14" s="61" t="s">
        <v>285</v>
      </c>
    </row>
    <row r="15" ht="55.5" customHeight="1">
      <c r="A15" s="61" t="s">
        <v>286</v>
      </c>
    </row>
    <row r="16" ht="80.25" customHeight="1">
      <c r="A16" s="63" t="s">
        <v>287</v>
      </c>
    </row>
  </sheetData>
  <sheetProtection sheet="1" objects="1" scenarios="1"/>
  <printOptions horizontalCentered="1" verticalCentered="1"/>
  <pageMargins left="0.75" right="0.75" top="1" bottom="1" header="0.5" footer="0.5"/>
  <pageSetup horizontalDpi="1200" verticalDpi="1200" orientation="portrait" r:id="rId1"/>
  <headerFooter alignWithMargins="0">
    <oddHeader>&amp;LUnited States Department of Agriculture
Natural Resources Conservation Service&amp;REQIP Pollinator Haibtat Index
May 2008</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J36"/>
  <sheetViews>
    <sheetView showGridLines="0" tabSelected="1" workbookViewId="0" topLeftCell="B1">
      <selection activeCell="E2" sqref="E2:F2"/>
    </sheetView>
  </sheetViews>
  <sheetFormatPr defaultColWidth="9.140625" defaultRowHeight="12.75"/>
  <cols>
    <col min="1" max="1" width="9.28125" style="66" hidden="1" customWidth="1"/>
    <col min="2" max="2" width="3.7109375" style="67" customWidth="1"/>
    <col min="3" max="3" width="7.421875" style="67" customWidth="1"/>
    <col min="4" max="4" width="19.8515625" style="67" customWidth="1"/>
    <col min="5" max="5" width="22.140625" style="67" customWidth="1"/>
    <col min="6" max="6" width="19.8515625" style="67" customWidth="1"/>
    <col min="7" max="7" width="23.57421875" style="67" customWidth="1"/>
    <col min="8" max="8" width="4.00390625" style="67" customWidth="1"/>
    <col min="9" max="9" width="9.28125" style="67" bestFit="1" customWidth="1"/>
    <col min="10" max="10" width="6.00390625" style="65" customWidth="1"/>
    <col min="11" max="16384" width="9.140625" style="66" customWidth="1"/>
  </cols>
  <sheetData>
    <row r="1" spans="4:6" ht="15.75">
      <c r="D1" s="83" t="s">
        <v>288</v>
      </c>
      <c r="E1" s="84"/>
      <c r="F1" s="84"/>
    </row>
    <row r="2" spans="4:6" ht="15.75">
      <c r="D2" s="83" t="s">
        <v>289</v>
      </c>
      <c r="E2" s="85"/>
      <c r="F2" s="85"/>
    </row>
    <row r="3" ht="15"/>
    <row r="4" spans="1:9" ht="27" customHeight="1">
      <c r="A4" s="64"/>
      <c r="B4" s="92" t="s">
        <v>290</v>
      </c>
      <c r="C4" s="92"/>
      <c r="D4" s="92"/>
      <c r="E4" s="92"/>
      <c r="F4" s="92"/>
      <c r="G4" s="92"/>
      <c r="H4" s="92"/>
      <c r="I4" s="92"/>
    </row>
    <row r="5" spans="1:3" ht="15">
      <c r="A5" s="64"/>
      <c r="C5" s="67" t="s">
        <v>43</v>
      </c>
    </row>
    <row r="6" spans="1:9" ht="15.75">
      <c r="A6" s="64"/>
      <c r="B6" s="68" t="s">
        <v>0</v>
      </c>
      <c r="C6" s="86" t="s">
        <v>274</v>
      </c>
      <c r="D6" s="86"/>
      <c r="E6" s="86"/>
      <c r="F6" s="86"/>
      <c r="G6" s="86"/>
      <c r="I6" s="69" t="s">
        <v>4</v>
      </c>
    </row>
    <row r="7" spans="1:9" ht="47.25" customHeight="1">
      <c r="A7" s="77" t="b">
        <v>0</v>
      </c>
      <c r="C7" s="70"/>
      <c r="D7" s="90" t="s">
        <v>275</v>
      </c>
      <c r="E7" s="90"/>
      <c r="F7" s="90"/>
      <c r="G7" s="91"/>
      <c r="I7" s="79">
        <v>0</v>
      </c>
    </row>
    <row r="8" spans="1:9" ht="47.25" customHeight="1">
      <c r="A8" s="77" t="b">
        <v>0</v>
      </c>
      <c r="C8" s="70"/>
      <c r="D8" s="90" t="s">
        <v>279</v>
      </c>
      <c r="E8" s="90"/>
      <c r="F8" s="90"/>
      <c r="G8" s="91"/>
      <c r="I8" s="79">
        <v>0</v>
      </c>
    </row>
    <row r="9" spans="1:9" ht="47.25" customHeight="1">
      <c r="A9" s="77" t="b">
        <v>0</v>
      </c>
      <c r="C9" s="70"/>
      <c r="D9" s="90" t="s">
        <v>280</v>
      </c>
      <c r="E9" s="90"/>
      <c r="F9" s="90"/>
      <c r="G9" s="91"/>
      <c r="I9" s="79">
        <v>0</v>
      </c>
    </row>
    <row r="10" spans="1:9" ht="62.25" customHeight="1">
      <c r="A10" s="77" t="b">
        <v>0</v>
      </c>
      <c r="C10" s="70"/>
      <c r="D10" s="90" t="s">
        <v>278</v>
      </c>
      <c r="E10" s="90"/>
      <c r="F10" s="90"/>
      <c r="G10" s="91"/>
      <c r="I10" s="79">
        <v>0</v>
      </c>
    </row>
    <row r="11" spans="1:10" ht="17.25" customHeight="1">
      <c r="A11" s="64">
        <f>COUNTIF(A7:A9,"TRUE")+IF(A10=TRUE,0.1,0)</f>
        <v>0</v>
      </c>
      <c r="C11" s="93" t="s">
        <v>42</v>
      </c>
      <c r="D11" s="93"/>
      <c r="E11" s="93"/>
      <c r="F11" s="93"/>
      <c r="G11" s="93"/>
      <c r="I11" s="80">
        <f>SUM(I7:I10)</f>
        <v>0</v>
      </c>
      <c r="J11" s="67"/>
    </row>
    <row r="12" spans="1:8" ht="15">
      <c r="A12" s="64">
        <f>(A11*SUM(I7:I9)+A13)/10</f>
        <v>0</v>
      </c>
      <c r="H12" s="71"/>
    </row>
    <row r="13" ht="15">
      <c r="A13" s="64">
        <f>IF(A10=FALSE,0,IF(I10&lt;20,I10,20))</f>
        <v>0</v>
      </c>
    </row>
    <row r="14" spans="1:9" ht="15.75">
      <c r="A14" s="64"/>
      <c r="B14" s="68" t="s">
        <v>1</v>
      </c>
      <c r="C14" s="86" t="s">
        <v>273</v>
      </c>
      <c r="D14" s="86"/>
      <c r="E14" s="86"/>
      <c r="F14" s="86"/>
      <c r="G14" s="86"/>
      <c r="I14" s="69" t="s">
        <v>4</v>
      </c>
    </row>
    <row r="15" spans="1:9" ht="36.75" customHeight="1">
      <c r="A15" s="77" t="b">
        <v>0</v>
      </c>
      <c r="C15" s="70"/>
      <c r="D15" s="90" t="s">
        <v>276</v>
      </c>
      <c r="E15" s="90"/>
      <c r="F15" s="90"/>
      <c r="G15" s="91"/>
      <c r="I15" s="79">
        <v>0</v>
      </c>
    </row>
    <row r="16" spans="1:9" ht="36" customHeight="1">
      <c r="A16" s="77" t="b">
        <v>0</v>
      </c>
      <c r="C16" s="70"/>
      <c r="D16" s="97" t="s">
        <v>277</v>
      </c>
      <c r="E16" s="97"/>
      <c r="F16" s="97"/>
      <c r="G16" s="98"/>
      <c r="I16" s="79">
        <v>0</v>
      </c>
    </row>
    <row r="17" spans="1:9" ht="35.25" customHeight="1">
      <c r="A17" s="77" t="b">
        <v>0</v>
      </c>
      <c r="C17" s="70"/>
      <c r="D17" s="90" t="s">
        <v>291</v>
      </c>
      <c r="E17" s="90"/>
      <c r="F17" s="90"/>
      <c r="G17" s="91"/>
      <c r="I17" s="79">
        <v>0</v>
      </c>
    </row>
    <row r="18" spans="1:10" ht="18" customHeight="1">
      <c r="A18" s="64">
        <f>COUNTIF(A15:A17,"TRUE")</f>
        <v>0</v>
      </c>
      <c r="C18" s="93" t="s">
        <v>42</v>
      </c>
      <c r="D18" s="93"/>
      <c r="E18" s="93"/>
      <c r="F18" s="93"/>
      <c r="G18" s="93"/>
      <c r="I18" s="80">
        <f>SUM(I15:I17)</f>
        <v>0</v>
      </c>
      <c r="J18" s="71"/>
    </row>
    <row r="19" ht="15">
      <c r="A19" s="64">
        <f>(IF(I15&gt;320,320,I15)*0.5+IF(I16&gt;320,320,I16)+IF(I17&gt;320,320,I17)*0.1)*A18/100</f>
        <v>0</v>
      </c>
    </row>
    <row r="20" spans="1:9" ht="15">
      <c r="A20" s="64"/>
      <c r="I20" s="71"/>
    </row>
    <row r="21" spans="1:10" s="76" customFormat="1" ht="21.75" customHeight="1">
      <c r="A21" s="72"/>
      <c r="B21" s="73" t="s">
        <v>2</v>
      </c>
      <c r="C21" s="87" t="s">
        <v>292</v>
      </c>
      <c r="D21" s="87"/>
      <c r="E21" s="87"/>
      <c r="F21" s="87"/>
      <c r="G21" s="87"/>
      <c r="H21" s="74"/>
      <c r="I21" s="74"/>
      <c r="J21" s="75"/>
    </row>
    <row r="22" spans="1:7" ht="25.5" customHeight="1">
      <c r="A22" s="64"/>
      <c r="D22" s="89" t="s">
        <v>294</v>
      </c>
      <c r="E22" s="89"/>
      <c r="F22" s="89"/>
      <c r="G22" s="89"/>
    </row>
    <row r="23" spans="1:7" ht="25.5" customHeight="1">
      <c r="A23" s="64"/>
      <c r="D23" s="89" t="s">
        <v>295</v>
      </c>
      <c r="E23" s="89"/>
      <c r="F23" s="89"/>
      <c r="G23" s="89"/>
    </row>
    <row r="24" spans="1:7" ht="25.5" customHeight="1">
      <c r="A24" s="64"/>
      <c r="D24" s="89" t="s">
        <v>296</v>
      </c>
      <c r="E24" s="89"/>
      <c r="F24" s="89"/>
      <c r="G24" s="89"/>
    </row>
    <row r="25" spans="1:7" ht="25.5" customHeight="1">
      <c r="A25" s="64"/>
      <c r="D25" s="89" t="s">
        <v>297</v>
      </c>
      <c r="E25" s="89"/>
      <c r="F25" s="89"/>
      <c r="G25" s="89"/>
    </row>
    <row r="26" spans="1:3" ht="17.25" customHeight="1">
      <c r="A26" s="77">
        <v>1</v>
      </c>
      <c r="C26" s="67" t="s">
        <v>298</v>
      </c>
    </row>
    <row r="27" ht="17.25" customHeight="1">
      <c r="A27" s="64"/>
    </row>
    <row r="28" spans="1:7" ht="18" customHeight="1">
      <c r="A28" s="64"/>
      <c r="B28" s="68" t="s">
        <v>3</v>
      </c>
      <c r="C28" s="88" t="s">
        <v>293</v>
      </c>
      <c r="D28" s="88"/>
      <c r="E28" s="88"/>
      <c r="F28" s="88"/>
      <c r="G28" s="88"/>
    </row>
    <row r="29" spans="1:7" ht="24.75" customHeight="1">
      <c r="A29" s="64"/>
      <c r="D29" s="89" t="s">
        <v>299</v>
      </c>
      <c r="E29" s="89"/>
      <c r="F29" s="89"/>
      <c r="G29" s="89"/>
    </row>
    <row r="30" spans="1:7" ht="24.75" customHeight="1">
      <c r="A30" s="64"/>
      <c r="D30" s="89" t="s">
        <v>300</v>
      </c>
      <c r="E30" s="89"/>
      <c r="F30" s="89"/>
      <c r="G30" s="89"/>
    </row>
    <row r="31" spans="1:7" ht="24.75" customHeight="1">
      <c r="A31" s="64"/>
      <c r="D31" s="89" t="s">
        <v>301</v>
      </c>
      <c r="E31" s="89"/>
      <c r="F31" s="89"/>
      <c r="G31" s="89"/>
    </row>
    <row r="32" spans="1:7" ht="24.75" customHeight="1">
      <c r="A32" s="64"/>
      <c r="D32" s="89" t="s">
        <v>302</v>
      </c>
      <c r="E32" s="89"/>
      <c r="F32" s="89"/>
      <c r="G32" s="89"/>
    </row>
    <row r="33" spans="1:7" ht="24.75" customHeight="1">
      <c r="A33" s="64"/>
      <c r="D33" s="89" t="s">
        <v>303</v>
      </c>
      <c r="E33" s="89"/>
      <c r="F33" s="89"/>
      <c r="G33" s="89"/>
    </row>
    <row r="34" spans="1:7" ht="32.25" customHeight="1">
      <c r="A34" s="78">
        <v>5</v>
      </c>
      <c r="C34" s="96" t="s">
        <v>304</v>
      </c>
      <c r="D34" s="96"/>
      <c r="E34" s="96"/>
      <c r="F34" s="96"/>
      <c r="G34" s="96"/>
    </row>
    <row r="35" ht="15.75" thickBot="1">
      <c r="A35" s="64"/>
    </row>
    <row r="36" spans="1:7" ht="16.5" thickBot="1">
      <c r="A36" s="64"/>
      <c r="C36" s="94" t="s">
        <v>290</v>
      </c>
      <c r="D36" s="94"/>
      <c r="E36" s="94"/>
      <c r="F36" s="95"/>
      <c r="G36" s="81">
        <f>IF(A34&lt;5,((A12+A19)/A34)*#REF!,0)</f>
        <v>0</v>
      </c>
    </row>
  </sheetData>
  <sheetProtection sheet="1" objects="1" scenarios="1" selectLockedCells="1"/>
  <mergeCells count="27">
    <mergeCell ref="D23:G23"/>
    <mergeCell ref="C36:F36"/>
    <mergeCell ref="C14:G14"/>
    <mergeCell ref="D30:G30"/>
    <mergeCell ref="D31:G31"/>
    <mergeCell ref="D32:G32"/>
    <mergeCell ref="D24:G24"/>
    <mergeCell ref="D25:G25"/>
    <mergeCell ref="C34:G34"/>
    <mergeCell ref="D33:G33"/>
    <mergeCell ref="D29:G29"/>
    <mergeCell ref="C28:G28"/>
    <mergeCell ref="D22:G22"/>
    <mergeCell ref="D7:G7"/>
    <mergeCell ref="D8:G8"/>
    <mergeCell ref="D9:G9"/>
    <mergeCell ref="D10:G10"/>
    <mergeCell ref="C11:G11"/>
    <mergeCell ref="C18:G18"/>
    <mergeCell ref="D15:G15"/>
    <mergeCell ref="D16:G16"/>
    <mergeCell ref="E1:F1"/>
    <mergeCell ref="E2:F2"/>
    <mergeCell ref="C6:G6"/>
    <mergeCell ref="C21:G21"/>
    <mergeCell ref="B4:I4"/>
    <mergeCell ref="D17:G17"/>
  </mergeCells>
  <dataValidations count="2">
    <dataValidation type="custom" allowBlank="1" showInputMessage="1" showErrorMessage="1" sqref="A7">
      <formula1>I7&gt;0</formula1>
    </dataValidation>
    <dataValidation errorStyle="warning" type="custom" allowBlank="1" showInputMessage="1" showErrorMessage="1" errorTitle="Check Box" error="Please check corresponding &quot;Check Box&quot; located to the left." sqref="I7:I10 I15:I17">
      <formula1>A7=TRUE</formula1>
    </dataValidation>
  </dataValidations>
  <printOptions horizontalCentered="1" verticalCentered="1"/>
  <pageMargins left="0.5" right="0.5" top="0.75" bottom="0.75" header="0.25" footer="0.5"/>
  <pageSetup fitToHeight="1" fitToWidth="1" horizontalDpi="600" verticalDpi="600" orientation="portrait" scale="79" r:id="rId3"/>
  <headerFooter alignWithMargins="0">
    <oddHeader>&amp;LUnited States Department of Agriculture
Natural Resources Conservation Service&amp;REQIP Pollinator Habitat Index
May 2008</oddHead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76"/>
  <sheetViews>
    <sheetView workbookViewId="0" topLeftCell="A1">
      <selection activeCell="F9" sqref="F9"/>
    </sheetView>
  </sheetViews>
  <sheetFormatPr defaultColWidth="9.140625" defaultRowHeight="12.75"/>
  <cols>
    <col min="1" max="1" width="28.140625" style="0" customWidth="1"/>
    <col min="2" max="2" width="24.28125" style="0" customWidth="1"/>
    <col min="3" max="4" width="11.8515625" style="0" customWidth="1"/>
    <col min="5" max="5" width="39.28125" style="0" customWidth="1"/>
    <col min="6" max="6" width="23.28125" style="0" customWidth="1"/>
    <col min="7" max="32" width="9.140625" style="1" customWidth="1"/>
  </cols>
  <sheetData>
    <row r="1" spans="1:6" ht="19.5" customHeight="1" thickBot="1">
      <c r="A1" s="100" t="s">
        <v>305</v>
      </c>
      <c r="B1" s="100"/>
      <c r="C1" s="100"/>
      <c r="D1" s="100"/>
      <c r="E1" s="100"/>
      <c r="F1" s="100"/>
    </row>
    <row r="2" spans="1:6" ht="39.75">
      <c r="A2" s="11" t="s">
        <v>44</v>
      </c>
      <c r="B2" s="12" t="s">
        <v>45</v>
      </c>
      <c r="C2" s="12" t="s">
        <v>46</v>
      </c>
      <c r="D2" s="12" t="s">
        <v>47</v>
      </c>
      <c r="E2" s="12" t="s">
        <v>48</v>
      </c>
      <c r="F2" s="13" t="s">
        <v>49</v>
      </c>
    </row>
    <row r="3" spans="1:6" ht="12.75">
      <c r="A3" s="14" t="s">
        <v>50</v>
      </c>
      <c r="B3" s="15"/>
      <c r="C3" s="16"/>
      <c r="D3" s="16"/>
      <c r="E3" s="16"/>
      <c r="F3" s="17"/>
    </row>
    <row r="4" spans="1:6" ht="12.75">
      <c r="A4" s="18" t="s">
        <v>51</v>
      </c>
      <c r="B4" s="19" t="s">
        <v>52</v>
      </c>
      <c r="C4" s="20" t="s">
        <v>53</v>
      </c>
      <c r="D4" s="20" t="s">
        <v>54</v>
      </c>
      <c r="E4" s="21" t="s">
        <v>55</v>
      </c>
      <c r="F4" s="22"/>
    </row>
    <row r="5" spans="1:6" ht="12.75">
      <c r="A5" s="23" t="s">
        <v>56</v>
      </c>
      <c r="B5" s="24" t="s">
        <v>57</v>
      </c>
      <c r="C5" s="25" t="s">
        <v>58</v>
      </c>
      <c r="D5" s="25" t="s">
        <v>54</v>
      </c>
      <c r="E5" s="26" t="s">
        <v>59</v>
      </c>
      <c r="F5" s="27"/>
    </row>
    <row r="6" spans="1:6" ht="25.5">
      <c r="A6" s="18" t="s">
        <v>60</v>
      </c>
      <c r="B6" s="19" t="s">
        <v>61</v>
      </c>
      <c r="C6" s="20" t="s">
        <v>58</v>
      </c>
      <c r="D6" s="20" t="s">
        <v>62</v>
      </c>
      <c r="E6" s="21" t="s">
        <v>63</v>
      </c>
      <c r="F6" s="22"/>
    </row>
    <row r="7" spans="1:6" ht="25.5">
      <c r="A7" s="23" t="s">
        <v>64</v>
      </c>
      <c r="B7" s="24" t="s">
        <v>65</v>
      </c>
      <c r="C7" s="25" t="s">
        <v>53</v>
      </c>
      <c r="D7" s="25" t="s">
        <v>66</v>
      </c>
      <c r="E7" s="28" t="s">
        <v>67</v>
      </c>
      <c r="F7" s="27"/>
    </row>
    <row r="8" spans="1:6" ht="25.5">
      <c r="A8" s="18" t="s">
        <v>68</v>
      </c>
      <c r="B8" s="19" t="s">
        <v>69</v>
      </c>
      <c r="C8" s="20" t="s">
        <v>66</v>
      </c>
      <c r="D8" s="20" t="s">
        <v>62</v>
      </c>
      <c r="E8" s="21" t="s">
        <v>63</v>
      </c>
      <c r="F8" s="22"/>
    </row>
    <row r="9" spans="1:6" ht="25.5">
      <c r="A9" s="23" t="s">
        <v>70</v>
      </c>
      <c r="B9" s="24" t="s">
        <v>71</v>
      </c>
      <c r="C9" s="25" t="s">
        <v>66</v>
      </c>
      <c r="D9" s="25" t="s">
        <v>54</v>
      </c>
      <c r="E9" s="28" t="s">
        <v>55</v>
      </c>
      <c r="F9" s="27"/>
    </row>
    <row r="10" spans="1:6" ht="25.5">
      <c r="A10" s="18" t="s">
        <v>72</v>
      </c>
      <c r="B10" s="19" t="s">
        <v>73</v>
      </c>
      <c r="C10" s="20" t="s">
        <v>66</v>
      </c>
      <c r="D10" s="20" t="s">
        <v>62</v>
      </c>
      <c r="E10" s="21" t="s">
        <v>74</v>
      </c>
      <c r="F10" s="22"/>
    </row>
    <row r="11" spans="1:6" ht="12.75">
      <c r="A11" s="23" t="s">
        <v>75</v>
      </c>
      <c r="B11" s="24" t="s">
        <v>76</v>
      </c>
      <c r="C11" s="25" t="s">
        <v>66</v>
      </c>
      <c r="D11" s="25" t="s">
        <v>62</v>
      </c>
      <c r="E11" s="28" t="s">
        <v>77</v>
      </c>
      <c r="F11" s="27"/>
    </row>
    <row r="12" spans="1:6" ht="12.75">
      <c r="A12" s="18" t="s">
        <v>78</v>
      </c>
      <c r="B12" s="19" t="s">
        <v>79</v>
      </c>
      <c r="C12" s="20" t="s">
        <v>53</v>
      </c>
      <c r="D12" s="20" t="s">
        <v>54</v>
      </c>
      <c r="E12" s="21" t="s">
        <v>80</v>
      </c>
      <c r="F12" s="22"/>
    </row>
    <row r="13" spans="1:6" ht="25.5">
      <c r="A13" s="23" t="s">
        <v>81</v>
      </c>
      <c r="B13" s="29" t="s">
        <v>82</v>
      </c>
      <c r="C13" s="25" t="s">
        <v>66</v>
      </c>
      <c r="D13" s="25" t="s">
        <v>54</v>
      </c>
      <c r="E13" s="28" t="s">
        <v>83</v>
      </c>
      <c r="F13" s="27"/>
    </row>
    <row r="14" spans="1:6" ht="12.75">
      <c r="A14" s="18" t="s">
        <v>84</v>
      </c>
      <c r="B14" s="19" t="s">
        <v>85</v>
      </c>
      <c r="C14" s="20" t="s">
        <v>53</v>
      </c>
      <c r="D14" s="20" t="s">
        <v>54</v>
      </c>
      <c r="E14" s="21" t="s">
        <v>55</v>
      </c>
      <c r="F14" s="22"/>
    </row>
    <row r="15" spans="1:6" ht="12.75">
      <c r="A15" s="23" t="s">
        <v>86</v>
      </c>
      <c r="B15" s="24" t="s">
        <v>87</v>
      </c>
      <c r="C15" s="25" t="s">
        <v>58</v>
      </c>
      <c r="D15" s="25" t="s">
        <v>54</v>
      </c>
      <c r="E15" s="28" t="s">
        <v>88</v>
      </c>
      <c r="F15" s="27"/>
    </row>
    <row r="16" spans="1:6" ht="12.75">
      <c r="A16" s="18" t="s">
        <v>89</v>
      </c>
      <c r="B16" s="19" t="s">
        <v>90</v>
      </c>
      <c r="C16" s="20" t="s">
        <v>53</v>
      </c>
      <c r="D16" s="20" t="s">
        <v>62</v>
      </c>
      <c r="E16" s="21" t="s">
        <v>55</v>
      </c>
      <c r="F16" s="22"/>
    </row>
    <row r="17" spans="1:6" ht="12.75">
      <c r="A17" s="23" t="s">
        <v>91</v>
      </c>
      <c r="B17" s="24" t="s">
        <v>92</v>
      </c>
      <c r="C17" s="25" t="s">
        <v>53</v>
      </c>
      <c r="D17" s="25" t="s">
        <v>54</v>
      </c>
      <c r="E17" s="28" t="s">
        <v>55</v>
      </c>
      <c r="F17" s="27"/>
    </row>
    <row r="18" spans="1:6" ht="12.75">
      <c r="A18" s="18" t="s">
        <v>93</v>
      </c>
      <c r="B18" s="19" t="s">
        <v>94</v>
      </c>
      <c r="C18" s="20" t="s">
        <v>66</v>
      </c>
      <c r="D18" s="20" t="s">
        <v>62</v>
      </c>
      <c r="E18" s="21" t="s">
        <v>95</v>
      </c>
      <c r="F18" s="22"/>
    </row>
    <row r="19" spans="1:6" ht="12.75">
      <c r="A19" s="23" t="s">
        <v>96</v>
      </c>
      <c r="B19" s="24" t="s">
        <v>97</v>
      </c>
      <c r="C19" s="25" t="s">
        <v>54</v>
      </c>
      <c r="D19" s="25" t="s">
        <v>62</v>
      </c>
      <c r="E19" s="28" t="s">
        <v>55</v>
      </c>
      <c r="F19" s="27"/>
    </row>
    <row r="20" spans="1:6" ht="25.5">
      <c r="A20" s="18" t="s">
        <v>98</v>
      </c>
      <c r="B20" s="19" t="s">
        <v>99</v>
      </c>
      <c r="C20" s="20" t="s">
        <v>66</v>
      </c>
      <c r="D20" s="20" t="s">
        <v>54</v>
      </c>
      <c r="E20" s="21" t="s">
        <v>100</v>
      </c>
      <c r="F20" s="30">
        <v>512000</v>
      </c>
    </row>
    <row r="21" spans="1:6" ht="38.25">
      <c r="A21" s="31" t="s">
        <v>101</v>
      </c>
      <c r="B21" s="24" t="s">
        <v>102</v>
      </c>
      <c r="C21" s="25" t="s">
        <v>53</v>
      </c>
      <c r="D21" s="25" t="s">
        <v>66</v>
      </c>
      <c r="E21" s="28" t="s">
        <v>103</v>
      </c>
      <c r="F21" s="32">
        <v>24000</v>
      </c>
    </row>
    <row r="22" spans="1:6" ht="12.75">
      <c r="A22" s="18" t="s">
        <v>104</v>
      </c>
      <c r="B22" s="19" t="s">
        <v>105</v>
      </c>
      <c r="C22" s="20" t="s">
        <v>66</v>
      </c>
      <c r="D22" s="20" t="s">
        <v>62</v>
      </c>
      <c r="E22" s="21" t="s">
        <v>55</v>
      </c>
      <c r="F22" s="22"/>
    </row>
    <row r="23" spans="1:6" ht="38.25">
      <c r="A23" s="23" t="s">
        <v>106</v>
      </c>
      <c r="B23" s="24" t="s">
        <v>107</v>
      </c>
      <c r="C23" s="25" t="s">
        <v>66</v>
      </c>
      <c r="D23" s="25" t="s">
        <v>62</v>
      </c>
      <c r="E23" s="28" t="s">
        <v>108</v>
      </c>
      <c r="F23" s="27"/>
    </row>
    <row r="24" spans="1:6" ht="25.5">
      <c r="A24" s="18" t="s">
        <v>109</v>
      </c>
      <c r="B24" s="19" t="s">
        <v>110</v>
      </c>
      <c r="C24" s="20" t="s">
        <v>58</v>
      </c>
      <c r="D24" s="20" t="s">
        <v>66</v>
      </c>
      <c r="E24" s="21" t="s">
        <v>111</v>
      </c>
      <c r="F24" s="33">
        <v>600000</v>
      </c>
    </row>
    <row r="25" spans="1:6" ht="25.5">
      <c r="A25" s="23" t="s">
        <v>112</v>
      </c>
      <c r="B25" s="24" t="s">
        <v>113</v>
      </c>
      <c r="C25" s="25" t="s">
        <v>54</v>
      </c>
      <c r="D25" s="25" t="s">
        <v>62</v>
      </c>
      <c r="E25" s="28" t="s">
        <v>114</v>
      </c>
      <c r="F25" s="32">
        <v>1014000</v>
      </c>
    </row>
    <row r="26" spans="1:6" ht="12.75">
      <c r="A26" s="18" t="s">
        <v>115</v>
      </c>
      <c r="B26" s="19" t="s">
        <v>116</v>
      </c>
      <c r="C26" s="20" t="s">
        <v>117</v>
      </c>
      <c r="D26" s="20" t="s">
        <v>66</v>
      </c>
      <c r="E26" s="21" t="s">
        <v>55</v>
      </c>
      <c r="F26" s="22"/>
    </row>
    <row r="27" spans="1:6" ht="12.75">
      <c r="A27" s="23" t="s">
        <v>118</v>
      </c>
      <c r="B27" s="24" t="s">
        <v>119</v>
      </c>
      <c r="C27" s="25" t="s">
        <v>66</v>
      </c>
      <c r="D27" s="25" t="s">
        <v>62</v>
      </c>
      <c r="E27" s="28" t="s">
        <v>120</v>
      </c>
      <c r="F27" s="27"/>
    </row>
    <row r="28" spans="1:6" ht="25.5">
      <c r="A28" s="18" t="s">
        <v>121</v>
      </c>
      <c r="B28" s="34" t="s">
        <v>122</v>
      </c>
      <c r="C28" s="20" t="s">
        <v>53</v>
      </c>
      <c r="D28" s="20" t="s">
        <v>62</v>
      </c>
      <c r="E28" s="21" t="s">
        <v>123</v>
      </c>
      <c r="F28" s="22"/>
    </row>
    <row r="29" spans="1:6" ht="12.75">
      <c r="A29" s="23" t="s">
        <v>124</v>
      </c>
      <c r="B29" s="29" t="s">
        <v>125</v>
      </c>
      <c r="C29" s="25" t="s">
        <v>58</v>
      </c>
      <c r="D29" s="25" t="s">
        <v>53</v>
      </c>
      <c r="E29" s="28" t="s">
        <v>126</v>
      </c>
      <c r="F29" s="27"/>
    </row>
    <row r="30" spans="1:6" ht="12.75">
      <c r="A30" s="18" t="s">
        <v>127</v>
      </c>
      <c r="B30" s="19" t="s">
        <v>128</v>
      </c>
      <c r="C30" s="20" t="s">
        <v>54</v>
      </c>
      <c r="D30" s="20" t="s">
        <v>129</v>
      </c>
      <c r="E30" s="21" t="s">
        <v>130</v>
      </c>
      <c r="F30" s="22"/>
    </row>
    <row r="31" spans="1:6" ht="12.75">
      <c r="A31" s="23" t="s">
        <v>131</v>
      </c>
      <c r="B31" s="24" t="s">
        <v>132</v>
      </c>
      <c r="C31" s="25" t="s">
        <v>53</v>
      </c>
      <c r="D31" s="25" t="s">
        <v>62</v>
      </c>
      <c r="E31" s="28" t="s">
        <v>133</v>
      </c>
      <c r="F31" s="27"/>
    </row>
    <row r="32" spans="1:6" ht="12.75">
      <c r="A32" s="18" t="s">
        <v>134</v>
      </c>
      <c r="B32" s="19" t="s">
        <v>135</v>
      </c>
      <c r="C32" s="20" t="s">
        <v>66</v>
      </c>
      <c r="D32" s="20" t="s">
        <v>54</v>
      </c>
      <c r="E32" s="21" t="s">
        <v>133</v>
      </c>
      <c r="F32" s="22"/>
    </row>
    <row r="33" spans="1:6" ht="12.75">
      <c r="A33" s="23" t="s">
        <v>136</v>
      </c>
      <c r="B33" s="24" t="s">
        <v>137</v>
      </c>
      <c r="C33" s="25" t="s">
        <v>66</v>
      </c>
      <c r="D33" s="25" t="s">
        <v>54</v>
      </c>
      <c r="E33" s="28" t="s">
        <v>55</v>
      </c>
      <c r="F33" s="27"/>
    </row>
    <row r="34" spans="1:6" ht="26.25" thickBot="1">
      <c r="A34" s="35" t="s">
        <v>138</v>
      </c>
      <c r="B34" s="36" t="s">
        <v>139</v>
      </c>
      <c r="C34" s="37" t="s">
        <v>58</v>
      </c>
      <c r="D34" s="37" t="s">
        <v>53</v>
      </c>
      <c r="E34" s="38" t="s">
        <v>55</v>
      </c>
      <c r="F34" s="39"/>
    </row>
    <row r="35" spans="1:6" ht="39.75">
      <c r="A35" s="11" t="s">
        <v>44</v>
      </c>
      <c r="B35" s="12" t="s">
        <v>45</v>
      </c>
      <c r="C35" s="12" t="s">
        <v>46</v>
      </c>
      <c r="D35" s="12" t="s">
        <v>47</v>
      </c>
      <c r="E35" s="12" t="s">
        <v>48</v>
      </c>
      <c r="F35" s="13" t="s">
        <v>49</v>
      </c>
    </row>
    <row r="36" spans="1:6" ht="12.75">
      <c r="A36" s="14" t="s">
        <v>50</v>
      </c>
      <c r="B36" s="15"/>
      <c r="C36" s="16"/>
      <c r="D36" s="16"/>
      <c r="E36" s="16"/>
      <c r="F36" s="17"/>
    </row>
    <row r="37" spans="1:6" ht="25.5">
      <c r="A37" s="18" t="s">
        <v>140</v>
      </c>
      <c r="B37" s="19" t="s">
        <v>141</v>
      </c>
      <c r="C37" s="20" t="s">
        <v>53</v>
      </c>
      <c r="D37" s="20" t="s">
        <v>66</v>
      </c>
      <c r="E37" s="21" t="s">
        <v>142</v>
      </c>
      <c r="F37" s="22"/>
    </row>
    <row r="38" spans="1:6" ht="12.75">
      <c r="A38" s="23" t="s">
        <v>143</v>
      </c>
      <c r="B38" s="24" t="s">
        <v>144</v>
      </c>
      <c r="C38" s="25" t="s">
        <v>54</v>
      </c>
      <c r="D38" s="25" t="s">
        <v>129</v>
      </c>
      <c r="E38" s="28" t="s">
        <v>145</v>
      </c>
      <c r="F38" s="27"/>
    </row>
    <row r="39" spans="1:6" ht="25.5">
      <c r="A39" s="18" t="s">
        <v>146</v>
      </c>
      <c r="B39" s="19" t="s">
        <v>147</v>
      </c>
      <c r="C39" s="20" t="s">
        <v>66</v>
      </c>
      <c r="D39" s="20" t="s">
        <v>62</v>
      </c>
      <c r="E39" s="21" t="s">
        <v>55</v>
      </c>
      <c r="F39" s="22"/>
    </row>
    <row r="40" spans="1:6" ht="38.25">
      <c r="A40" s="23" t="s">
        <v>148</v>
      </c>
      <c r="B40" s="24" t="s">
        <v>149</v>
      </c>
      <c r="C40" s="25" t="s">
        <v>58</v>
      </c>
      <c r="D40" s="25" t="s">
        <v>53</v>
      </c>
      <c r="E40" s="28" t="s">
        <v>150</v>
      </c>
      <c r="F40" s="32">
        <v>313000</v>
      </c>
    </row>
    <row r="41" spans="1:6" ht="25.5">
      <c r="A41" s="18" t="s">
        <v>151</v>
      </c>
      <c r="B41" s="19" t="s">
        <v>152</v>
      </c>
      <c r="C41" s="20" t="s">
        <v>62</v>
      </c>
      <c r="D41" s="20" t="s">
        <v>129</v>
      </c>
      <c r="E41" s="21" t="s">
        <v>153</v>
      </c>
      <c r="F41" s="22"/>
    </row>
    <row r="42" spans="1:6" ht="25.5">
      <c r="A42" s="23" t="s">
        <v>154</v>
      </c>
      <c r="B42" s="24" t="s">
        <v>155</v>
      </c>
      <c r="C42" s="25" t="s">
        <v>53</v>
      </c>
      <c r="D42" s="25" t="s">
        <v>62</v>
      </c>
      <c r="E42" s="28" t="s">
        <v>156</v>
      </c>
      <c r="F42" s="27"/>
    </row>
    <row r="43" spans="1:6" ht="12.75">
      <c r="A43" s="18" t="s">
        <v>157</v>
      </c>
      <c r="B43" s="19" t="s">
        <v>158</v>
      </c>
      <c r="C43" s="20" t="s">
        <v>66</v>
      </c>
      <c r="D43" s="20" t="s">
        <v>62</v>
      </c>
      <c r="E43" s="21" t="s">
        <v>55</v>
      </c>
      <c r="F43" s="22"/>
    </row>
    <row r="44" spans="1:6" ht="25.5">
      <c r="A44" s="23" t="s">
        <v>159</v>
      </c>
      <c r="B44" s="24" t="s">
        <v>160</v>
      </c>
      <c r="C44" s="25" t="s">
        <v>53</v>
      </c>
      <c r="D44" s="25" t="s">
        <v>62</v>
      </c>
      <c r="E44" s="28" t="s">
        <v>161</v>
      </c>
      <c r="F44" s="27"/>
    </row>
    <row r="45" spans="1:6" ht="12.75">
      <c r="A45" s="18" t="s">
        <v>162</v>
      </c>
      <c r="B45" s="19" t="s">
        <v>163</v>
      </c>
      <c r="C45" s="20" t="s">
        <v>54</v>
      </c>
      <c r="D45" s="20" t="s">
        <v>62</v>
      </c>
      <c r="E45" s="21" t="s">
        <v>164</v>
      </c>
      <c r="F45" s="33">
        <v>496000</v>
      </c>
    </row>
    <row r="46" spans="1:6" ht="25.5">
      <c r="A46" s="23" t="s">
        <v>165</v>
      </c>
      <c r="B46" s="24" t="s">
        <v>166</v>
      </c>
      <c r="C46" s="25" t="s">
        <v>66</v>
      </c>
      <c r="D46" s="25" t="s">
        <v>129</v>
      </c>
      <c r="E46" s="28" t="s">
        <v>167</v>
      </c>
      <c r="F46" s="27"/>
    </row>
    <row r="47" spans="1:6" ht="25.5">
      <c r="A47" s="18" t="s">
        <v>168</v>
      </c>
      <c r="B47" s="19" t="s">
        <v>169</v>
      </c>
      <c r="C47" s="20" t="s">
        <v>58</v>
      </c>
      <c r="D47" s="20" t="s">
        <v>66</v>
      </c>
      <c r="E47" s="21" t="s">
        <v>170</v>
      </c>
      <c r="F47" s="33">
        <v>160000</v>
      </c>
    </row>
    <row r="48" spans="1:6" ht="38.25">
      <c r="A48" s="23" t="s">
        <v>171</v>
      </c>
      <c r="B48" s="24" t="s">
        <v>172</v>
      </c>
      <c r="C48" s="25" t="s">
        <v>66</v>
      </c>
      <c r="D48" s="25" t="s">
        <v>62</v>
      </c>
      <c r="E48" s="28" t="s">
        <v>173</v>
      </c>
      <c r="F48" s="32">
        <v>273000</v>
      </c>
    </row>
    <row r="49" spans="1:6" ht="12.75">
      <c r="A49" s="18" t="s">
        <v>174</v>
      </c>
      <c r="B49" s="19" t="s">
        <v>175</v>
      </c>
      <c r="C49" s="20" t="s">
        <v>66</v>
      </c>
      <c r="D49" s="20" t="s">
        <v>62</v>
      </c>
      <c r="E49" s="21" t="s">
        <v>133</v>
      </c>
      <c r="F49" s="22"/>
    </row>
    <row r="50" spans="1:6" ht="38.25">
      <c r="A50" s="23" t="s">
        <v>176</v>
      </c>
      <c r="B50" s="29" t="s">
        <v>177</v>
      </c>
      <c r="C50" s="25" t="s">
        <v>53</v>
      </c>
      <c r="D50" s="25" t="s">
        <v>54</v>
      </c>
      <c r="E50" s="28" t="s">
        <v>178</v>
      </c>
      <c r="F50" s="32">
        <v>64000</v>
      </c>
    </row>
    <row r="51" spans="1:6" ht="12.75">
      <c r="A51" s="18" t="s">
        <v>179</v>
      </c>
      <c r="B51" s="19" t="s">
        <v>180</v>
      </c>
      <c r="C51" s="20" t="s">
        <v>54</v>
      </c>
      <c r="D51" s="20" t="s">
        <v>129</v>
      </c>
      <c r="E51" s="21" t="s">
        <v>181</v>
      </c>
      <c r="F51" s="22"/>
    </row>
    <row r="52" spans="1:6" ht="25.5">
      <c r="A52" s="23" t="s">
        <v>182</v>
      </c>
      <c r="B52" s="24" t="s">
        <v>183</v>
      </c>
      <c r="C52" s="25" t="s">
        <v>54</v>
      </c>
      <c r="D52" s="25" t="s">
        <v>62</v>
      </c>
      <c r="E52" s="28" t="s">
        <v>184</v>
      </c>
      <c r="F52" s="27"/>
    </row>
    <row r="53" spans="1:6" ht="25.5">
      <c r="A53" s="18" t="s">
        <v>185</v>
      </c>
      <c r="B53" s="19" t="s">
        <v>186</v>
      </c>
      <c r="C53" s="20" t="s">
        <v>53</v>
      </c>
      <c r="D53" s="20" t="s">
        <v>54</v>
      </c>
      <c r="E53" s="21" t="s">
        <v>187</v>
      </c>
      <c r="F53" s="30">
        <v>500000</v>
      </c>
    </row>
    <row r="54" spans="1:6" ht="12.75">
      <c r="A54" s="23" t="s">
        <v>188</v>
      </c>
      <c r="B54" s="24" t="s">
        <v>189</v>
      </c>
      <c r="C54" s="25" t="s">
        <v>58</v>
      </c>
      <c r="D54" s="25" t="s">
        <v>53</v>
      </c>
      <c r="E54" s="28" t="s">
        <v>190</v>
      </c>
      <c r="F54" s="27"/>
    </row>
    <row r="55" spans="1:6" ht="25.5">
      <c r="A55" s="18" t="s">
        <v>191</v>
      </c>
      <c r="B55" s="19" t="s">
        <v>192</v>
      </c>
      <c r="C55" s="20" t="s">
        <v>66</v>
      </c>
      <c r="D55" s="20" t="s">
        <v>62</v>
      </c>
      <c r="E55" s="21" t="s">
        <v>193</v>
      </c>
      <c r="F55" s="33">
        <v>1520000</v>
      </c>
    </row>
    <row r="56" spans="1:6" ht="25.5">
      <c r="A56" s="23" t="s">
        <v>194</v>
      </c>
      <c r="B56" s="24" t="s">
        <v>195</v>
      </c>
      <c r="C56" s="25" t="s">
        <v>66</v>
      </c>
      <c r="D56" s="25" t="s">
        <v>62</v>
      </c>
      <c r="E56" s="28" t="s">
        <v>196</v>
      </c>
      <c r="F56" s="27"/>
    </row>
    <row r="57" spans="1:6" ht="12.75">
      <c r="A57" s="18" t="s">
        <v>197</v>
      </c>
      <c r="B57" s="19" t="s">
        <v>198</v>
      </c>
      <c r="C57" s="20" t="s">
        <v>53</v>
      </c>
      <c r="D57" s="20" t="s">
        <v>66</v>
      </c>
      <c r="E57" s="21" t="s">
        <v>199</v>
      </c>
      <c r="F57" s="33">
        <v>24550</v>
      </c>
    </row>
    <row r="58" spans="1:6" ht="25.5">
      <c r="A58" s="23" t="s">
        <v>200</v>
      </c>
      <c r="B58" s="24" t="s">
        <v>201</v>
      </c>
      <c r="C58" s="25" t="s">
        <v>53</v>
      </c>
      <c r="D58" s="25" t="s">
        <v>66</v>
      </c>
      <c r="E58" s="28" t="s">
        <v>202</v>
      </c>
      <c r="F58" s="32">
        <v>126000</v>
      </c>
    </row>
    <row r="59" spans="1:6" ht="25.5">
      <c r="A59" s="18" t="s">
        <v>203</v>
      </c>
      <c r="B59" s="19" t="s">
        <v>204</v>
      </c>
      <c r="C59" s="20" t="s">
        <v>66</v>
      </c>
      <c r="D59" s="20" t="s">
        <v>62</v>
      </c>
      <c r="E59" s="21" t="s">
        <v>205</v>
      </c>
      <c r="F59" s="22"/>
    </row>
    <row r="60" spans="1:6" ht="25.5">
      <c r="A60" s="23" t="s">
        <v>206</v>
      </c>
      <c r="B60" s="24" t="s">
        <v>207</v>
      </c>
      <c r="C60" s="25" t="s">
        <v>54</v>
      </c>
      <c r="D60" s="25" t="s">
        <v>129</v>
      </c>
      <c r="E60" s="28" t="s">
        <v>208</v>
      </c>
      <c r="F60" s="27"/>
    </row>
    <row r="61" spans="1:6" ht="12.75">
      <c r="A61" s="18" t="s">
        <v>209</v>
      </c>
      <c r="B61" s="19" t="s">
        <v>210</v>
      </c>
      <c r="C61" s="20" t="s">
        <v>66</v>
      </c>
      <c r="D61" s="20" t="s">
        <v>129</v>
      </c>
      <c r="E61" s="21" t="s">
        <v>211</v>
      </c>
      <c r="F61" s="22"/>
    </row>
    <row r="62" spans="1:6" ht="25.5">
      <c r="A62" s="23" t="s">
        <v>212</v>
      </c>
      <c r="B62" s="24" t="s">
        <v>213</v>
      </c>
      <c r="C62" s="25" t="s">
        <v>53</v>
      </c>
      <c r="D62" s="25" t="s">
        <v>62</v>
      </c>
      <c r="E62" s="28" t="s">
        <v>214</v>
      </c>
      <c r="F62" s="27"/>
    </row>
    <row r="63" spans="1:6" ht="25.5">
      <c r="A63" s="18" t="s">
        <v>215</v>
      </c>
      <c r="B63" s="19" t="s">
        <v>216</v>
      </c>
      <c r="C63" s="20" t="s">
        <v>53</v>
      </c>
      <c r="D63" s="20" t="s">
        <v>66</v>
      </c>
      <c r="E63" s="21" t="s">
        <v>217</v>
      </c>
      <c r="F63" s="22"/>
    </row>
    <row r="64" spans="1:6" ht="25.5">
      <c r="A64" s="23" t="s">
        <v>218</v>
      </c>
      <c r="B64" s="24" t="s">
        <v>219</v>
      </c>
      <c r="C64" s="25" t="s">
        <v>66</v>
      </c>
      <c r="D64" s="25" t="s">
        <v>62</v>
      </c>
      <c r="E64" s="28" t="s">
        <v>220</v>
      </c>
      <c r="F64" s="27"/>
    </row>
    <row r="65" spans="1:6" ht="25.5">
      <c r="A65" s="18" t="s">
        <v>221</v>
      </c>
      <c r="B65" s="19" t="s">
        <v>222</v>
      </c>
      <c r="C65" s="20" t="s">
        <v>58</v>
      </c>
      <c r="D65" s="20" t="s">
        <v>129</v>
      </c>
      <c r="E65" s="21" t="s">
        <v>199</v>
      </c>
      <c r="F65" s="22"/>
    </row>
    <row r="66" spans="1:6" ht="12.75">
      <c r="A66" s="23" t="s">
        <v>223</v>
      </c>
      <c r="B66" s="24" t="s">
        <v>224</v>
      </c>
      <c r="C66" s="25" t="s">
        <v>66</v>
      </c>
      <c r="D66" s="25" t="s">
        <v>54</v>
      </c>
      <c r="E66" s="28" t="s">
        <v>199</v>
      </c>
      <c r="F66" s="27"/>
    </row>
    <row r="67" spans="1:6" ht="12.75">
      <c r="A67" s="23" t="s">
        <v>225</v>
      </c>
      <c r="B67" s="24" t="s">
        <v>226</v>
      </c>
      <c r="C67" s="25" t="s">
        <v>66</v>
      </c>
      <c r="D67" s="25" t="s">
        <v>54</v>
      </c>
      <c r="E67" s="28" t="s">
        <v>63</v>
      </c>
      <c r="F67" s="27"/>
    </row>
    <row r="68" spans="1:6" ht="26.25" thickBot="1">
      <c r="A68" s="40" t="s">
        <v>227</v>
      </c>
      <c r="B68" s="41" t="s">
        <v>228</v>
      </c>
      <c r="C68" s="42" t="s">
        <v>53</v>
      </c>
      <c r="D68" s="42" t="s">
        <v>66</v>
      </c>
      <c r="E68" s="43" t="s">
        <v>229</v>
      </c>
      <c r="F68" s="44"/>
    </row>
    <row r="69" spans="1:6" ht="12.75">
      <c r="A69" s="99" t="s">
        <v>263</v>
      </c>
      <c r="B69" s="99"/>
      <c r="C69" s="99"/>
      <c r="D69" s="99"/>
      <c r="E69" s="57"/>
      <c r="F69" s="1"/>
    </row>
    <row r="70" spans="1:6" ht="12.75">
      <c r="A70" s="99" t="s">
        <v>264</v>
      </c>
      <c r="B70" s="99"/>
      <c r="C70" s="99"/>
      <c r="D70" s="99"/>
      <c r="E70" s="57"/>
      <c r="F70" s="1"/>
    </row>
    <row r="71" spans="1:6" ht="12.75">
      <c r="A71" s="99" t="s">
        <v>265</v>
      </c>
      <c r="B71" s="99"/>
      <c r="C71" s="99"/>
      <c r="D71" s="99"/>
      <c r="E71" s="57"/>
      <c r="F71" s="1"/>
    </row>
    <row r="72" spans="1:6" ht="12.75">
      <c r="A72" s="99" t="s">
        <v>266</v>
      </c>
      <c r="B72" s="99"/>
      <c r="C72" s="99"/>
      <c r="D72" s="99"/>
      <c r="E72" s="57"/>
      <c r="F72" s="1"/>
    </row>
    <row r="73" spans="1:6" ht="12.75">
      <c r="A73" s="99" t="s">
        <v>267</v>
      </c>
      <c r="B73" s="99"/>
      <c r="C73" s="99"/>
      <c r="D73" s="99"/>
      <c r="E73" s="57"/>
      <c r="F73" s="1"/>
    </row>
    <row r="74" spans="1:6" ht="12.75">
      <c r="A74" s="99" t="s">
        <v>268</v>
      </c>
      <c r="B74" s="99"/>
      <c r="C74" s="99"/>
      <c r="D74" s="99"/>
      <c r="E74" s="57"/>
      <c r="F74" s="1"/>
    </row>
    <row r="75" spans="1:6" ht="12.75">
      <c r="A75" s="99" t="s">
        <v>269</v>
      </c>
      <c r="B75" s="99"/>
      <c r="C75" s="99"/>
      <c r="D75" s="99"/>
      <c r="E75" s="57"/>
      <c r="F75" s="1"/>
    </row>
    <row r="76" spans="1:6" ht="12.75">
      <c r="A76" s="99" t="s">
        <v>270</v>
      </c>
      <c r="B76" s="99"/>
      <c r="C76" s="99"/>
      <c r="D76" s="99"/>
      <c r="E76" s="57"/>
      <c r="F76" s="1"/>
    </row>
  </sheetData>
  <sheetProtection sheet="1" objects="1" scenarios="1"/>
  <mergeCells count="9">
    <mergeCell ref="A69:D69"/>
    <mergeCell ref="A70:D70"/>
    <mergeCell ref="A71:D71"/>
    <mergeCell ref="A1:F1"/>
    <mergeCell ref="A76:D76"/>
    <mergeCell ref="A72:D72"/>
    <mergeCell ref="A73:D73"/>
    <mergeCell ref="A74:D74"/>
    <mergeCell ref="A75:D75"/>
  </mergeCells>
  <hyperlinks>
    <hyperlink ref="B8" r:id="rId1" display="Rudbeckia hirta var. pulcherrima "/>
    <hyperlink ref="B10" r:id="rId2" display="Verbena hastata"/>
    <hyperlink ref="B14" r:id="rId3" display="Astragalus canadensis"/>
    <hyperlink ref="B29" r:id="rId4" display="Atragalus crassicarpus"/>
    <hyperlink ref="B41" r:id="rId5" display="Symphyotrichum novae-angliae "/>
    <hyperlink ref="B25" r:id="rId6" display="Symphyotrichum laeve var. geyeri "/>
    <hyperlink ref="B4" r:id="rId7" display="Glycyrrhiza lepidota"/>
    <hyperlink ref="B5" r:id="rId8" display="Vicia americana "/>
    <hyperlink ref="B6" r:id="rId9" display="Gaillardia pulchella"/>
    <hyperlink ref="B7" r:id="rId10" display="Echinacea angustifolia"/>
    <hyperlink ref="B9" r:id="rId11" display="Gaillardia aristata"/>
    <hyperlink ref="B37" r:id="rId12" display="Linum lewisii"/>
    <hyperlink ref="B11" r:id="rId13" display="Eupatorium perfoliatum"/>
    <hyperlink ref="B20" r:id="rId14" display="Brickellia eupatorioides"/>
    <hyperlink ref="B12" r:id="rId15" display="Asclepias tuberosa"/>
    <hyperlink ref="B13" r:id="rId16" display="Desmodium canadense"/>
    <hyperlink ref="B63" r:id="rId17" display="Thalictrum dasycarpum"/>
    <hyperlink ref="B15" r:id="rId18" display="Asclepias syriaca"/>
    <hyperlink ref="B16" r:id="rId19" display="Silphium laciniatum"/>
    <hyperlink ref="B17" r:id="rId20" display="Veronicastrum virginicum"/>
    <hyperlink ref="B18" r:id="rId21" display="Silphium perfoliatum"/>
    <hyperlink ref="B19" r:id="rId22" display="Liatris punctata"/>
    <hyperlink ref="B22" r:id="rId23" display="Heliopsis helianthoides"/>
    <hyperlink ref="B23" r:id="rId24" display="Agastache foeniculum"/>
    <hyperlink ref="B24" r:id="rId25" display="Penstemon eriantherus"/>
    <hyperlink ref="B26" r:id="rId26" display="Zizia aurea"/>
    <hyperlink ref="B27" r:id="rId27" display="Solidago nemoralis"/>
    <hyperlink ref="B28" r:id="rId28" display="Ratibida pinnata"/>
    <hyperlink ref="B30" r:id="rId29" display="Symphyotrichum ericoides"/>
    <hyperlink ref="B31" r:id="rId30" display="Verbena stricta"/>
    <hyperlink ref="B32" r:id="rId31" display="Desmanthus illinoensis"/>
    <hyperlink ref="B33" r:id="rId32" display="Desmodium illinoense"/>
    <hyperlink ref="B34" r:id="rId33" display="Pediomelum esculentum"/>
    <hyperlink ref="B46" r:id="rId34" display="Vernonia fasciculata"/>
    <hyperlink ref="B59" r:id="rId35" display="Eupatoriadelphus maculatus"/>
    <hyperlink ref="B38" r:id="rId36" display="Helianthus maximiliani"/>
    <hyperlink ref="B39" r:id="rId37" display="Liatris ligulistylis"/>
    <hyperlink ref="B40" r:id="rId38" display="Penstemon angustifolius"/>
    <hyperlink ref="B58" r:id="rId39" display="Lupinus argenteus"/>
    <hyperlink ref="B57" r:id="rId40" display="Lupinus sericeus"/>
    <hyperlink ref="B42" r:id="rId41" display="Coreopsis tinctoria"/>
    <hyperlink ref="B45" r:id="rId42" display="Symphyotrichum falcatum"/>
    <hyperlink ref="B64" r:id="rId43" display="Liatris pycnostachya"/>
    <hyperlink ref="B43" r:id="rId44" display="Potentilla arguta"/>
    <hyperlink ref="B44" r:id="rId45" display="Ratibida columnifera"/>
    <hyperlink ref="B47" r:id="rId46" display="Tradescantia occidentalis"/>
    <hyperlink ref="B48" r:id="rId47" display="Helianthus petiolaris"/>
    <hyperlink ref="B49" r:id="rId48" display="Dalea purpurea"/>
    <hyperlink ref="B50" r:id="rId49" display="Cleome serrulata"/>
    <hyperlink ref="B51" r:id="rId50" display="Liatris aspera"/>
    <hyperlink ref="B52" r:id="rId51" display="Lespedeza capitata"/>
    <hyperlink ref="B53" r:id="rId52" display="Sphaeralcea coccinea"/>
    <hyperlink ref="B54" r:id="rId53" display="Penstemon grandiflorus"/>
    <hyperlink ref="B55" r:id="rId54" display="Solidago speciosa"/>
    <hyperlink ref="B56" r:id="rId55" display="Chamaecrista fasciculata "/>
    <hyperlink ref="B60" r:id="rId56" display="Oligoneuron rigidum var. humile "/>
    <hyperlink ref="B61" r:id="rId57" display="Helianthus pauciflorus"/>
    <hyperlink ref="B62" r:id="rId58" display="Asclepias incarnata"/>
    <hyperlink ref="B65" r:id="rId59" display="Achillea millefolium"/>
    <hyperlink ref="B66" r:id="rId60" display="Dalea candida"/>
    <hyperlink ref="B67" r:id="rId61" display="Monarda fistulosa"/>
    <hyperlink ref="B68" r:id="rId62" display="Krascheninnikovia lanata "/>
    <hyperlink ref="B21" r:id="rId63" display="Onosmodium bejariense var. occidentale "/>
  </hyperlinks>
  <printOptions horizontalCentered="1" verticalCentered="1"/>
  <pageMargins left="0.75" right="0.75" top="0.75" bottom="0.75" header="0.25" footer="0.5"/>
  <pageSetup fitToHeight="2" horizontalDpi="1200" verticalDpi="1200" orientation="portrait" scale="64" r:id="rId64"/>
  <headerFooter alignWithMargins="0">
    <oddHeader>&amp;LUnited States Department of Agriculture
Natural Resources Conservation Service&amp;REQIP Pollinator Habitat Index
May 2008</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Sheet5">
    <pageSetUpPr fitToPage="1"/>
  </sheetPr>
  <dimension ref="A1:F23"/>
  <sheetViews>
    <sheetView zoomScaleSheetLayoutView="100" workbookViewId="0" topLeftCell="A1">
      <selection activeCell="F21" sqref="F21"/>
    </sheetView>
  </sheetViews>
  <sheetFormatPr defaultColWidth="9.140625" defaultRowHeight="12.75"/>
  <cols>
    <col min="1" max="1" width="33.00390625" style="2" customWidth="1"/>
    <col min="2" max="2" width="30.421875" style="2" customWidth="1"/>
    <col min="3" max="3" width="16.57421875" style="58" customWidth="1"/>
    <col min="4" max="4" width="13.421875" style="58" customWidth="1"/>
    <col min="5" max="5" width="33.140625" style="59" customWidth="1"/>
    <col min="6" max="6" width="21.421875" style="1" customWidth="1"/>
    <col min="7" max="7" width="17.8515625" style="1" customWidth="1"/>
    <col min="8" max="16384" width="9.140625" style="1" customWidth="1"/>
  </cols>
  <sheetData>
    <row r="1" spans="1:6" ht="19.5" customHeight="1" thickBot="1">
      <c r="A1" s="100" t="s">
        <v>306</v>
      </c>
      <c r="B1" s="100"/>
      <c r="C1" s="100"/>
      <c r="D1" s="100"/>
      <c r="E1" s="100"/>
      <c r="F1" s="10"/>
    </row>
    <row r="2" spans="1:6" ht="39.75">
      <c r="A2" s="45" t="s">
        <v>44</v>
      </c>
      <c r="B2" s="46" t="s">
        <v>45</v>
      </c>
      <c r="C2" s="46" t="s">
        <v>46</v>
      </c>
      <c r="D2" s="46" t="s">
        <v>47</v>
      </c>
      <c r="E2" s="47" t="s">
        <v>48</v>
      </c>
      <c r="F2" s="48"/>
    </row>
    <row r="3" spans="1:6" ht="12.75">
      <c r="A3" s="14" t="s">
        <v>230</v>
      </c>
      <c r="B3" s="15"/>
      <c r="C3" s="16"/>
      <c r="D3" s="16"/>
      <c r="E3" s="49"/>
      <c r="F3" s="10"/>
    </row>
    <row r="4" spans="1:6" ht="12.75">
      <c r="A4" s="18" t="s">
        <v>231</v>
      </c>
      <c r="B4" s="19" t="s">
        <v>232</v>
      </c>
      <c r="C4" s="50" t="s">
        <v>58</v>
      </c>
      <c r="D4" s="50" t="s">
        <v>53</v>
      </c>
      <c r="E4" s="51" t="s">
        <v>233</v>
      </c>
      <c r="F4" s="10"/>
    </row>
    <row r="5" spans="1:6" ht="12.75">
      <c r="A5" s="23" t="s">
        <v>234</v>
      </c>
      <c r="B5" s="24" t="s">
        <v>235</v>
      </c>
      <c r="C5" s="52" t="s">
        <v>54</v>
      </c>
      <c r="D5" s="52" t="s">
        <v>62</v>
      </c>
      <c r="E5" s="53" t="s">
        <v>236</v>
      </c>
      <c r="F5" s="10"/>
    </row>
    <row r="6" spans="1:6" ht="51">
      <c r="A6" s="18" t="s">
        <v>237</v>
      </c>
      <c r="B6" s="19" t="s">
        <v>238</v>
      </c>
      <c r="C6" s="50" t="s">
        <v>53</v>
      </c>
      <c r="D6" s="50" t="s">
        <v>66</v>
      </c>
      <c r="E6" s="51" t="s">
        <v>239</v>
      </c>
      <c r="F6" s="10"/>
    </row>
    <row r="7" spans="1:6" ht="12.75">
      <c r="A7" s="23" t="s">
        <v>240</v>
      </c>
      <c r="B7" s="24" t="s">
        <v>241</v>
      </c>
      <c r="C7" s="52" t="s">
        <v>54</v>
      </c>
      <c r="D7" s="52" t="s">
        <v>62</v>
      </c>
      <c r="E7" s="53" t="s">
        <v>242</v>
      </c>
      <c r="F7" s="10"/>
    </row>
    <row r="8" spans="1:6" ht="25.5">
      <c r="A8" s="18" t="s">
        <v>243</v>
      </c>
      <c r="B8" s="19" t="s">
        <v>244</v>
      </c>
      <c r="C8" s="50" t="s">
        <v>117</v>
      </c>
      <c r="D8" s="50" t="s">
        <v>58</v>
      </c>
      <c r="E8" s="51" t="s">
        <v>245</v>
      </c>
      <c r="F8" s="10"/>
    </row>
    <row r="9" spans="1:6" ht="12.75">
      <c r="A9" s="23" t="s">
        <v>246</v>
      </c>
      <c r="B9" s="24" t="s">
        <v>247</v>
      </c>
      <c r="C9" s="52" t="s">
        <v>117</v>
      </c>
      <c r="D9" s="52" t="s">
        <v>53</v>
      </c>
      <c r="E9" s="53" t="s">
        <v>55</v>
      </c>
      <c r="F9" s="10"/>
    </row>
    <row r="10" spans="1:6" ht="12.75">
      <c r="A10" s="18" t="s">
        <v>248</v>
      </c>
      <c r="B10" s="19" t="s">
        <v>249</v>
      </c>
      <c r="C10" s="50" t="s">
        <v>53</v>
      </c>
      <c r="D10" s="50" t="s">
        <v>54</v>
      </c>
      <c r="E10" s="51" t="s">
        <v>250</v>
      </c>
      <c r="F10" s="10"/>
    </row>
    <row r="11" spans="1:6" ht="12.75">
      <c r="A11" s="23" t="s">
        <v>251</v>
      </c>
      <c r="B11" s="24" t="s">
        <v>252</v>
      </c>
      <c r="C11" s="52" t="s">
        <v>58</v>
      </c>
      <c r="D11" s="52" t="s">
        <v>54</v>
      </c>
      <c r="E11" s="53" t="s">
        <v>55</v>
      </c>
      <c r="F11" s="10"/>
    </row>
    <row r="12" spans="1:6" ht="12.75">
      <c r="A12" s="18" t="s">
        <v>253</v>
      </c>
      <c r="B12" s="19" t="s">
        <v>254</v>
      </c>
      <c r="C12" s="50" t="s">
        <v>54</v>
      </c>
      <c r="D12" s="50" t="s">
        <v>62</v>
      </c>
      <c r="E12" s="51" t="s">
        <v>255</v>
      </c>
      <c r="F12" s="10"/>
    </row>
    <row r="13" spans="1:6" ht="12.75">
      <c r="A13" s="23" t="s">
        <v>256</v>
      </c>
      <c r="B13" s="24" t="s">
        <v>257</v>
      </c>
      <c r="C13" s="52" t="s">
        <v>58</v>
      </c>
      <c r="D13" s="52" t="s">
        <v>53</v>
      </c>
      <c r="E13" s="53" t="s">
        <v>258</v>
      </c>
      <c r="F13" s="10"/>
    </row>
    <row r="14" spans="1:6" ht="12.75">
      <c r="A14" s="23" t="s">
        <v>259</v>
      </c>
      <c r="B14" s="24" t="s">
        <v>260</v>
      </c>
      <c r="C14" s="52" t="s">
        <v>53</v>
      </c>
      <c r="D14" s="52" t="s">
        <v>66</v>
      </c>
      <c r="E14" s="53" t="s">
        <v>55</v>
      </c>
      <c r="F14" s="10"/>
    </row>
    <row r="15" spans="1:6" ht="13.5" thickBot="1">
      <c r="A15" s="40" t="s">
        <v>261</v>
      </c>
      <c r="B15" s="54" t="s">
        <v>262</v>
      </c>
      <c r="C15" s="55" t="s">
        <v>117</v>
      </c>
      <c r="D15" s="55" t="s">
        <v>58</v>
      </c>
      <c r="E15" s="56"/>
      <c r="F15" s="10"/>
    </row>
    <row r="16" spans="1:5" ht="12.75">
      <c r="A16" s="99" t="s">
        <v>263</v>
      </c>
      <c r="B16" s="99"/>
      <c r="C16" s="99"/>
      <c r="D16" s="99"/>
      <c r="E16" s="57"/>
    </row>
    <row r="17" spans="1:5" ht="12.75">
      <c r="A17" s="99" t="s">
        <v>264</v>
      </c>
      <c r="B17" s="99"/>
      <c r="C17" s="99"/>
      <c r="D17" s="99"/>
      <c r="E17" s="57"/>
    </row>
    <row r="18" spans="1:5" ht="12.75">
      <c r="A18" s="99" t="s">
        <v>265</v>
      </c>
      <c r="B18" s="99"/>
      <c r="C18" s="99"/>
      <c r="D18" s="99"/>
      <c r="E18" s="57"/>
    </row>
    <row r="19" spans="1:5" ht="12.75">
      <c r="A19" s="99" t="s">
        <v>266</v>
      </c>
      <c r="B19" s="99"/>
      <c r="C19" s="99"/>
      <c r="D19" s="99"/>
      <c r="E19" s="57"/>
    </row>
    <row r="20" spans="1:5" ht="12.75">
      <c r="A20" s="99" t="s">
        <v>267</v>
      </c>
      <c r="B20" s="99"/>
      <c r="C20" s="99"/>
      <c r="D20" s="99"/>
      <c r="E20" s="57"/>
    </row>
    <row r="21" spans="1:5" ht="12.75">
      <c r="A21" s="99" t="s">
        <v>268</v>
      </c>
      <c r="B21" s="99"/>
      <c r="C21" s="99"/>
      <c r="D21" s="99"/>
      <c r="E21" s="57"/>
    </row>
    <row r="22" spans="1:5" ht="12.75">
      <c r="A22" s="99" t="s">
        <v>269</v>
      </c>
      <c r="B22" s="99"/>
      <c r="C22" s="99"/>
      <c r="D22" s="99"/>
      <c r="E22" s="57"/>
    </row>
    <row r="23" spans="1:5" ht="12.75">
      <c r="A23" s="99" t="s">
        <v>270</v>
      </c>
      <c r="B23" s="99"/>
      <c r="C23" s="99"/>
      <c r="D23" s="99"/>
      <c r="E23" s="57"/>
    </row>
  </sheetData>
  <sheetProtection sheet="1" objects="1" scenarios="1"/>
  <mergeCells count="9">
    <mergeCell ref="A1:E1"/>
    <mergeCell ref="A23:D23"/>
    <mergeCell ref="A16:D16"/>
    <mergeCell ref="A17:D17"/>
    <mergeCell ref="A18:D18"/>
    <mergeCell ref="A19:D19"/>
    <mergeCell ref="A22:D22"/>
    <mergeCell ref="A20:D20"/>
    <mergeCell ref="A21:D21"/>
  </mergeCells>
  <hyperlinks>
    <hyperlink ref="B4" r:id="rId1" display="Prunus virginiana L."/>
    <hyperlink ref="B5" r:id="rId2" display="Artemisia ludoviciana"/>
    <hyperlink ref="B6" r:id="rId3" display="Amorpha nana"/>
    <hyperlink ref="B7" r:id="rId4" display="Artemisia frigida "/>
    <hyperlink ref="B8" r:id="rId5" display="Ribes aureum"/>
    <hyperlink ref="B9" r:id="rId6" display="Amelanchier alnifolia "/>
    <hyperlink ref="B10" r:id="rId7" display="Amorpha canescens"/>
    <hyperlink ref="B11" r:id="rId8" display="Rosa arkansana"/>
    <hyperlink ref="B12" r:id="rId9" display="Artemisia cana"/>
    <hyperlink ref="B13" r:id="rId10" display="Shepherdia argentea (Pursh) Nutt. "/>
    <hyperlink ref="B14" r:id="rId11" display="Symphoricarpos occidentalis"/>
  </hyperlinks>
  <printOptions horizontalCentered="1" verticalCentered="1"/>
  <pageMargins left="0.5" right="0.5" top="0.75" bottom="0.75" header="0.25" footer="0.5"/>
  <pageSetup fitToHeight="1" fitToWidth="1" horizontalDpi="600" verticalDpi="600" orientation="landscape" r:id="rId12"/>
  <headerFooter alignWithMargins="0">
    <oddHeader>&amp;LUnited States Department of Agriculture
Natural Resources Conservation Service&amp;REQIP Pollinator Habitat Index
May 2008</oddHeader>
  </headerFooter>
</worksheet>
</file>

<file path=xl/worksheets/sheet5.xml><?xml version="1.0" encoding="utf-8"?>
<worksheet xmlns="http://schemas.openxmlformats.org/spreadsheetml/2006/main" xmlns:r="http://schemas.openxmlformats.org/officeDocument/2006/relationships">
  <sheetPr codeName="Sheet6"/>
  <dimension ref="A1:C18"/>
  <sheetViews>
    <sheetView workbookViewId="0" topLeftCell="A1">
      <selection activeCell="A2" sqref="A2"/>
    </sheetView>
  </sheetViews>
  <sheetFormatPr defaultColWidth="9.140625" defaultRowHeight="12.75"/>
  <cols>
    <col min="1" max="1" width="31.421875" style="1" customWidth="1"/>
    <col min="2" max="2" width="20.57421875" style="1" customWidth="1"/>
    <col min="3" max="3" width="19.421875" style="1" customWidth="1"/>
    <col min="4" max="16384" width="9.140625" style="1" customWidth="1"/>
  </cols>
  <sheetData>
    <row r="1" spans="1:3" ht="15.75">
      <c r="A1" s="3" t="s">
        <v>307</v>
      </c>
      <c r="B1" s="3"/>
      <c r="C1" s="4"/>
    </row>
    <row r="2" spans="1:3" ht="15.75">
      <c r="A2" s="3" t="s">
        <v>7</v>
      </c>
      <c r="B2" s="3" t="s">
        <v>8</v>
      </c>
      <c r="C2" s="4" t="s">
        <v>9</v>
      </c>
    </row>
    <row r="3" spans="1:3" ht="15.75">
      <c r="A3" s="5" t="s">
        <v>10</v>
      </c>
      <c r="B3" s="6" t="s">
        <v>11</v>
      </c>
      <c r="C3" s="7" t="s">
        <v>12</v>
      </c>
    </row>
    <row r="4" spans="1:3" ht="15.75">
      <c r="A4" s="5" t="s">
        <v>13</v>
      </c>
      <c r="B4" s="6" t="s">
        <v>14</v>
      </c>
      <c r="C4" s="7" t="s">
        <v>12</v>
      </c>
    </row>
    <row r="5" spans="1:3" ht="15.75">
      <c r="A5" s="5" t="s">
        <v>15</v>
      </c>
      <c r="B5" s="6" t="s">
        <v>16</v>
      </c>
      <c r="C5" s="7" t="s">
        <v>17</v>
      </c>
    </row>
    <row r="6" spans="1:3" ht="15.75">
      <c r="A6" s="5" t="s">
        <v>18</v>
      </c>
      <c r="B6" s="6" t="s">
        <v>19</v>
      </c>
      <c r="C6" s="7" t="s">
        <v>17</v>
      </c>
    </row>
    <row r="7" spans="1:3" ht="15.75">
      <c r="A7" s="5" t="s">
        <v>20</v>
      </c>
      <c r="B7" s="6" t="s">
        <v>21</v>
      </c>
      <c r="C7" s="7" t="s">
        <v>12</v>
      </c>
    </row>
    <row r="8" spans="1:3" ht="15.75">
      <c r="A8" s="5" t="s">
        <v>22</v>
      </c>
      <c r="B8" s="6" t="s">
        <v>23</v>
      </c>
      <c r="C8" s="7" t="s">
        <v>24</v>
      </c>
    </row>
    <row r="9" spans="1:3" ht="15.75">
      <c r="A9" s="5" t="s">
        <v>25</v>
      </c>
      <c r="B9" s="6" t="s">
        <v>26</v>
      </c>
      <c r="C9" s="7" t="s">
        <v>17</v>
      </c>
    </row>
    <row r="10" spans="1:3" ht="15.75">
      <c r="A10" s="5" t="s">
        <v>27</v>
      </c>
      <c r="B10" s="6" t="s">
        <v>28</v>
      </c>
      <c r="C10" s="7" t="s">
        <v>17</v>
      </c>
    </row>
    <row r="11" spans="1:3" ht="15.75">
      <c r="A11" s="5" t="s">
        <v>29</v>
      </c>
      <c r="B11" s="6" t="s">
        <v>30</v>
      </c>
      <c r="C11" s="7" t="s">
        <v>12</v>
      </c>
    </row>
    <row r="12" spans="1:3" ht="15.75">
      <c r="A12" s="5" t="s">
        <v>31</v>
      </c>
      <c r="B12" s="6" t="s">
        <v>32</v>
      </c>
      <c r="C12" s="7" t="s">
        <v>17</v>
      </c>
    </row>
    <row r="13" spans="1:3" ht="15.75">
      <c r="A13" s="5" t="s">
        <v>33</v>
      </c>
      <c r="B13" s="6" t="s">
        <v>34</v>
      </c>
      <c r="C13" s="7" t="s">
        <v>35</v>
      </c>
    </row>
    <row r="14" spans="1:3" ht="15.75">
      <c r="A14" s="5" t="s">
        <v>36</v>
      </c>
      <c r="B14" s="6" t="s">
        <v>37</v>
      </c>
      <c r="C14" s="7" t="s">
        <v>35</v>
      </c>
    </row>
    <row r="15" spans="1:3" ht="15.75">
      <c r="A15" s="5"/>
      <c r="B15" s="6"/>
      <c r="C15" s="7"/>
    </row>
    <row r="16" spans="1:3" ht="15.75">
      <c r="A16" s="8" t="s">
        <v>38</v>
      </c>
      <c r="B16" s="8"/>
      <c r="C16" s="7"/>
    </row>
    <row r="17" spans="1:3" ht="22.5" customHeight="1">
      <c r="A17" s="8" t="s">
        <v>271</v>
      </c>
      <c r="B17" s="8"/>
      <c r="C17" s="7"/>
    </row>
    <row r="18" spans="1:3" ht="51" customHeight="1">
      <c r="A18" s="101" t="s">
        <v>272</v>
      </c>
      <c r="B18" s="101"/>
      <c r="C18" s="101"/>
    </row>
  </sheetData>
  <sheetProtection sheet="1" objects="1" scenarios="1"/>
  <mergeCells count="1">
    <mergeCell ref="A18:C18"/>
  </mergeCells>
  <hyperlinks>
    <hyperlink ref="A3" r:id="rId1" tooltip="Link to Plant Profile" display="http://plants.usda.gov/java/profile?symbol=ACNE2"/>
    <hyperlink ref="A4" r:id="rId2" tooltip="Link to Plant Profile" display="http://plants.usda.gov/java/profile?symbol=ACSA2"/>
    <hyperlink ref="A5" r:id="rId3" tooltip="Link to Plant Profile" display="http://plants.usda.gov/java/profile?symbol=CEOC"/>
    <hyperlink ref="A6" r:id="rId4" tooltip="Link to Plant Profile" display="http://plants.usda.gov/java/profile?symbol=CRMO2"/>
    <hyperlink ref="A7" r:id="rId5" tooltip="Link to Plant Profile" display="http://plants.usda.gov/java/profile?symbol=FRPE"/>
    <hyperlink ref="A8" r:id="rId6" tooltip="Link to Plant Profile" display="http://plants.usda.gov/java/profile?symbol=GLTR"/>
    <hyperlink ref="A9" r:id="rId7" tooltip="Link to Plant Profile" display="http://plants.usda.gov/java/profile?symbol=JUNI"/>
    <hyperlink ref="A10" r:id="rId8" tooltip="Link to Plant Profile" display="http://plants.usda.gov/java/profile?symbol=MAIO"/>
    <hyperlink ref="A11" r:id="rId9" tooltip="Link to Plant Profile" display="http://plants.usda.gov/java/profile?symbol=PODEM"/>
    <hyperlink ref="A12" r:id="rId10" tooltip="Link to Plant Profile" display="http://plants.usda.gov/java/profile?symbol=QUMA2"/>
    <hyperlink ref="A13" r:id="rId11" tooltip="Link to Plant Profile" display="http://plants.usda.gov/java/profile?symbol=SAAM2"/>
    <hyperlink ref="A14" r:id="rId12" tooltip="Link to Plant Profile" display="http://plants.usda.gov/java/profile?symbol=SAER"/>
  </hyperlinks>
  <printOptions horizontalCentered="1" verticalCentered="1"/>
  <pageMargins left="0.75" right="0.75" top="1" bottom="1" header="0.5" footer="0.5"/>
  <pageSetup horizontalDpi="1200" verticalDpi="1200" orientation="portrait" r:id="rId13"/>
  <headerFooter alignWithMargins="0">
    <oddHeader>&amp;LUnited States Department of Agriculture
Natural Resources Conservation Service&amp;REQIP Pollinator Habitat Index
May 2008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luebke</dc:creator>
  <cp:keywords/>
  <dc:description/>
  <cp:lastModifiedBy>Mark.Skinner</cp:lastModifiedBy>
  <cp:lastPrinted>2008-05-05T18:33:48Z</cp:lastPrinted>
  <dcterms:created xsi:type="dcterms:W3CDTF">2008-04-29T17:53:14Z</dcterms:created>
  <dcterms:modified xsi:type="dcterms:W3CDTF">2008-07-18T20:32:46Z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