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890" windowHeight="13215" activeTab="1"/>
  </bookViews>
  <sheets>
    <sheet name="Freeze Damage Ests" sheetId="1" r:id="rId1"/>
    <sheet name="Breakdown" sheetId="2" r:id="rId2"/>
  </sheets>
  <definedNames/>
  <calcPr fullCalcOnLoad="1"/>
</workbook>
</file>

<file path=xl/sharedStrings.xml><?xml version="1.0" encoding="utf-8"?>
<sst xmlns="http://schemas.openxmlformats.org/spreadsheetml/2006/main" count="199" uniqueCount="147">
  <si>
    <t>COUNTY AGRICULTURAL COMMISSIONERS</t>
  </si>
  <si>
    <t>COUNTY</t>
  </si>
  <si>
    <t>Alameda</t>
  </si>
  <si>
    <t>Amador</t>
  </si>
  <si>
    <t xml:space="preserve">Butte </t>
  </si>
  <si>
    <t>Calaveras</t>
  </si>
  <si>
    <t>Colusa</t>
  </si>
  <si>
    <t>Contra Costa</t>
  </si>
  <si>
    <t>Del Norte</t>
  </si>
  <si>
    <t>Fresno</t>
  </si>
  <si>
    <t xml:space="preserve">Glenn </t>
  </si>
  <si>
    <t>Humboldt</t>
  </si>
  <si>
    <t>Imperial</t>
  </si>
  <si>
    <t>Kern</t>
  </si>
  <si>
    <t>Kings</t>
  </si>
  <si>
    <t>Lake</t>
  </si>
  <si>
    <t>Lassen</t>
  </si>
  <si>
    <t>Los Angeles</t>
  </si>
  <si>
    <t>Madera</t>
  </si>
  <si>
    <t>Marin</t>
  </si>
  <si>
    <t>Mariposa</t>
  </si>
  <si>
    <t>Mendocino</t>
  </si>
  <si>
    <t>Merced</t>
  </si>
  <si>
    <t>Modoc</t>
  </si>
  <si>
    <t>Monterey</t>
  </si>
  <si>
    <t>Napa</t>
  </si>
  <si>
    <t>Nevada</t>
  </si>
  <si>
    <t xml:space="preserve">Orange </t>
  </si>
  <si>
    <t>Placer</t>
  </si>
  <si>
    <t xml:space="preserve">Riverside </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</si>
  <si>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</si>
  <si>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</si>
  <si>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</si>
  <si>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</si>
  <si>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</si>
  <si>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</si>
  <si>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</si>
  <si>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</si>
  <si>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</si>
  <si>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</si>
  <si>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</si>
  <si>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</si>
  <si>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</si>
  <si>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</si>
  <si>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</si>
  <si>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</si>
  <si>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</si>
  <si>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</si>
  <si>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</si>
  <si>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</si>
  <si>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</si>
  <si>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</si>
  <si>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</si>
  <si>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</si>
  <si>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Freeze Damage Reported</t>
  </si>
  <si>
    <t>Here goes, oranges 75%, Strawberries 70%, Lemons 40-50%, avocados 40-50%, leafy vegetables 30-40%, nursery stock 30-40%, rough estimates. Also we need to think about farmworkers out of employment right now.</t>
  </si>
  <si>
    <t>Outdoor cut flowers - including daisies, iris,delphinium,calla lilies-blooms damaged, too soon to tell if plants are damaged as well    (just in time for Valentine's Day)</t>
  </si>
  <si>
    <t>We have one grower with 345 acres of radicchio, he estimates 75% loss. There is rumor of losses to newly planted alfalfa and over wintering sugar beets, still checking. Small acreage of mandarins damaged, expect losses to residential landscaping.</t>
  </si>
  <si>
    <t xml:space="preserve">We only have about 100 acres of citrus, but we do have damage.  We won't know the extent of damage until the end of next week. There are some leafy vegetables in production that have been damaged.  </t>
  </si>
  <si>
    <t>Significant losses to oranges, mandarins and grapefruit, minor losses in alfalfa, sweet corn, artichokes, onions and winter vegetables. Significant damage to urban ornamentals.</t>
  </si>
  <si>
    <t xml:space="preserve">4,600 acres of artichokes damaged; citrus and avocados 50% loss; nursery crops damaged including higher energy costs for heating; and possibly damage to wine grape vines. </t>
  </si>
  <si>
    <t>Very limited citrus planting = 100% loss, Range Grass and grain are stunted due to cold and lack of rain, Prune growers not able to apply dormant sprays due to lack of rainfall and fear of damaging developing buds.</t>
  </si>
  <si>
    <t>5% loss to avodacos; Less than 5% loss to annual strawberry crop; some damage in Valencia oranges; 20% loss of 387 acres of lemons;</t>
  </si>
  <si>
    <t>Only 20% of navel crop had been harvested, expect significant damages.  Also expect siginificant damages in grapefruit, valencia oranges, lemons and avocados. A couple pickings of strawberries will be affected. 17 acres of guava trees are damaged. Sensitive nursery stock is also impacted.</t>
  </si>
  <si>
    <t>Widespread and significant damage to avocado and citrus, estimate 50% loss.  Damage to strawberry flowers affecting first harvest and possible loss of some young plants. Recently planted vegetable transplants are damaged and maturity is delayed for other vegetables.  broken water lines for cattle.</t>
  </si>
  <si>
    <t>None reported</t>
  </si>
  <si>
    <t>Citrus - Murcotts/Mandarins - 28%, Navels, Grapefruit, and Lemons damages-100%, broccoli 400 acres 30-50% loss. Vegetables and Herbs 40 acres - 50 % loss.</t>
  </si>
  <si>
    <t>significant damages in citrus, mostly navel oranges</t>
  </si>
  <si>
    <t>Citrus significant damages</t>
  </si>
  <si>
    <t xml:space="preserve">Some damage to Nursery Stock and some reported livestock watering systems damaged.  </t>
  </si>
  <si>
    <t>We have some damage to olive trees and nursery crops</t>
  </si>
  <si>
    <t>Value Losses</t>
  </si>
  <si>
    <t>Avocados - $4.325M, Nursery - $8.45M, Navel Oranges - $1.07M, Valencia Oranges - $0.576M, Lemons - $0.841M, Grapefruit - $6.475M, Mandarins - $1.7M, Bell Peppers - $2.65M, Artichokes - $4.15M, Table Grape Vines - $4.17M, Lettuce - $$2.29M, Other Vegetables and Strawberries - $3.485M.  Total Estimated losses - $40.2M</t>
  </si>
  <si>
    <t xml:space="preserve">Oranges and Lemons - </t>
  </si>
  <si>
    <t>Clover For Seed</t>
  </si>
  <si>
    <t>Lemons - $110K, Nursery Stock - $30K, Palm trees - $39K, Oats - $58K, Lettuce - $256K</t>
  </si>
  <si>
    <t>Citrus and Avocados - Damage is spotty and Not widespread (we had breezes most nights). Nursery crops spotty damage. Strawberries set back 4-6 weeks. Some damage to celery, cauliflower, broccoli, and vegetable transplants.  Broccoli - $6.6M, strawberries - $3.8 M, celery - $4.0 M, nursery stock - $3.0 M, lemons - $2.1M, avocados - $0.73M, fava bean - $54K</t>
  </si>
  <si>
    <t>Freeze and Lack or rain on Rangeland/pasture has stunted growth, ranchers are having to provide supplemental hay.  Some losses in nurseries.</t>
  </si>
  <si>
    <t>significant damages in citrus, some losses in nursery stock, broccoli, lettuce, carrots, sugar beets, alfalfa, lemon grass and various oriental vegetables.</t>
  </si>
  <si>
    <t xml:space="preserve">15% of mandarins, $100K nursery stock, expect damage to walnuts, </t>
  </si>
  <si>
    <t>25% loss in citrus fruit, lost 800 newly planted citrus trees, expect damage in mature citrus trees.</t>
  </si>
  <si>
    <t>Some damage to Nursery Stock, and oriental vegetables</t>
  </si>
  <si>
    <t>CDF Reforestation Nursery seedling trees wiped out, limited damage in citrus</t>
  </si>
  <si>
    <t>Cut flowers and Avocados</t>
  </si>
  <si>
    <t xml:space="preserve">Total </t>
  </si>
  <si>
    <t>Alpine</t>
  </si>
  <si>
    <t>Inyo</t>
  </si>
  <si>
    <t>NO AGRICULTURAL FREEZE DAMAGE REPORTED</t>
  </si>
  <si>
    <t>Mono</t>
  </si>
  <si>
    <t>Plumas</t>
  </si>
  <si>
    <t>Sierra</t>
  </si>
  <si>
    <t>El Dorado</t>
  </si>
  <si>
    <t>There is some damage to the nursery industry.  The amount of damage is too soon to tell at this time.</t>
  </si>
  <si>
    <t>January 23, 2007, 4:30 pm</t>
  </si>
  <si>
    <t>Energy costs to heat greenhaouses up $50000+, Some damage to nursery stock and flowers.</t>
  </si>
  <si>
    <t xml:space="preserve">Kern has extensive damage to Citrus crop remaining on the trees $178 million plus.  We were about 50% harvested.  Lost some new carrot fields, can replant later, cost to replant will be about $300,000.00.  Valencias damaged, extent not known at this point. There might be some citrus trees lost in colder areas. </t>
  </si>
  <si>
    <t>* Counties Requesting a USDA Secretarial Disaster Designation for Major Damages in at least one crop</t>
  </si>
  <si>
    <t>22</t>
  </si>
  <si>
    <t>Forage crops and hay</t>
  </si>
  <si>
    <t xml:space="preserve">Avocados, Strawberries, citrus, cut flowers, nursery stock, </t>
  </si>
  <si>
    <t>Oranges (navel)</t>
  </si>
  <si>
    <t>Oranges (Valencias)</t>
  </si>
  <si>
    <t>Lemons</t>
  </si>
  <si>
    <t>Mandarins</t>
  </si>
  <si>
    <t>Grapefruit</t>
  </si>
  <si>
    <t>Artichokes</t>
  </si>
  <si>
    <t>Broccoli</t>
  </si>
  <si>
    <t>Cauliflower</t>
  </si>
  <si>
    <t>Lemon Grass</t>
  </si>
  <si>
    <t>Peppers</t>
  </si>
  <si>
    <t>Tomatoes</t>
  </si>
  <si>
    <t>Walnuts</t>
  </si>
  <si>
    <t>Hay</t>
  </si>
  <si>
    <t>Nursery Stock</t>
  </si>
  <si>
    <t>Cut Flowers</t>
  </si>
  <si>
    <t>Strawberries</t>
  </si>
  <si>
    <t>Oats</t>
  </si>
  <si>
    <t>Wheat</t>
  </si>
  <si>
    <t>Clover for Seed</t>
  </si>
  <si>
    <t>Avocados</t>
  </si>
  <si>
    <t>Radichio</t>
  </si>
  <si>
    <t>Alfalfa</t>
  </si>
  <si>
    <t>Veg Transplants</t>
  </si>
  <si>
    <t>Carrots</t>
  </si>
  <si>
    <t>Sugar Beets</t>
  </si>
  <si>
    <t>Wheat - $1.357M, Oats - $36K, Rangeland - $ 255K, Mandarins - $26K, Strawberries - $326K, Walnuts - $4.37M</t>
  </si>
  <si>
    <t>Celery</t>
  </si>
  <si>
    <t>Fava Beans</t>
  </si>
  <si>
    <t>Guava Trees</t>
  </si>
  <si>
    <t>Sweet Corn</t>
  </si>
  <si>
    <t>Onions</t>
  </si>
  <si>
    <t>Asian Vegetables</t>
  </si>
  <si>
    <t>January 30, 2007, 8 am</t>
  </si>
  <si>
    <t>Nursery Stock $19.5 Million, Strawberries - $506K, Avocados - $57.4K,  Oranges - $39.7K, Equipment $50K</t>
  </si>
  <si>
    <t>Equipment/Other</t>
  </si>
  <si>
    <t>Other Berries</t>
  </si>
  <si>
    <t>Very serious damage to citrus crop. Losses similar to, or may possibly exceed, those of December 1998. Navel Oranges, 30% harvested prior to freeze ... 70% were still on the trees. Of those on trees, approx. 75% lost. Valencias,  none harvested, 100% still on the trees and will be very heavily damaged (approx. 80% lost). Lemons, about 40% harvested, 60% still on trees, extremely-heavily damaged possibility of 80 - 100% loss Nursery stock ... possibility of serious loss but no damage estimates from major nurseries to date. Other crops may have been lost or damaged as well, but those shown above represent the major Tulare County crop losses.</t>
  </si>
  <si>
    <t>Citrus</t>
  </si>
  <si>
    <t>Totals</t>
  </si>
  <si>
    <t>Lettuce/Leafy Vegetables</t>
  </si>
  <si>
    <t>Vegetables</t>
  </si>
  <si>
    <t>Forage/Rangeland</t>
  </si>
  <si>
    <t>Grapes/Vines</t>
  </si>
  <si>
    <t>Mangos</t>
  </si>
  <si>
    <t>Rangeland/Forage</t>
  </si>
  <si>
    <t>*Fresno</t>
  </si>
  <si>
    <t>*Missing data for Fresno County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</si>
</sst>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u val="single"/>
      <sz val="10"/>
      <color indexed="36"/>
      <name val="Arial"/>
      <family val="0"/>
    </font>
    <font>
      <u val="single"/>
      <sz val="10"/>
      <color indexed="12"/>
      <name val="Arial"/>
      <family val="0"/>
    </font>
    <font>
      <b/>
      <u val="single"/>
      <sz val="12"/>
      <name val="Arial"/>
      <family val="2"/>
    </font>
    <font>
      <sz val="12"/>
      <name val="Arial"/>
      <family val="2"/>
    </font>
    <font>
      <u val="single"/>
      <sz val="12"/>
      <color indexed="12"/>
      <name val="Arial"/>
      <family val="2"/>
    </font>
    <font>
      <sz val="12"/>
      <name val="Times New Roman"/>
      <family val="1"/>
    </font>
    <font>
      <b/>
      <u val="single"/>
      <sz val="14"/>
      <name val="Arial"/>
      <family val="2"/>
    </font>
    <font>
      <sz val="14"/>
      <name val="Arial"/>
      <family val="2"/>
    </font>
    <font>
      <u val="single"/>
      <sz val="14"/>
      <name val="Arial"/>
      <family val="2"/>
    </font>
    <font>
      <b/>
      <sz val="10"/>
      <name val="Arial"/>
      <family val="2"/>
    </font>
    <font>
      <b/>
      <sz val="12"/>
      <name val="Arial"/>
      <family val="2"/>
    </font>
    <font>
      <sz val="8"/>
      <name val="Arial"/>
      <family val="0"/>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3" fillId="0" borderId="0" xfId="0" applyFont="1" applyAlignment="1">
      <alignment vertical="top"/>
    </xf>
    <xf numFmtId="0" fontId="4" fillId="0" borderId="0" xfId="0" applyFont="1" applyAlignment="1">
      <alignment vertical="top"/>
    </xf>
    <xf numFmtId="0" fontId="0" fillId="0" borderId="0" xfId="0" applyAlignment="1">
      <alignment vertical="top"/>
    </xf>
    <xf numFmtId="0" fontId="5" fillId="0" borderId="0" xfId="20" applyFont="1" applyAlignment="1">
      <alignment vertical="top"/>
    </xf>
    <xf numFmtId="0" fontId="2" fillId="0" borderId="0" xfId="20" applyAlignment="1">
      <alignment vertical="top"/>
    </xf>
    <xf numFmtId="0" fontId="5" fillId="0" borderId="0" xfId="20" applyFont="1" applyAlignment="1">
      <alignment vertical="top"/>
    </xf>
    <xf numFmtId="0" fontId="6" fillId="0" borderId="0" xfId="0" applyFont="1" applyAlignment="1">
      <alignment vertical="top"/>
    </xf>
    <xf numFmtId="0" fontId="7" fillId="0" borderId="0" xfId="0" applyFont="1" applyAlignment="1">
      <alignment vertical="top"/>
    </xf>
    <xf numFmtId="0" fontId="8" fillId="0" borderId="0" xfId="0" applyFont="1" applyAlignment="1">
      <alignment vertical="top"/>
    </xf>
    <xf numFmtId="15" fontId="9" fillId="0" borderId="0" xfId="0" applyNumberFormat="1" applyFont="1" applyAlignment="1">
      <alignment vertical="top"/>
    </xf>
    <xf numFmtId="0" fontId="10" fillId="0" borderId="0" xfId="0" applyFont="1" applyAlignment="1">
      <alignment vertical="top"/>
    </xf>
    <xf numFmtId="0" fontId="11" fillId="0" borderId="0" xfId="0" applyFont="1" applyAlignment="1">
      <alignment vertical="top"/>
    </xf>
    <xf numFmtId="44" fontId="4" fillId="0" borderId="0" xfId="17" applyFont="1" applyAlignment="1">
      <alignment vertical="top"/>
    </xf>
    <xf numFmtId="0" fontId="7" fillId="0" borderId="1" xfId="0" applyFont="1" applyBorder="1" applyAlignment="1">
      <alignment vertical="top"/>
    </xf>
    <xf numFmtId="44" fontId="3" fillId="0" borderId="1" xfId="17" applyFont="1" applyBorder="1" applyAlignment="1">
      <alignment vertical="top"/>
    </xf>
    <xf numFmtId="0" fontId="4" fillId="0" borderId="1" xfId="0" applyFont="1" applyBorder="1" applyAlignment="1">
      <alignment vertical="top"/>
    </xf>
    <xf numFmtId="0" fontId="4" fillId="0" borderId="1" xfId="0" applyFont="1" applyBorder="1" applyAlignment="1">
      <alignment vertical="top" wrapText="1"/>
    </xf>
    <xf numFmtId="44" fontId="4" fillId="0" borderId="1" xfId="17" applyFont="1" applyBorder="1" applyAlignment="1">
      <alignment vertical="top"/>
    </xf>
    <xf numFmtId="0" fontId="4" fillId="0" borderId="0" xfId="0" applyFont="1" applyAlignment="1" quotePrefix="1">
      <alignment vertical="top"/>
    </xf>
    <xf numFmtId="0" fontId="11" fillId="0" borderId="1" xfId="0" applyFont="1" applyBorder="1" applyAlignment="1">
      <alignment vertical="top"/>
    </xf>
    <xf numFmtId="0" fontId="4" fillId="0" borderId="0" xfId="0" applyFont="1" applyBorder="1" applyAlignment="1">
      <alignment vertical="top"/>
    </xf>
    <xf numFmtId="44" fontId="4" fillId="0" borderId="0" xfId="17" applyFont="1" applyBorder="1" applyAlignment="1">
      <alignment vertical="top"/>
    </xf>
    <xf numFmtId="44" fontId="4" fillId="0" borderId="1" xfId="17" applyFont="1" applyBorder="1" applyAlignment="1">
      <alignment vertical="top" wrapText="1"/>
    </xf>
    <xf numFmtId="44" fontId="4" fillId="0" borderId="0" xfId="0" applyNumberFormat="1" applyFont="1" applyAlignment="1">
      <alignment vertical="top"/>
    </xf>
    <xf numFmtId="0" fontId="7" fillId="0" borderId="2" xfId="0" applyFont="1" applyBorder="1" applyAlignment="1">
      <alignment vertical="top"/>
    </xf>
    <xf numFmtId="0" fontId="11" fillId="0" borderId="0" xfId="0" applyFont="1" applyFill="1" applyBorder="1" applyAlignment="1">
      <alignment vertical="top"/>
    </xf>
    <xf numFmtId="0" fontId="7" fillId="0" borderId="1" xfId="0" applyFont="1" applyBorder="1" applyAlignment="1">
      <alignment horizontal="center" vertical="top"/>
    </xf>
    <xf numFmtId="15" fontId="7" fillId="0" borderId="2" xfId="0" applyNumberFormat="1" applyFont="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91"/>
  <sheetViews>
    <sheetView workbookViewId="0" topLeftCell="A1">
      <pane xSplit="1" ySplit="3" topLeftCell="C22" activePane="bottomRight" state="frozen"/>
      <selection pane="topLeft" activeCell="A1" sqref="A1"/>
      <selection pane="topRight" activeCell="B1" sqref="B1"/>
      <selection pane="bottomLeft" activeCell="A4" sqref="A4"/>
      <selection pane="bottomRight" activeCell="C4" sqref="C4"/>
    </sheetView>
  </sheetViews>
  <sheetFormatPr defaultColWidth="9.140625" defaultRowHeight="12.75"/>
  <cols>
    <col min="1" max="1" width="22.00390625" style="2" customWidth="1"/>
    <col min="2" max="2" width="81.7109375" style="2" customWidth="1"/>
    <col min="3" max="3" width="22.8515625" style="13" customWidth="1"/>
    <col min="4" max="4" width="34.00390625" style="3" customWidth="1"/>
    <col min="5" max="5" width="24.140625" style="2" customWidth="1"/>
    <col min="6" max="6" width="35.57421875" style="2" bestFit="1" customWidth="1"/>
    <col min="7" max="16384" width="24.140625" style="2" customWidth="1"/>
  </cols>
  <sheetData>
    <row r="1" spans="1:2" ht="18">
      <c r="A1" s="8" t="s">
        <v>0</v>
      </c>
      <c r="B1" s="9"/>
    </row>
    <row r="2" spans="1:2" ht="18">
      <c r="A2" s="10" t="s">
        <v>132</v>
      </c>
      <c r="B2" s="9"/>
    </row>
    <row r="3" spans="1:6" s="12" customFormat="1" ht="18">
      <c r="A3" s="14" t="s">
        <v>1</v>
      </c>
      <c r="B3" s="14" t="s">
        <v>54</v>
      </c>
      <c r="C3" s="15" t="s">
        <v>71</v>
      </c>
      <c r="D3" s="11"/>
      <c r="F3" s="1"/>
    </row>
    <row r="4" spans="1:5" ht="135">
      <c r="A4" s="20" t="s">
        <v>49</v>
      </c>
      <c r="B4" s="17" t="s">
        <v>136</v>
      </c>
      <c r="C4" s="23">
        <v>418547000</v>
      </c>
      <c r="E4" s="20"/>
    </row>
    <row r="5" spans="1:5" ht="45">
      <c r="A5" s="20" t="s">
        <v>51</v>
      </c>
      <c r="B5" s="17" t="s">
        <v>55</v>
      </c>
      <c r="C5" s="23">
        <v>280988912</v>
      </c>
      <c r="E5" s="20"/>
    </row>
    <row r="6" spans="1:5" ht="60">
      <c r="A6" s="12" t="s">
        <v>13</v>
      </c>
      <c r="B6" s="17" t="s">
        <v>95</v>
      </c>
      <c r="C6" s="23">
        <v>178891927</v>
      </c>
      <c r="E6" s="20"/>
    </row>
    <row r="7" spans="1:5" ht="30">
      <c r="A7" s="20" t="s">
        <v>9</v>
      </c>
      <c r="B7" s="17" t="s">
        <v>78</v>
      </c>
      <c r="C7" s="18">
        <v>101621911</v>
      </c>
      <c r="E7" s="20"/>
    </row>
    <row r="8" spans="1:5" ht="75">
      <c r="A8" s="20" t="s">
        <v>29</v>
      </c>
      <c r="B8" s="17" t="s">
        <v>72</v>
      </c>
      <c r="C8" s="23">
        <v>86067417</v>
      </c>
      <c r="E8" s="20"/>
    </row>
    <row r="9" spans="1:7" ht="15.75">
      <c r="A9" s="20" t="s">
        <v>33</v>
      </c>
      <c r="B9" s="16" t="s">
        <v>99</v>
      </c>
      <c r="C9" s="23">
        <v>52000000</v>
      </c>
      <c r="E9" s="20"/>
      <c r="G9" s="3"/>
    </row>
    <row r="10" spans="1:7" ht="60">
      <c r="A10" s="20" t="s">
        <v>36</v>
      </c>
      <c r="B10" s="17" t="s">
        <v>64</v>
      </c>
      <c r="C10" s="23">
        <v>25944000</v>
      </c>
      <c r="E10" s="20"/>
      <c r="G10" s="3"/>
    </row>
    <row r="11" spans="1:5" ht="75">
      <c r="A11" s="20" t="s">
        <v>38</v>
      </c>
      <c r="B11" s="17" t="s">
        <v>76</v>
      </c>
      <c r="C11" s="23">
        <v>20284000</v>
      </c>
      <c r="E11" s="20"/>
    </row>
    <row r="12" spans="1:5" ht="30">
      <c r="A12" s="20" t="s">
        <v>17</v>
      </c>
      <c r="B12" s="17" t="s">
        <v>133</v>
      </c>
      <c r="C12" s="23">
        <v>20153100</v>
      </c>
      <c r="E12" s="20"/>
    </row>
    <row r="13" spans="1:8" ht="45">
      <c r="A13" s="20" t="s">
        <v>12</v>
      </c>
      <c r="B13" s="17" t="s">
        <v>59</v>
      </c>
      <c r="C13" s="23">
        <v>13125625</v>
      </c>
      <c r="E13" s="20"/>
      <c r="G13" s="3"/>
      <c r="H13" s="3"/>
    </row>
    <row r="14" spans="1:7" ht="60">
      <c r="A14" s="20" t="s">
        <v>32</v>
      </c>
      <c r="B14" s="17" t="s">
        <v>63</v>
      </c>
      <c r="C14" s="23">
        <v>11051700</v>
      </c>
      <c r="E14" s="20"/>
      <c r="G14" s="3"/>
    </row>
    <row r="15" spans="1:7" ht="45">
      <c r="A15" s="20" t="s">
        <v>24</v>
      </c>
      <c r="B15" s="17" t="s">
        <v>60</v>
      </c>
      <c r="C15" s="23">
        <v>10000000</v>
      </c>
      <c r="E15" s="20"/>
      <c r="G15" s="3"/>
    </row>
    <row r="16" spans="1:5" ht="30">
      <c r="A16" s="20" t="s">
        <v>46</v>
      </c>
      <c r="B16" s="17" t="s">
        <v>125</v>
      </c>
      <c r="C16" s="23">
        <v>6370210</v>
      </c>
      <c r="E16" s="20"/>
    </row>
    <row r="17" spans="1:5" ht="45">
      <c r="A17" s="20" t="s">
        <v>45</v>
      </c>
      <c r="B17" s="17" t="s">
        <v>66</v>
      </c>
      <c r="C17" s="23">
        <v>5872820</v>
      </c>
      <c r="E17" s="20"/>
    </row>
    <row r="18" spans="1:5" ht="15.75">
      <c r="A18" s="20" t="s">
        <v>18</v>
      </c>
      <c r="B18" s="16" t="s">
        <v>67</v>
      </c>
      <c r="C18" s="23">
        <v>5667000</v>
      </c>
      <c r="E18" s="20"/>
    </row>
    <row r="19" spans="1:6" ht="15.75">
      <c r="A19" s="20" t="s">
        <v>5</v>
      </c>
      <c r="B19" s="16" t="s">
        <v>98</v>
      </c>
      <c r="C19" s="23">
        <v>3931200</v>
      </c>
      <c r="E19" s="20"/>
      <c r="F19" s="6"/>
    </row>
    <row r="20" spans="1:6" ht="30">
      <c r="A20" s="16" t="s">
        <v>27</v>
      </c>
      <c r="B20" s="17" t="s">
        <v>62</v>
      </c>
      <c r="C20" s="23">
        <v>2340000</v>
      </c>
      <c r="E20" s="16"/>
      <c r="F20" s="4"/>
    </row>
    <row r="21" spans="1:5" ht="60">
      <c r="A21" s="20" t="s">
        <v>22</v>
      </c>
      <c r="B21" s="17" t="s">
        <v>57</v>
      </c>
      <c r="C21" s="23">
        <v>1535547</v>
      </c>
      <c r="E21" s="20"/>
    </row>
    <row r="22" spans="1:7" ht="15.75">
      <c r="A22" s="20" t="s">
        <v>3</v>
      </c>
      <c r="B22" s="16" t="s">
        <v>144</v>
      </c>
      <c r="C22" s="23">
        <v>1224929</v>
      </c>
      <c r="E22" s="20"/>
      <c r="G22" s="3"/>
    </row>
    <row r="23" spans="1:5" ht="15.75">
      <c r="A23" s="20" t="s">
        <v>30</v>
      </c>
      <c r="B23" s="16" t="s">
        <v>74</v>
      </c>
      <c r="C23" s="23">
        <v>559000</v>
      </c>
      <c r="E23" s="20"/>
    </row>
    <row r="24" spans="1:6" ht="15.75">
      <c r="A24" s="20" t="s">
        <v>10</v>
      </c>
      <c r="B24" s="16" t="s">
        <v>68</v>
      </c>
      <c r="C24" s="23">
        <v>541125</v>
      </c>
      <c r="E24" s="20"/>
      <c r="F24" s="4"/>
    </row>
    <row r="25" spans="1:5" ht="30">
      <c r="A25" s="20" t="s">
        <v>31</v>
      </c>
      <c r="B25" s="17" t="s">
        <v>75</v>
      </c>
      <c r="C25" s="23">
        <v>483000</v>
      </c>
      <c r="E25" s="20"/>
    </row>
    <row r="26" spans="1:5" ht="45">
      <c r="A26" s="20" t="s">
        <v>52</v>
      </c>
      <c r="B26" s="17" t="s">
        <v>58</v>
      </c>
      <c r="C26" s="23">
        <v>253334</v>
      </c>
      <c r="E26" s="20"/>
    </row>
    <row r="27" spans="1:5" ht="15">
      <c r="A27" s="16" t="s">
        <v>28</v>
      </c>
      <c r="B27" s="16" t="s">
        <v>79</v>
      </c>
      <c r="C27" s="23">
        <v>100000</v>
      </c>
      <c r="E27" s="16"/>
    </row>
    <row r="28" spans="1:7" ht="30.75" customHeight="1">
      <c r="A28" s="20" t="s">
        <v>53</v>
      </c>
      <c r="B28" s="17" t="s">
        <v>61</v>
      </c>
      <c r="C28" s="23">
        <v>61300</v>
      </c>
      <c r="E28" s="20"/>
      <c r="F28" s="6"/>
      <c r="G28" s="3"/>
    </row>
    <row r="29" spans="1:5" ht="15.75">
      <c r="A29" s="20" t="s">
        <v>43</v>
      </c>
      <c r="B29" s="16" t="s">
        <v>73</v>
      </c>
      <c r="C29" s="23">
        <v>45630</v>
      </c>
      <c r="E29" s="20"/>
    </row>
    <row r="30" spans="1:5" ht="30">
      <c r="A30" s="20" t="s">
        <v>91</v>
      </c>
      <c r="B30" s="17" t="s">
        <v>80</v>
      </c>
      <c r="C30" s="23">
        <v>23250</v>
      </c>
      <c r="E30" s="20"/>
    </row>
    <row r="31" spans="1:7" ht="30">
      <c r="A31" s="16" t="s">
        <v>2</v>
      </c>
      <c r="B31" s="17" t="s">
        <v>69</v>
      </c>
      <c r="C31" s="18">
        <v>0</v>
      </c>
      <c r="E31" s="5"/>
      <c r="F31" s="4"/>
      <c r="G31" s="3"/>
    </row>
    <row r="32" spans="1:5" ht="15">
      <c r="A32" s="16" t="s">
        <v>4</v>
      </c>
      <c r="B32" s="16" t="s">
        <v>82</v>
      </c>
      <c r="C32" s="18">
        <v>0</v>
      </c>
      <c r="E32" s="5"/>
    </row>
    <row r="33" spans="1:5" ht="30">
      <c r="A33" s="16" t="s">
        <v>15</v>
      </c>
      <c r="B33" s="17" t="s">
        <v>92</v>
      </c>
      <c r="C33" s="18">
        <v>0</v>
      </c>
      <c r="E33" s="7"/>
    </row>
    <row r="34" spans="1:7" ht="15">
      <c r="A34" s="16" t="s">
        <v>21</v>
      </c>
      <c r="B34" s="16" t="s">
        <v>70</v>
      </c>
      <c r="C34" s="18">
        <v>0</v>
      </c>
      <c r="E34" s="5"/>
      <c r="G34" s="3"/>
    </row>
    <row r="35" spans="1:5" ht="15">
      <c r="A35" s="16" t="s">
        <v>35</v>
      </c>
      <c r="B35" s="16" t="s">
        <v>81</v>
      </c>
      <c r="C35" s="18">
        <v>0</v>
      </c>
      <c r="E35" s="5"/>
    </row>
    <row r="36" spans="1:5" ht="45">
      <c r="A36" s="16" t="s">
        <v>37</v>
      </c>
      <c r="B36" s="17" t="s">
        <v>56</v>
      </c>
      <c r="C36" s="18">
        <v>0</v>
      </c>
      <c r="E36" s="5"/>
    </row>
    <row r="37" spans="1:5" ht="30">
      <c r="A37" s="16" t="s">
        <v>39</v>
      </c>
      <c r="B37" s="17" t="s">
        <v>94</v>
      </c>
      <c r="C37" s="18">
        <v>0</v>
      </c>
      <c r="E37" s="3"/>
    </row>
    <row r="38" spans="1:5" ht="15">
      <c r="A38" s="16" t="s">
        <v>40</v>
      </c>
      <c r="B38" s="16" t="s">
        <v>83</v>
      </c>
      <c r="C38" s="18">
        <v>0</v>
      </c>
      <c r="E38" s="5"/>
    </row>
    <row r="39" spans="1:5" ht="30">
      <c r="A39" s="16" t="s">
        <v>44</v>
      </c>
      <c r="B39" s="17" t="s">
        <v>77</v>
      </c>
      <c r="C39" s="18">
        <v>0</v>
      </c>
      <c r="E39" s="5"/>
    </row>
    <row r="40" spans="1:5" ht="15.75">
      <c r="A40" s="20"/>
      <c r="B40" s="21"/>
      <c r="C40" s="22">
        <f>SUM(C4:C39)</f>
        <v>1247683937</v>
      </c>
      <c r="E40" s="3"/>
    </row>
    <row r="41" spans="1:5" ht="15.75">
      <c r="A41" s="20" t="s">
        <v>96</v>
      </c>
      <c r="B41" s="16"/>
      <c r="C41" s="18"/>
      <c r="E41" s="5"/>
    </row>
    <row r="43" spans="1:5" ht="15">
      <c r="A43" s="21"/>
      <c r="B43" s="21"/>
      <c r="C43" s="22"/>
      <c r="E43" s="5"/>
    </row>
    <row r="44" spans="1:5" ht="15.75">
      <c r="A44" s="1" t="s">
        <v>1</v>
      </c>
      <c r="B44" s="1" t="s">
        <v>87</v>
      </c>
      <c r="E44" s="5"/>
    </row>
    <row r="45" spans="1:5" ht="15">
      <c r="A45" s="16" t="s">
        <v>85</v>
      </c>
      <c r="B45" s="16" t="s">
        <v>65</v>
      </c>
      <c r="E45" s="5"/>
    </row>
    <row r="46" spans="1:5" ht="15">
      <c r="A46" s="16" t="s">
        <v>6</v>
      </c>
      <c r="B46" s="16" t="s">
        <v>65</v>
      </c>
      <c r="C46" s="18"/>
      <c r="E46" s="5"/>
    </row>
    <row r="47" spans="1:7" ht="15">
      <c r="A47" s="16" t="s">
        <v>7</v>
      </c>
      <c r="B47" s="16" t="s">
        <v>65</v>
      </c>
      <c r="C47" s="18"/>
      <c r="E47" s="5"/>
      <c r="G47" s="3"/>
    </row>
    <row r="48" spans="1:7" ht="15">
      <c r="A48" s="16" t="s">
        <v>8</v>
      </c>
      <c r="B48" s="16" t="s">
        <v>65</v>
      </c>
      <c r="C48" s="18"/>
      <c r="E48" s="5"/>
      <c r="G48" s="3"/>
    </row>
    <row r="49" spans="1:6" ht="15">
      <c r="A49" s="16" t="s">
        <v>11</v>
      </c>
      <c r="B49" s="16" t="s">
        <v>65</v>
      </c>
      <c r="C49" s="18"/>
      <c r="E49" s="5"/>
      <c r="F49" s="4"/>
    </row>
    <row r="50" spans="1:5" ht="15">
      <c r="A50" s="16" t="s">
        <v>86</v>
      </c>
      <c r="B50" s="16" t="s">
        <v>65</v>
      </c>
      <c r="C50" s="18"/>
      <c r="E50" s="5"/>
    </row>
    <row r="51" spans="1:5" ht="15">
      <c r="A51" s="16" t="s">
        <v>14</v>
      </c>
      <c r="B51" s="16" t="s">
        <v>65</v>
      </c>
      <c r="C51" s="18"/>
      <c r="E51" s="5"/>
    </row>
    <row r="52" spans="1:7" ht="15">
      <c r="A52" s="16" t="s">
        <v>16</v>
      </c>
      <c r="B52" s="16" t="s">
        <v>65</v>
      </c>
      <c r="C52" s="18"/>
      <c r="E52" s="5"/>
      <c r="G52" s="3"/>
    </row>
    <row r="53" spans="1:5" ht="15">
      <c r="A53" s="16" t="s">
        <v>19</v>
      </c>
      <c r="B53" s="16" t="s">
        <v>65</v>
      </c>
      <c r="C53" s="18"/>
      <c r="E53" s="5"/>
    </row>
    <row r="54" spans="1:5" ht="15">
      <c r="A54" s="16" t="s">
        <v>20</v>
      </c>
      <c r="B54" s="16" t="s">
        <v>65</v>
      </c>
      <c r="C54" s="18"/>
      <c r="E54" s="5"/>
    </row>
    <row r="55" spans="1:5" ht="15">
      <c r="A55" s="16" t="s">
        <v>23</v>
      </c>
      <c r="B55" s="16" t="s">
        <v>65</v>
      </c>
      <c r="C55" s="18"/>
      <c r="E55" s="5"/>
    </row>
    <row r="56" spans="1:5" ht="15">
      <c r="A56" s="16" t="s">
        <v>88</v>
      </c>
      <c r="B56" s="16" t="s">
        <v>65</v>
      </c>
      <c r="C56" s="18"/>
      <c r="E56" s="5"/>
    </row>
    <row r="57" spans="1:5" ht="15">
      <c r="A57" s="16" t="s">
        <v>25</v>
      </c>
      <c r="B57" s="16" t="s">
        <v>65</v>
      </c>
      <c r="C57" s="18"/>
      <c r="E57" s="5"/>
    </row>
    <row r="58" spans="1:5" ht="15">
      <c r="A58" s="16" t="s">
        <v>26</v>
      </c>
      <c r="B58" s="16" t="s">
        <v>65</v>
      </c>
      <c r="C58" s="18"/>
      <c r="E58" s="5"/>
    </row>
    <row r="59" spans="1:5" ht="15">
      <c r="A59" s="16" t="s">
        <v>89</v>
      </c>
      <c r="B59" s="16" t="s">
        <v>65</v>
      </c>
      <c r="C59" s="18"/>
      <c r="E59" s="5"/>
    </row>
    <row r="60" spans="1:7" ht="15">
      <c r="A60" s="16" t="s">
        <v>34</v>
      </c>
      <c r="B60" s="16" t="s">
        <v>65</v>
      </c>
      <c r="C60" s="18"/>
      <c r="E60" s="5"/>
      <c r="G60" s="3"/>
    </row>
    <row r="61" spans="1:5" ht="15">
      <c r="A61" s="16" t="s">
        <v>41</v>
      </c>
      <c r="B61" s="16" t="s">
        <v>65</v>
      </c>
      <c r="C61" s="18"/>
      <c r="E61" s="5"/>
    </row>
    <row r="62" spans="1:5" ht="15">
      <c r="A62" s="16" t="s">
        <v>90</v>
      </c>
      <c r="B62" s="16" t="s">
        <v>65</v>
      </c>
      <c r="C62" s="18"/>
      <c r="E62" s="5"/>
    </row>
    <row r="63" spans="1:7" ht="15">
      <c r="A63" s="16" t="s">
        <v>42</v>
      </c>
      <c r="B63" s="16" t="s">
        <v>65</v>
      </c>
      <c r="C63" s="18"/>
      <c r="E63" s="5"/>
      <c r="G63" s="3"/>
    </row>
    <row r="64" spans="1:5" ht="15">
      <c r="A64" s="16" t="s">
        <v>47</v>
      </c>
      <c r="B64" s="16" t="s">
        <v>65</v>
      </c>
      <c r="C64" s="18"/>
      <c r="E64" s="5"/>
    </row>
    <row r="65" spans="1:7" ht="15">
      <c r="A65" s="16" t="s">
        <v>48</v>
      </c>
      <c r="B65" s="16" t="s">
        <v>65</v>
      </c>
      <c r="C65" s="18"/>
      <c r="E65" s="5"/>
      <c r="G65" s="3"/>
    </row>
    <row r="66" spans="1:5" ht="15">
      <c r="A66" s="16" t="s">
        <v>50</v>
      </c>
      <c r="B66" s="16" t="s">
        <v>65</v>
      </c>
      <c r="C66" s="18"/>
      <c r="E66" s="5"/>
    </row>
    <row r="67" spans="1:5" ht="15">
      <c r="A67" s="2" t="s">
        <v>84</v>
      </c>
      <c r="B67" s="19" t="s">
        <v>97</v>
      </c>
      <c r="E67" s="3"/>
    </row>
    <row r="68" ht="15">
      <c r="E68" s="3"/>
    </row>
    <row r="69" ht="15">
      <c r="E69" s="3"/>
    </row>
    <row r="70" ht="15">
      <c r="E70" s="3"/>
    </row>
    <row r="71" ht="15">
      <c r="E71" s="3"/>
    </row>
    <row r="72" ht="15">
      <c r="E72" s="5"/>
    </row>
    <row r="73" ht="15">
      <c r="E73" s="3"/>
    </row>
    <row r="74" ht="15.75">
      <c r="E74" s="7"/>
    </row>
    <row r="75" ht="15">
      <c r="E75" s="3"/>
    </row>
    <row r="76" ht="15.75">
      <c r="E76" s="7"/>
    </row>
    <row r="77" ht="15">
      <c r="E77" s="3"/>
    </row>
    <row r="78" ht="15">
      <c r="E78" s="3"/>
    </row>
    <row r="79" ht="15.75">
      <c r="E79" s="7"/>
    </row>
    <row r="80" ht="15">
      <c r="E80" s="3"/>
    </row>
    <row r="81" ht="15">
      <c r="E81" s="3"/>
    </row>
    <row r="82" ht="15.75">
      <c r="E82" s="7"/>
    </row>
    <row r="83" ht="15">
      <c r="E83" s="3"/>
    </row>
    <row r="84" ht="15">
      <c r="E84" s="3"/>
    </row>
    <row r="85" ht="15">
      <c r="E85" s="3"/>
    </row>
    <row r="86" ht="15.75">
      <c r="E86" s="7"/>
    </row>
    <row r="87" ht="15.75">
      <c r="E87" s="7"/>
    </row>
    <row r="88" ht="15">
      <c r="E88" s="3"/>
    </row>
    <row r="89" ht="15">
      <c r="E89" s="3"/>
    </row>
    <row r="90" ht="15">
      <c r="E90" s="3"/>
    </row>
    <row r="91" ht="15">
      <c r="E91" s="3"/>
    </row>
  </sheetData>
  <printOptions/>
  <pageMargins left="0.75" right="0.75" top="1" bottom="1" header="0.5" footer="0.5"/>
  <pageSetup fitToHeight="2"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AR47"/>
  <sheetViews>
    <sheetView tabSelected="1" zoomScale="85" zoomScaleNormal="85" workbookViewId="0" topLeftCell="A1">
      <pane xSplit="1" ySplit="4" topLeftCell="G5" activePane="bottomRight" state="frozen"/>
      <selection pane="topLeft" activeCell="A1" sqref="A1"/>
      <selection pane="topRight" activeCell="B1" sqref="B1"/>
      <selection pane="bottomLeft" activeCell="A4" sqref="A4"/>
      <selection pane="bottomRight" activeCell="J41" sqref="J41"/>
    </sheetView>
  </sheetViews>
  <sheetFormatPr defaultColWidth="9.140625" defaultRowHeight="12.75"/>
  <cols>
    <col min="1" max="1" width="21.8515625" style="2" customWidth="1"/>
    <col min="2" max="2" width="19.57421875" style="2" bestFit="1" customWidth="1"/>
    <col min="3" max="3" width="22.8515625" style="2" bestFit="1" customWidth="1"/>
    <col min="4" max="4" width="28.7109375" style="0" bestFit="1" customWidth="1"/>
    <col min="5" max="5" width="20.00390625" style="3" bestFit="1" customWidth="1"/>
    <col min="6" max="6" width="19.57421875" style="2" bestFit="1" customWidth="1"/>
    <col min="7" max="7" width="20.00390625" style="2" bestFit="1" customWidth="1"/>
    <col min="8" max="8" width="20.00390625" style="0" bestFit="1" customWidth="1"/>
    <col min="9" max="9" width="20.00390625" style="0" customWidth="1"/>
    <col min="10" max="10" width="35.57421875" style="2" bestFit="1" customWidth="1"/>
    <col min="11" max="11" width="20.00390625" style="2" bestFit="1" customWidth="1"/>
    <col min="12" max="12" width="18.57421875" style="2" bestFit="1" customWidth="1"/>
    <col min="13" max="13" width="19.57421875" style="2" bestFit="1" customWidth="1"/>
    <col min="14" max="14" width="18.28125" style="2" bestFit="1" customWidth="1"/>
    <col min="15" max="15" width="14.7109375" style="2" bestFit="1" customWidth="1"/>
    <col min="16" max="17" width="18.57421875" style="2" bestFit="1" customWidth="1"/>
    <col min="18" max="18" width="23.7109375" style="2" bestFit="1" customWidth="1"/>
    <col min="19" max="19" width="18.57421875" style="2" bestFit="1" customWidth="1"/>
    <col min="20" max="20" width="17.140625" style="2" bestFit="1" customWidth="1"/>
    <col min="21" max="21" width="18.28125" style="2" bestFit="1" customWidth="1"/>
    <col min="22" max="22" width="16.421875" style="2" bestFit="1" customWidth="1"/>
    <col min="23" max="23" width="24.7109375" style="2" bestFit="1" customWidth="1"/>
    <col min="24" max="24" width="14.7109375" style="2" customWidth="1"/>
    <col min="25" max="25" width="21.28125" style="2" bestFit="1" customWidth="1"/>
    <col min="26" max="26" width="17.421875" style="2" bestFit="1" customWidth="1"/>
    <col min="27" max="27" width="26.28125" style="2" bestFit="1" customWidth="1"/>
    <col min="28" max="28" width="18.57421875" style="2" bestFit="1" customWidth="1"/>
    <col min="29" max="29" width="18.57421875" style="2" customWidth="1"/>
    <col min="30" max="30" width="22.421875" style="2" bestFit="1" customWidth="1"/>
    <col min="31" max="32" width="18.57421875" style="2" customWidth="1"/>
    <col min="33" max="33" width="17.140625" style="2" bestFit="1" customWidth="1"/>
    <col min="34" max="34" width="18.57421875" style="2" bestFit="1" customWidth="1"/>
    <col min="35" max="35" width="19.57421875" style="2" bestFit="1" customWidth="1"/>
    <col min="36" max="36" width="18.28125" style="2" bestFit="1" customWidth="1"/>
    <col min="37" max="38" width="20.00390625" style="2" bestFit="1" customWidth="1"/>
    <col min="39" max="39" width="24.28125" style="2" bestFit="1" customWidth="1"/>
    <col min="40" max="40" width="23.140625" style="2" bestFit="1" customWidth="1"/>
    <col min="41" max="42" width="20.00390625" style="2" bestFit="1" customWidth="1"/>
    <col min="43" max="43" width="24.28125" style="2" bestFit="1" customWidth="1"/>
    <col min="44" max="44" width="21.28125" style="13" bestFit="1" customWidth="1"/>
    <col min="45" max="16384" width="21.00390625" style="2" customWidth="1"/>
  </cols>
  <sheetData>
    <row r="1" spans="1:3" ht="18">
      <c r="A1" s="8" t="s">
        <v>0</v>
      </c>
      <c r="B1" s="8"/>
      <c r="C1" s="9"/>
    </row>
    <row r="2" spans="1:3" ht="18">
      <c r="A2" s="10" t="s">
        <v>93</v>
      </c>
      <c r="B2" s="10"/>
      <c r="C2" s="9"/>
    </row>
    <row r="3" spans="1:42" ht="18">
      <c r="A3" s="10"/>
      <c r="B3" s="28" t="s">
        <v>137</v>
      </c>
      <c r="C3" s="28"/>
      <c r="D3" s="28"/>
      <c r="E3" s="28"/>
      <c r="F3" s="28"/>
      <c r="G3" s="28"/>
      <c r="J3" s="27" t="s">
        <v>140</v>
      </c>
      <c r="K3" s="27"/>
      <c r="L3" s="27"/>
      <c r="M3" s="27"/>
      <c r="N3" s="27"/>
      <c r="O3" s="27"/>
      <c r="P3" s="27"/>
      <c r="Q3" s="27"/>
      <c r="R3" s="27"/>
      <c r="S3" s="27"/>
      <c r="T3" s="27"/>
      <c r="U3" s="27"/>
      <c r="V3" s="27"/>
      <c r="W3" s="27"/>
      <c r="X3" s="27"/>
      <c r="Y3" s="14"/>
      <c r="Z3" s="14"/>
      <c r="AA3" s="14"/>
      <c r="AB3" s="14"/>
      <c r="AC3" s="14"/>
      <c r="AD3" s="14"/>
      <c r="AE3" s="14"/>
      <c r="AF3" s="14"/>
      <c r="AG3" s="14"/>
      <c r="AH3" s="14"/>
      <c r="AI3" s="14"/>
      <c r="AJ3" s="14"/>
      <c r="AK3" s="25"/>
      <c r="AL3" s="25"/>
      <c r="AM3" s="25"/>
      <c r="AN3" s="25"/>
      <c r="AO3" s="25"/>
      <c r="AP3" s="25"/>
    </row>
    <row r="4" spans="1:44" ht="18">
      <c r="A4" s="14" t="s">
        <v>1</v>
      </c>
      <c r="B4" s="14" t="s">
        <v>137</v>
      </c>
      <c r="C4" s="14" t="s">
        <v>100</v>
      </c>
      <c r="D4" s="14" t="s">
        <v>101</v>
      </c>
      <c r="E4" s="14" t="s">
        <v>102</v>
      </c>
      <c r="F4" s="14" t="s">
        <v>103</v>
      </c>
      <c r="G4" s="14" t="s">
        <v>104</v>
      </c>
      <c r="H4" s="14" t="s">
        <v>119</v>
      </c>
      <c r="I4" s="14" t="s">
        <v>143</v>
      </c>
      <c r="J4" s="14" t="s">
        <v>139</v>
      </c>
      <c r="K4" s="14" t="s">
        <v>106</v>
      </c>
      <c r="L4" s="14" t="s">
        <v>107</v>
      </c>
      <c r="M4" s="14" t="s">
        <v>108</v>
      </c>
      <c r="N4" s="14" t="s">
        <v>109</v>
      </c>
      <c r="O4" s="14" t="s">
        <v>110</v>
      </c>
      <c r="P4" s="14" t="s">
        <v>105</v>
      </c>
      <c r="Q4" s="14" t="s">
        <v>120</v>
      </c>
      <c r="R4" s="14" t="s">
        <v>122</v>
      </c>
      <c r="S4" s="14" t="s">
        <v>126</v>
      </c>
      <c r="T4" s="14" t="s">
        <v>127</v>
      </c>
      <c r="U4" s="14" t="s">
        <v>129</v>
      </c>
      <c r="V4" s="14" t="s">
        <v>130</v>
      </c>
      <c r="W4" s="14" t="s">
        <v>131</v>
      </c>
      <c r="X4" s="14" t="s">
        <v>123</v>
      </c>
      <c r="Y4" s="14" t="s">
        <v>113</v>
      </c>
      <c r="Z4" s="14" t="s">
        <v>114</v>
      </c>
      <c r="AA4" s="14" t="s">
        <v>141</v>
      </c>
      <c r="AB4" s="14" t="s">
        <v>124</v>
      </c>
      <c r="AC4" s="14" t="s">
        <v>121</v>
      </c>
      <c r="AD4" s="14" t="s">
        <v>118</v>
      </c>
      <c r="AE4" s="14" t="s">
        <v>117</v>
      </c>
      <c r="AF4" s="14" t="s">
        <v>116</v>
      </c>
      <c r="AG4" s="14" t="s">
        <v>112</v>
      </c>
      <c r="AH4" s="14" t="s">
        <v>128</v>
      </c>
      <c r="AI4" s="14" t="s">
        <v>142</v>
      </c>
      <c r="AJ4" s="14" t="s">
        <v>111</v>
      </c>
      <c r="AK4" s="14" t="s">
        <v>135</v>
      </c>
      <c r="AL4" s="14" t="s">
        <v>115</v>
      </c>
      <c r="AM4" s="14" t="s">
        <v>134</v>
      </c>
      <c r="AN4" s="15" t="s">
        <v>71</v>
      </c>
      <c r="AR4" s="2"/>
    </row>
    <row r="5" spans="1:44" ht="15.75">
      <c r="A5" s="20" t="s">
        <v>49</v>
      </c>
      <c r="B5" s="23">
        <v>0</v>
      </c>
      <c r="C5" s="23">
        <v>255631000</v>
      </c>
      <c r="D5" s="23">
        <v>120826000</v>
      </c>
      <c r="E5" s="23">
        <v>16530000</v>
      </c>
      <c r="F5" s="23">
        <v>25560000</v>
      </c>
      <c r="G5" s="23">
        <v>0</v>
      </c>
      <c r="H5" s="23">
        <v>0</v>
      </c>
      <c r="I5" s="23">
        <v>0</v>
      </c>
      <c r="J5" s="23">
        <v>0</v>
      </c>
      <c r="K5" s="23">
        <v>0</v>
      </c>
      <c r="L5" s="23">
        <v>0</v>
      </c>
      <c r="M5" s="23">
        <v>0</v>
      </c>
      <c r="N5" s="23">
        <v>0</v>
      </c>
      <c r="O5" s="23">
        <v>0</v>
      </c>
      <c r="P5" s="23">
        <v>0</v>
      </c>
      <c r="Q5" s="23">
        <v>0</v>
      </c>
      <c r="R5" s="23">
        <v>0</v>
      </c>
      <c r="S5" s="23">
        <v>0</v>
      </c>
      <c r="T5" s="23">
        <v>0</v>
      </c>
      <c r="U5" s="23">
        <v>0</v>
      </c>
      <c r="V5" s="23">
        <v>0</v>
      </c>
      <c r="W5" s="23">
        <v>0</v>
      </c>
      <c r="X5" s="23">
        <v>0</v>
      </c>
      <c r="Y5" s="23">
        <v>0</v>
      </c>
      <c r="Z5" s="23">
        <v>0</v>
      </c>
      <c r="AA5" s="23">
        <v>0</v>
      </c>
      <c r="AB5" s="23">
        <v>0</v>
      </c>
      <c r="AC5" s="23">
        <v>0</v>
      </c>
      <c r="AD5" s="23">
        <v>0</v>
      </c>
      <c r="AE5" s="23">
        <v>0</v>
      </c>
      <c r="AF5" s="23">
        <v>0</v>
      </c>
      <c r="AG5" s="23">
        <v>0</v>
      </c>
      <c r="AH5" s="23">
        <v>0</v>
      </c>
      <c r="AI5" s="23">
        <v>0</v>
      </c>
      <c r="AJ5" s="23">
        <v>0</v>
      </c>
      <c r="AK5" s="23">
        <v>0</v>
      </c>
      <c r="AL5" s="23">
        <v>0</v>
      </c>
      <c r="AM5" s="23">
        <v>0</v>
      </c>
      <c r="AN5" s="23">
        <v>418547000</v>
      </c>
      <c r="AR5" s="2"/>
    </row>
    <row r="6" spans="1:44" ht="15.75">
      <c r="A6" s="20" t="s">
        <v>51</v>
      </c>
      <c r="B6" s="23">
        <v>0</v>
      </c>
      <c r="C6" s="23">
        <v>13844246</v>
      </c>
      <c r="D6" s="23">
        <v>0</v>
      </c>
      <c r="E6" s="23">
        <v>46655552</v>
      </c>
      <c r="F6" s="23">
        <v>0</v>
      </c>
      <c r="G6" s="23">
        <v>0</v>
      </c>
      <c r="H6" s="23">
        <v>66534787</v>
      </c>
      <c r="I6" s="23">
        <v>0</v>
      </c>
      <c r="J6" s="23">
        <v>5597000</v>
      </c>
      <c r="K6" s="23">
        <v>0</v>
      </c>
      <c r="L6" s="23">
        <v>0</v>
      </c>
      <c r="M6" s="23">
        <v>0</v>
      </c>
      <c r="N6" s="23">
        <v>0</v>
      </c>
      <c r="O6" s="23">
        <v>0</v>
      </c>
      <c r="P6" s="23">
        <v>0</v>
      </c>
      <c r="Q6" s="23">
        <v>0</v>
      </c>
      <c r="R6" s="23">
        <v>0</v>
      </c>
      <c r="S6" s="23">
        <v>0</v>
      </c>
      <c r="T6" s="23">
        <v>0</v>
      </c>
      <c r="U6" s="23">
        <v>0</v>
      </c>
      <c r="V6" s="23">
        <v>0</v>
      </c>
      <c r="W6" s="23">
        <v>0</v>
      </c>
      <c r="X6" s="23">
        <v>0</v>
      </c>
      <c r="Y6" s="23">
        <v>85464000</v>
      </c>
      <c r="Z6" s="23">
        <v>0</v>
      </c>
      <c r="AA6" s="23">
        <v>0</v>
      </c>
      <c r="AB6" s="23">
        <v>0</v>
      </c>
      <c r="AC6" s="23">
        <v>0</v>
      </c>
      <c r="AD6" s="23">
        <v>0</v>
      </c>
      <c r="AE6" s="23">
        <v>0</v>
      </c>
      <c r="AF6" s="23">
        <v>0</v>
      </c>
      <c r="AG6" s="23">
        <v>0</v>
      </c>
      <c r="AH6" s="23">
        <v>0</v>
      </c>
      <c r="AI6" s="23">
        <v>0</v>
      </c>
      <c r="AJ6" s="23">
        <v>0</v>
      </c>
      <c r="AK6" s="23">
        <v>36792522</v>
      </c>
      <c r="AL6" s="23">
        <v>26100805</v>
      </c>
      <c r="AM6" s="23">
        <v>0</v>
      </c>
      <c r="AN6" s="23">
        <v>280988912</v>
      </c>
      <c r="AR6" s="2"/>
    </row>
    <row r="7" spans="1:44" ht="15.75">
      <c r="A7" s="20" t="s">
        <v>13</v>
      </c>
      <c r="B7" s="23">
        <v>0</v>
      </c>
      <c r="C7" s="23">
        <v>113491728</v>
      </c>
      <c r="D7" s="23">
        <v>35369396</v>
      </c>
      <c r="E7" s="23">
        <v>11036049</v>
      </c>
      <c r="F7" s="23">
        <v>16058673</v>
      </c>
      <c r="G7" s="23">
        <v>2936081</v>
      </c>
      <c r="H7" s="23">
        <v>0</v>
      </c>
      <c r="I7" s="23">
        <v>0</v>
      </c>
      <c r="J7" s="23">
        <v>0</v>
      </c>
      <c r="K7" s="23">
        <v>0</v>
      </c>
      <c r="L7" s="23">
        <v>0</v>
      </c>
      <c r="M7" s="23">
        <v>0</v>
      </c>
      <c r="N7" s="23">
        <v>0</v>
      </c>
      <c r="O7" s="23">
        <v>0</v>
      </c>
      <c r="P7" s="23">
        <v>0</v>
      </c>
      <c r="Q7" s="23">
        <v>0</v>
      </c>
      <c r="R7" s="23">
        <v>0</v>
      </c>
      <c r="S7" s="23">
        <v>0</v>
      </c>
      <c r="T7" s="23">
        <v>0</v>
      </c>
      <c r="U7" s="23">
        <v>0</v>
      </c>
      <c r="V7" s="23">
        <v>0</v>
      </c>
      <c r="W7" s="23">
        <v>0</v>
      </c>
      <c r="X7" s="23">
        <v>0</v>
      </c>
      <c r="Y7" s="23">
        <v>0</v>
      </c>
      <c r="Z7" s="23">
        <v>0</v>
      </c>
      <c r="AA7" s="23">
        <v>0</v>
      </c>
      <c r="AB7" s="23">
        <v>0</v>
      </c>
      <c r="AC7" s="23">
        <v>0</v>
      </c>
      <c r="AD7" s="23">
        <v>0</v>
      </c>
      <c r="AE7" s="23">
        <v>0</v>
      </c>
      <c r="AF7" s="23">
        <v>0</v>
      </c>
      <c r="AG7" s="23">
        <v>0</v>
      </c>
      <c r="AH7" s="23">
        <v>0</v>
      </c>
      <c r="AI7" s="23">
        <v>0</v>
      </c>
      <c r="AJ7" s="23">
        <v>0</v>
      </c>
      <c r="AK7" s="23">
        <v>0</v>
      </c>
      <c r="AL7" s="23">
        <v>0</v>
      </c>
      <c r="AM7" s="23">
        <v>0</v>
      </c>
      <c r="AN7" s="23">
        <v>178891927</v>
      </c>
      <c r="AR7" s="2"/>
    </row>
    <row r="8" spans="1:44" ht="15.75">
      <c r="A8" s="20" t="s">
        <v>145</v>
      </c>
      <c r="B8" s="23">
        <v>17000000</v>
      </c>
      <c r="C8" s="23">
        <v>69000000</v>
      </c>
      <c r="D8" s="23">
        <v>0</v>
      </c>
      <c r="E8" s="23">
        <v>6000000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0</v>
      </c>
      <c r="AG8" s="23">
        <v>0</v>
      </c>
      <c r="AH8" s="23">
        <v>0</v>
      </c>
      <c r="AI8" s="23">
        <v>0</v>
      </c>
      <c r="AJ8" s="23">
        <v>0</v>
      </c>
      <c r="AK8" s="23">
        <v>0</v>
      </c>
      <c r="AL8" s="23">
        <v>0</v>
      </c>
      <c r="AM8" s="23">
        <v>0</v>
      </c>
      <c r="AN8" s="23">
        <v>92000000</v>
      </c>
      <c r="AR8" s="2"/>
    </row>
    <row r="9" spans="1:44" ht="15.75">
      <c r="A9" s="20" t="s">
        <v>29</v>
      </c>
      <c r="B9" s="23">
        <v>0</v>
      </c>
      <c r="C9" s="23">
        <v>2820246</v>
      </c>
      <c r="D9" s="23">
        <v>2025738</v>
      </c>
      <c r="E9" s="23">
        <v>1322970</v>
      </c>
      <c r="F9" s="23">
        <v>3408313</v>
      </c>
      <c r="G9" s="23">
        <v>8546648</v>
      </c>
      <c r="H9" s="23">
        <v>14563500</v>
      </c>
      <c r="I9" s="23">
        <v>4882031</v>
      </c>
      <c r="J9" s="23">
        <v>6261335</v>
      </c>
      <c r="K9" s="23">
        <v>683426</v>
      </c>
      <c r="L9" s="23">
        <v>854885</v>
      </c>
      <c r="M9" s="23">
        <v>0</v>
      </c>
      <c r="N9" s="23">
        <v>5303808</v>
      </c>
      <c r="O9" s="23">
        <v>0</v>
      </c>
      <c r="P9" s="23">
        <v>4157082</v>
      </c>
      <c r="Q9" s="23">
        <v>0</v>
      </c>
      <c r="R9" s="23">
        <v>0</v>
      </c>
      <c r="S9" s="23">
        <v>0</v>
      </c>
      <c r="T9" s="23">
        <v>0</v>
      </c>
      <c r="U9" s="23">
        <v>252444</v>
      </c>
      <c r="V9" s="23">
        <v>886248</v>
      </c>
      <c r="W9" s="23">
        <v>765592</v>
      </c>
      <c r="X9" s="23">
        <v>0</v>
      </c>
      <c r="Y9" s="23">
        <v>8449626</v>
      </c>
      <c r="Z9" s="23">
        <v>0</v>
      </c>
      <c r="AA9" s="23">
        <v>0</v>
      </c>
      <c r="AB9" s="23">
        <v>0</v>
      </c>
      <c r="AC9" s="23">
        <v>0</v>
      </c>
      <c r="AD9" s="23">
        <v>0</v>
      </c>
      <c r="AE9" s="23">
        <v>0</v>
      </c>
      <c r="AF9" s="23">
        <v>0</v>
      </c>
      <c r="AG9" s="23">
        <v>0</v>
      </c>
      <c r="AH9" s="23">
        <v>0</v>
      </c>
      <c r="AI9" s="23">
        <v>20840445</v>
      </c>
      <c r="AJ9" s="23">
        <v>0</v>
      </c>
      <c r="AK9" s="23">
        <v>0</v>
      </c>
      <c r="AL9" s="23">
        <v>43080</v>
      </c>
      <c r="AM9" s="23">
        <v>0</v>
      </c>
      <c r="AN9" s="23">
        <v>86067417</v>
      </c>
      <c r="AR9" s="2"/>
    </row>
    <row r="10" spans="1:44" ht="15.75">
      <c r="A10" s="20" t="s">
        <v>33</v>
      </c>
      <c r="B10" s="23">
        <v>0</v>
      </c>
      <c r="C10" s="23">
        <v>0</v>
      </c>
      <c r="D10" s="23">
        <v>0</v>
      </c>
      <c r="E10" s="23">
        <v>0</v>
      </c>
      <c r="F10" s="23">
        <v>0</v>
      </c>
      <c r="G10" s="23">
        <v>0</v>
      </c>
      <c r="H10" s="23">
        <v>52000000</v>
      </c>
      <c r="I10" s="23">
        <v>0</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c r="AI10" s="23">
        <v>0</v>
      </c>
      <c r="AJ10" s="23">
        <v>0</v>
      </c>
      <c r="AK10" s="23">
        <v>0</v>
      </c>
      <c r="AL10" s="23">
        <v>0</v>
      </c>
      <c r="AM10" s="23">
        <v>0</v>
      </c>
      <c r="AN10" s="23">
        <v>52000000</v>
      </c>
      <c r="AR10" s="2"/>
    </row>
    <row r="11" spans="1:44" ht="15.75">
      <c r="A11" s="20" t="s">
        <v>36</v>
      </c>
      <c r="B11" s="23">
        <v>0</v>
      </c>
      <c r="C11" s="23">
        <v>0</v>
      </c>
      <c r="D11" s="23">
        <v>0</v>
      </c>
      <c r="E11" s="23">
        <v>2069000</v>
      </c>
      <c r="F11" s="23">
        <v>0</v>
      </c>
      <c r="G11" s="23">
        <v>0</v>
      </c>
      <c r="H11" s="23">
        <v>11540000</v>
      </c>
      <c r="I11" s="23">
        <v>0</v>
      </c>
      <c r="J11" s="23">
        <v>2935000</v>
      </c>
      <c r="K11" s="23">
        <v>2785000</v>
      </c>
      <c r="L11" s="23">
        <v>985000</v>
      </c>
      <c r="M11" s="23">
        <v>0</v>
      </c>
      <c r="N11" s="23">
        <v>0</v>
      </c>
      <c r="O11" s="23">
        <v>0</v>
      </c>
      <c r="P11" s="23">
        <v>0</v>
      </c>
      <c r="Q11" s="23">
        <v>0</v>
      </c>
      <c r="R11" s="23">
        <v>0</v>
      </c>
      <c r="S11" s="23">
        <v>0</v>
      </c>
      <c r="T11" s="23">
        <v>0</v>
      </c>
      <c r="U11" s="23">
        <v>0</v>
      </c>
      <c r="V11" s="23">
        <v>0</v>
      </c>
      <c r="W11" s="23">
        <v>571000</v>
      </c>
      <c r="X11" s="23">
        <v>0</v>
      </c>
      <c r="Y11" s="23">
        <v>1000000</v>
      </c>
      <c r="Z11" s="23">
        <v>0</v>
      </c>
      <c r="AA11" s="23">
        <v>0</v>
      </c>
      <c r="AB11" s="23">
        <v>0</v>
      </c>
      <c r="AC11" s="23">
        <v>0</v>
      </c>
      <c r="AD11" s="23">
        <v>0</v>
      </c>
      <c r="AE11" s="23">
        <v>0</v>
      </c>
      <c r="AF11" s="23">
        <v>0</v>
      </c>
      <c r="AG11" s="23">
        <v>0</v>
      </c>
      <c r="AH11" s="23">
        <v>0</v>
      </c>
      <c r="AI11" s="23">
        <v>0</v>
      </c>
      <c r="AJ11" s="23">
        <v>0</v>
      </c>
      <c r="AK11" s="23">
        <v>76000</v>
      </c>
      <c r="AL11" s="23">
        <v>3983000</v>
      </c>
      <c r="AM11" s="23">
        <v>0</v>
      </c>
      <c r="AN11" s="23">
        <v>25944000</v>
      </c>
      <c r="AR11" s="2"/>
    </row>
    <row r="12" spans="1:44" ht="15.75">
      <c r="A12" s="20" t="s">
        <v>38</v>
      </c>
      <c r="B12" s="23">
        <v>0</v>
      </c>
      <c r="C12" s="23">
        <v>0</v>
      </c>
      <c r="D12" s="23">
        <v>0</v>
      </c>
      <c r="E12" s="23">
        <v>2100000</v>
      </c>
      <c r="F12" s="23">
        <v>730000</v>
      </c>
      <c r="G12" s="23">
        <v>0</v>
      </c>
      <c r="H12" s="23">
        <v>0</v>
      </c>
      <c r="I12" s="23">
        <v>0</v>
      </c>
      <c r="J12" s="23">
        <v>0</v>
      </c>
      <c r="K12" s="23">
        <v>6600000</v>
      </c>
      <c r="L12" s="23">
        <v>0</v>
      </c>
      <c r="M12" s="23">
        <v>0</v>
      </c>
      <c r="N12" s="23">
        <v>0</v>
      </c>
      <c r="O12" s="23">
        <v>0</v>
      </c>
      <c r="P12" s="23">
        <v>0</v>
      </c>
      <c r="Q12" s="23">
        <v>0</v>
      </c>
      <c r="R12" s="23">
        <v>0</v>
      </c>
      <c r="S12" s="23">
        <v>4000000</v>
      </c>
      <c r="T12" s="23">
        <v>54000</v>
      </c>
      <c r="U12" s="23">
        <v>0</v>
      </c>
      <c r="V12" s="23">
        <v>0</v>
      </c>
      <c r="W12" s="23">
        <v>0</v>
      </c>
      <c r="X12" s="23">
        <v>0</v>
      </c>
      <c r="Y12" s="23">
        <v>3000000</v>
      </c>
      <c r="Z12" s="23">
        <v>0</v>
      </c>
      <c r="AA12" s="23">
        <v>0</v>
      </c>
      <c r="AB12" s="23">
        <v>0</v>
      </c>
      <c r="AC12" s="23">
        <v>0</v>
      </c>
      <c r="AD12" s="23">
        <v>0</v>
      </c>
      <c r="AE12" s="23">
        <v>0</v>
      </c>
      <c r="AF12" s="23">
        <v>0</v>
      </c>
      <c r="AG12" s="23">
        <v>0</v>
      </c>
      <c r="AH12" s="23">
        <v>0</v>
      </c>
      <c r="AI12" s="23">
        <v>0</v>
      </c>
      <c r="AJ12" s="23">
        <v>0</v>
      </c>
      <c r="AK12" s="23">
        <v>0</v>
      </c>
      <c r="AL12" s="23">
        <v>3800000</v>
      </c>
      <c r="AM12" s="23">
        <v>0</v>
      </c>
      <c r="AN12" s="23">
        <v>20284000</v>
      </c>
      <c r="AR12" s="2"/>
    </row>
    <row r="13" spans="1:44" ht="15.75">
      <c r="A13" s="20" t="s">
        <v>17</v>
      </c>
      <c r="B13" s="23">
        <v>0</v>
      </c>
      <c r="C13" s="23">
        <v>20000</v>
      </c>
      <c r="D13" s="23">
        <v>19700</v>
      </c>
      <c r="E13" s="23">
        <v>0</v>
      </c>
      <c r="F13" s="23">
        <v>0</v>
      </c>
      <c r="G13" s="23">
        <v>0</v>
      </c>
      <c r="H13" s="23">
        <v>57400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19500000</v>
      </c>
      <c r="Z13" s="23">
        <v>0</v>
      </c>
      <c r="AA13" s="23">
        <v>0</v>
      </c>
      <c r="AB13" s="23">
        <v>0</v>
      </c>
      <c r="AC13" s="23">
        <v>0</v>
      </c>
      <c r="AD13" s="23">
        <v>0</v>
      </c>
      <c r="AE13" s="23">
        <v>0</v>
      </c>
      <c r="AF13" s="23">
        <v>0</v>
      </c>
      <c r="AG13" s="23">
        <v>0</v>
      </c>
      <c r="AH13" s="23">
        <v>0</v>
      </c>
      <c r="AI13" s="23">
        <v>0</v>
      </c>
      <c r="AJ13" s="23">
        <v>0</v>
      </c>
      <c r="AK13" s="23">
        <v>0</v>
      </c>
      <c r="AL13" s="23">
        <v>506000</v>
      </c>
      <c r="AM13" s="23">
        <v>50000</v>
      </c>
      <c r="AN13" s="23">
        <v>20153100</v>
      </c>
      <c r="AR13" s="2"/>
    </row>
    <row r="14" spans="1:44" ht="15.75">
      <c r="A14" s="20" t="s">
        <v>12</v>
      </c>
      <c r="B14" s="23">
        <v>0</v>
      </c>
      <c r="C14" s="23">
        <v>605000</v>
      </c>
      <c r="D14" s="23">
        <v>0</v>
      </c>
      <c r="E14" s="23">
        <v>2200000</v>
      </c>
      <c r="F14" s="23">
        <v>0</v>
      </c>
      <c r="G14" s="23">
        <v>3055000</v>
      </c>
      <c r="H14" s="23">
        <v>0</v>
      </c>
      <c r="I14" s="23">
        <v>0</v>
      </c>
      <c r="J14" s="23">
        <v>0</v>
      </c>
      <c r="K14" s="23">
        <v>0</v>
      </c>
      <c r="L14" s="23">
        <v>0</v>
      </c>
      <c r="M14" s="23">
        <v>0</v>
      </c>
      <c r="N14" s="23">
        <v>0</v>
      </c>
      <c r="O14" s="23">
        <v>0</v>
      </c>
      <c r="P14" s="23">
        <v>0</v>
      </c>
      <c r="Q14" s="23">
        <v>0</v>
      </c>
      <c r="R14" s="23">
        <v>0</v>
      </c>
      <c r="S14" s="23">
        <v>0</v>
      </c>
      <c r="T14" s="23">
        <v>0</v>
      </c>
      <c r="U14" s="23">
        <v>7265625</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13125625</v>
      </c>
      <c r="AR14" s="2"/>
    </row>
    <row r="15" spans="1:44" ht="15.75">
      <c r="A15" s="20" t="s">
        <v>32</v>
      </c>
      <c r="B15" s="23">
        <v>0</v>
      </c>
      <c r="C15" s="23">
        <v>3576800</v>
      </c>
      <c r="D15" s="23">
        <v>3014600</v>
      </c>
      <c r="E15" s="23">
        <v>0</v>
      </c>
      <c r="F15" s="23">
        <v>0</v>
      </c>
      <c r="G15" s="23">
        <v>356000</v>
      </c>
      <c r="H15" s="23">
        <v>878900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f>838500+951700</f>
        <v>1790200</v>
      </c>
      <c r="Z15" s="23">
        <v>0</v>
      </c>
      <c r="AA15" s="23">
        <v>0</v>
      </c>
      <c r="AB15" s="23">
        <v>0</v>
      </c>
      <c r="AC15" s="23">
        <v>50000</v>
      </c>
      <c r="AD15" s="23">
        <v>0</v>
      </c>
      <c r="AE15" s="23">
        <v>0</v>
      </c>
      <c r="AF15" s="23">
        <v>0</v>
      </c>
      <c r="AG15" s="23">
        <v>0</v>
      </c>
      <c r="AH15" s="23">
        <v>900000</v>
      </c>
      <c r="AI15" s="23">
        <v>0</v>
      </c>
      <c r="AJ15" s="23">
        <v>0</v>
      </c>
      <c r="AK15" s="23">
        <v>0</v>
      </c>
      <c r="AL15" s="23">
        <v>485200</v>
      </c>
      <c r="AM15" s="23">
        <v>0</v>
      </c>
      <c r="AN15" s="23">
        <v>11051700</v>
      </c>
      <c r="AR15" s="2"/>
    </row>
    <row r="16" spans="1:44" ht="15.75">
      <c r="A16" s="20" t="s">
        <v>24</v>
      </c>
      <c r="B16" s="23">
        <v>0</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10000000</v>
      </c>
      <c r="AN16" s="23">
        <v>10000000</v>
      </c>
      <c r="AR16" s="2"/>
    </row>
    <row r="17" spans="1:44" ht="15.75">
      <c r="A17" s="20" t="s">
        <v>46</v>
      </c>
      <c r="B17" s="23">
        <v>0</v>
      </c>
      <c r="C17" s="23">
        <v>0</v>
      </c>
      <c r="D17" s="23">
        <v>0</v>
      </c>
      <c r="E17" s="23">
        <v>0</v>
      </c>
      <c r="F17" s="23">
        <v>25780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255220</v>
      </c>
      <c r="AB17" s="23">
        <v>0</v>
      </c>
      <c r="AC17" s="23">
        <v>0</v>
      </c>
      <c r="AD17" s="23">
        <v>0</v>
      </c>
      <c r="AE17" s="23">
        <v>1356980</v>
      </c>
      <c r="AF17" s="23">
        <v>36190</v>
      </c>
      <c r="AG17" s="23">
        <v>0</v>
      </c>
      <c r="AH17" s="23">
        <v>0</v>
      </c>
      <c r="AI17" s="23">
        <v>0</v>
      </c>
      <c r="AJ17" s="23">
        <v>4369760</v>
      </c>
      <c r="AK17" s="23">
        <v>0</v>
      </c>
      <c r="AL17" s="23">
        <v>326280</v>
      </c>
      <c r="AM17" s="23">
        <v>0</v>
      </c>
      <c r="AN17" s="23">
        <v>6370210</v>
      </c>
      <c r="AR17" s="2"/>
    </row>
    <row r="18" spans="1:44" ht="15.75">
      <c r="A18" s="20" t="s">
        <v>45</v>
      </c>
      <c r="B18" s="23">
        <v>859100</v>
      </c>
      <c r="C18" s="23">
        <v>0</v>
      </c>
      <c r="D18" s="23">
        <v>0</v>
      </c>
      <c r="E18" s="23">
        <v>0</v>
      </c>
      <c r="F18" s="23">
        <v>0</v>
      </c>
      <c r="G18" s="23">
        <v>0</v>
      </c>
      <c r="H18" s="23">
        <v>0</v>
      </c>
      <c r="I18" s="23">
        <v>0</v>
      </c>
      <c r="J18" s="23">
        <v>2013720</v>
      </c>
      <c r="K18" s="23">
        <v>1900000</v>
      </c>
      <c r="L18" s="23">
        <v>0</v>
      </c>
      <c r="M18" s="23">
        <v>0</v>
      </c>
      <c r="N18" s="23">
        <v>0</v>
      </c>
      <c r="O18" s="23">
        <v>0</v>
      </c>
      <c r="P18" s="23">
        <v>0</v>
      </c>
      <c r="Q18" s="23">
        <v>0</v>
      </c>
      <c r="R18" s="23">
        <v>0</v>
      </c>
      <c r="S18" s="23">
        <v>0</v>
      </c>
      <c r="T18" s="23">
        <v>0</v>
      </c>
      <c r="U18" s="23">
        <v>0</v>
      </c>
      <c r="V18" s="23">
        <v>0</v>
      </c>
      <c r="W18" s="23">
        <v>0</v>
      </c>
      <c r="X18" s="23">
        <v>0</v>
      </c>
      <c r="Y18" s="23">
        <v>1100000</v>
      </c>
      <c r="Z18" s="23">
        <v>0</v>
      </c>
      <c r="AA18" s="23">
        <v>0</v>
      </c>
      <c r="AB18" s="23">
        <v>0</v>
      </c>
      <c r="AC18" s="23">
        <v>0</v>
      </c>
      <c r="AD18" s="23">
        <v>0</v>
      </c>
      <c r="AE18" s="23">
        <v>0</v>
      </c>
      <c r="AF18" s="23">
        <v>0</v>
      </c>
      <c r="AG18" s="23">
        <v>0</v>
      </c>
      <c r="AH18" s="23">
        <v>0</v>
      </c>
      <c r="AI18" s="23">
        <v>0</v>
      </c>
      <c r="AJ18" s="23">
        <v>0</v>
      </c>
      <c r="AK18" s="23">
        <v>0</v>
      </c>
      <c r="AL18" s="23">
        <v>0</v>
      </c>
      <c r="AM18" s="23">
        <v>0</v>
      </c>
      <c r="AN18" s="23">
        <v>5872820</v>
      </c>
      <c r="AR18" s="2"/>
    </row>
    <row r="19" spans="1:44" ht="15.75">
      <c r="A19" s="20" t="s">
        <v>18</v>
      </c>
      <c r="B19" s="23">
        <v>0</v>
      </c>
      <c r="C19" s="23">
        <v>5667000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5667000</v>
      </c>
      <c r="AR19" s="2"/>
    </row>
    <row r="20" spans="1:44" ht="15.75">
      <c r="A20" s="20" t="s">
        <v>5</v>
      </c>
      <c r="B20" s="23">
        <v>0</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3900000</v>
      </c>
      <c r="AB20" s="23">
        <v>0</v>
      </c>
      <c r="AC20" s="23">
        <v>0</v>
      </c>
      <c r="AD20" s="23">
        <v>0</v>
      </c>
      <c r="AE20" s="23">
        <v>0</v>
      </c>
      <c r="AF20" s="23">
        <v>0</v>
      </c>
      <c r="AG20" s="23">
        <v>31200</v>
      </c>
      <c r="AH20" s="23">
        <v>0</v>
      </c>
      <c r="AI20" s="23">
        <v>0</v>
      </c>
      <c r="AJ20" s="23">
        <v>0</v>
      </c>
      <c r="AK20" s="23">
        <v>0</v>
      </c>
      <c r="AL20" s="23">
        <v>0</v>
      </c>
      <c r="AM20" s="23">
        <v>0</v>
      </c>
      <c r="AN20" s="23">
        <v>3931200</v>
      </c>
      <c r="AR20" s="2"/>
    </row>
    <row r="21" spans="1:44" ht="15">
      <c r="A21" s="16" t="s">
        <v>27</v>
      </c>
      <c r="B21" s="23">
        <v>0</v>
      </c>
      <c r="C21" s="23">
        <v>0</v>
      </c>
      <c r="D21" s="23">
        <v>0</v>
      </c>
      <c r="E21" s="23">
        <v>288000</v>
      </c>
      <c r="F21" s="23">
        <v>0</v>
      </c>
      <c r="G21" s="23">
        <v>0</v>
      </c>
      <c r="H21" s="23">
        <v>363000</v>
      </c>
      <c r="I21" s="23">
        <v>0</v>
      </c>
      <c r="J21" s="23">
        <v>0</v>
      </c>
      <c r="K21" s="23">
        <v>0</v>
      </c>
      <c r="L21" s="23">
        <v>0</v>
      </c>
      <c r="M21" s="23">
        <v>0</v>
      </c>
      <c r="N21" s="23">
        <v>0</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1689000</v>
      </c>
      <c r="AM21" s="23">
        <v>0</v>
      </c>
      <c r="AN21" s="23">
        <v>2340000</v>
      </c>
      <c r="AR21" s="2"/>
    </row>
    <row r="22" spans="1:44" ht="15.75">
      <c r="A22" s="20" t="s">
        <v>22</v>
      </c>
      <c r="B22" s="23">
        <v>0</v>
      </c>
      <c r="C22" s="23">
        <v>0</v>
      </c>
      <c r="D22" s="23">
        <v>0</v>
      </c>
      <c r="E22" s="23">
        <v>0</v>
      </c>
      <c r="F22" s="23">
        <v>0</v>
      </c>
      <c r="G22" s="23">
        <v>0</v>
      </c>
      <c r="H22" s="23">
        <v>0</v>
      </c>
      <c r="I22" s="23">
        <v>0</v>
      </c>
      <c r="J22" s="23">
        <v>0</v>
      </c>
      <c r="K22" s="23">
        <v>0</v>
      </c>
      <c r="L22" s="23">
        <v>0</v>
      </c>
      <c r="M22" s="23">
        <v>0</v>
      </c>
      <c r="N22" s="23">
        <v>0</v>
      </c>
      <c r="O22" s="23">
        <v>0</v>
      </c>
      <c r="P22" s="23">
        <v>0</v>
      </c>
      <c r="Q22" s="23">
        <v>1535547</v>
      </c>
      <c r="R22" s="23">
        <v>0</v>
      </c>
      <c r="S22" s="23">
        <v>0</v>
      </c>
      <c r="T22" s="23">
        <v>0</v>
      </c>
      <c r="U22" s="23">
        <v>0</v>
      </c>
      <c r="V22" s="23">
        <v>0</v>
      </c>
      <c r="W22" s="23">
        <v>0</v>
      </c>
      <c r="X22" s="23">
        <v>0</v>
      </c>
      <c r="Y22" s="23">
        <v>0</v>
      </c>
      <c r="Z22" s="23">
        <v>0</v>
      </c>
      <c r="AA22" s="23">
        <v>0</v>
      </c>
      <c r="AB22" s="23">
        <v>0</v>
      </c>
      <c r="AC22" s="23">
        <v>0</v>
      </c>
      <c r="AD22" s="23">
        <v>0</v>
      </c>
      <c r="AE22" s="23">
        <v>0</v>
      </c>
      <c r="AF22" s="23">
        <v>0</v>
      </c>
      <c r="AG22" s="23">
        <v>0</v>
      </c>
      <c r="AH22" s="23">
        <v>0</v>
      </c>
      <c r="AI22" s="23">
        <v>0</v>
      </c>
      <c r="AJ22" s="23">
        <v>0</v>
      </c>
      <c r="AK22" s="23">
        <v>0</v>
      </c>
      <c r="AL22" s="23">
        <v>0</v>
      </c>
      <c r="AM22" s="23">
        <v>0</v>
      </c>
      <c r="AN22" s="23">
        <v>1535547</v>
      </c>
      <c r="AR22" s="2"/>
    </row>
    <row r="23" spans="1:44" ht="15.75">
      <c r="A23" s="20" t="s">
        <v>3</v>
      </c>
      <c r="B23" s="23">
        <v>0</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1224929</v>
      </c>
      <c r="AB23" s="23">
        <v>0</v>
      </c>
      <c r="AC23" s="23">
        <v>0</v>
      </c>
      <c r="AD23" s="23">
        <v>0</v>
      </c>
      <c r="AE23" s="23">
        <v>0</v>
      </c>
      <c r="AF23" s="23">
        <v>0</v>
      </c>
      <c r="AG23" s="23">
        <v>0</v>
      </c>
      <c r="AH23" s="23">
        <v>0</v>
      </c>
      <c r="AI23" s="23">
        <v>0</v>
      </c>
      <c r="AJ23" s="23">
        <v>0</v>
      </c>
      <c r="AK23" s="23">
        <v>0</v>
      </c>
      <c r="AL23" s="23">
        <v>0</v>
      </c>
      <c r="AM23" s="23">
        <v>0</v>
      </c>
      <c r="AN23" s="23">
        <v>1224929</v>
      </c>
      <c r="AR23" s="2"/>
    </row>
    <row r="24" spans="1:44" ht="15.75">
      <c r="A24" s="20" t="s">
        <v>30</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3">
        <v>0</v>
      </c>
      <c r="AC24" s="23">
        <v>0</v>
      </c>
      <c r="AD24" s="23">
        <v>559000</v>
      </c>
      <c r="AE24" s="23">
        <v>0</v>
      </c>
      <c r="AF24" s="23">
        <v>0</v>
      </c>
      <c r="AG24" s="23">
        <v>0</v>
      </c>
      <c r="AH24" s="23">
        <v>0</v>
      </c>
      <c r="AI24" s="23">
        <v>0</v>
      </c>
      <c r="AJ24" s="23">
        <v>0</v>
      </c>
      <c r="AK24" s="23">
        <v>0</v>
      </c>
      <c r="AL24" s="23">
        <v>0</v>
      </c>
      <c r="AM24" s="23">
        <v>0</v>
      </c>
      <c r="AN24" s="23">
        <v>559000</v>
      </c>
      <c r="AR24" s="2"/>
    </row>
    <row r="25" spans="1:44" ht="15.75">
      <c r="A25" s="20" t="s">
        <v>10</v>
      </c>
      <c r="B25" s="23">
        <v>541125</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541125</v>
      </c>
      <c r="AR25" s="2"/>
    </row>
    <row r="26" spans="1:44" ht="15.75">
      <c r="A26" s="20" t="s">
        <v>31</v>
      </c>
      <c r="B26" s="23">
        <v>0</v>
      </c>
      <c r="C26" s="23">
        <v>0</v>
      </c>
      <c r="D26" s="23">
        <v>0</v>
      </c>
      <c r="E26" s="23">
        <v>100000</v>
      </c>
      <c r="F26" s="23">
        <v>0</v>
      </c>
      <c r="G26" s="23">
        <v>0</v>
      </c>
      <c r="H26" s="23">
        <v>0</v>
      </c>
      <c r="I26" s="23">
        <v>0</v>
      </c>
      <c r="J26" s="23">
        <v>256000</v>
      </c>
      <c r="K26" s="23">
        <v>0</v>
      </c>
      <c r="L26" s="23">
        <v>0</v>
      </c>
      <c r="M26" s="23">
        <v>0</v>
      </c>
      <c r="N26" s="23">
        <v>0</v>
      </c>
      <c r="O26" s="23">
        <v>0</v>
      </c>
      <c r="P26" s="23">
        <v>0</v>
      </c>
      <c r="Q26" s="23">
        <v>0</v>
      </c>
      <c r="R26" s="23">
        <v>0</v>
      </c>
      <c r="S26" s="23">
        <v>0</v>
      </c>
      <c r="T26" s="23">
        <v>0</v>
      </c>
      <c r="U26" s="23">
        <v>0</v>
      </c>
      <c r="V26" s="23">
        <v>0</v>
      </c>
      <c r="W26" s="23">
        <v>0</v>
      </c>
      <c r="X26" s="23">
        <v>0</v>
      </c>
      <c r="Y26" s="23">
        <v>69000</v>
      </c>
      <c r="Z26" s="23">
        <v>0</v>
      </c>
      <c r="AA26" s="23">
        <v>0</v>
      </c>
      <c r="AB26" s="23">
        <v>0</v>
      </c>
      <c r="AC26" s="23">
        <v>0</v>
      </c>
      <c r="AD26" s="23">
        <v>0</v>
      </c>
      <c r="AE26" s="23">
        <v>0</v>
      </c>
      <c r="AF26" s="23">
        <v>58000</v>
      </c>
      <c r="AG26" s="23">
        <v>0</v>
      </c>
      <c r="AH26" s="23">
        <v>0</v>
      </c>
      <c r="AI26" s="23">
        <v>0</v>
      </c>
      <c r="AJ26" s="23">
        <v>0</v>
      </c>
      <c r="AK26" s="23">
        <v>0</v>
      </c>
      <c r="AL26" s="23">
        <v>0</v>
      </c>
      <c r="AM26" s="23">
        <v>0</v>
      </c>
      <c r="AN26" s="23">
        <v>483000</v>
      </c>
      <c r="AR26" s="2"/>
    </row>
    <row r="27" spans="1:44" ht="15.75">
      <c r="A27" s="20" t="s">
        <v>52</v>
      </c>
      <c r="B27" s="23">
        <v>253334</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253334</v>
      </c>
      <c r="AR27" s="2"/>
    </row>
    <row r="28" spans="1:44" ht="15">
      <c r="A28" s="16" t="s">
        <v>28</v>
      </c>
      <c r="B28" s="23">
        <v>0</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100000</v>
      </c>
      <c r="Z28" s="23">
        <v>0</v>
      </c>
      <c r="AA28" s="23">
        <v>0</v>
      </c>
      <c r="AB28" s="23">
        <v>0</v>
      </c>
      <c r="AC28" s="23">
        <v>0</v>
      </c>
      <c r="AD28" s="23">
        <v>0</v>
      </c>
      <c r="AE28" s="23">
        <v>0</v>
      </c>
      <c r="AF28" s="23">
        <v>0</v>
      </c>
      <c r="AG28" s="23">
        <v>0</v>
      </c>
      <c r="AH28" s="23">
        <v>0</v>
      </c>
      <c r="AI28" s="23">
        <v>0</v>
      </c>
      <c r="AJ28" s="23">
        <v>0</v>
      </c>
      <c r="AK28" s="23">
        <v>0</v>
      </c>
      <c r="AL28" s="23">
        <v>0</v>
      </c>
      <c r="AM28" s="23">
        <v>0</v>
      </c>
      <c r="AN28" s="23">
        <v>100000</v>
      </c>
      <c r="AR28" s="2"/>
    </row>
    <row r="29" spans="1:44" ht="15.75">
      <c r="A29" s="20" t="s">
        <v>53</v>
      </c>
      <c r="B29" s="23">
        <v>0</v>
      </c>
      <c r="C29" s="23">
        <v>0</v>
      </c>
      <c r="D29" s="23">
        <v>0</v>
      </c>
      <c r="E29" s="23">
        <v>0</v>
      </c>
      <c r="F29" s="23">
        <v>61300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61300</v>
      </c>
      <c r="AR29" s="2"/>
    </row>
    <row r="30" spans="1:44" ht="15.75">
      <c r="A30" s="20" t="s">
        <v>43</v>
      </c>
      <c r="B30" s="23">
        <v>0</v>
      </c>
      <c r="C30" s="23">
        <v>38880</v>
      </c>
      <c r="D30" s="23">
        <v>0</v>
      </c>
      <c r="E30" s="23">
        <v>6750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c r="X30" s="23">
        <v>0</v>
      </c>
      <c r="Y30" s="23">
        <v>0</v>
      </c>
      <c r="Z30" s="23">
        <v>0</v>
      </c>
      <c r="AA30" s="23">
        <v>0</v>
      </c>
      <c r="AB30" s="23">
        <v>0</v>
      </c>
      <c r="AC30" s="23">
        <v>0</v>
      </c>
      <c r="AD30" s="23">
        <v>0</v>
      </c>
      <c r="AE30" s="23">
        <v>0</v>
      </c>
      <c r="AF30" s="23">
        <v>0</v>
      </c>
      <c r="AG30" s="23">
        <v>0</v>
      </c>
      <c r="AH30" s="23">
        <v>0</v>
      </c>
      <c r="AI30" s="23">
        <v>0</v>
      </c>
      <c r="AJ30" s="23">
        <v>0</v>
      </c>
      <c r="AK30" s="23">
        <v>0</v>
      </c>
      <c r="AL30" s="23">
        <v>0</v>
      </c>
      <c r="AM30" s="23">
        <v>0</v>
      </c>
      <c r="AN30" s="23">
        <v>45630</v>
      </c>
      <c r="AR30" s="2"/>
    </row>
    <row r="31" spans="1:44" ht="15.75">
      <c r="A31" s="20" t="s">
        <v>91</v>
      </c>
      <c r="B31" s="23">
        <v>23250</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23250</v>
      </c>
      <c r="AR31" s="2"/>
    </row>
    <row r="32" spans="1:44" ht="15">
      <c r="A32" s="2" t="s">
        <v>138</v>
      </c>
      <c r="B32" s="24">
        <f aca="true" t="shared" si="0" ref="B32:AM32">SUM(B5:B31)</f>
        <v>18676809</v>
      </c>
      <c r="C32" s="24">
        <f t="shared" si="0"/>
        <v>464694900</v>
      </c>
      <c r="D32" s="24">
        <f t="shared" si="0"/>
        <v>161255434</v>
      </c>
      <c r="E32" s="24">
        <f t="shared" si="0"/>
        <v>88308321</v>
      </c>
      <c r="F32" s="24">
        <f t="shared" si="0"/>
        <v>45844066</v>
      </c>
      <c r="G32" s="24">
        <f t="shared" si="0"/>
        <v>14893729</v>
      </c>
      <c r="H32" s="24">
        <f t="shared" si="0"/>
        <v>145937587</v>
      </c>
      <c r="I32" s="24">
        <f t="shared" si="0"/>
        <v>4882031</v>
      </c>
      <c r="J32" s="24">
        <f t="shared" si="0"/>
        <v>17063055</v>
      </c>
      <c r="K32" s="24">
        <f t="shared" si="0"/>
        <v>11968426</v>
      </c>
      <c r="L32" s="24">
        <f t="shared" si="0"/>
        <v>1839885</v>
      </c>
      <c r="M32" s="24">
        <f t="shared" si="0"/>
        <v>0</v>
      </c>
      <c r="N32" s="24">
        <f t="shared" si="0"/>
        <v>5303808</v>
      </c>
      <c r="O32" s="24">
        <f t="shared" si="0"/>
        <v>0</v>
      </c>
      <c r="P32" s="24">
        <f t="shared" si="0"/>
        <v>4157082</v>
      </c>
      <c r="Q32" s="24">
        <f t="shared" si="0"/>
        <v>1535547</v>
      </c>
      <c r="R32" s="24">
        <f t="shared" si="0"/>
        <v>0</v>
      </c>
      <c r="S32" s="24">
        <f t="shared" si="0"/>
        <v>4000000</v>
      </c>
      <c r="T32" s="24">
        <f t="shared" si="0"/>
        <v>54000</v>
      </c>
      <c r="U32" s="24">
        <f t="shared" si="0"/>
        <v>7518069</v>
      </c>
      <c r="V32" s="24">
        <f t="shared" si="0"/>
        <v>886248</v>
      </c>
      <c r="W32" s="24">
        <f t="shared" si="0"/>
        <v>1336592</v>
      </c>
      <c r="X32" s="24">
        <f t="shared" si="0"/>
        <v>0</v>
      </c>
      <c r="Y32" s="24">
        <f t="shared" si="0"/>
        <v>120472826</v>
      </c>
      <c r="Z32" s="24">
        <f t="shared" si="0"/>
        <v>0</v>
      </c>
      <c r="AA32" s="24">
        <f t="shared" si="0"/>
        <v>5380149</v>
      </c>
      <c r="AB32" s="24">
        <f t="shared" si="0"/>
        <v>0</v>
      </c>
      <c r="AC32" s="24">
        <f t="shared" si="0"/>
        <v>50000</v>
      </c>
      <c r="AD32" s="24">
        <f t="shared" si="0"/>
        <v>559000</v>
      </c>
      <c r="AE32" s="24">
        <f t="shared" si="0"/>
        <v>1356980</v>
      </c>
      <c r="AF32" s="24">
        <f t="shared" si="0"/>
        <v>94190</v>
      </c>
      <c r="AG32" s="24">
        <f t="shared" si="0"/>
        <v>31200</v>
      </c>
      <c r="AH32" s="24">
        <f t="shared" si="0"/>
        <v>900000</v>
      </c>
      <c r="AI32" s="24">
        <f t="shared" si="0"/>
        <v>20840445</v>
      </c>
      <c r="AJ32" s="24">
        <f t="shared" si="0"/>
        <v>4369760</v>
      </c>
      <c r="AK32" s="24">
        <f t="shared" si="0"/>
        <v>36868522</v>
      </c>
      <c r="AL32" s="24">
        <f t="shared" si="0"/>
        <v>36933365</v>
      </c>
      <c r="AM32" s="24">
        <f t="shared" si="0"/>
        <v>10050000</v>
      </c>
      <c r="AN32" s="23">
        <f>SUM(B32:AM32)</f>
        <v>1238062026</v>
      </c>
      <c r="AR32" s="2"/>
    </row>
    <row r="34" spans="1:44" ht="15.75">
      <c r="A34" s="26" t="s">
        <v>146</v>
      </c>
      <c r="B34"/>
      <c r="C34" s="3"/>
      <c r="D34" s="2"/>
      <c r="E34" s="2"/>
      <c r="G34"/>
      <c r="H34" s="2"/>
      <c r="I34" s="2"/>
      <c r="AP34" s="13"/>
      <c r="AR34" s="2"/>
    </row>
    <row r="35" spans="4:44" ht="15">
      <c r="D35" s="2"/>
      <c r="E35" s="2"/>
      <c r="H35" s="2"/>
      <c r="I35" s="2"/>
      <c r="AI35" s="13"/>
      <c r="AR35" s="2"/>
    </row>
    <row r="36" spans="4:44" ht="15">
      <c r="D36" s="2"/>
      <c r="E36" s="2"/>
      <c r="H36" s="2"/>
      <c r="I36" s="2"/>
      <c r="AI36" s="13"/>
      <c r="AR36" s="2"/>
    </row>
    <row r="37" spans="4:44" ht="15">
      <c r="D37" s="2"/>
      <c r="E37" s="2"/>
      <c r="H37" s="2"/>
      <c r="I37" s="2"/>
      <c r="AI37" s="13"/>
      <c r="AR37" s="2"/>
    </row>
    <row r="38" spans="4:44" ht="15">
      <c r="D38" s="2"/>
      <c r="E38" s="2"/>
      <c r="H38" s="2"/>
      <c r="I38" s="2"/>
      <c r="AI38" s="13"/>
      <c r="AR38" s="2"/>
    </row>
    <row r="39" spans="4:44" ht="15">
      <c r="D39" s="2"/>
      <c r="E39" s="2"/>
      <c r="H39" s="2"/>
      <c r="I39" s="2"/>
      <c r="AI39" s="13"/>
      <c r="AR39" s="2"/>
    </row>
    <row r="40" spans="4:44" ht="15">
      <c r="D40" s="2"/>
      <c r="E40" s="2"/>
      <c r="H40" s="2"/>
      <c r="I40" s="2"/>
      <c r="AI40" s="13"/>
      <c r="AR40" s="2"/>
    </row>
    <row r="41" spans="4:44" ht="15">
      <c r="D41" s="2"/>
      <c r="E41" s="2"/>
      <c r="H41" s="2"/>
      <c r="I41" s="2"/>
      <c r="AI41" s="13"/>
      <c r="AR41" s="2"/>
    </row>
    <row r="42" spans="4:44" ht="15">
      <c r="D42" s="2"/>
      <c r="E42" s="2"/>
      <c r="H42" s="2"/>
      <c r="I42" s="2"/>
      <c r="AI42" s="13"/>
      <c r="AR42" s="2"/>
    </row>
    <row r="43" spans="4:44" ht="15">
      <c r="D43" s="2"/>
      <c r="E43" s="2"/>
      <c r="H43" s="2"/>
      <c r="I43" s="2"/>
      <c r="AI43" s="13"/>
      <c r="AR43" s="2"/>
    </row>
    <row r="44" spans="4:44" ht="15">
      <c r="D44" s="2"/>
      <c r="E44" s="2"/>
      <c r="H44" s="2"/>
      <c r="I44" s="2"/>
      <c r="AI44" s="13"/>
      <c r="AR44" s="2"/>
    </row>
    <row r="45" spans="4:44" ht="15">
      <c r="D45" s="2"/>
      <c r="E45" s="2"/>
      <c r="H45" s="2"/>
      <c r="I45" s="2"/>
      <c r="AI45" s="13"/>
      <c r="AR45" s="2"/>
    </row>
    <row r="46" spans="1:44" ht="15">
      <c r="A46"/>
      <c r="B46"/>
      <c r="D46" s="2"/>
      <c r="E46" s="2"/>
      <c r="H46" s="2"/>
      <c r="I46" s="2"/>
      <c r="AK46" s="13"/>
      <c r="AR46" s="2"/>
    </row>
    <row r="47" spans="1:44" ht="15">
      <c r="A47"/>
      <c r="B47"/>
      <c r="D47" s="2"/>
      <c r="E47" s="2"/>
      <c r="H47" s="2"/>
      <c r="I47" s="2"/>
      <c r="AK47" s="13"/>
      <c r="AR47" s="2"/>
    </row>
  </sheetData>
  <mergeCells count="2">
    <mergeCell ref="J3:X3"/>
    <mergeCell ref="B3:G3"/>
  </mergeCells>
  <printOptions/>
  <pageMargins left="0.75" right="0.75" top="0.64" bottom="0.62" header="0.5" footer="0.5"/>
  <pageSetup fitToHeight="2" fitToWidth="1"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ewilliams</dc:creator>
  <cp:keywords/>
  <dc:description/>
  <cp:lastModifiedBy>SAA</cp:lastModifiedBy>
  <cp:lastPrinted>2007-01-23T22:31:52Z</cp:lastPrinted>
  <dcterms:created xsi:type="dcterms:W3CDTF">2005-06-14T20:55:35Z</dcterms:created>
  <dcterms:modified xsi:type="dcterms:W3CDTF">2007-02-01T18:20:19Z</dcterms:modified>
  <cp:category/>
  <cp:version/>
  <cp:contentType/>
  <cp:contentStatus/>
</cp:coreProperties>
</file>