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5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<sst xmlns="http://schemas.openxmlformats.org/spreadsheetml/2006/main" count="85" uniqueCount="57">
  <si>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t>Lease Tract</t>
  </si>
  <si>
    <t>Lessee</t>
  </si>
  <si>
    <t>C-JD-5</t>
  </si>
  <si>
    <t>Lease Date</t>
  </si>
  <si>
    <t>C-JD-6</t>
  </si>
  <si>
    <t>C-JD-7</t>
  </si>
  <si>
    <t>C-JD-7A</t>
  </si>
  <si>
    <t>C-JD-8</t>
  </si>
  <si>
    <t>C-JD-9</t>
  </si>
  <si>
    <t>C-SR-10</t>
  </si>
  <si>
    <t>C-SR-11</t>
  </si>
  <si>
    <t>C-SR-11A</t>
  </si>
  <si>
    <t>C-SR-12</t>
  </si>
  <si>
    <t>C-SR-13</t>
  </si>
  <si>
    <t>C-SR-13A</t>
  </si>
  <si>
    <t>C-SR-14</t>
  </si>
  <si>
    <t>C-SR-15</t>
  </si>
  <si>
    <t>C-SR-15A</t>
  </si>
  <si>
    <t>C-SR-16</t>
  </si>
  <si>
    <t>C-SR-16A</t>
  </si>
  <si>
    <t>C-WM-17</t>
  </si>
  <si>
    <t>C-SM-18</t>
  </si>
  <si>
    <t>C-AM-19</t>
  </si>
  <si>
    <t>C-AM-19A</t>
  </si>
  <si>
    <t>C-AM-20</t>
  </si>
  <si>
    <t>C-LP-21</t>
  </si>
  <si>
    <t>C-LP-22</t>
  </si>
  <si>
    <t>C-LP22A</t>
  </si>
  <si>
    <t>C-LP-23</t>
  </si>
  <si>
    <t>C-CM-24</t>
  </si>
  <si>
    <t>C-G-26</t>
  </si>
  <si>
    <t>C-G-27</t>
  </si>
  <si>
    <t>Gold Eagle Mining, Inc.</t>
  </si>
  <si>
    <t>Cotter Corporation</t>
  </si>
  <si>
    <t>C-JD-5A</t>
  </si>
  <si>
    <t>C-JD-8A</t>
  </si>
  <si>
    <t>N/A</t>
  </si>
  <si>
    <t>Golden Eagle Uranium, LLC</t>
  </si>
  <si>
    <t>U.S. Uranium Corporation</t>
  </si>
  <si>
    <t>Energy Fuels Resources</t>
  </si>
  <si>
    <t>Zenith Minerals, LLC</t>
  </si>
  <si>
    <t>C-CM-25</t>
  </si>
  <si>
    <t>No bids received - remains inactive</t>
  </si>
  <si>
    <t>Bid (%)</t>
  </si>
  <si>
    <t>Total Acres</t>
  </si>
  <si>
    <t>Summit Canyon</t>
  </si>
  <si>
    <t>Calamity Camp Historic Site</t>
  </si>
  <si>
    <t>Blackjack Mining Claim</t>
  </si>
  <si>
    <t>Dolores River Floodplain</t>
  </si>
  <si>
    <t>Comment</t>
  </si>
  <si>
    <r>
      <t xml:space="preserve">Reclamation Bond </t>
    </r>
    <r>
      <rPr>
        <b/>
        <vertAlign val="superscript"/>
        <sz val="14"/>
        <rFont val="Arial"/>
        <family val="2"/>
      </rPr>
      <t>a</t>
    </r>
  </si>
  <si>
    <r>
      <t xml:space="preserve">Acres Excluded </t>
    </r>
    <r>
      <rPr>
        <b/>
        <vertAlign val="superscript"/>
        <sz val="14"/>
        <rFont val="Arial"/>
        <family val="2"/>
      </rPr>
      <t>b</t>
    </r>
  </si>
  <si>
    <r>
      <t xml:space="preserve">  </t>
    </r>
    <r>
      <rPr>
        <vertAlign val="superscript"/>
        <sz val="14"/>
        <rFont val="Arial"/>
        <family val="2"/>
      </rPr>
      <t>b</t>
    </r>
    <r>
      <rPr>
        <sz val="10"/>
        <rFont val="Arial"/>
        <family val="2"/>
      </rPr>
      <t xml:space="preserve">  These acres are either a privately held claim within the boundary of the lease tract or areas withheld from lease activities for environmental reasons (as noted in the "Comment" field to the right).</t>
    </r>
  </si>
  <si>
    <r>
      <t xml:space="preserve">*** </t>
    </r>
    <r>
      <rPr>
        <vertAlign val="superscript"/>
        <sz val="14"/>
        <rFont val="Arial"/>
        <family val="2"/>
      </rPr>
      <t>c</t>
    </r>
    <r>
      <rPr>
        <sz val="10"/>
        <color indexed="10"/>
        <rFont val="Arial"/>
        <family val="0"/>
      </rPr>
      <t xml:space="preserve"> ***</t>
    </r>
  </si>
  <si>
    <r>
      <t xml:space="preserve">  </t>
    </r>
    <r>
      <rPr>
        <vertAlign val="superscript"/>
        <sz val="14"/>
        <rFont val="Arial"/>
        <family val="2"/>
      </rPr>
      <t>c</t>
    </r>
    <r>
      <rPr>
        <sz val="10"/>
        <rFont val="Arial"/>
        <family val="2"/>
      </rPr>
      <t xml:space="preserve">  The reclamation performance bond for C-JD-7A has been incorporated into the reclamation performance bond required for C-JD-7.</t>
    </r>
  </si>
  <si>
    <r>
      <t xml:space="preserve">  </t>
    </r>
    <r>
      <rPr>
        <vertAlign val="superscript"/>
        <sz val="14"/>
        <rFont val="Arial"/>
        <family val="2"/>
      </rPr>
      <t>a</t>
    </r>
    <r>
      <rPr>
        <sz val="10"/>
        <rFont val="Arial"/>
        <family val="2"/>
      </rPr>
      <t xml:space="preserve">  The reclamation performance bond for the 18 lease tracts awarded on June 27, 2008, was initially set at a minimum $5,000; they will be re-assessed when the lessee proposes some activity.</t>
    </r>
  </si>
  <si>
    <t>Total Acreage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</si>
</sst>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vertAlign val="super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4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30.7109375" style="1" customWidth="1"/>
    <col min="3" max="3" width="15.7109375" style="5" customWidth="1"/>
    <col min="4" max="4" width="12.7109375" style="8" customWidth="1"/>
    <col min="5" max="5" width="23.7109375" style="9" customWidth="1"/>
    <col min="6" max="6" width="18.7109375" style="10" customWidth="1"/>
    <col min="7" max="7" width="20.7109375" style="10" customWidth="1"/>
    <col min="8" max="8" width="24.7109375" style="15" customWidth="1"/>
  </cols>
  <sheetData>
    <row r="1" spans="1:8" s="3" customFormat="1" ht="30" customHeight="1">
      <c r="A1" s="3" t="s">
        <v>0</v>
      </c>
      <c r="B1" s="3" t="s">
        <v>1</v>
      </c>
      <c r="C1" s="4" t="s">
        <v>3</v>
      </c>
      <c r="D1" s="20" t="s">
        <v>43</v>
      </c>
      <c r="E1" s="21" t="s">
        <v>50</v>
      </c>
      <c r="F1" s="19" t="s">
        <v>44</v>
      </c>
      <c r="G1" s="19" t="s">
        <v>51</v>
      </c>
      <c r="H1" s="3" t="s">
        <v>49</v>
      </c>
    </row>
    <row r="2" ht="19.5" customHeight="1"/>
    <row r="3" spans="1:8" ht="19.5" customHeight="1">
      <c r="A3" s="2" t="s">
        <v>2</v>
      </c>
      <c r="B3" s="1" t="s">
        <v>32</v>
      </c>
      <c r="C3" s="5">
        <v>39568</v>
      </c>
      <c r="D3" s="8">
        <v>12</v>
      </c>
      <c r="E3" s="9">
        <v>37000</v>
      </c>
      <c r="F3" s="10">
        <v>150.71</v>
      </c>
      <c r="G3" s="11"/>
      <c r="H3" s="16"/>
    </row>
    <row r="4" spans="1:7" ht="19.5" customHeight="1">
      <c r="A4" s="2" t="s">
        <v>34</v>
      </c>
      <c r="B4" s="1" t="s">
        <v>37</v>
      </c>
      <c r="C4" s="5">
        <v>39626</v>
      </c>
      <c r="D4" s="8">
        <v>20.1</v>
      </c>
      <c r="E4" s="12">
        <v>5000</v>
      </c>
      <c r="F4" s="10">
        <f>18.52+6.02</f>
        <v>24.54</v>
      </c>
      <c r="G4" s="11"/>
    </row>
    <row r="5" spans="1:7" ht="19.5" customHeight="1">
      <c r="A5" s="2" t="s">
        <v>4</v>
      </c>
      <c r="B5" s="1" t="s">
        <v>33</v>
      </c>
      <c r="C5" s="5">
        <v>39568</v>
      </c>
      <c r="D5" s="8">
        <v>14.2</v>
      </c>
      <c r="E5" s="9">
        <v>19000</v>
      </c>
      <c r="F5" s="10">
        <v>530.08</v>
      </c>
      <c r="G5" s="11"/>
    </row>
    <row r="6" spans="1:7" ht="19.5" customHeight="1">
      <c r="A6" s="2" t="s">
        <v>5</v>
      </c>
      <c r="B6" s="1" t="s">
        <v>33</v>
      </c>
      <c r="C6" s="5">
        <v>39568</v>
      </c>
      <c r="D6" s="8">
        <v>27.3</v>
      </c>
      <c r="E6" s="9">
        <v>1206000</v>
      </c>
      <c r="F6" s="10">
        <v>327.64</v>
      </c>
      <c r="G6" s="11"/>
    </row>
    <row r="7" spans="1:7" ht="19.5" customHeight="1">
      <c r="A7" s="2" t="s">
        <v>6</v>
      </c>
      <c r="B7" s="1" t="s">
        <v>33</v>
      </c>
      <c r="C7" s="5">
        <v>39568</v>
      </c>
      <c r="D7" s="8">
        <v>31.3</v>
      </c>
      <c r="E7" s="6" t="s">
        <v>53</v>
      </c>
      <c r="F7" s="10">
        <v>165.37</v>
      </c>
      <c r="G7" s="11"/>
    </row>
    <row r="8" spans="1:7" ht="19.5" customHeight="1">
      <c r="A8" s="2" t="s">
        <v>7</v>
      </c>
      <c r="B8" s="1" t="s">
        <v>33</v>
      </c>
      <c r="C8" s="5">
        <v>39568</v>
      </c>
      <c r="D8" s="8">
        <v>36.2</v>
      </c>
      <c r="E8" s="9">
        <v>4000</v>
      </c>
      <c r="F8" s="10">
        <v>954.62</v>
      </c>
      <c r="G8" s="11"/>
    </row>
    <row r="9" spans="1:7" ht="19.5" customHeight="1">
      <c r="A9" s="2" t="s">
        <v>35</v>
      </c>
      <c r="B9" s="6" t="s">
        <v>42</v>
      </c>
      <c r="C9" s="6" t="s">
        <v>36</v>
      </c>
      <c r="D9" s="12" t="s">
        <v>36</v>
      </c>
      <c r="E9" s="12" t="s">
        <v>36</v>
      </c>
      <c r="F9" s="10">
        <v>77.91</v>
      </c>
      <c r="G9" s="11"/>
    </row>
    <row r="10" spans="1:7" ht="19.5" customHeight="1">
      <c r="A10" s="2" t="s">
        <v>8</v>
      </c>
      <c r="B10" s="1" t="s">
        <v>33</v>
      </c>
      <c r="C10" s="5">
        <v>39568</v>
      </c>
      <c r="D10" s="8">
        <v>24.3</v>
      </c>
      <c r="E10" s="9">
        <v>72000</v>
      </c>
      <c r="F10" s="10">
        <v>1036.5</v>
      </c>
      <c r="G10" s="11"/>
    </row>
    <row r="11" spans="1:8" ht="19.5" customHeight="1">
      <c r="A11" s="2" t="s">
        <v>9</v>
      </c>
      <c r="B11" s="1" t="s">
        <v>37</v>
      </c>
      <c r="C11" s="5">
        <v>39626</v>
      </c>
      <c r="D11" s="8">
        <v>13.1</v>
      </c>
      <c r="E11" s="12">
        <v>5000</v>
      </c>
      <c r="F11" s="10">
        <v>618.16</v>
      </c>
      <c r="G11" s="11">
        <v>19.48</v>
      </c>
      <c r="H11" s="15" t="s">
        <v>47</v>
      </c>
    </row>
    <row r="12" spans="1:8" ht="19.5" customHeight="1">
      <c r="A12" s="2" t="s">
        <v>10</v>
      </c>
      <c r="B12" s="1" t="s">
        <v>33</v>
      </c>
      <c r="C12" s="5">
        <v>39568</v>
      </c>
      <c r="D12" s="8">
        <v>11.67</v>
      </c>
      <c r="E12" s="9">
        <v>43000</v>
      </c>
      <c r="F12" s="10">
        <v>1303.22</v>
      </c>
      <c r="G12" s="11">
        <v>200.25</v>
      </c>
      <c r="H12" s="15" t="s">
        <v>45</v>
      </c>
    </row>
    <row r="13" spans="1:7" ht="19.5" customHeight="1">
      <c r="A13" s="2" t="s">
        <v>11</v>
      </c>
      <c r="B13" s="1" t="s">
        <v>37</v>
      </c>
      <c r="C13" s="5">
        <v>39626</v>
      </c>
      <c r="D13" s="8">
        <v>14.3</v>
      </c>
      <c r="E13" s="12">
        <v>5000</v>
      </c>
      <c r="F13" s="10">
        <v>1296.81</v>
      </c>
      <c r="G13" s="11"/>
    </row>
    <row r="14" spans="1:7" ht="19.5" customHeight="1">
      <c r="A14" s="2" t="s">
        <v>12</v>
      </c>
      <c r="B14" s="1" t="s">
        <v>38</v>
      </c>
      <c r="C14" s="5">
        <v>39626</v>
      </c>
      <c r="D14" s="8">
        <v>17.57</v>
      </c>
      <c r="E14" s="12">
        <v>5000</v>
      </c>
      <c r="F14" s="10">
        <v>641.31</v>
      </c>
      <c r="G14" s="11"/>
    </row>
    <row r="15" spans="1:7" ht="19.5" customHeight="1">
      <c r="A15" s="2" t="s">
        <v>13</v>
      </c>
      <c r="B15" s="1" t="s">
        <v>32</v>
      </c>
      <c r="C15" s="5">
        <v>39568</v>
      </c>
      <c r="D15" s="8">
        <v>20.6</v>
      </c>
      <c r="E15" s="9">
        <v>39000</v>
      </c>
      <c r="F15" s="10">
        <v>1077.33</v>
      </c>
      <c r="G15" s="11"/>
    </row>
    <row r="16" spans="1:8" ht="19.5" customHeight="1">
      <c r="A16" s="2" t="s">
        <v>14</v>
      </c>
      <c r="B16" s="1" t="s">
        <v>33</v>
      </c>
      <c r="C16" s="5">
        <v>39568</v>
      </c>
      <c r="D16" s="8">
        <v>36.2</v>
      </c>
      <c r="E16" s="9">
        <v>6000</v>
      </c>
      <c r="F16" s="10">
        <v>419.72</v>
      </c>
      <c r="G16" s="11">
        <v>98.07</v>
      </c>
      <c r="H16" s="15" t="s">
        <v>48</v>
      </c>
    </row>
    <row r="17" spans="1:7" ht="19.5" customHeight="1">
      <c r="A17" s="2" t="s">
        <v>15</v>
      </c>
      <c r="B17" s="1" t="s">
        <v>40</v>
      </c>
      <c r="C17" s="22">
        <v>39626</v>
      </c>
      <c r="D17" s="23">
        <v>9.17</v>
      </c>
      <c r="E17" s="24">
        <v>5000</v>
      </c>
      <c r="F17" s="25">
        <f>950.68+20.65</f>
        <v>971.3299999999999</v>
      </c>
      <c r="G17" s="25"/>
    </row>
    <row r="18" spans="1:7" ht="19.5" customHeight="1">
      <c r="A18" s="2" t="s">
        <v>16</v>
      </c>
      <c r="B18" s="1" t="s">
        <v>32</v>
      </c>
      <c r="C18" s="5">
        <v>39568</v>
      </c>
      <c r="D18" s="8">
        <v>18.6</v>
      </c>
      <c r="E18" s="9">
        <v>4000</v>
      </c>
      <c r="F18" s="10">
        <v>349.81</v>
      </c>
      <c r="G18" s="11"/>
    </row>
    <row r="19" spans="1:7" ht="19.5" customHeight="1">
      <c r="A19" s="2" t="s">
        <v>17</v>
      </c>
      <c r="B19" s="1" t="s">
        <v>37</v>
      </c>
      <c r="C19" s="5">
        <v>39626</v>
      </c>
      <c r="D19" s="8">
        <v>15.05</v>
      </c>
      <c r="E19" s="12">
        <v>5000</v>
      </c>
      <c r="F19" s="10">
        <v>172.29</v>
      </c>
      <c r="G19" s="11"/>
    </row>
    <row r="20" spans="1:8" ht="19.5" customHeight="1">
      <c r="A20" s="2" t="s">
        <v>18</v>
      </c>
      <c r="B20" s="1" t="s">
        <v>37</v>
      </c>
      <c r="C20" s="5">
        <v>39626</v>
      </c>
      <c r="D20" s="8">
        <v>15.1</v>
      </c>
      <c r="E20" s="12">
        <v>5000</v>
      </c>
      <c r="F20" s="10">
        <v>1790.26</v>
      </c>
      <c r="G20" s="11">
        <f>88.99+78.75</f>
        <v>167.74</v>
      </c>
      <c r="H20" s="15" t="s">
        <v>45</v>
      </c>
    </row>
    <row r="21" spans="1:7" ht="19.5" customHeight="1">
      <c r="A21" s="2" t="s">
        <v>19</v>
      </c>
      <c r="B21" s="1" t="s">
        <v>39</v>
      </c>
      <c r="C21" s="5">
        <v>39626</v>
      </c>
      <c r="D21" s="8">
        <v>7.67</v>
      </c>
      <c r="E21" s="12">
        <v>5000</v>
      </c>
      <c r="F21" s="10">
        <v>585.44</v>
      </c>
      <c r="G21" s="11"/>
    </row>
    <row r="22" spans="1:7" ht="19.5" customHeight="1">
      <c r="A22" s="2" t="s">
        <v>20</v>
      </c>
      <c r="B22" s="1" t="s">
        <v>37</v>
      </c>
      <c r="C22" s="5">
        <v>39626</v>
      </c>
      <c r="D22" s="8">
        <v>15.2</v>
      </c>
      <c r="E22" s="12">
        <v>5000</v>
      </c>
      <c r="F22" s="10">
        <f>312.58+162.4</f>
        <v>474.98</v>
      </c>
      <c r="G22" s="11"/>
    </row>
    <row r="23" spans="1:7" ht="19.5" customHeight="1">
      <c r="A23" s="2" t="s">
        <v>21</v>
      </c>
      <c r="B23" s="1" t="s">
        <v>33</v>
      </c>
      <c r="C23" s="5">
        <v>39568</v>
      </c>
      <c r="D23" s="8">
        <v>15.6</v>
      </c>
      <c r="E23" s="9">
        <v>37000</v>
      </c>
      <c r="F23" s="10">
        <v>1180.89</v>
      </c>
      <c r="G23" s="11"/>
    </row>
    <row r="24" spans="1:7" ht="19.5" customHeight="1">
      <c r="A24" s="2" t="s">
        <v>22</v>
      </c>
      <c r="B24" s="1" t="s">
        <v>40</v>
      </c>
      <c r="C24" s="5">
        <v>39626</v>
      </c>
      <c r="D24" s="8">
        <v>8.65</v>
      </c>
      <c r="E24" s="12">
        <v>5000</v>
      </c>
      <c r="F24" s="10">
        <v>671.35</v>
      </c>
      <c r="G24" s="11"/>
    </row>
    <row r="25" spans="1:7" ht="19.5" customHeight="1">
      <c r="A25" s="2" t="s">
        <v>23</v>
      </c>
      <c r="B25" s="1" t="s">
        <v>38</v>
      </c>
      <c r="C25" s="5">
        <v>39626</v>
      </c>
      <c r="D25" s="8">
        <v>28.61</v>
      </c>
      <c r="E25" s="12">
        <v>5000</v>
      </c>
      <c r="F25" s="10">
        <v>1204</v>
      </c>
      <c r="G25" s="11"/>
    </row>
    <row r="26" spans="1:7" ht="19.5" customHeight="1">
      <c r="A26" s="2" t="s">
        <v>24</v>
      </c>
      <c r="B26" s="1" t="s">
        <v>38</v>
      </c>
      <c r="C26" s="5">
        <v>39626</v>
      </c>
      <c r="D26" s="8">
        <v>27.11</v>
      </c>
      <c r="E26" s="12">
        <v>5000</v>
      </c>
      <c r="F26" s="10">
        <v>627.48</v>
      </c>
      <c r="G26" s="11"/>
    </row>
    <row r="27" spans="1:7" ht="19.5" customHeight="1">
      <c r="A27" s="2" t="s">
        <v>25</v>
      </c>
      <c r="B27" s="1" t="s">
        <v>33</v>
      </c>
      <c r="C27" s="5">
        <v>39568</v>
      </c>
      <c r="D27" s="8">
        <v>18.4</v>
      </c>
      <c r="E27" s="9">
        <v>48000</v>
      </c>
      <c r="F27" s="10">
        <v>652.07</v>
      </c>
      <c r="G27" s="11"/>
    </row>
    <row r="28" spans="1:7" ht="19.5" customHeight="1">
      <c r="A28" s="2" t="s">
        <v>26</v>
      </c>
      <c r="B28" s="1" t="s">
        <v>37</v>
      </c>
      <c r="C28" s="5">
        <v>39626</v>
      </c>
      <c r="D28" s="8">
        <v>15.1</v>
      </c>
      <c r="E28" s="12">
        <v>5000</v>
      </c>
      <c r="F28" s="10">
        <v>224.25</v>
      </c>
      <c r="G28" s="11"/>
    </row>
    <row r="29" spans="1:7" ht="19.5" customHeight="1">
      <c r="A29" s="2" t="s">
        <v>27</v>
      </c>
      <c r="B29" s="1" t="s">
        <v>37</v>
      </c>
      <c r="C29" s="5">
        <v>39626</v>
      </c>
      <c r="D29" s="8">
        <v>12.1</v>
      </c>
      <c r="E29" s="12">
        <v>5000</v>
      </c>
      <c r="F29" s="10">
        <v>409.17</v>
      </c>
      <c r="G29" s="11"/>
    </row>
    <row r="30" spans="1:7" ht="19.5" customHeight="1">
      <c r="A30" s="2" t="s">
        <v>28</v>
      </c>
      <c r="B30" s="1" t="s">
        <v>38</v>
      </c>
      <c r="C30" s="5">
        <v>39626</v>
      </c>
      <c r="D30" s="8">
        <v>17.79</v>
      </c>
      <c r="E30" s="12">
        <v>5000</v>
      </c>
      <c r="F30" s="10">
        <f>364.84+79.37+151.79</f>
        <v>596</v>
      </c>
      <c r="G30" s="11"/>
    </row>
    <row r="31" spans="1:7" ht="19.5" customHeight="1">
      <c r="A31" s="2" t="s">
        <v>29</v>
      </c>
      <c r="B31" s="1" t="s">
        <v>39</v>
      </c>
      <c r="C31" s="5">
        <v>39626</v>
      </c>
      <c r="D31" s="8">
        <v>8.6</v>
      </c>
      <c r="E31" s="12">
        <v>5000</v>
      </c>
      <c r="F31" s="10">
        <v>200.94</v>
      </c>
      <c r="G31" s="11"/>
    </row>
    <row r="32" spans="1:8" ht="19.5" customHeight="1">
      <c r="A32" s="2" t="s">
        <v>41</v>
      </c>
      <c r="B32" s="1" t="s">
        <v>33</v>
      </c>
      <c r="C32" s="5">
        <v>39568</v>
      </c>
      <c r="D32" s="8">
        <v>25.1</v>
      </c>
      <c r="E32" s="9">
        <v>4000</v>
      </c>
      <c r="F32" s="10">
        <f>635.46+3.77</f>
        <v>639.23</v>
      </c>
      <c r="G32" s="11"/>
      <c r="H32" s="17"/>
    </row>
    <row r="33" spans="1:8" ht="19.5" customHeight="1">
      <c r="A33" s="2" t="s">
        <v>30</v>
      </c>
      <c r="B33" s="1" t="s">
        <v>39</v>
      </c>
      <c r="C33" s="5">
        <v>39626</v>
      </c>
      <c r="D33" s="8">
        <v>18.77</v>
      </c>
      <c r="E33" s="12">
        <v>5000</v>
      </c>
      <c r="F33" s="10">
        <v>3988.61</v>
      </c>
      <c r="G33" s="11">
        <v>37.8862</v>
      </c>
      <c r="H33" s="15" t="s">
        <v>46</v>
      </c>
    </row>
    <row r="34" spans="1:7" ht="19.5" customHeight="1">
      <c r="A34" s="2" t="s">
        <v>31</v>
      </c>
      <c r="B34" s="1" t="s">
        <v>39</v>
      </c>
      <c r="C34" s="5">
        <v>39626</v>
      </c>
      <c r="D34" s="8">
        <v>16.61</v>
      </c>
      <c r="E34" s="12">
        <v>5000</v>
      </c>
      <c r="F34" s="10">
        <v>1766.4</v>
      </c>
      <c r="G34" s="11"/>
    </row>
    <row r="35" ht="19.5" customHeight="1">
      <c r="G35" s="11"/>
    </row>
    <row r="36" spans="5:7" ht="19.5" customHeight="1">
      <c r="E36" s="18" t="s">
        <v>56</v>
      </c>
      <c r="F36" s="13">
        <f>SUM(F3:F34)</f>
        <v>25128.42</v>
      </c>
      <c r="G36" s="14">
        <f>SUM(G3:G34)</f>
        <v>523.4262</v>
      </c>
    </row>
    <row r="37" ht="19.5" customHeight="1"/>
    <row r="38" ht="19.5" customHeight="1">
      <c r="A38" s="7" t="s">
        <v>55</v>
      </c>
    </row>
    <row r="39" ht="19.5" customHeight="1">
      <c r="A39" s="7" t="s">
        <v>52</v>
      </c>
    </row>
    <row r="40" ht="19.5" customHeight="1">
      <c r="A40" s="7" t="s">
        <v>54</v>
      </c>
    </row>
    <row r="41" ht="19.5" customHeight="1"/>
    <row r="42" ht="15.75" customHeight="1"/>
  </sheetData>
  <printOptions horizontalCentered="1"/>
  <pageMargins left="0.75" right="0.75" top="1" bottom="1" header="0.5" footer="0.5"/>
  <pageSetup fitToHeight="1" fitToWidth="1" horizontalDpi="600" verticalDpi="600" orientation="landscape" scale="59" r:id="rId1"/>
  <headerFooter alignWithMargins="0">
    <oddHeader>&amp;C&amp;"Arial,Bold"&amp;14DOE Uranium Leasing Program -- Lease Tract Metrics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Energy</dc:creator>
  <cp:keywords/>
  <dc:description/>
  <cp:lastModifiedBy>Phyllis Price</cp:lastModifiedBy>
  <cp:lastPrinted>2008-10-09T17:36:42Z</cp:lastPrinted>
  <dcterms:created xsi:type="dcterms:W3CDTF">2008-04-23T22:45:30Z</dcterms:created>
  <dcterms:modified xsi:type="dcterms:W3CDTF">2008-10-10T12:34:29Z</dcterms:modified>
  <cp:category/>
  <cp:version/>
  <cp:contentType/>
  <cp:contentStatus/>
</cp:coreProperties>
</file>