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8820" windowHeight="4275" activeTab="0"/>
  </bookViews>
  <sheets>
    <sheet name="Figure 14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<sst xmlns="http://schemas.openxmlformats.org/spreadsheetml/2006/main" count="19" uniqueCount="15">
  <si>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Year/Quarter </t>
  </si>
  <si>
    <t>Year Total</t>
  </si>
  <si>
    <t>5 year Average</t>
  </si>
  <si>
    <t>Qtr 1</t>
  </si>
  <si>
    <t>Qtr 2</t>
  </si>
  <si>
    <t>Qtr 3</t>
  </si>
  <si>
    <t>Qtr 4</t>
  </si>
  <si>
    <t>Yearly Total</t>
  </si>
  <si>
    <t>FY2001</t>
  </si>
  <si>
    <t>FY2003</t>
  </si>
  <si>
    <t>FY2004</t>
  </si>
  <si>
    <t>FY2005</t>
  </si>
  <si>
    <t>FY2006</t>
  </si>
  <si>
    <t>FY2007</t>
  </si>
  <si>
    <t>FY2008-Q3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</si>
</sst>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3.5"/>
      <name val="Arial"/>
      <family val="0"/>
    </font>
    <font>
      <sz val="3.75"/>
      <name val="Arial"/>
      <family val="0"/>
    </font>
    <font>
      <sz val="10.75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Quarterly Average Cash on Hand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975"/>
          <c:w val="0.954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Data!$D$8:$I$8</c:f>
              <c:strCache>
                <c:ptCount val="6"/>
                <c:pt idx="0">
                  <c:v>FY2003</c:v>
                </c:pt>
                <c:pt idx="1">
                  <c:v>FY2004</c:v>
                </c:pt>
                <c:pt idx="2">
                  <c:v>FY2005</c:v>
                </c:pt>
                <c:pt idx="3">
                  <c:v>FY2006</c:v>
                </c:pt>
                <c:pt idx="4">
                  <c:v>FY2007</c:v>
                </c:pt>
                <c:pt idx="5">
                  <c:v>FY2008-Q3</c:v>
                </c:pt>
              </c:strCache>
            </c:strRef>
          </c:cat>
          <c:val>
            <c:numRef>
              <c:f>Data!$D$9:$I$9</c:f>
              <c:numCache>
                <c:ptCount val="6"/>
                <c:pt idx="0">
                  <c:v>47.3</c:v>
                </c:pt>
                <c:pt idx="1">
                  <c:v>50.5</c:v>
                </c:pt>
                <c:pt idx="2">
                  <c:v>41.2</c:v>
                </c:pt>
                <c:pt idx="3">
                  <c:v>35.5</c:v>
                </c:pt>
                <c:pt idx="4">
                  <c:v>33.1</c:v>
                </c:pt>
                <c:pt idx="5">
                  <c:v>28.2</c:v>
                </c:pt>
              </c:numCache>
            </c:numRef>
          </c:val>
        </c:ser>
        <c:gapWidth val="70"/>
        <c:axId val="48656007"/>
        <c:axId val="35250880"/>
      </c:barChart>
      <c:cat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50880"/>
        <c:crosses val="autoZero"/>
        <c:auto val="1"/>
        <c:lblOffset val="100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Cash on Hand (Millions)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656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Yearly Cash on Hand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Year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Data!$B$1:$I$1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Data!$B$6:$H$6</c:f>
              <c:numCache>
                <c:ptCount val="7"/>
                <c:pt idx="0">
                  <c:v>204565104.94</c:v>
                </c:pt>
                <c:pt idx="1">
                  <c:v>217065748.16000003</c:v>
                </c:pt>
                <c:pt idx="2">
                  <c:v>189450647.22</c:v>
                </c:pt>
                <c:pt idx="3">
                  <c:v>201897366.72</c:v>
                </c:pt>
                <c:pt idx="4">
                  <c:v>164891423.16000003</c:v>
                </c:pt>
                <c:pt idx="5">
                  <c:v>141843861.99</c:v>
                </c:pt>
                <c:pt idx="6">
                  <c:v>132502422.38</c:v>
                </c:pt>
              </c:numCache>
            </c:numRef>
          </c:val>
          <c:smooth val="0"/>
        </c:ser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  <c:max val="220000000"/>
          <c:min val="120000000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48822465"/>
        <c:crossesAt val="1"/>
        <c:crossBetween val="midCat"/>
        <c:dispUnits/>
        <c:majorUnit val="200000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Institutions Reporting
 Positive Cash on Hand </a:t>
            </a:r>
          </a:p>
        </c:rich>
      </c:tx>
      <c:layout>
        <c:manualLayout>
          <c:xMode val="factor"/>
          <c:yMode val="factor"/>
          <c:x val="-0.045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525"/>
          <c:w val="0.69475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Qtr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Data!$B$14:$I$14</c:f>
              <c:numCache>
                <c:ptCount val="8"/>
                <c:pt idx="0">
                  <c:v>2000</c:v>
                </c:pt>
                <c:pt idx="1">
                  <c:v>2001</c:v>
                </c:pt>
              </c:numCache>
            </c:numRef>
          </c:cat>
          <c:val>
            <c:numRef>
              <c:f>Data!$B$15:$I$15</c:f>
              <c:numCache>
                <c:ptCount val="8"/>
                <c:pt idx="0">
                  <c:v>218</c:v>
                </c:pt>
                <c:pt idx="1">
                  <c:v>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Data!$A$16</c:f>
              <c:strCache>
                <c:ptCount val="1"/>
                <c:pt idx="0">
                  <c:v>Qtr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Data!$B$14:$I$14</c:f>
              <c:numCache>
                <c:ptCount val="8"/>
                <c:pt idx="0">
                  <c:v>2000</c:v>
                </c:pt>
                <c:pt idx="1">
                  <c:v>2001</c:v>
                </c:pt>
              </c:numCache>
            </c:numRef>
          </c:cat>
          <c:val>
            <c:numRef>
              <c:f>Data!$B$16:$I$16</c:f>
              <c:numCache>
                <c:ptCount val="8"/>
                <c:pt idx="0">
                  <c:v>183</c:v>
                </c:pt>
                <c:pt idx="1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Data!$A$17</c:f>
              <c:strCache>
                <c:ptCount val="1"/>
                <c:pt idx="0">
                  <c:v>Qtr 3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Data!$B$14:$I$14</c:f>
              <c:numCache>
                <c:ptCount val="8"/>
                <c:pt idx="0">
                  <c:v>2000</c:v>
                </c:pt>
                <c:pt idx="1">
                  <c:v>2001</c:v>
                </c:pt>
              </c:numCache>
            </c:numRef>
          </c:cat>
          <c:val>
            <c:numRef>
              <c:f>Data!$B$17:$H$17</c:f>
              <c:numCache>
                <c:ptCount val="7"/>
                <c:pt idx="0">
                  <c:v>164</c:v>
                </c:pt>
                <c:pt idx="1">
                  <c:v>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Data!$A$18</c:f>
              <c:strCache>
                <c:ptCount val="1"/>
                <c:pt idx="0">
                  <c:v>Qtr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Data!$B$14:$I$14</c:f>
              <c:numCache>
                <c:ptCount val="8"/>
                <c:pt idx="0">
                  <c:v>2000</c:v>
                </c:pt>
                <c:pt idx="1">
                  <c:v>2001</c:v>
                </c:pt>
              </c:numCache>
            </c:numRef>
          </c:cat>
          <c:val>
            <c:numRef>
              <c:f>Data!$B$18:$H$18</c:f>
              <c:numCache>
                <c:ptCount val="7"/>
                <c:pt idx="0">
                  <c:v>172</c:v>
                </c:pt>
                <c:pt idx="1">
                  <c:v>186</c:v>
                </c:pt>
              </c:numCache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79156"/>
        <c:crosses val="autoZero"/>
        <c:auto val="1"/>
        <c:lblOffset val="100"/>
        <c:noMultiLvlLbl val="0"/>
      </c:catAx>
      <c:valAx>
        <c:axId val="23879156"/>
        <c:scaling>
          <c:orientation val="minMax"/>
          <c:max val="25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0556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10875"/>
        </c:manualLayout>
      </c:layout>
      <c:overlay val="0"/>
      <c:spPr>
        <a:ln w="3175">
          <a:solidFill>
            <a:srgbClr val="008000"/>
          </a:solidFill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48640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44</xdr:row>
      <xdr:rowOff>123825</xdr:rowOff>
    </xdr:from>
    <xdr:to>
      <xdr:col>5</xdr:col>
      <xdr:colOff>333375</xdr:colOff>
      <xdr:row>64</xdr:row>
      <xdr:rowOff>28575</xdr:rowOff>
    </xdr:to>
    <xdr:graphicFrame>
      <xdr:nvGraphicFramePr>
        <xdr:cNvPr id="1" name="Chart 2"/>
        <xdr:cNvGraphicFramePr/>
      </xdr:nvGraphicFramePr>
      <xdr:xfrm>
        <a:off x="371475" y="7267575"/>
        <a:ext cx="47339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65</xdr:row>
      <xdr:rowOff>47625</xdr:rowOff>
    </xdr:from>
    <xdr:to>
      <xdr:col>5</xdr:col>
      <xdr:colOff>371475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295275" y="10591800"/>
        <a:ext cx="48482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D1">
      <selection activeCell="D8" sqref="D8:I9"/>
    </sheetView>
  </sheetViews>
  <sheetFormatPr defaultColWidth="9.140625" defaultRowHeight="12.75"/>
  <cols>
    <col min="1" max="1" width="12.140625" style="0" bestFit="1" customWidth="1"/>
    <col min="2" max="6" width="14.8515625" style="0" bestFit="1" customWidth="1"/>
    <col min="7" max="7" width="15.00390625" style="0" bestFit="1" customWidth="1"/>
    <col min="8" max="9" width="15.00390625" style="0" customWidth="1"/>
    <col min="10" max="10" width="34.28125" style="0" bestFit="1" customWidth="1"/>
    <col min="11" max="11" width="13.8515625" style="0" bestFit="1" customWidth="1"/>
  </cols>
  <sheetData>
    <row r="1" spans="1:12" ht="13.5" thickBot="1">
      <c r="A1" s="3"/>
      <c r="B1" s="4">
        <v>2000</v>
      </c>
      <c r="C1" s="4">
        <v>2001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4" t="s">
        <v>3</v>
      </c>
      <c r="B2" s="8">
        <v>46223740.9</v>
      </c>
      <c r="C2" s="9">
        <v>53042253.19</v>
      </c>
      <c r="D2" s="12"/>
      <c r="E2" s="12"/>
      <c r="F2" s="12"/>
      <c r="G2" s="12"/>
      <c r="H2" s="12"/>
      <c r="I2" s="12"/>
      <c r="J2" s="13"/>
      <c r="K2" s="16"/>
      <c r="L2" s="13"/>
    </row>
    <row r="3" spans="1:12" ht="12.75">
      <c r="A3" s="14" t="s">
        <v>4</v>
      </c>
      <c r="B3" s="10">
        <v>55264608.97</v>
      </c>
      <c r="C3" s="5">
        <v>57397039.89</v>
      </c>
      <c r="D3" s="12"/>
      <c r="E3" s="12"/>
      <c r="F3" s="12"/>
      <c r="G3" s="12"/>
      <c r="H3" s="12"/>
      <c r="I3" s="12"/>
      <c r="J3" s="13"/>
      <c r="K3" s="13"/>
      <c r="L3" s="13"/>
    </row>
    <row r="4" spans="1:12" ht="12.75">
      <c r="A4" s="14" t="s">
        <v>5</v>
      </c>
      <c r="B4" s="10">
        <v>54586719.94</v>
      </c>
      <c r="C4" s="5">
        <v>50915376.22</v>
      </c>
      <c r="D4" s="12"/>
      <c r="E4" s="12"/>
      <c r="F4" s="12"/>
      <c r="G4" s="12"/>
      <c r="H4" s="12"/>
      <c r="I4" s="12"/>
      <c r="J4" s="13"/>
      <c r="K4" s="17"/>
      <c r="L4" s="13"/>
    </row>
    <row r="5" spans="1:12" ht="12.75">
      <c r="A5" s="14" t="s">
        <v>6</v>
      </c>
      <c r="B5" s="10">
        <v>48490035.13</v>
      </c>
      <c r="C5" s="5">
        <v>55711078.86</v>
      </c>
      <c r="D5" s="12"/>
      <c r="E5" s="12"/>
      <c r="F5" s="12"/>
      <c r="G5" s="12"/>
      <c r="H5" s="12"/>
      <c r="I5" s="12"/>
      <c r="J5" s="13"/>
      <c r="K5" s="17"/>
      <c r="L5" s="13"/>
    </row>
    <row r="6" spans="1:12" ht="13.5" thickBot="1">
      <c r="A6" s="6" t="s">
        <v>1</v>
      </c>
      <c r="B6" s="11">
        <f>SUM(B2:B5)</f>
        <v>204565104.94</v>
      </c>
      <c r="C6" s="7">
        <f>SUM(C2:C5)</f>
        <v>217065748.16000003</v>
      </c>
      <c r="D6" s="12"/>
      <c r="E6" s="12"/>
      <c r="F6" s="12"/>
      <c r="G6" s="12"/>
      <c r="H6" s="12"/>
      <c r="I6" s="12"/>
      <c r="J6" s="13"/>
      <c r="K6" s="13"/>
      <c r="L6" s="13"/>
    </row>
    <row r="7" spans="2:12" ht="12.75">
      <c r="B7" s="1">
        <f>AVERAGE(B2:B5)</f>
        <v>51141276.235</v>
      </c>
      <c r="C7" s="1">
        <f>AVERAGE(C2:C5)</f>
        <v>54266437.04000001</v>
      </c>
      <c r="D7" s="12"/>
      <c r="E7" s="12"/>
      <c r="F7" s="12"/>
      <c r="G7" s="12"/>
      <c r="H7" s="12"/>
      <c r="I7" s="12"/>
      <c r="J7" s="12"/>
      <c r="K7" s="13"/>
      <c r="L7" s="13"/>
    </row>
    <row r="8" spans="2:9" ht="12.75">
      <c r="B8" s="13">
        <v>2000</v>
      </c>
      <c r="C8" s="13" t="s">
        <v>8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</row>
    <row r="9" spans="2:9" ht="12.75">
      <c r="B9" s="1">
        <v>51.1</v>
      </c>
      <c r="C9" s="1">
        <v>54.3</v>
      </c>
      <c r="D9" s="1">
        <v>47.3</v>
      </c>
      <c r="E9" s="1">
        <v>50.5</v>
      </c>
      <c r="F9" s="1">
        <v>41.2</v>
      </c>
      <c r="G9" s="1">
        <v>35.5</v>
      </c>
      <c r="H9" s="12">
        <v>33.1</v>
      </c>
      <c r="I9" s="12">
        <v>28.2</v>
      </c>
    </row>
    <row r="10" spans="4:9" ht="12.75">
      <c r="D10" t="s">
        <v>2</v>
      </c>
      <c r="E10" s="1">
        <v>203244716.76000002</v>
      </c>
      <c r="F10" s="1">
        <v>183029809.45</v>
      </c>
      <c r="G10" s="1">
        <v>174520824.7725</v>
      </c>
      <c r="H10" s="1">
        <v>166117144.294</v>
      </c>
      <c r="I10" s="1"/>
    </row>
    <row r="11" spans="5:9" ht="12.75">
      <c r="E11" s="13"/>
      <c r="F11" s="12"/>
      <c r="G11" s="12"/>
      <c r="H11" s="12"/>
      <c r="I11" s="12"/>
    </row>
    <row r="14" spans="1:3" ht="12.75">
      <c r="A14" t="s">
        <v>0</v>
      </c>
      <c r="B14">
        <v>2000</v>
      </c>
      <c r="C14">
        <v>2001</v>
      </c>
    </row>
    <row r="15" spans="1:9" ht="12.75">
      <c r="A15" t="s">
        <v>3</v>
      </c>
      <c r="B15" s="2">
        <v>218</v>
      </c>
      <c r="C15" s="2">
        <v>195</v>
      </c>
      <c r="D15" s="2"/>
      <c r="E15" s="2"/>
      <c r="F15" s="2"/>
      <c r="G15" s="2"/>
      <c r="H15" s="2"/>
      <c r="I15" s="2"/>
    </row>
    <row r="16" spans="1:9" ht="12.75">
      <c r="A16" t="s">
        <v>4</v>
      </c>
      <c r="B16" s="2">
        <v>183</v>
      </c>
      <c r="C16" s="2">
        <v>161</v>
      </c>
      <c r="D16" s="2"/>
      <c r="E16" s="2"/>
      <c r="F16" s="2"/>
      <c r="G16" s="2"/>
      <c r="H16" s="2"/>
      <c r="I16" s="2"/>
    </row>
    <row r="17" spans="1:9" ht="12.75">
      <c r="A17" t="s">
        <v>5</v>
      </c>
      <c r="B17" s="2">
        <v>164</v>
      </c>
      <c r="C17" s="2">
        <v>163</v>
      </c>
      <c r="D17" s="2"/>
      <c r="E17" s="2"/>
      <c r="F17" s="2"/>
      <c r="G17" s="2"/>
      <c r="H17" s="2"/>
      <c r="I17" s="2"/>
    </row>
    <row r="18" spans="1:9" ht="12.75">
      <c r="A18" t="s">
        <v>6</v>
      </c>
      <c r="B18" s="2">
        <v>172</v>
      </c>
      <c r="C18" s="2">
        <v>186</v>
      </c>
      <c r="D18" s="2"/>
      <c r="E18" s="2"/>
      <c r="F18" s="2"/>
      <c r="G18" s="2"/>
      <c r="H18" s="2"/>
      <c r="I18" s="2"/>
    </row>
    <row r="19" spans="1:3" ht="12.75">
      <c r="A19" t="s">
        <v>7</v>
      </c>
      <c r="B19">
        <f>SUM(B15:B18)</f>
        <v>737</v>
      </c>
      <c r="C19">
        <f>SUM(C15:C18)</f>
        <v>705</v>
      </c>
    </row>
    <row r="20" spans="2:9" ht="12.75">
      <c r="B20" s="15">
        <f>B19/4</f>
        <v>184.25</v>
      </c>
      <c r="C20" s="15">
        <f>C19/4</f>
        <v>176.25</v>
      </c>
      <c r="D20" s="15"/>
      <c r="E20" s="15"/>
      <c r="F20" s="15"/>
      <c r="G20" s="15"/>
      <c r="H20" s="15"/>
      <c r="I20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nsfuser</cp:lastModifiedBy>
  <dcterms:created xsi:type="dcterms:W3CDTF">2006-07-12T17:40:06Z</dcterms:created>
  <dcterms:modified xsi:type="dcterms:W3CDTF">2008-11-13T19:05:08Z</dcterms:modified>
  <cp:category/>
  <cp:version/>
  <cp:contentType/>
  <cp:contentStatus/>
</cp:coreProperties>
</file>