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1"/>
  </bookViews>
  <sheets>
    <sheet name="ICs" sheetId="1" r:id="rId1"/>
    <sheet name="Discre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<sst xmlns="http://schemas.openxmlformats.org/spreadsheetml/2006/main" count="508" uniqueCount="298">
  <si>
    <t>Description</t>
  </si>
  <si>
    <t>NPSL Procurement Spec.</t>
  </si>
  <si>
    <t>M38510/11108#*X</t>
  </si>
  <si>
    <t>509A  Mux/Demux</t>
  </si>
  <si>
    <t>5962H9563801Q*X</t>
  </si>
  <si>
    <t>UT69RH051WC 8-Bit, Rad Hard Microcontroller      </t>
  </si>
  <si>
    <t>U2</t>
  </si>
  <si>
    <t>M38510R75101#*X</t>
  </si>
  <si>
    <t>54AC02 NOR, Quad 2-Input</t>
  </si>
  <si>
    <t xml:space="preserve">U3                   </t>
  </si>
  <si>
    <t>M38510/75302#*X</t>
  </si>
  <si>
    <t>54AC74 Dual D-Type, Positive Edge-Trigger   </t>
  </si>
  <si>
    <t xml:space="preserve">U4      </t>
  </si>
  <si>
    <t>5962-3826718QNA</t>
  </si>
  <si>
    <t>AS58C1001SF  128K x 8, 150 ns Access Time</t>
  </si>
  <si>
    <t>U5</t>
  </si>
  <si>
    <t>M38510R75403#*X</t>
  </si>
  <si>
    <t xml:space="preserve">54AC373 Octal Transparent, W/3-State Outputs </t>
  </si>
  <si>
    <t>U6, U23</t>
  </si>
  <si>
    <t xml:space="preserve"> 5962H9215305#UX</t>
  </si>
  <si>
    <t>U7, U9</t>
  </si>
  <si>
    <t>HC6856/1W#HZC 32Kx8, 60 ns                    </t>
  </si>
  <si>
    <t>M38510/65004#*X</t>
  </si>
  <si>
    <t>U10</t>
  </si>
  <si>
    <t xml:space="preserve">54HC30 Gate, NAND, 8 Input                        </t>
  </si>
  <si>
    <t>M38510R75701#*X</t>
  </si>
  <si>
    <t>U11, U12</t>
  </si>
  <si>
    <t xml:space="preserve">54AC04 Hex Inverter                          </t>
  </si>
  <si>
    <t>5962-9560302Q*X</t>
  </si>
  <si>
    <t xml:space="preserve">LMC6464A  Quad, Low Power                         </t>
  </si>
  <si>
    <t>U14</t>
  </si>
  <si>
    <t>5962-8777101V*X</t>
  </si>
  <si>
    <t>U15</t>
  </si>
  <si>
    <t xml:space="preserve">OP400AY  Quad, Low Power                          </t>
  </si>
  <si>
    <t>M38510/11404#*X</t>
  </si>
  <si>
    <t>U16</t>
  </si>
  <si>
    <t xml:space="preserve">155A  JFET, Low Power, Low Offset                 </t>
  </si>
  <si>
    <t>M38510/11406#*X</t>
  </si>
  <si>
    <t>U17, U18, U21</t>
  </si>
  <si>
    <t>M38510/11106#*X</t>
  </si>
  <si>
    <t>U20</t>
  </si>
  <si>
    <t xml:space="preserve">AD976 16-Bit A/D, Parallel Interface              </t>
  </si>
  <si>
    <t>5962-9756401Q*X</t>
  </si>
  <si>
    <t>U22</t>
  </si>
  <si>
    <t xml:space="preserve">508A  Mux/Demux, 8-Ch                             </t>
  </si>
  <si>
    <t xml:space="preserve">JFET, Wide Band, Low Offset       </t>
  </si>
  <si>
    <t xml:space="preserve">U1, U13, U19                </t>
  </si>
  <si>
    <t>Reference Designator</t>
  </si>
  <si>
    <t>CRH01 Plastic Film Capacitors</t>
  </si>
  <si>
    <t>CDR01 Ceramic Chip Capacitors</t>
  </si>
  <si>
    <t>Tantalum Chip Capacitors</t>
  </si>
  <si>
    <t>Metal Film Resistors</t>
  </si>
  <si>
    <t>TRANSISTORS</t>
  </si>
  <si>
    <t>QUARTZ RESONATOR CRYSTAL</t>
  </si>
  <si>
    <t>Parallel resonant (15pF) per MIL-PRF-3098</t>
  </si>
  <si>
    <t>Quantity</t>
  </si>
  <si>
    <t>0.001  </t>
  </si>
  <si>
    <t>0.0022 </t>
  </si>
  <si>
    <t>0.0056 </t>
  </si>
  <si>
    <t>0.01   </t>
  </si>
  <si>
    <t>0.033  </t>
  </si>
  <si>
    <t>0.10   </t>
  </si>
  <si>
    <t>1.0    </t>
  </si>
  <si>
    <t>NPSL#        </t>
  </si>
  <si>
    <t>CDR01BP270B%@#      </t>
  </si>
  <si>
    <t>CDR04BX104A%@#     </t>
  </si>
  <si>
    <t>~30</t>
  </si>
  <si>
    <t>CWR06C@225%#*       </t>
  </si>
  <si>
    <t>CWR06D@155%#*       </t>
  </si>
  <si>
    <t>CWR06D@686%#*       </t>
  </si>
  <si>
    <t>CWR06D@106%#*       </t>
  </si>
  <si>
    <t>CWR06H@336%#*       </t>
  </si>
  <si>
    <t>M55342^02@10#0&amp;     </t>
  </si>
  <si>
    <t>M55342^02@49#9&amp;     </t>
  </si>
  <si>
    <t>M55342^02@33#2&amp;     </t>
  </si>
  <si>
    <t>M55342^02@51#1&amp;     </t>
  </si>
  <si>
    <t>M55342^02@80#6&amp;     </t>
  </si>
  <si>
    <t>M55342^02@20#0&amp;     </t>
  </si>
  <si>
    <t>M55342^02@162#&amp;     </t>
  </si>
  <si>
    <t>M55342^02@511#&amp;     </t>
  </si>
  <si>
    <t>M55342^02@221#&amp;     </t>
  </si>
  <si>
    <t>M55342^02@1#00&amp;     </t>
  </si>
  <si>
    <t>M55342^02@2#21&amp;     </t>
  </si>
  <si>
    <t>M55342^02@3#92&amp;     </t>
  </si>
  <si>
    <t>M55342^02@909#&amp;     </t>
  </si>
  <si>
    <t>M55342^02@64#9&amp;     </t>
  </si>
  <si>
    <t>M55342^02@402#&amp;     </t>
  </si>
  <si>
    <t>M55342^02@200#&amp;     </t>
  </si>
  <si>
    <t>M55342^05@10#0&amp;     </t>
  </si>
  <si>
    <t>M55342^05@5#11&amp;     </t>
  </si>
  <si>
    <t>M55342^05@4#02&amp;     </t>
  </si>
  <si>
    <t>RLR07C2005%&amp;        </t>
  </si>
  <si>
    <t>M55342^09@10#0&amp;     </t>
  </si>
  <si>
    <t>RWR81#R499%&amp;        </t>
  </si>
  <si>
    <t>JAN#@2N2222A        </t>
  </si>
  <si>
    <t>JAN#@2N7218U        </t>
  </si>
  <si>
    <t>M83421/01-1003# </t>
  </si>
  <si>
    <t>M83421/01-1035# </t>
  </si>
  <si>
    <t>M83421/01-1071# </t>
  </si>
  <si>
    <t>M83421/01-1090# </t>
  </si>
  <si>
    <t>M83421/01-1132# </t>
  </si>
  <si>
    <t>M83421/01-1173# </t>
  </si>
  <si>
    <t>M83421/01-1252# </t>
  </si>
  <si>
    <t>Cap (uF)</t>
  </si>
  <si>
    <t>Rated (V)</t>
  </si>
  <si>
    <t>NPSL#      </t>
  </si>
  <si>
    <t>P/N Available</t>
  </si>
  <si>
    <t>Qty</t>
  </si>
  <si>
    <t>Trace #</t>
  </si>
  <si>
    <t>Pkg type</t>
  </si>
  <si>
    <t>Price</t>
  </si>
  <si>
    <t>10 PC MIN</t>
  </si>
  <si>
    <t>LEAD TIME</t>
  </si>
  <si>
    <t>6-8 WKS</t>
  </si>
  <si>
    <t>5962H9563801VYC</t>
  </si>
  <si>
    <t>Dual-in-line, wide-40</t>
  </si>
  <si>
    <t>UT 69RH051WCC</t>
  </si>
  <si>
    <t>VENDOR</t>
  </si>
  <si>
    <t>UTMC</t>
  </si>
  <si>
    <t>COMMENTS</t>
  </si>
  <si>
    <t xml:space="preserve">Chip carrier, leadless, 20 </t>
  </si>
  <si>
    <t xml:space="preserve"> </t>
  </si>
  <si>
    <t>50 PC MIN</t>
  </si>
  <si>
    <t>10-12 WKS</t>
  </si>
  <si>
    <t>JM54AC02BCA-RH </t>
  </si>
  <si>
    <t>M38510R75101BCA</t>
  </si>
  <si>
    <t>25 PC MIN</t>
  </si>
  <si>
    <t>Dual-in-line, wide, 14</t>
  </si>
  <si>
    <t>Flat pack, 14</t>
  </si>
  <si>
    <t>Chip carrier, leadless, 20</t>
  </si>
  <si>
    <t>20 PC MIN</t>
  </si>
  <si>
    <t>100 PC MIN</t>
  </si>
  <si>
    <t>JM54AC74B2A</t>
  </si>
  <si>
    <t>ZEUS</t>
  </si>
  <si>
    <t>NO MIN</t>
  </si>
  <si>
    <t>STOCK</t>
  </si>
  <si>
    <t>STOCK, 1WK</t>
  </si>
  <si>
    <t xml:space="preserve">5962-3826718QNA </t>
  </si>
  <si>
    <t xml:space="preserve">AS58C1001SF-15/883C </t>
  </si>
  <si>
    <t>AUSTIN</t>
  </si>
  <si>
    <t>22 WKS</t>
  </si>
  <si>
    <t xml:space="preserve">Flat pack, 32 </t>
  </si>
  <si>
    <t>ALL TECH NCNR</t>
  </si>
  <si>
    <t xml:space="preserve">M38510R75403B2A </t>
  </si>
  <si>
    <t xml:space="preserve">JM54AC373B2A-RH </t>
  </si>
  <si>
    <t xml:space="preserve">M38510/11106BCA </t>
  </si>
  <si>
    <t>SJM188BCA</t>
  </si>
  <si>
    <t>Siliconix</t>
  </si>
  <si>
    <t>35 PC MIN</t>
  </si>
  <si>
    <t>2 WKS</t>
  </si>
  <si>
    <t xml:space="preserve">ZEUS </t>
  </si>
  <si>
    <t>2 WKS F/S</t>
  </si>
  <si>
    <t xml:space="preserve">M38510/11406BPA </t>
  </si>
  <si>
    <t xml:space="preserve">PM157A Z5 </t>
  </si>
  <si>
    <t>8 PC MIN</t>
  </si>
  <si>
    <t xml:space="preserve">Dual-in-line, wide, 8 </t>
  </si>
  <si>
    <t>Analog</t>
  </si>
  <si>
    <t xml:space="preserve">M38510/11404SPA </t>
  </si>
  <si>
    <t>LF155AJ8</t>
  </si>
  <si>
    <t>Linear Tech</t>
  </si>
  <si>
    <t xml:space="preserve">5962-8777101M3A </t>
  </si>
  <si>
    <t xml:space="preserve">OP400ATC/883 </t>
  </si>
  <si>
    <t>3 MIN</t>
  </si>
  <si>
    <t>4 WKS</t>
  </si>
  <si>
    <t>Chip carrier, leadless, 28</t>
  </si>
  <si>
    <t xml:space="preserve">5962-9560302QCA </t>
  </si>
  <si>
    <t xml:space="preserve">LMC6464AMJ-QML </t>
  </si>
  <si>
    <t>National</t>
  </si>
  <si>
    <t xml:space="preserve">5962-9560302QXA </t>
  </si>
  <si>
    <t xml:space="preserve">LMC6464AMWG-QML </t>
  </si>
  <si>
    <t xml:space="preserve">M38510R75701B2A </t>
  </si>
  <si>
    <t xml:space="preserve">JM54AC04B2A-RH </t>
  </si>
  <si>
    <t xml:space="preserve">Dual-in-line, wide, 14 </t>
  </si>
  <si>
    <t>3 PC</t>
  </si>
  <si>
    <t>Dual-in-line, wide, 16</t>
  </si>
  <si>
    <t>M38510/11108BXA</t>
  </si>
  <si>
    <t>SJM191BXA</t>
  </si>
  <si>
    <t>5962-9756401QXA</t>
  </si>
  <si>
    <t>AD976ASD</t>
  </si>
  <si>
    <t>4-6 WKS</t>
  </si>
  <si>
    <t>Dual-in-line, wide, 28</t>
  </si>
  <si>
    <t>ZEUS, NCNR</t>
  </si>
  <si>
    <t>M38510/75302B2A</t>
  </si>
  <si>
    <t>NO QPL SOURCE</t>
  </si>
  <si>
    <t>CD54HC30F3A </t>
  </si>
  <si>
    <t>8404001CA</t>
  </si>
  <si>
    <t>65004 (NO QPL)</t>
  </si>
  <si>
    <t>2 MIN</t>
  </si>
  <si>
    <t>8 WKS</t>
  </si>
  <si>
    <t>ZEUS (WEB)</t>
  </si>
  <si>
    <t>PRICE</t>
  </si>
  <si>
    <t>JANTXV2N7218U</t>
  </si>
  <si>
    <t>01-99 PCS</t>
  </si>
  <si>
    <t>VARIGON</t>
  </si>
  <si>
    <t xml:space="preserve">NO JANS </t>
  </si>
  <si>
    <t>M83421/01-1003S</t>
  </si>
  <si>
    <t>5 MIN</t>
  </si>
  <si>
    <t>TTI</t>
  </si>
  <si>
    <t>M83421/01-1035S</t>
  </si>
  <si>
    <t>6 WKS</t>
  </si>
  <si>
    <t>20 MIN</t>
  </si>
  <si>
    <t>M83421/01-1071S </t>
  </si>
  <si>
    <t>M83421/01-1090S </t>
  </si>
  <si>
    <t>M83421/01-1132S </t>
  </si>
  <si>
    <t>M83421/01-1173S </t>
  </si>
  <si>
    <t>6 MIN</t>
  </si>
  <si>
    <t>M83421/01-1252S </t>
  </si>
  <si>
    <t>CDR01BP270BBJUS     </t>
  </si>
  <si>
    <t>50 MIN</t>
  </si>
  <si>
    <t>CDR04BX104AKUS    </t>
  </si>
  <si>
    <t>CWR06CH225KC       </t>
  </si>
  <si>
    <t>30 WKS</t>
  </si>
  <si>
    <t>75 MIN</t>
  </si>
  <si>
    <t>CWR06DH155KC       </t>
  </si>
  <si>
    <t>CWR06DH686KC       </t>
  </si>
  <si>
    <t>60 MIN</t>
  </si>
  <si>
    <t>CWR06DH106KC       </t>
  </si>
  <si>
    <t>CWR06HH336KC       </t>
  </si>
  <si>
    <t>RLR07C2002FS</t>
  </si>
  <si>
    <t>20 MEG VAL TO HIGH</t>
  </si>
  <si>
    <t>RWR81SR499BS</t>
  </si>
  <si>
    <t>14 WKS</t>
  </si>
  <si>
    <t>100 MIN</t>
  </si>
  <si>
    <t>SAI</t>
  </si>
  <si>
    <t>M55342E02B51E1T   </t>
  </si>
  <si>
    <t>2 DAYS</t>
  </si>
  <si>
    <t xml:space="preserve">M55342E02B10E0T      </t>
  </si>
  <si>
    <t>M55342E02B49E9T    </t>
  </si>
  <si>
    <t>M55342E02B33E2T  </t>
  </si>
  <si>
    <t>M55342E02B80E6T     </t>
  </si>
  <si>
    <t>M55342E02B20E0T     </t>
  </si>
  <si>
    <t>M55342E02B162ET     </t>
  </si>
  <si>
    <t>250 PC MIN</t>
  </si>
  <si>
    <t>E NOT AVAIL</t>
  </si>
  <si>
    <t>M55342K02B511ET     </t>
  </si>
  <si>
    <t>M55342E02B221ET    </t>
  </si>
  <si>
    <t>M55342E02B1E00T     </t>
  </si>
  <si>
    <t>M55342E02B2E21T     </t>
  </si>
  <si>
    <t>M55342E02B3E92T    </t>
  </si>
  <si>
    <t>M55342K02B909ET     </t>
  </si>
  <si>
    <t>12 WKS</t>
  </si>
  <si>
    <t>M55342E02B64E9T     </t>
  </si>
  <si>
    <t>M55342E02B402ET    </t>
  </si>
  <si>
    <t>M55342E02B200ET     </t>
  </si>
  <si>
    <t>M55342K05B10F0T     </t>
  </si>
  <si>
    <t>M55342K05B5F11T    </t>
  </si>
  <si>
    <t>M55342K05B4F02T     </t>
  </si>
  <si>
    <t>M55342E09B10D0T     </t>
  </si>
  <si>
    <t>JANTXV2N2222A</t>
  </si>
  <si>
    <t>27 PC MIN</t>
  </si>
  <si>
    <t>USI</t>
  </si>
  <si>
    <t>JANS2N2222A</t>
  </si>
  <si>
    <t>F/S</t>
  </si>
  <si>
    <t>4 PC MIN</t>
  </si>
  <si>
    <t>ACI</t>
  </si>
  <si>
    <t>JPL STOCK</t>
  </si>
  <si>
    <t>NONE</t>
  </si>
  <si>
    <t>3H088</t>
  </si>
  <si>
    <t xml:space="preserve">D55342E02B10E0R     </t>
  </si>
  <si>
    <t>D55342E02B49E9R    </t>
  </si>
  <si>
    <t>D55342E02B33E2R </t>
  </si>
  <si>
    <t>D55342E02B51E1R   </t>
  </si>
  <si>
    <t>D55342E02B80E6R     </t>
  </si>
  <si>
    <t>D55342E02B20E0R     </t>
  </si>
  <si>
    <t>D55342E02B162ER     </t>
  </si>
  <si>
    <t>D55342K02B511ER     </t>
  </si>
  <si>
    <t>D55342E02B221ER    </t>
  </si>
  <si>
    <t>D55342E02B1E00R     </t>
  </si>
  <si>
    <t>D55342E02B2E21R     </t>
  </si>
  <si>
    <t>D55342E02B3E92R    </t>
  </si>
  <si>
    <t>M55342^02@1#00&amp;     DUPLICATE</t>
  </si>
  <si>
    <t>D55342E02B64E9R     </t>
  </si>
  <si>
    <t>D55342E02B402ER    </t>
  </si>
  <si>
    <t>D55342E02B200ER    </t>
  </si>
  <si>
    <t>D55342K05B10F0R     </t>
  </si>
  <si>
    <t>D55342K05B5F11R  </t>
  </si>
  <si>
    <t>D55342K05B4F02R     </t>
  </si>
  <si>
    <t>D55342E09B10D0R     </t>
  </si>
  <si>
    <t xml:space="preserve">D55342K02BXXXXR </t>
  </si>
  <si>
    <t>all in stock with few exceptions</t>
  </si>
  <si>
    <t>TTO</t>
  </si>
  <si>
    <t>NO BID</t>
  </si>
  <si>
    <t>M55342E/K02B909ER</t>
  </si>
  <si>
    <t>RWR81SR499FR</t>
  </si>
  <si>
    <t>55 PC MIN</t>
  </si>
  <si>
    <t>M38510/19006BEA</t>
  </si>
  <si>
    <t>Intersil</t>
  </si>
  <si>
    <t>M39006/19006BEA</t>
  </si>
  <si>
    <t xml:space="preserve">509A  Mux/Demux   </t>
  </si>
  <si>
    <t>incorrect mil number???</t>
  </si>
  <si>
    <t>LORAL ITEMS AVAILABLE ALL OTHE PARTNUMBER ARE NOT AVAILABLE</t>
  </si>
  <si>
    <t>BAE SYST.</t>
  </si>
  <si>
    <t>5962H9215304QNC</t>
  </si>
  <si>
    <t>256Kb(32K X 8) SRAM,QML QQ 40ns</t>
  </si>
  <si>
    <t>182A934-245</t>
  </si>
  <si>
    <t>MIL &amp; AEROSPACE SALES</t>
  </si>
  <si>
    <t>Extended Price</t>
  </si>
  <si>
    <t>Qty text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</si>
</sst>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" xfId="0" applyFill="1" applyBorder="1" applyAlignment="1">
      <alignment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</xdr:row>
      <xdr:rowOff>0</xdr:rowOff>
    </xdr:from>
    <xdr:to>
      <xdr:col>12</xdr:col>
      <xdr:colOff>47625</xdr:colOff>
      <xdr:row>10</xdr:row>
      <xdr:rowOff>9525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20288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C36">
      <selection activeCell="C54" sqref="A54:IV56"/>
    </sheetView>
  </sheetViews>
  <sheetFormatPr defaultColWidth="9.140625" defaultRowHeight="12.75"/>
  <cols>
    <col min="1" max="1" width="15.28125" style="0" customWidth="1"/>
    <col min="2" max="2" width="39.7109375" style="0" customWidth="1"/>
    <col min="3" max="3" width="18.00390625" style="0" customWidth="1"/>
    <col min="4" max="4" width="11.421875" style="0" customWidth="1"/>
    <col min="5" max="5" width="25.00390625" style="0" customWidth="1"/>
    <col min="6" max="7" width="12.8515625" style="0" customWidth="1"/>
    <col min="8" max="8" width="13.28125" style="0" customWidth="1"/>
    <col min="10" max="10" width="12.8515625" style="0" customWidth="1"/>
    <col min="11" max="11" width="29.00390625" style="0" customWidth="1"/>
    <col min="12" max="12" width="25.8515625" style="0" customWidth="1"/>
  </cols>
  <sheetData>
    <row r="1" spans="1:13" s="8" customFormat="1" ht="38.25" customHeight="1" thickBot="1">
      <c r="A1" s="10" t="s">
        <v>47</v>
      </c>
      <c r="B1" s="10" t="s">
        <v>0</v>
      </c>
      <c r="C1" s="10" t="s">
        <v>1</v>
      </c>
      <c r="D1" s="10" t="s">
        <v>117</v>
      </c>
      <c r="E1" s="10" t="s">
        <v>106</v>
      </c>
      <c r="F1" s="10" t="s">
        <v>297</v>
      </c>
      <c r="G1" s="10" t="s">
        <v>107</v>
      </c>
      <c r="H1" s="10" t="s">
        <v>112</v>
      </c>
      <c r="I1" s="10" t="s">
        <v>110</v>
      </c>
      <c r="J1" s="10" t="s">
        <v>296</v>
      </c>
      <c r="K1" s="10" t="s">
        <v>109</v>
      </c>
      <c r="L1" s="7" t="s">
        <v>119</v>
      </c>
      <c r="M1" s="7" t="s">
        <v>108</v>
      </c>
    </row>
    <row r="2" spans="1:13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6"/>
      <c r="M2" s="6"/>
    </row>
    <row r="3" spans="1:13" ht="13.5" customHeight="1">
      <c r="A3" s="5" t="s">
        <v>46</v>
      </c>
      <c r="B3" s="6" t="s">
        <v>288</v>
      </c>
      <c r="C3" s="6" t="s">
        <v>2</v>
      </c>
      <c r="D3" s="6"/>
      <c r="E3" s="6"/>
      <c r="F3" s="6"/>
      <c r="G3" s="6"/>
      <c r="H3" s="6"/>
      <c r="I3" s="6"/>
      <c r="J3" s="6"/>
      <c r="K3" s="6"/>
      <c r="L3" s="6" t="s">
        <v>289</v>
      </c>
      <c r="M3" s="6"/>
    </row>
    <row r="4" spans="1:13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 customHeight="1">
      <c r="A5" s="5"/>
      <c r="B5" s="13" t="s">
        <v>176</v>
      </c>
      <c r="C5" s="6"/>
      <c r="D5" s="6" t="s">
        <v>147</v>
      </c>
      <c r="E5" s="13" t="s">
        <v>175</v>
      </c>
      <c r="F5" s="13" t="s">
        <v>126</v>
      </c>
      <c r="G5" s="13">
        <v>25</v>
      </c>
      <c r="H5" s="6" t="s">
        <v>151</v>
      </c>
      <c r="I5" s="6">
        <v>23.94</v>
      </c>
      <c r="J5" s="6">
        <f aca="true" t="shared" si="0" ref="J5:J35">G5*I5</f>
        <v>598.5</v>
      </c>
      <c r="K5" s="15" t="s">
        <v>128</v>
      </c>
      <c r="L5" s="6" t="s">
        <v>133</v>
      </c>
      <c r="M5" s="6"/>
    </row>
    <row r="6" spans="1:13" ht="13.5" customHeight="1">
      <c r="A6" s="5"/>
      <c r="B6" s="16"/>
      <c r="C6" s="6"/>
      <c r="D6" s="6"/>
      <c r="E6" s="16"/>
      <c r="F6" s="13"/>
      <c r="G6" s="13"/>
      <c r="H6" s="6"/>
      <c r="I6" s="6"/>
      <c r="J6" s="6">
        <f t="shared" si="0"/>
        <v>0</v>
      </c>
      <c r="K6" s="16"/>
      <c r="L6" s="6"/>
      <c r="M6" s="6"/>
    </row>
    <row r="7" spans="1:13" ht="13.5" customHeight="1">
      <c r="A7" s="5"/>
      <c r="B7" s="13" t="s">
        <v>3</v>
      </c>
      <c r="C7" s="6" t="s">
        <v>285</v>
      </c>
      <c r="D7" s="6" t="s">
        <v>286</v>
      </c>
      <c r="E7" s="13" t="s">
        <v>287</v>
      </c>
      <c r="F7" s="13" t="s">
        <v>111</v>
      </c>
      <c r="G7" s="13">
        <v>10</v>
      </c>
      <c r="H7" s="6" t="s">
        <v>135</v>
      </c>
      <c r="I7" s="6">
        <v>50.69</v>
      </c>
      <c r="J7" s="6">
        <f t="shared" si="0"/>
        <v>506.9</v>
      </c>
      <c r="K7" s="13" t="s">
        <v>174</v>
      </c>
      <c r="L7" s="6" t="s">
        <v>133</v>
      </c>
      <c r="M7" s="6"/>
    </row>
    <row r="8" spans="1:13" ht="13.5" customHeight="1">
      <c r="A8" s="5"/>
      <c r="B8" s="13"/>
      <c r="C8" s="6"/>
      <c r="D8" s="6"/>
      <c r="E8" s="13"/>
      <c r="F8" s="13"/>
      <c r="G8" s="13"/>
      <c r="H8" s="6"/>
      <c r="I8" s="6"/>
      <c r="J8" s="6">
        <f t="shared" si="0"/>
        <v>0</v>
      </c>
      <c r="K8" s="6"/>
      <c r="L8" s="6"/>
      <c r="M8" s="6"/>
    </row>
    <row r="9" spans="1:13" ht="13.5" customHeight="1">
      <c r="A9" s="5"/>
      <c r="B9" s="6"/>
      <c r="C9" s="6"/>
      <c r="D9" s="6"/>
      <c r="E9" s="6"/>
      <c r="F9" s="6"/>
      <c r="G9" s="6"/>
      <c r="H9" s="6"/>
      <c r="I9" s="6"/>
      <c r="J9" s="6">
        <f t="shared" si="0"/>
        <v>0</v>
      </c>
      <c r="K9" s="6"/>
      <c r="L9" s="6"/>
      <c r="M9" s="6"/>
    </row>
    <row r="10" spans="1:13" ht="13.5" customHeight="1">
      <c r="A10" s="5" t="s">
        <v>6</v>
      </c>
      <c r="B10" s="6" t="s">
        <v>5</v>
      </c>
      <c r="C10" s="6" t="s">
        <v>4</v>
      </c>
      <c r="D10" s="6"/>
      <c r="E10" s="6"/>
      <c r="F10" s="6"/>
      <c r="G10" s="6"/>
      <c r="H10" s="6"/>
      <c r="I10" s="6"/>
      <c r="J10" s="6">
        <f t="shared" si="0"/>
        <v>0</v>
      </c>
      <c r="K10" s="6"/>
      <c r="L10" s="6"/>
      <c r="M10" s="6"/>
    </row>
    <row r="11" spans="1:13" ht="13.5" customHeight="1">
      <c r="A11" s="5"/>
      <c r="B11" s="6" t="s">
        <v>116</v>
      </c>
      <c r="C11" s="6"/>
      <c r="D11" s="6" t="s">
        <v>118</v>
      </c>
      <c r="E11" s="6" t="s">
        <v>114</v>
      </c>
      <c r="F11" s="6" t="s">
        <v>111</v>
      </c>
      <c r="G11" s="6">
        <v>10</v>
      </c>
      <c r="H11" s="6" t="s">
        <v>113</v>
      </c>
      <c r="I11" s="11">
        <v>3369</v>
      </c>
      <c r="J11" s="6">
        <f t="shared" si="0"/>
        <v>33690</v>
      </c>
      <c r="K11" s="13" t="s">
        <v>115</v>
      </c>
      <c r="L11" s="13" t="s">
        <v>133</v>
      </c>
      <c r="M11" s="6"/>
    </row>
    <row r="12" spans="1:13" ht="13.5" customHeight="1">
      <c r="A12" s="5"/>
      <c r="B12" s="6"/>
      <c r="C12" s="6"/>
      <c r="D12" s="6"/>
      <c r="E12" s="6"/>
      <c r="F12" s="6"/>
      <c r="G12" s="6"/>
      <c r="H12" s="6"/>
      <c r="I12" s="11"/>
      <c r="J12" s="6">
        <f t="shared" si="0"/>
        <v>0</v>
      </c>
      <c r="K12" s="13"/>
      <c r="L12" s="13"/>
      <c r="M12" s="6"/>
    </row>
    <row r="13" spans="1:13" ht="13.5" customHeight="1">
      <c r="A13" s="5" t="s">
        <v>9</v>
      </c>
      <c r="B13" s="6" t="s">
        <v>8</v>
      </c>
      <c r="C13" s="6" t="s">
        <v>7</v>
      </c>
      <c r="D13" s="6"/>
      <c r="E13" s="6"/>
      <c r="F13" s="6"/>
      <c r="G13" s="6"/>
      <c r="H13" s="6"/>
      <c r="I13" s="6"/>
      <c r="J13" s="6">
        <f t="shared" si="0"/>
        <v>0</v>
      </c>
      <c r="L13" s="6"/>
      <c r="M13" s="6"/>
    </row>
    <row r="14" spans="1:13" ht="13.5" customHeight="1">
      <c r="A14" s="5"/>
      <c r="B14" s="14" t="s">
        <v>124</v>
      </c>
      <c r="D14" s="6" t="s">
        <v>167</v>
      </c>
      <c r="E14" s="13" t="s">
        <v>125</v>
      </c>
      <c r="F14" s="6" t="s">
        <v>126</v>
      </c>
      <c r="G14" s="6">
        <v>25</v>
      </c>
      <c r="H14" s="6" t="s">
        <v>123</v>
      </c>
      <c r="I14" s="6">
        <v>62.5</v>
      </c>
      <c r="J14" s="6">
        <f t="shared" si="0"/>
        <v>1562.5</v>
      </c>
      <c r="K14" s="13" t="s">
        <v>127</v>
      </c>
      <c r="L14" s="6" t="s">
        <v>133</v>
      </c>
      <c r="M14" s="6"/>
    </row>
    <row r="15" spans="1:13" ht="13.5" customHeight="1">
      <c r="A15" s="5"/>
      <c r="C15" s="6"/>
      <c r="D15" s="6"/>
      <c r="F15" s="6"/>
      <c r="G15" s="6"/>
      <c r="H15" s="6"/>
      <c r="I15" s="6"/>
      <c r="J15" s="6">
        <f t="shared" si="0"/>
        <v>0</v>
      </c>
      <c r="L15" s="6"/>
      <c r="M15" s="6"/>
    </row>
    <row r="16" spans="1:13" ht="13.5" customHeight="1">
      <c r="A16" s="5" t="s">
        <v>12</v>
      </c>
      <c r="B16" s="6" t="s">
        <v>11</v>
      </c>
      <c r="C16" s="6" t="s">
        <v>10</v>
      </c>
      <c r="D16" s="6"/>
      <c r="E16" s="6"/>
      <c r="F16" s="6"/>
      <c r="G16" s="6"/>
      <c r="H16" s="6"/>
      <c r="I16" s="6"/>
      <c r="J16" s="6">
        <f t="shared" si="0"/>
        <v>0</v>
      </c>
      <c r="K16" s="6"/>
      <c r="L16" s="6"/>
      <c r="M16" s="6"/>
    </row>
    <row r="17" spans="1:13" ht="13.5" customHeight="1">
      <c r="A17" s="5"/>
      <c r="B17" s="13" t="s">
        <v>132</v>
      </c>
      <c r="C17" s="6"/>
      <c r="D17" s="6" t="s">
        <v>167</v>
      </c>
      <c r="E17" s="13" t="s">
        <v>182</v>
      </c>
      <c r="F17" s="6" t="s">
        <v>134</v>
      </c>
      <c r="G17" s="6">
        <v>1</v>
      </c>
      <c r="H17" s="6" t="s">
        <v>136</v>
      </c>
      <c r="I17" s="6">
        <v>10.47</v>
      </c>
      <c r="J17" s="6">
        <f t="shared" si="0"/>
        <v>10.47</v>
      </c>
      <c r="K17" s="13" t="s">
        <v>120</v>
      </c>
      <c r="L17" s="6" t="s">
        <v>133</v>
      </c>
      <c r="M17" s="6"/>
    </row>
    <row r="18" spans="1:13" ht="13.5" customHeight="1">
      <c r="A18" s="5"/>
      <c r="B18" s="6" t="s">
        <v>14</v>
      </c>
      <c r="C18" s="6"/>
      <c r="D18" s="6"/>
      <c r="E18" s="6"/>
      <c r="F18" s="6"/>
      <c r="G18" s="6"/>
      <c r="H18" s="6"/>
      <c r="I18" s="6"/>
      <c r="J18" s="6">
        <f t="shared" si="0"/>
        <v>0</v>
      </c>
      <c r="K18" s="6"/>
      <c r="L18" s="6"/>
      <c r="M18" s="6"/>
    </row>
    <row r="19" spans="1:13" ht="13.5" customHeight="1">
      <c r="A19" s="5" t="s">
        <v>15</v>
      </c>
      <c r="B19" s="6" t="s">
        <v>14</v>
      </c>
      <c r="C19" s="6" t="s">
        <v>13</v>
      </c>
      <c r="D19" s="6"/>
      <c r="E19" s="6"/>
      <c r="F19" s="6"/>
      <c r="G19" s="6"/>
      <c r="H19" s="6"/>
      <c r="I19" s="6"/>
      <c r="J19" s="6">
        <f t="shared" si="0"/>
        <v>0</v>
      </c>
      <c r="K19" s="6"/>
      <c r="L19" s="6"/>
      <c r="M19" s="6"/>
    </row>
    <row r="20" spans="1:13" ht="13.5" customHeight="1">
      <c r="A20" s="5"/>
      <c r="B20" s="13" t="s">
        <v>138</v>
      </c>
      <c r="C20" s="6"/>
      <c r="D20" s="6" t="s">
        <v>139</v>
      </c>
      <c r="E20" s="13" t="s">
        <v>137</v>
      </c>
      <c r="F20" s="6" t="s">
        <v>126</v>
      </c>
      <c r="G20" s="6">
        <v>25</v>
      </c>
      <c r="H20" s="6" t="s">
        <v>140</v>
      </c>
      <c r="I20" s="6">
        <v>657.29</v>
      </c>
      <c r="J20" s="6">
        <f t="shared" si="0"/>
        <v>16432.25</v>
      </c>
      <c r="K20" s="13" t="s">
        <v>141</v>
      </c>
      <c r="L20" s="6" t="s">
        <v>142</v>
      </c>
      <c r="M20" s="6"/>
    </row>
    <row r="21" spans="1:13" ht="13.5" customHeight="1">
      <c r="A21" s="5"/>
      <c r="C21" s="6"/>
      <c r="D21" s="6"/>
      <c r="F21" s="6"/>
      <c r="G21" s="6"/>
      <c r="H21" s="6"/>
      <c r="I21" s="6"/>
      <c r="J21" s="6">
        <f t="shared" si="0"/>
        <v>0</v>
      </c>
      <c r="L21" s="6"/>
      <c r="M21" s="6"/>
    </row>
    <row r="22" spans="1:13" ht="13.5" customHeight="1">
      <c r="A22" s="5" t="s">
        <v>18</v>
      </c>
      <c r="B22" s="6" t="s">
        <v>17</v>
      </c>
      <c r="C22" s="6" t="s">
        <v>16</v>
      </c>
      <c r="D22" s="6"/>
      <c r="E22" s="6"/>
      <c r="F22" s="6"/>
      <c r="G22" s="6"/>
      <c r="H22" s="6"/>
      <c r="I22" s="6"/>
      <c r="J22" s="6">
        <f t="shared" si="0"/>
        <v>0</v>
      </c>
      <c r="K22" s="6"/>
      <c r="L22" s="6"/>
      <c r="M22" s="6"/>
    </row>
    <row r="23" spans="1:13" ht="13.5" customHeight="1">
      <c r="A23" s="5"/>
      <c r="B23" s="13" t="s">
        <v>144</v>
      </c>
      <c r="C23" s="13" t="s">
        <v>121</v>
      </c>
      <c r="D23" s="6" t="s">
        <v>167</v>
      </c>
      <c r="E23" s="13" t="s">
        <v>143</v>
      </c>
      <c r="F23" s="6" t="s">
        <v>130</v>
      </c>
      <c r="G23" s="6">
        <v>20</v>
      </c>
      <c r="H23" s="6" t="s">
        <v>123</v>
      </c>
      <c r="I23" s="6">
        <v>68.75</v>
      </c>
      <c r="J23" s="6">
        <f t="shared" si="0"/>
        <v>1375</v>
      </c>
      <c r="K23" s="13" t="s">
        <v>129</v>
      </c>
      <c r="L23" s="6" t="s">
        <v>133</v>
      </c>
      <c r="M23" s="6"/>
    </row>
    <row r="24" spans="1:13" ht="13.5" customHeight="1">
      <c r="A24" s="5"/>
      <c r="B24" s="6"/>
      <c r="D24" s="6"/>
      <c r="F24" s="6"/>
      <c r="G24" s="6"/>
      <c r="H24" s="6"/>
      <c r="I24" s="6"/>
      <c r="J24" s="6">
        <f t="shared" si="0"/>
        <v>0</v>
      </c>
      <c r="L24" s="6"/>
      <c r="M24" s="6"/>
    </row>
    <row r="25" spans="1:13" ht="13.5" customHeight="1">
      <c r="A25" s="5" t="s">
        <v>20</v>
      </c>
      <c r="B25" s="6" t="s">
        <v>21</v>
      </c>
      <c r="C25" s="6" t="s">
        <v>19</v>
      </c>
      <c r="D25" s="6"/>
      <c r="E25" s="6" t="s">
        <v>183</v>
      </c>
      <c r="F25" s="6"/>
      <c r="G25" s="6"/>
      <c r="H25" s="6"/>
      <c r="I25" s="6"/>
      <c r="J25" s="6">
        <f t="shared" si="0"/>
        <v>0</v>
      </c>
      <c r="K25" s="6"/>
      <c r="L25" s="6" t="s">
        <v>183</v>
      </c>
      <c r="M25" s="6"/>
    </row>
    <row r="26" spans="1:13" ht="13.5" customHeight="1">
      <c r="A26" s="5"/>
      <c r="B26" s="6"/>
      <c r="C26" s="6"/>
      <c r="D26" s="6"/>
      <c r="E26" s="6"/>
      <c r="F26" s="6"/>
      <c r="G26" s="6"/>
      <c r="H26" s="6"/>
      <c r="I26" s="6"/>
      <c r="J26" s="6">
        <f t="shared" si="0"/>
        <v>0</v>
      </c>
      <c r="K26" s="6"/>
      <c r="L26" s="6"/>
      <c r="M26" s="6"/>
    </row>
    <row r="27" spans="1:13" ht="13.5" customHeight="1">
      <c r="A27" s="5" t="s">
        <v>23</v>
      </c>
      <c r="B27" s="6" t="s">
        <v>24</v>
      </c>
      <c r="C27" s="6" t="s">
        <v>22</v>
      </c>
      <c r="D27" s="6"/>
      <c r="E27" s="6" t="s">
        <v>186</v>
      </c>
      <c r="F27" s="6"/>
      <c r="G27" s="6"/>
      <c r="H27" s="6"/>
      <c r="I27" s="6"/>
      <c r="J27" s="6">
        <f t="shared" si="0"/>
        <v>0</v>
      </c>
      <c r="K27" s="6"/>
      <c r="L27" s="6"/>
      <c r="M27" s="6"/>
    </row>
    <row r="28" spans="1:13" ht="13.5" customHeight="1">
      <c r="A28" s="5"/>
      <c r="B28" s="14" t="s">
        <v>184</v>
      </c>
      <c r="C28" s="6"/>
      <c r="D28" s="6"/>
      <c r="E28" s="13" t="s">
        <v>185</v>
      </c>
      <c r="F28" s="6" t="s">
        <v>187</v>
      </c>
      <c r="G28" s="6">
        <v>2</v>
      </c>
      <c r="H28" s="6" t="s">
        <v>188</v>
      </c>
      <c r="I28" s="6">
        <v>2.72</v>
      </c>
      <c r="J28" s="6">
        <f t="shared" si="0"/>
        <v>5.44</v>
      </c>
      <c r="K28" s="12" t="s">
        <v>172</v>
      </c>
      <c r="L28" s="6" t="s">
        <v>189</v>
      </c>
      <c r="M28" s="6"/>
    </row>
    <row r="29" spans="1:13" ht="13.5" customHeight="1">
      <c r="A29" s="5"/>
      <c r="C29" s="6"/>
      <c r="D29" s="6"/>
      <c r="F29" s="6"/>
      <c r="G29" s="6"/>
      <c r="H29" s="6"/>
      <c r="I29" s="6"/>
      <c r="J29" s="6">
        <f t="shared" si="0"/>
        <v>0</v>
      </c>
      <c r="L29" s="6"/>
      <c r="M29" s="6"/>
    </row>
    <row r="30" spans="1:13" ht="13.5" customHeight="1">
      <c r="A30" s="5" t="s">
        <v>26</v>
      </c>
      <c r="B30" s="6" t="s">
        <v>27</v>
      </c>
      <c r="C30" s="6" t="s">
        <v>25</v>
      </c>
      <c r="D30" s="6"/>
      <c r="E30" s="6"/>
      <c r="F30" s="6"/>
      <c r="G30" s="6"/>
      <c r="H30" s="6"/>
      <c r="I30" s="6"/>
      <c r="J30" s="6">
        <f t="shared" si="0"/>
        <v>0</v>
      </c>
      <c r="K30" s="6"/>
      <c r="L30" s="6"/>
      <c r="M30" s="6"/>
    </row>
    <row r="31" spans="1:13" ht="13.5" customHeight="1">
      <c r="A31" s="5"/>
      <c r="B31" s="13" t="s">
        <v>171</v>
      </c>
      <c r="C31" s="6"/>
      <c r="D31" s="6" t="s">
        <v>167</v>
      </c>
      <c r="E31" s="13" t="s">
        <v>170</v>
      </c>
      <c r="F31" s="6" t="s">
        <v>122</v>
      </c>
      <c r="G31" s="6">
        <v>50</v>
      </c>
      <c r="H31" s="6" t="s">
        <v>123</v>
      </c>
      <c r="I31" s="6">
        <v>66.27</v>
      </c>
      <c r="J31" s="6">
        <f t="shared" si="0"/>
        <v>3313.5</v>
      </c>
      <c r="K31" s="13" t="s">
        <v>120</v>
      </c>
      <c r="L31" s="6"/>
      <c r="M31" s="6"/>
    </row>
    <row r="32" spans="1:13" ht="13.5" customHeight="1">
      <c r="A32" s="5"/>
      <c r="B32" s="6"/>
      <c r="C32" s="6"/>
      <c r="D32" s="6"/>
      <c r="H32" s="6"/>
      <c r="I32" s="6"/>
      <c r="J32" s="6">
        <f t="shared" si="0"/>
        <v>0</v>
      </c>
      <c r="K32" s="6"/>
      <c r="L32" s="6"/>
      <c r="M32" s="6"/>
    </row>
    <row r="33" spans="1:13" ht="13.5" customHeight="1">
      <c r="A33" s="5" t="s">
        <v>30</v>
      </c>
      <c r="B33" s="6" t="s">
        <v>29</v>
      </c>
      <c r="C33" s="6" t="s">
        <v>28</v>
      </c>
      <c r="D33" s="6"/>
      <c r="E33" s="6"/>
      <c r="F33" s="6"/>
      <c r="G33" s="6"/>
      <c r="H33" s="6"/>
      <c r="I33" s="6"/>
      <c r="J33" s="6">
        <f t="shared" si="0"/>
        <v>0</v>
      </c>
      <c r="K33" s="6"/>
      <c r="L33" s="6"/>
      <c r="M33" s="6"/>
    </row>
    <row r="34" spans="1:13" ht="13.5" customHeight="1">
      <c r="A34" s="5"/>
      <c r="B34" s="13" t="s">
        <v>166</v>
      </c>
      <c r="C34" s="6"/>
      <c r="D34" s="6" t="s">
        <v>167</v>
      </c>
      <c r="E34" s="13" t="s">
        <v>165</v>
      </c>
      <c r="F34" s="6" t="s">
        <v>162</v>
      </c>
      <c r="G34" s="6">
        <v>3</v>
      </c>
      <c r="H34" s="6" t="s">
        <v>135</v>
      </c>
      <c r="I34" s="6">
        <v>12.26</v>
      </c>
      <c r="J34" s="6">
        <f t="shared" si="0"/>
        <v>36.78</v>
      </c>
      <c r="K34" s="13" t="s">
        <v>127</v>
      </c>
      <c r="L34" s="6" t="s">
        <v>133</v>
      </c>
      <c r="M34" s="6"/>
    </row>
    <row r="35" spans="1:13" ht="13.5" customHeight="1">
      <c r="A35" s="5"/>
      <c r="B35" s="13" t="s">
        <v>169</v>
      </c>
      <c r="C35" s="6"/>
      <c r="D35" s="6" t="s">
        <v>167</v>
      </c>
      <c r="E35" s="13" t="s">
        <v>168</v>
      </c>
      <c r="F35" s="6" t="s">
        <v>162</v>
      </c>
      <c r="G35" s="6">
        <v>3</v>
      </c>
      <c r="H35" s="6" t="s">
        <v>135</v>
      </c>
      <c r="I35" s="6">
        <v>16.4</v>
      </c>
      <c r="J35" s="6">
        <f t="shared" si="0"/>
        <v>49.199999999999996</v>
      </c>
      <c r="K35" s="13" t="s">
        <v>128</v>
      </c>
      <c r="L35" s="6" t="s">
        <v>133</v>
      </c>
      <c r="M35" s="6"/>
    </row>
    <row r="36" spans="1:13" ht="13.5" customHeight="1">
      <c r="A36" s="5"/>
      <c r="C36" s="6"/>
      <c r="D36" s="6"/>
      <c r="E36" s="16"/>
      <c r="F36" s="6"/>
      <c r="G36" s="6"/>
      <c r="H36" s="6"/>
      <c r="I36" s="6"/>
      <c r="J36" s="6">
        <f aca="true" t="shared" si="1" ref="J36:J54">G36*I36</f>
        <v>0</v>
      </c>
      <c r="L36" s="6"/>
      <c r="M36" s="6"/>
    </row>
    <row r="37" spans="1:13" ht="13.5" customHeight="1">
      <c r="A37" s="5" t="s">
        <v>32</v>
      </c>
      <c r="B37" s="6" t="s">
        <v>33</v>
      </c>
      <c r="C37" s="6" t="s">
        <v>31</v>
      </c>
      <c r="D37" s="6"/>
      <c r="F37" s="6"/>
      <c r="G37" s="6"/>
      <c r="H37" s="6"/>
      <c r="I37" s="6"/>
      <c r="J37" s="6">
        <f t="shared" si="1"/>
        <v>0</v>
      </c>
      <c r="K37" s="6"/>
      <c r="L37" s="6"/>
      <c r="M37" s="6"/>
    </row>
    <row r="38" spans="1:13" ht="13.5" customHeight="1">
      <c r="A38" s="5"/>
      <c r="B38" s="13" t="s">
        <v>161</v>
      </c>
      <c r="C38" s="6"/>
      <c r="D38" s="6" t="s">
        <v>156</v>
      </c>
      <c r="E38" s="13" t="s">
        <v>160</v>
      </c>
      <c r="F38" s="6" t="s">
        <v>162</v>
      </c>
      <c r="G38" s="6">
        <v>3</v>
      </c>
      <c r="H38" s="6" t="s">
        <v>163</v>
      </c>
      <c r="I38" s="6">
        <v>84.7</v>
      </c>
      <c r="J38" s="6">
        <f t="shared" si="1"/>
        <v>254.10000000000002</v>
      </c>
      <c r="K38" s="13" t="s">
        <v>164</v>
      </c>
      <c r="L38" s="6" t="s">
        <v>133</v>
      </c>
      <c r="M38" s="6"/>
    </row>
    <row r="39" spans="1:13" ht="13.5" customHeight="1">
      <c r="A39" s="5"/>
      <c r="C39" s="6"/>
      <c r="D39" s="6"/>
      <c r="E39" s="6"/>
      <c r="F39" s="6"/>
      <c r="G39" s="6"/>
      <c r="H39" s="6"/>
      <c r="I39" s="6"/>
      <c r="J39" s="6">
        <f t="shared" si="1"/>
        <v>0</v>
      </c>
      <c r="L39" s="6"/>
      <c r="M39" s="6"/>
    </row>
    <row r="40" spans="1:13" ht="13.5" customHeight="1">
      <c r="A40" s="5" t="s">
        <v>35</v>
      </c>
      <c r="B40" s="6" t="s">
        <v>36</v>
      </c>
      <c r="C40" s="6" t="s">
        <v>34</v>
      </c>
      <c r="D40" s="6"/>
      <c r="E40" s="6"/>
      <c r="F40" s="6"/>
      <c r="G40" s="6"/>
      <c r="H40" s="6"/>
      <c r="I40" s="6"/>
      <c r="J40" s="6">
        <f t="shared" si="1"/>
        <v>0</v>
      </c>
      <c r="K40" s="6"/>
      <c r="L40" s="6"/>
      <c r="M40" s="6"/>
    </row>
    <row r="41" spans="1:13" ht="13.5" customHeight="1">
      <c r="A41" s="5"/>
      <c r="B41" s="18" t="s">
        <v>158</v>
      </c>
      <c r="C41" s="6"/>
      <c r="D41" s="6" t="s">
        <v>159</v>
      </c>
      <c r="E41" s="13" t="s">
        <v>157</v>
      </c>
      <c r="F41" s="6" t="s">
        <v>111</v>
      </c>
      <c r="G41" s="6">
        <v>10</v>
      </c>
      <c r="H41" s="6" t="s">
        <v>149</v>
      </c>
      <c r="I41" s="6">
        <v>219</v>
      </c>
      <c r="J41" s="6">
        <f t="shared" si="1"/>
        <v>2190</v>
      </c>
      <c r="K41" s="17" t="s">
        <v>155</v>
      </c>
      <c r="L41" s="6" t="s">
        <v>133</v>
      </c>
      <c r="M41" s="6"/>
    </row>
    <row r="42" spans="1:13" ht="13.5" customHeight="1">
      <c r="A42" s="5"/>
      <c r="C42" s="6"/>
      <c r="D42" s="6"/>
      <c r="F42" s="6"/>
      <c r="G42" s="6"/>
      <c r="H42" s="6"/>
      <c r="I42" s="6"/>
      <c r="J42" s="6">
        <f t="shared" si="1"/>
        <v>0</v>
      </c>
      <c r="L42" s="9"/>
      <c r="M42" s="6"/>
    </row>
    <row r="43" spans="1:13" ht="13.5" customHeight="1">
      <c r="A43" s="5" t="s">
        <v>38</v>
      </c>
      <c r="B43" s="5" t="s">
        <v>45</v>
      </c>
      <c r="C43" s="6" t="s">
        <v>37</v>
      </c>
      <c r="D43" s="6"/>
      <c r="E43" s="6"/>
      <c r="F43" s="6"/>
      <c r="G43" s="6"/>
      <c r="H43" s="6"/>
      <c r="I43" s="6"/>
      <c r="J43" s="6">
        <f t="shared" si="1"/>
        <v>0</v>
      </c>
      <c r="K43" s="6"/>
      <c r="L43" s="6"/>
      <c r="M43" s="6"/>
    </row>
    <row r="44" spans="1:13" ht="13.5" customHeight="1">
      <c r="A44" s="5"/>
      <c r="B44" s="13" t="s">
        <v>153</v>
      </c>
      <c r="C44" s="6"/>
      <c r="D44" s="6"/>
      <c r="E44" s="13" t="s">
        <v>152</v>
      </c>
      <c r="F44" s="6" t="s">
        <v>154</v>
      </c>
      <c r="G44" s="6">
        <v>8</v>
      </c>
      <c r="H44" s="6" t="s">
        <v>151</v>
      </c>
      <c r="I44" s="6">
        <v>174</v>
      </c>
      <c r="J44" s="6">
        <f t="shared" si="1"/>
        <v>1392</v>
      </c>
      <c r="K44" s="13" t="s">
        <v>155</v>
      </c>
      <c r="L44" s="6" t="s">
        <v>133</v>
      </c>
      <c r="M44" s="6"/>
    </row>
    <row r="45" spans="1:13" ht="13.5" customHeight="1">
      <c r="A45" s="5"/>
      <c r="C45" s="6"/>
      <c r="D45" s="6"/>
      <c r="F45" s="6"/>
      <c r="G45" s="6"/>
      <c r="H45" s="6"/>
      <c r="I45" s="6"/>
      <c r="J45" s="6">
        <f t="shared" si="1"/>
        <v>0</v>
      </c>
      <c r="L45" s="6"/>
      <c r="M45" s="6"/>
    </row>
    <row r="46" spans="1:13" ht="13.5" customHeight="1">
      <c r="A46" s="5" t="s">
        <v>40</v>
      </c>
      <c r="B46" s="6" t="s">
        <v>44</v>
      </c>
      <c r="C46" s="5" t="s">
        <v>39</v>
      </c>
      <c r="D46" s="5"/>
      <c r="E46" s="6"/>
      <c r="F46" s="6"/>
      <c r="G46" s="6"/>
      <c r="H46" s="6"/>
      <c r="I46" s="6"/>
      <c r="J46" s="6">
        <f t="shared" si="1"/>
        <v>0</v>
      </c>
      <c r="K46" s="6"/>
      <c r="L46" s="6"/>
      <c r="M46" s="6"/>
    </row>
    <row r="47" spans="1:13" ht="13.5" customHeight="1">
      <c r="A47" s="5"/>
      <c r="B47" s="13" t="s">
        <v>146</v>
      </c>
      <c r="C47" s="13"/>
      <c r="D47" s="14" t="s">
        <v>147</v>
      </c>
      <c r="E47" s="13" t="s">
        <v>145</v>
      </c>
      <c r="F47" s="6" t="s">
        <v>148</v>
      </c>
      <c r="G47" s="6">
        <v>35</v>
      </c>
      <c r="H47" s="6" t="s">
        <v>151</v>
      </c>
      <c r="I47" s="6">
        <v>19.02</v>
      </c>
      <c r="J47" s="6">
        <f t="shared" si="1"/>
        <v>665.6999999999999</v>
      </c>
      <c r="K47" s="12" t="s">
        <v>127</v>
      </c>
      <c r="L47" s="6" t="s">
        <v>150</v>
      </c>
      <c r="M47" s="6"/>
    </row>
    <row r="48" spans="1:13" ht="13.5" customHeight="1">
      <c r="A48" s="5"/>
      <c r="C48" s="6"/>
      <c r="D48" s="5"/>
      <c r="F48" s="6"/>
      <c r="G48" s="6"/>
      <c r="H48" s="6"/>
      <c r="I48" s="6"/>
      <c r="J48" s="6">
        <f t="shared" si="1"/>
        <v>0</v>
      </c>
      <c r="K48" s="6"/>
      <c r="L48" s="6"/>
      <c r="M48" s="6"/>
    </row>
    <row r="49" spans="1:13" ht="13.5" customHeight="1">
      <c r="A49" s="5" t="s">
        <v>43</v>
      </c>
      <c r="B49" s="6" t="s">
        <v>41</v>
      </c>
      <c r="C49" s="5" t="s">
        <v>42</v>
      </c>
      <c r="D49" s="5"/>
      <c r="E49" s="6"/>
      <c r="F49" s="6"/>
      <c r="G49" s="6"/>
      <c r="H49" s="6"/>
      <c r="I49" s="6"/>
      <c r="J49" s="6">
        <f t="shared" si="1"/>
        <v>0</v>
      </c>
      <c r="K49" s="6"/>
      <c r="L49" s="6"/>
      <c r="M49" s="6"/>
    </row>
    <row r="50" spans="1:13" ht="12.75">
      <c r="A50" s="6"/>
      <c r="B50" s="13" t="s">
        <v>178</v>
      </c>
      <c r="C50" s="6"/>
      <c r="D50" s="6" t="s">
        <v>156</v>
      </c>
      <c r="E50" s="13" t="s">
        <v>177</v>
      </c>
      <c r="F50" s="13" t="s">
        <v>173</v>
      </c>
      <c r="G50" s="13">
        <v>3</v>
      </c>
      <c r="H50" s="6" t="s">
        <v>179</v>
      </c>
      <c r="I50" s="6">
        <v>155</v>
      </c>
      <c r="J50" s="6">
        <f t="shared" si="1"/>
        <v>465</v>
      </c>
      <c r="K50" s="13" t="s">
        <v>180</v>
      </c>
      <c r="L50" s="6" t="s">
        <v>181</v>
      </c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>
        <f t="shared" si="1"/>
        <v>0</v>
      </c>
      <c r="K51" s="6"/>
      <c r="L51" s="6"/>
      <c r="M51" s="6"/>
    </row>
    <row r="52" spans="1:13" ht="12.75">
      <c r="A52" s="6"/>
      <c r="B52" s="18" t="s">
        <v>290</v>
      </c>
      <c r="C52" s="6"/>
      <c r="D52" s="6"/>
      <c r="E52" s="6"/>
      <c r="F52" s="6"/>
      <c r="G52" s="6"/>
      <c r="H52" s="6"/>
      <c r="I52" s="6"/>
      <c r="J52" s="6">
        <f t="shared" si="1"/>
        <v>0</v>
      </c>
      <c r="K52" s="6"/>
      <c r="L52" s="6"/>
      <c r="M52" s="6"/>
    </row>
    <row r="53" spans="2:13" ht="12.75">
      <c r="B53" s="6"/>
      <c r="C53" s="6"/>
      <c r="D53" s="6"/>
      <c r="E53" s="6"/>
      <c r="F53" s="6"/>
      <c r="G53" s="6"/>
      <c r="I53" s="6"/>
      <c r="J53" s="6">
        <f t="shared" si="1"/>
        <v>0</v>
      </c>
      <c r="L53" s="6"/>
      <c r="M53" s="6"/>
    </row>
    <row r="54" spans="1:13" ht="12.75">
      <c r="A54" s="6"/>
      <c r="B54" s="6" t="s">
        <v>293</v>
      </c>
      <c r="C54" s="6" t="s">
        <v>294</v>
      </c>
      <c r="D54" s="6" t="s">
        <v>291</v>
      </c>
      <c r="E54" s="6" t="s">
        <v>292</v>
      </c>
      <c r="F54" s="18" t="s">
        <v>111</v>
      </c>
      <c r="G54" s="18">
        <v>10</v>
      </c>
      <c r="H54" s="18" t="s">
        <v>149</v>
      </c>
      <c r="I54" s="6">
        <v>650</v>
      </c>
      <c r="J54" s="6">
        <f t="shared" si="1"/>
        <v>6500</v>
      </c>
      <c r="K54" s="6"/>
      <c r="L54" s="6" t="s">
        <v>295</v>
      </c>
      <c r="M54" s="6"/>
    </row>
    <row r="55" ht="12.75">
      <c r="J55">
        <f>SUM(J5:J54)</f>
        <v>69047.34</v>
      </c>
    </row>
  </sheetData>
  <printOptions gridLines="1" headings="1"/>
  <pageMargins left="0.75" right="0.75" top="1" bottom="1" header="0.5" footer="0.5"/>
  <pageSetup fitToHeight="1" fitToWidth="1"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65">
      <selection activeCell="J1" sqref="J1"/>
    </sheetView>
  </sheetViews>
  <sheetFormatPr defaultColWidth="9.140625" defaultRowHeight="12.75"/>
  <cols>
    <col min="1" max="1" width="36.28125" style="0" customWidth="1"/>
    <col min="5" max="5" width="20.8515625" style="0" customWidth="1"/>
    <col min="6" max="6" width="14.140625" style="0" customWidth="1"/>
    <col min="7" max="8" width="11.140625" style="0" customWidth="1"/>
    <col min="12" max="12" width="26.28125" style="0" customWidth="1"/>
    <col min="13" max="13" width="9.8515625" style="0" customWidth="1"/>
  </cols>
  <sheetData>
    <row r="1" spans="5:12" ht="33" customHeight="1" thickBot="1">
      <c r="E1" s="10" t="s">
        <v>106</v>
      </c>
      <c r="F1" s="10" t="s">
        <v>112</v>
      </c>
      <c r="G1" s="10" t="s">
        <v>297</v>
      </c>
      <c r="H1" s="10">
        <f>SUM(J5:J86)</f>
        <v>30394.700000000004</v>
      </c>
      <c r="I1" s="10" t="s">
        <v>190</v>
      </c>
      <c r="J1" s="10" t="s">
        <v>296</v>
      </c>
      <c r="K1" s="10" t="s">
        <v>117</v>
      </c>
      <c r="L1" s="7" t="s">
        <v>119</v>
      </c>
    </row>
    <row r="2" spans="1:2" ht="15">
      <c r="A2" s="2" t="s">
        <v>48</v>
      </c>
      <c r="B2" s="3"/>
    </row>
    <row r="3" spans="1:2" ht="12.75">
      <c r="A3" s="3"/>
      <c r="B3" s="3"/>
    </row>
    <row r="4" spans="1:6" ht="12.75">
      <c r="A4" s="4" t="s">
        <v>105</v>
      </c>
      <c r="B4" s="4" t="s">
        <v>103</v>
      </c>
      <c r="C4" s="1" t="s">
        <v>104</v>
      </c>
      <c r="D4" s="1" t="s">
        <v>55</v>
      </c>
      <c r="E4" s="1"/>
      <c r="F4" s="1"/>
    </row>
    <row r="5" spans="1:11" ht="12.75">
      <c r="A5" s="3" t="s">
        <v>96</v>
      </c>
      <c r="B5" s="3" t="s">
        <v>56</v>
      </c>
      <c r="C5">
        <v>30</v>
      </c>
      <c r="D5">
        <v>4</v>
      </c>
      <c r="E5" t="s">
        <v>195</v>
      </c>
      <c r="F5" t="s">
        <v>135</v>
      </c>
      <c r="G5" t="s">
        <v>196</v>
      </c>
      <c r="H5">
        <v>5</v>
      </c>
      <c r="I5">
        <v>4.95</v>
      </c>
      <c r="J5">
        <f>H5*I5</f>
        <v>24.75</v>
      </c>
      <c r="K5" t="s">
        <v>197</v>
      </c>
    </row>
    <row r="6" spans="1:11" ht="12.75">
      <c r="A6" s="3" t="s">
        <v>97</v>
      </c>
      <c r="B6" s="3" t="s">
        <v>57</v>
      </c>
      <c r="C6">
        <v>30</v>
      </c>
      <c r="D6">
        <v>2</v>
      </c>
      <c r="E6" s="3" t="s">
        <v>198</v>
      </c>
      <c r="F6" s="3" t="s">
        <v>199</v>
      </c>
      <c r="G6" s="3" t="s">
        <v>200</v>
      </c>
      <c r="H6" s="3">
        <v>20</v>
      </c>
      <c r="I6">
        <v>10.11</v>
      </c>
      <c r="J6">
        <f aca="true" t="shared" si="0" ref="J6:J69">H6*I6</f>
        <v>202.2</v>
      </c>
      <c r="K6" s="3" t="s">
        <v>197</v>
      </c>
    </row>
    <row r="7" spans="1:11" ht="12.75">
      <c r="A7" s="3" t="s">
        <v>98</v>
      </c>
      <c r="B7" s="3" t="s">
        <v>58</v>
      </c>
      <c r="C7">
        <v>30</v>
      </c>
      <c r="D7">
        <v>2</v>
      </c>
      <c r="E7" s="3" t="s">
        <v>201</v>
      </c>
      <c r="F7" s="3" t="s">
        <v>199</v>
      </c>
      <c r="G7" s="3" t="s">
        <v>200</v>
      </c>
      <c r="H7" s="3">
        <v>20</v>
      </c>
      <c r="I7">
        <v>10.11</v>
      </c>
      <c r="J7">
        <f t="shared" si="0"/>
        <v>202.2</v>
      </c>
      <c r="K7" s="3" t="s">
        <v>197</v>
      </c>
    </row>
    <row r="8" spans="1:11" ht="12.75">
      <c r="A8" s="3" t="s">
        <v>99</v>
      </c>
      <c r="B8" s="3" t="s">
        <v>59</v>
      </c>
      <c r="C8">
        <v>30</v>
      </c>
      <c r="D8">
        <v>6</v>
      </c>
      <c r="E8" s="3" t="s">
        <v>202</v>
      </c>
      <c r="F8" s="3" t="s">
        <v>199</v>
      </c>
      <c r="G8" s="3" t="s">
        <v>200</v>
      </c>
      <c r="H8" s="3">
        <v>20</v>
      </c>
      <c r="I8">
        <v>9.91</v>
      </c>
      <c r="J8">
        <f t="shared" si="0"/>
        <v>198.2</v>
      </c>
      <c r="K8" s="3" t="s">
        <v>197</v>
      </c>
    </row>
    <row r="9" spans="1:11" ht="12.75">
      <c r="A9" s="3" t="s">
        <v>100</v>
      </c>
      <c r="B9" s="3" t="s">
        <v>60</v>
      </c>
      <c r="C9">
        <v>30</v>
      </c>
      <c r="D9">
        <v>1</v>
      </c>
      <c r="E9" s="3" t="s">
        <v>203</v>
      </c>
      <c r="F9" s="3" t="s">
        <v>199</v>
      </c>
      <c r="G9" s="3" t="s">
        <v>200</v>
      </c>
      <c r="H9" s="3">
        <v>20</v>
      </c>
      <c r="I9">
        <v>9.91</v>
      </c>
      <c r="J9">
        <f t="shared" si="0"/>
        <v>198.2</v>
      </c>
      <c r="K9" s="3" t="s">
        <v>197</v>
      </c>
    </row>
    <row r="10" spans="1:11" ht="12.75">
      <c r="A10" s="3" t="s">
        <v>101</v>
      </c>
      <c r="B10" s="3" t="s">
        <v>61</v>
      </c>
      <c r="C10">
        <v>30</v>
      </c>
      <c r="D10">
        <v>5</v>
      </c>
      <c r="E10" s="3" t="s">
        <v>204</v>
      </c>
      <c r="F10" s="3" t="s">
        <v>135</v>
      </c>
      <c r="G10" s="3" t="s">
        <v>205</v>
      </c>
      <c r="H10" s="3">
        <v>6</v>
      </c>
      <c r="I10">
        <v>4.31</v>
      </c>
      <c r="J10">
        <f t="shared" si="0"/>
        <v>25.86</v>
      </c>
      <c r="K10" s="3" t="s">
        <v>197</v>
      </c>
    </row>
    <row r="11" spans="1:11" ht="12.75">
      <c r="A11" s="3" t="s">
        <v>102</v>
      </c>
      <c r="B11" s="3" t="s">
        <v>62</v>
      </c>
      <c r="C11">
        <v>30</v>
      </c>
      <c r="D11">
        <v>2</v>
      </c>
      <c r="E11" s="3" t="s">
        <v>206</v>
      </c>
      <c r="F11" s="3" t="s">
        <v>199</v>
      </c>
      <c r="G11" s="3" t="s">
        <v>200</v>
      </c>
      <c r="H11" s="3">
        <v>20</v>
      </c>
      <c r="I11">
        <v>13.9</v>
      </c>
      <c r="J11">
        <f t="shared" si="0"/>
        <v>278</v>
      </c>
      <c r="K11" s="3" t="s">
        <v>197</v>
      </c>
    </row>
    <row r="12" spans="1:10" ht="12.75">
      <c r="A12" s="3"/>
      <c r="B12" s="3"/>
      <c r="J12">
        <f t="shared" si="0"/>
        <v>0</v>
      </c>
    </row>
    <row r="13" spans="1:10" ht="12.75">
      <c r="A13" s="3"/>
      <c r="B13" s="3"/>
      <c r="J13">
        <f t="shared" si="0"/>
        <v>0</v>
      </c>
    </row>
    <row r="14" spans="1:10" ht="15">
      <c r="A14" s="2" t="s">
        <v>49</v>
      </c>
      <c r="B14" s="3"/>
      <c r="J14">
        <f t="shared" si="0"/>
        <v>0</v>
      </c>
    </row>
    <row r="15" spans="1:10" ht="12.75">
      <c r="A15" s="3"/>
      <c r="B15" s="3"/>
      <c r="J15">
        <f t="shared" si="0"/>
        <v>0</v>
      </c>
    </row>
    <row r="16" spans="1:10" ht="12.75">
      <c r="A16" s="4" t="s">
        <v>63</v>
      </c>
      <c r="B16" s="4" t="s">
        <v>55</v>
      </c>
      <c r="J16">
        <f t="shared" si="0"/>
        <v>0</v>
      </c>
    </row>
    <row r="17" spans="1:11" ht="12.75">
      <c r="A17" s="3" t="s">
        <v>64</v>
      </c>
      <c r="B17" s="3">
        <v>2</v>
      </c>
      <c r="E17" s="3" t="s">
        <v>207</v>
      </c>
      <c r="F17" t="s">
        <v>135</v>
      </c>
      <c r="G17" t="s">
        <v>208</v>
      </c>
      <c r="H17">
        <v>50</v>
      </c>
      <c r="I17">
        <v>0.49</v>
      </c>
      <c r="J17">
        <f t="shared" si="0"/>
        <v>24.5</v>
      </c>
      <c r="K17" t="s">
        <v>197</v>
      </c>
    </row>
    <row r="18" spans="1:11" ht="12.75">
      <c r="A18" s="3" t="s">
        <v>65</v>
      </c>
      <c r="B18" s="3" t="s">
        <v>66</v>
      </c>
      <c r="E18" s="3" t="s">
        <v>209</v>
      </c>
      <c r="F18" s="3" t="s">
        <v>135</v>
      </c>
      <c r="G18" s="3" t="s">
        <v>208</v>
      </c>
      <c r="H18" s="3">
        <v>50</v>
      </c>
      <c r="I18">
        <v>0.49</v>
      </c>
      <c r="J18">
        <f t="shared" si="0"/>
        <v>24.5</v>
      </c>
      <c r="K18" s="3" t="s">
        <v>197</v>
      </c>
    </row>
    <row r="19" spans="1:10" ht="12.75">
      <c r="A19" s="3"/>
      <c r="B19" s="3"/>
      <c r="J19">
        <f t="shared" si="0"/>
        <v>0</v>
      </c>
    </row>
    <row r="20" spans="1:10" ht="15">
      <c r="A20" s="2" t="s">
        <v>50</v>
      </c>
      <c r="B20" s="3"/>
      <c r="J20">
        <f t="shared" si="0"/>
        <v>0</v>
      </c>
    </row>
    <row r="21" spans="1:10" ht="12.75">
      <c r="A21" s="3"/>
      <c r="B21" s="3"/>
      <c r="J21">
        <f t="shared" si="0"/>
        <v>0</v>
      </c>
    </row>
    <row r="22" spans="1:10" ht="12.75">
      <c r="A22" s="4" t="s">
        <v>63</v>
      </c>
      <c r="B22" s="4" t="s">
        <v>55</v>
      </c>
      <c r="J22">
        <f t="shared" si="0"/>
        <v>0</v>
      </c>
    </row>
    <row r="23" spans="1:11" ht="12.75">
      <c r="A23" s="3" t="s">
        <v>67</v>
      </c>
      <c r="B23" s="3">
        <v>2</v>
      </c>
      <c r="E23" s="3" t="s">
        <v>210</v>
      </c>
      <c r="F23" t="s">
        <v>211</v>
      </c>
      <c r="G23" t="s">
        <v>212</v>
      </c>
      <c r="H23">
        <v>75</v>
      </c>
      <c r="I23">
        <v>13.03</v>
      </c>
      <c r="J23">
        <f t="shared" si="0"/>
        <v>977.25</v>
      </c>
      <c r="K23" t="s">
        <v>197</v>
      </c>
    </row>
    <row r="24" spans="1:11" ht="12.75">
      <c r="A24" s="3" t="s">
        <v>68</v>
      </c>
      <c r="B24" s="3">
        <v>1</v>
      </c>
      <c r="E24" s="3" t="s">
        <v>213</v>
      </c>
      <c r="F24" t="s">
        <v>211</v>
      </c>
      <c r="G24" t="s">
        <v>212</v>
      </c>
      <c r="H24">
        <v>75</v>
      </c>
      <c r="I24">
        <v>13.03</v>
      </c>
      <c r="J24">
        <f t="shared" si="0"/>
        <v>977.25</v>
      </c>
      <c r="K24" t="s">
        <v>197</v>
      </c>
    </row>
    <row r="25" spans="1:11" ht="12.75">
      <c r="A25" s="3" t="s">
        <v>69</v>
      </c>
      <c r="B25" s="3">
        <v>4</v>
      </c>
      <c r="E25" s="3" t="s">
        <v>214</v>
      </c>
      <c r="F25" t="s">
        <v>211</v>
      </c>
      <c r="G25" t="s">
        <v>215</v>
      </c>
      <c r="H25">
        <v>60</v>
      </c>
      <c r="I25">
        <v>20.35</v>
      </c>
      <c r="J25">
        <f t="shared" si="0"/>
        <v>1221</v>
      </c>
      <c r="K25" t="s">
        <v>197</v>
      </c>
    </row>
    <row r="26" spans="1:11" ht="12.75">
      <c r="A26" s="3" t="s">
        <v>70</v>
      </c>
      <c r="B26" s="3">
        <v>2</v>
      </c>
      <c r="E26" s="3" t="s">
        <v>216</v>
      </c>
      <c r="F26" t="s">
        <v>211</v>
      </c>
      <c r="G26" t="s">
        <v>212</v>
      </c>
      <c r="H26">
        <v>75</v>
      </c>
      <c r="I26">
        <v>15.77</v>
      </c>
      <c r="J26">
        <f t="shared" si="0"/>
        <v>1182.75</v>
      </c>
      <c r="K26" t="s">
        <v>197</v>
      </c>
    </row>
    <row r="27" spans="1:11" ht="12.75">
      <c r="A27" s="3" t="s">
        <v>71</v>
      </c>
      <c r="B27" s="3">
        <v>6</v>
      </c>
      <c r="E27" s="3" t="s">
        <v>217</v>
      </c>
      <c r="F27" t="s">
        <v>211</v>
      </c>
      <c r="G27" t="s">
        <v>215</v>
      </c>
      <c r="H27">
        <v>60</v>
      </c>
      <c r="I27">
        <v>20.35</v>
      </c>
      <c r="J27">
        <f t="shared" si="0"/>
        <v>1221</v>
      </c>
      <c r="K27" t="s">
        <v>197</v>
      </c>
    </row>
    <row r="28" spans="1:10" ht="12.75">
      <c r="A28" s="3"/>
      <c r="B28" s="3"/>
      <c r="J28">
        <f t="shared" si="0"/>
        <v>0</v>
      </c>
    </row>
    <row r="29" spans="1:10" ht="12.75">
      <c r="A29" s="3"/>
      <c r="B29" s="3"/>
      <c r="J29">
        <f t="shared" si="0"/>
        <v>0</v>
      </c>
    </row>
    <row r="30" spans="1:10" ht="15">
      <c r="A30" s="2" t="s">
        <v>51</v>
      </c>
      <c r="B30" s="3"/>
      <c r="J30">
        <f t="shared" si="0"/>
        <v>0</v>
      </c>
    </row>
    <row r="31" spans="1:10" ht="15">
      <c r="A31" s="2"/>
      <c r="B31" s="3"/>
      <c r="J31">
        <f t="shared" si="0"/>
        <v>0</v>
      </c>
    </row>
    <row r="32" spans="1:10" ht="12.75">
      <c r="A32" s="4" t="s">
        <v>63</v>
      </c>
      <c r="B32" s="4" t="s">
        <v>55</v>
      </c>
      <c r="J32">
        <f t="shared" si="0"/>
        <v>0</v>
      </c>
    </row>
    <row r="33" spans="1:12" ht="12.75">
      <c r="A33" s="4"/>
      <c r="B33" s="4"/>
      <c r="E33" t="s">
        <v>278</v>
      </c>
      <c r="F33" t="s">
        <v>135</v>
      </c>
      <c r="G33" t="s">
        <v>126</v>
      </c>
      <c r="H33">
        <v>25</v>
      </c>
      <c r="I33">
        <v>0.8</v>
      </c>
      <c r="J33">
        <f t="shared" si="0"/>
        <v>20</v>
      </c>
      <c r="K33" t="s">
        <v>197</v>
      </c>
      <c r="L33" t="s">
        <v>279</v>
      </c>
    </row>
    <row r="34" spans="1:10" ht="12.75">
      <c r="A34" s="4"/>
      <c r="B34" s="4"/>
      <c r="J34">
        <f t="shared" si="0"/>
        <v>0</v>
      </c>
    </row>
    <row r="35" spans="1:11" ht="12.75">
      <c r="A35" s="3" t="s">
        <v>72</v>
      </c>
      <c r="B35" s="3">
        <v>6</v>
      </c>
      <c r="C35" s="20"/>
      <c r="E35" s="3" t="s">
        <v>226</v>
      </c>
      <c r="F35" t="s">
        <v>225</v>
      </c>
      <c r="G35" t="s">
        <v>126</v>
      </c>
      <c r="H35">
        <v>25</v>
      </c>
      <c r="I35">
        <v>18.42</v>
      </c>
      <c r="J35">
        <f t="shared" si="0"/>
        <v>460.50000000000006</v>
      </c>
      <c r="K35" t="s">
        <v>223</v>
      </c>
    </row>
    <row r="36" spans="1:11" ht="12.75">
      <c r="A36" s="3"/>
      <c r="B36" s="3"/>
      <c r="C36" s="20"/>
      <c r="E36" s="3" t="s">
        <v>258</v>
      </c>
      <c r="F36" t="s">
        <v>221</v>
      </c>
      <c r="G36" t="s">
        <v>131</v>
      </c>
      <c r="H36">
        <v>100</v>
      </c>
      <c r="I36">
        <v>3.57</v>
      </c>
      <c r="J36">
        <f t="shared" si="0"/>
        <v>357</v>
      </c>
      <c r="K36" t="s">
        <v>197</v>
      </c>
    </row>
    <row r="37" spans="1:11" ht="12.75">
      <c r="A37" s="3" t="s">
        <v>73</v>
      </c>
      <c r="B37" s="3">
        <v>3</v>
      </c>
      <c r="E37" s="3" t="s">
        <v>227</v>
      </c>
      <c r="F37" t="s">
        <v>225</v>
      </c>
      <c r="G37" t="s">
        <v>126</v>
      </c>
      <c r="H37">
        <v>25</v>
      </c>
      <c r="I37">
        <v>18.42</v>
      </c>
      <c r="J37">
        <f t="shared" si="0"/>
        <v>460.50000000000006</v>
      </c>
      <c r="K37" t="s">
        <v>223</v>
      </c>
    </row>
    <row r="38" spans="1:11" ht="12.75">
      <c r="A38" s="3"/>
      <c r="B38" s="3"/>
      <c r="E38" s="3" t="s">
        <v>259</v>
      </c>
      <c r="F38" t="s">
        <v>221</v>
      </c>
      <c r="G38" t="s">
        <v>131</v>
      </c>
      <c r="H38">
        <v>100</v>
      </c>
      <c r="I38">
        <v>3.57</v>
      </c>
      <c r="J38">
        <f>H38*I38</f>
        <v>357</v>
      </c>
      <c r="K38" t="s">
        <v>197</v>
      </c>
    </row>
    <row r="39" spans="1:11" ht="12.75">
      <c r="A39" s="3" t="s">
        <v>74</v>
      </c>
      <c r="B39" s="3">
        <v>1</v>
      </c>
      <c r="E39" s="3" t="s">
        <v>228</v>
      </c>
      <c r="F39" t="s">
        <v>225</v>
      </c>
      <c r="G39" t="s">
        <v>126</v>
      </c>
      <c r="H39">
        <v>25</v>
      </c>
      <c r="I39">
        <v>18.42</v>
      </c>
      <c r="J39">
        <f t="shared" si="0"/>
        <v>460.50000000000006</v>
      </c>
      <c r="K39" t="s">
        <v>223</v>
      </c>
    </row>
    <row r="40" spans="1:11" ht="12.75">
      <c r="A40" s="3"/>
      <c r="B40" s="3"/>
      <c r="E40" s="3" t="s">
        <v>260</v>
      </c>
      <c r="F40" t="s">
        <v>221</v>
      </c>
      <c r="G40" t="s">
        <v>131</v>
      </c>
      <c r="H40">
        <v>100</v>
      </c>
      <c r="I40">
        <v>3.57</v>
      </c>
      <c r="J40">
        <f t="shared" si="0"/>
        <v>357</v>
      </c>
      <c r="K40" t="s">
        <v>197</v>
      </c>
    </row>
    <row r="41" spans="1:11" ht="12.75">
      <c r="A41" s="3" t="s">
        <v>75</v>
      </c>
      <c r="B41" s="3">
        <v>4</v>
      </c>
      <c r="E41" s="3" t="s">
        <v>224</v>
      </c>
      <c r="F41" t="s">
        <v>225</v>
      </c>
      <c r="G41" t="s">
        <v>126</v>
      </c>
      <c r="H41">
        <v>25</v>
      </c>
      <c r="I41">
        <v>18.42</v>
      </c>
      <c r="J41">
        <f t="shared" si="0"/>
        <v>460.50000000000006</v>
      </c>
      <c r="K41" t="s">
        <v>223</v>
      </c>
    </row>
    <row r="42" spans="1:11" ht="12.75">
      <c r="A42" s="3"/>
      <c r="B42" s="3"/>
      <c r="E42" s="3" t="s">
        <v>261</v>
      </c>
      <c r="F42" t="s">
        <v>221</v>
      </c>
      <c r="G42" t="s">
        <v>131</v>
      </c>
      <c r="H42">
        <v>100</v>
      </c>
      <c r="I42">
        <v>3.57</v>
      </c>
      <c r="J42">
        <f t="shared" si="0"/>
        <v>357</v>
      </c>
      <c r="K42" t="s">
        <v>197</v>
      </c>
    </row>
    <row r="43" spans="1:11" ht="12.75">
      <c r="A43" s="3" t="s">
        <v>76</v>
      </c>
      <c r="B43" s="3">
        <v>1</v>
      </c>
      <c r="E43" s="3" t="s">
        <v>229</v>
      </c>
      <c r="F43" t="s">
        <v>188</v>
      </c>
      <c r="G43" t="s">
        <v>126</v>
      </c>
      <c r="H43">
        <v>25</v>
      </c>
      <c r="I43">
        <v>18.42</v>
      </c>
      <c r="J43">
        <f t="shared" si="0"/>
        <v>460.50000000000006</v>
      </c>
      <c r="K43" t="s">
        <v>223</v>
      </c>
    </row>
    <row r="44" spans="1:11" ht="12.75">
      <c r="A44" s="3"/>
      <c r="B44" s="3"/>
      <c r="E44" s="3" t="s">
        <v>262</v>
      </c>
      <c r="F44" t="s">
        <v>221</v>
      </c>
      <c r="G44" t="s">
        <v>131</v>
      </c>
      <c r="H44">
        <v>100</v>
      </c>
      <c r="I44">
        <v>3.57</v>
      </c>
      <c r="J44">
        <f t="shared" si="0"/>
        <v>357</v>
      </c>
      <c r="K44" t="s">
        <v>197</v>
      </c>
    </row>
    <row r="45" spans="1:11" ht="12.75">
      <c r="A45" s="3" t="s">
        <v>77</v>
      </c>
      <c r="B45" s="3">
        <v>4</v>
      </c>
      <c r="E45" s="3" t="s">
        <v>230</v>
      </c>
      <c r="F45" t="s">
        <v>188</v>
      </c>
      <c r="G45" t="s">
        <v>126</v>
      </c>
      <c r="H45">
        <v>25</v>
      </c>
      <c r="I45">
        <v>18.42</v>
      </c>
      <c r="J45">
        <f t="shared" si="0"/>
        <v>460.50000000000006</v>
      </c>
      <c r="K45" t="s">
        <v>223</v>
      </c>
    </row>
    <row r="46" spans="1:11" ht="12.75">
      <c r="A46" s="3"/>
      <c r="B46" s="3"/>
      <c r="E46" s="3" t="s">
        <v>263</v>
      </c>
      <c r="F46" t="s">
        <v>221</v>
      </c>
      <c r="G46" t="s">
        <v>131</v>
      </c>
      <c r="H46">
        <v>100</v>
      </c>
      <c r="I46">
        <v>3.57</v>
      </c>
      <c r="J46">
        <f t="shared" si="0"/>
        <v>357</v>
      </c>
      <c r="K46" t="s">
        <v>197</v>
      </c>
    </row>
    <row r="47" spans="1:11" ht="12.75">
      <c r="A47" s="3" t="s">
        <v>78</v>
      </c>
      <c r="B47" s="3">
        <v>1</v>
      </c>
      <c r="E47" s="3" t="s">
        <v>231</v>
      </c>
      <c r="F47" t="s">
        <v>221</v>
      </c>
      <c r="G47" t="s">
        <v>232</v>
      </c>
      <c r="H47">
        <v>250</v>
      </c>
      <c r="I47">
        <v>4.88</v>
      </c>
      <c r="J47">
        <f t="shared" si="0"/>
        <v>1220</v>
      </c>
      <c r="K47" t="s">
        <v>223</v>
      </c>
    </row>
    <row r="48" spans="1:11" ht="12.75">
      <c r="A48" s="3"/>
      <c r="B48" s="3"/>
      <c r="E48" s="3" t="s">
        <v>264</v>
      </c>
      <c r="F48" t="s">
        <v>221</v>
      </c>
      <c r="G48" t="s">
        <v>131</v>
      </c>
      <c r="H48">
        <v>100</v>
      </c>
      <c r="I48">
        <v>3.57</v>
      </c>
      <c r="J48">
        <f t="shared" si="0"/>
        <v>357</v>
      </c>
      <c r="K48" t="s">
        <v>197</v>
      </c>
    </row>
    <row r="49" spans="1:12" ht="12.75">
      <c r="A49" s="3" t="s">
        <v>79</v>
      </c>
      <c r="B49" s="3">
        <v>2</v>
      </c>
      <c r="E49" s="3" t="s">
        <v>234</v>
      </c>
      <c r="F49" t="s">
        <v>188</v>
      </c>
      <c r="G49" t="s">
        <v>126</v>
      </c>
      <c r="H49">
        <v>25</v>
      </c>
      <c r="I49">
        <v>16.89</v>
      </c>
      <c r="J49">
        <f t="shared" si="0"/>
        <v>422.25</v>
      </c>
      <c r="K49" t="s">
        <v>223</v>
      </c>
      <c r="L49" t="s">
        <v>233</v>
      </c>
    </row>
    <row r="50" spans="1:12" ht="12.75">
      <c r="A50" s="3"/>
      <c r="B50" s="3"/>
      <c r="E50" s="3" t="s">
        <v>265</v>
      </c>
      <c r="J50">
        <f t="shared" si="0"/>
        <v>0</v>
      </c>
      <c r="K50" t="s">
        <v>280</v>
      </c>
      <c r="L50" t="s">
        <v>281</v>
      </c>
    </row>
    <row r="51" spans="1:11" ht="12.75">
      <c r="A51" s="3" t="s">
        <v>80</v>
      </c>
      <c r="B51" s="3">
        <v>1</v>
      </c>
      <c r="E51" s="3" t="s">
        <v>235</v>
      </c>
      <c r="F51" t="s">
        <v>188</v>
      </c>
      <c r="G51" t="s">
        <v>126</v>
      </c>
      <c r="H51">
        <v>25</v>
      </c>
      <c r="I51">
        <v>18.42</v>
      </c>
      <c r="J51">
        <f t="shared" si="0"/>
        <v>460.50000000000006</v>
      </c>
      <c r="K51" t="s">
        <v>223</v>
      </c>
    </row>
    <row r="52" spans="1:11" ht="12.75">
      <c r="A52" s="3"/>
      <c r="B52" s="3"/>
      <c r="E52" s="3" t="s">
        <v>266</v>
      </c>
      <c r="F52" t="s">
        <v>221</v>
      </c>
      <c r="G52" t="s">
        <v>131</v>
      </c>
      <c r="H52">
        <v>100</v>
      </c>
      <c r="I52">
        <v>3.57</v>
      </c>
      <c r="J52">
        <f t="shared" si="0"/>
        <v>357</v>
      </c>
      <c r="K52" t="s">
        <v>197</v>
      </c>
    </row>
    <row r="53" spans="1:11" ht="12.75">
      <c r="A53" s="3" t="s">
        <v>81</v>
      </c>
      <c r="B53" s="3">
        <v>4</v>
      </c>
      <c r="E53" s="3" t="s">
        <v>236</v>
      </c>
      <c r="F53" t="s">
        <v>225</v>
      </c>
      <c r="G53" t="s">
        <v>126</v>
      </c>
      <c r="H53">
        <v>25</v>
      </c>
      <c r="I53">
        <v>18.42</v>
      </c>
      <c r="J53">
        <f t="shared" si="0"/>
        <v>460.50000000000006</v>
      </c>
      <c r="K53" t="s">
        <v>223</v>
      </c>
    </row>
    <row r="54" spans="1:11" ht="12.75">
      <c r="A54" s="3"/>
      <c r="B54" s="3"/>
      <c r="E54" s="3" t="s">
        <v>267</v>
      </c>
      <c r="F54" t="s">
        <v>221</v>
      </c>
      <c r="G54" t="s">
        <v>131</v>
      </c>
      <c r="H54">
        <v>100</v>
      </c>
      <c r="I54">
        <v>3.57</v>
      </c>
      <c r="J54">
        <f t="shared" si="0"/>
        <v>357</v>
      </c>
      <c r="K54" t="s">
        <v>197</v>
      </c>
    </row>
    <row r="55" spans="1:11" ht="12.75">
      <c r="A55" s="3" t="s">
        <v>82</v>
      </c>
      <c r="B55" s="3">
        <v>1</v>
      </c>
      <c r="E55" s="3" t="s">
        <v>237</v>
      </c>
      <c r="F55" t="s">
        <v>188</v>
      </c>
      <c r="G55" t="s">
        <v>126</v>
      </c>
      <c r="H55">
        <v>25</v>
      </c>
      <c r="I55">
        <v>18.42</v>
      </c>
      <c r="J55">
        <f t="shared" si="0"/>
        <v>460.50000000000006</v>
      </c>
      <c r="K55" t="s">
        <v>223</v>
      </c>
    </row>
    <row r="56" spans="1:11" ht="12.75">
      <c r="A56" s="3"/>
      <c r="B56" s="3"/>
      <c r="E56" s="3" t="s">
        <v>268</v>
      </c>
      <c r="F56" t="s">
        <v>221</v>
      </c>
      <c r="G56" t="s">
        <v>131</v>
      </c>
      <c r="H56">
        <v>100</v>
      </c>
      <c r="I56">
        <v>3.57</v>
      </c>
      <c r="J56">
        <f t="shared" si="0"/>
        <v>357</v>
      </c>
      <c r="K56" t="s">
        <v>197</v>
      </c>
    </row>
    <row r="57" spans="1:11" ht="12.75">
      <c r="A57" s="3" t="s">
        <v>83</v>
      </c>
      <c r="B57" s="3">
        <v>4</v>
      </c>
      <c r="E57" s="3" t="s">
        <v>238</v>
      </c>
      <c r="F57" t="s">
        <v>188</v>
      </c>
      <c r="G57" t="s">
        <v>126</v>
      </c>
      <c r="H57">
        <v>25</v>
      </c>
      <c r="I57">
        <v>18.42</v>
      </c>
      <c r="J57">
        <f t="shared" si="0"/>
        <v>460.50000000000006</v>
      </c>
      <c r="K57" t="s">
        <v>223</v>
      </c>
    </row>
    <row r="58" spans="1:11" ht="12.75">
      <c r="A58" s="3"/>
      <c r="B58" s="3"/>
      <c r="E58" s="3" t="s">
        <v>269</v>
      </c>
      <c r="F58" t="s">
        <v>221</v>
      </c>
      <c r="G58" t="s">
        <v>131</v>
      </c>
      <c r="H58">
        <v>100</v>
      </c>
      <c r="I58">
        <v>3.57</v>
      </c>
      <c r="J58">
        <f t="shared" si="0"/>
        <v>357</v>
      </c>
      <c r="K58" t="s">
        <v>197</v>
      </c>
    </row>
    <row r="59" spans="1:12" ht="12.75">
      <c r="A59" s="3" t="s">
        <v>84</v>
      </c>
      <c r="B59" s="3">
        <v>2</v>
      </c>
      <c r="E59" s="3" t="s">
        <v>239</v>
      </c>
      <c r="F59" t="s">
        <v>240</v>
      </c>
      <c r="G59" t="s">
        <v>126</v>
      </c>
      <c r="H59">
        <v>25</v>
      </c>
      <c r="I59">
        <v>16.89</v>
      </c>
      <c r="J59">
        <f t="shared" si="0"/>
        <v>422.25</v>
      </c>
      <c r="K59" t="s">
        <v>223</v>
      </c>
      <c r="L59" t="s">
        <v>233</v>
      </c>
    </row>
    <row r="60" spans="1:12" ht="12.75">
      <c r="A60" s="3"/>
      <c r="B60" s="3"/>
      <c r="E60" s="3" t="s">
        <v>282</v>
      </c>
      <c r="J60">
        <f t="shared" si="0"/>
        <v>0</v>
      </c>
      <c r="L60" t="s">
        <v>281</v>
      </c>
    </row>
    <row r="61" spans="1:10" ht="12.75">
      <c r="A61" s="3" t="s">
        <v>270</v>
      </c>
      <c r="B61" s="3">
        <v>8</v>
      </c>
      <c r="E61" s="3"/>
      <c r="J61">
        <f t="shared" si="0"/>
        <v>0</v>
      </c>
    </row>
    <row r="62" spans="1:11" ht="12.75">
      <c r="A62" s="3" t="s">
        <v>85</v>
      </c>
      <c r="B62" s="3">
        <v>1</v>
      </c>
      <c r="E62" s="3" t="s">
        <v>241</v>
      </c>
      <c r="F62" t="s">
        <v>221</v>
      </c>
      <c r="G62" t="s">
        <v>232</v>
      </c>
      <c r="H62">
        <v>250</v>
      </c>
      <c r="I62">
        <v>4.88</v>
      </c>
      <c r="J62">
        <f t="shared" si="0"/>
        <v>1220</v>
      </c>
      <c r="K62" t="s">
        <v>223</v>
      </c>
    </row>
    <row r="63" spans="1:11" ht="12.75">
      <c r="A63" s="3"/>
      <c r="B63" s="3"/>
      <c r="E63" s="3" t="s">
        <v>271</v>
      </c>
      <c r="F63" t="s">
        <v>221</v>
      </c>
      <c r="G63" t="s">
        <v>131</v>
      </c>
      <c r="H63">
        <v>100</v>
      </c>
      <c r="I63">
        <v>3.57</v>
      </c>
      <c r="J63">
        <f t="shared" si="0"/>
        <v>357</v>
      </c>
      <c r="K63" t="s">
        <v>197</v>
      </c>
    </row>
    <row r="64" spans="1:11" ht="12.75">
      <c r="A64" s="3" t="s">
        <v>86</v>
      </c>
      <c r="B64" s="3">
        <v>1</v>
      </c>
      <c r="E64" s="3" t="s">
        <v>242</v>
      </c>
      <c r="F64" t="s">
        <v>221</v>
      </c>
      <c r="G64" t="s">
        <v>232</v>
      </c>
      <c r="H64">
        <v>250</v>
      </c>
      <c r="I64">
        <v>4.88</v>
      </c>
      <c r="J64">
        <f t="shared" si="0"/>
        <v>1220</v>
      </c>
      <c r="K64" t="s">
        <v>223</v>
      </c>
    </row>
    <row r="65" spans="1:11" ht="12.75">
      <c r="A65" s="3"/>
      <c r="B65" s="3"/>
      <c r="E65" s="3" t="s">
        <v>272</v>
      </c>
      <c r="F65" t="s">
        <v>221</v>
      </c>
      <c r="G65" t="s">
        <v>131</v>
      </c>
      <c r="H65">
        <v>100</v>
      </c>
      <c r="I65">
        <v>3.57</v>
      </c>
      <c r="J65">
        <f t="shared" si="0"/>
        <v>357</v>
      </c>
      <c r="K65" t="s">
        <v>197</v>
      </c>
    </row>
    <row r="66" spans="1:11" ht="12.75">
      <c r="A66" s="3" t="s">
        <v>87</v>
      </c>
      <c r="B66" s="3">
        <v>4</v>
      </c>
      <c r="E66" s="3" t="s">
        <v>243</v>
      </c>
      <c r="F66" t="s">
        <v>225</v>
      </c>
      <c r="G66" t="s">
        <v>126</v>
      </c>
      <c r="H66">
        <v>25</v>
      </c>
      <c r="I66">
        <v>18.42</v>
      </c>
      <c r="J66">
        <f t="shared" si="0"/>
        <v>460.50000000000006</v>
      </c>
      <c r="K66" t="s">
        <v>223</v>
      </c>
    </row>
    <row r="67" spans="1:11" ht="12.75">
      <c r="A67" s="3"/>
      <c r="B67" s="3"/>
      <c r="E67" s="3" t="s">
        <v>273</v>
      </c>
      <c r="F67" t="s">
        <v>221</v>
      </c>
      <c r="G67" t="s">
        <v>131</v>
      </c>
      <c r="H67">
        <v>100</v>
      </c>
      <c r="I67">
        <v>3.57</v>
      </c>
      <c r="J67">
        <f>H67*I67</f>
        <v>357</v>
      </c>
      <c r="K67" t="s">
        <v>197</v>
      </c>
    </row>
    <row r="68" spans="1:12" ht="12.75">
      <c r="A68" s="3" t="s">
        <v>88</v>
      </c>
      <c r="B68" s="3">
        <v>2</v>
      </c>
      <c r="E68" s="3" t="s">
        <v>244</v>
      </c>
      <c r="F68" t="s">
        <v>188</v>
      </c>
      <c r="G68" t="s">
        <v>126</v>
      </c>
      <c r="H68">
        <v>25</v>
      </c>
      <c r="I68">
        <v>34.35</v>
      </c>
      <c r="J68">
        <f t="shared" si="0"/>
        <v>858.75</v>
      </c>
      <c r="K68" t="s">
        <v>223</v>
      </c>
      <c r="L68" t="s">
        <v>233</v>
      </c>
    </row>
    <row r="69" spans="1:11" ht="12.75">
      <c r="A69" s="3"/>
      <c r="B69" s="3"/>
      <c r="E69" s="3" t="s">
        <v>274</v>
      </c>
      <c r="F69" t="s">
        <v>221</v>
      </c>
      <c r="G69" t="s">
        <v>131</v>
      </c>
      <c r="H69">
        <v>100</v>
      </c>
      <c r="I69">
        <v>3.57</v>
      </c>
      <c r="J69">
        <f t="shared" si="0"/>
        <v>357</v>
      </c>
      <c r="K69" t="s">
        <v>197</v>
      </c>
    </row>
    <row r="70" spans="1:12" ht="12.75">
      <c r="A70" s="3" t="s">
        <v>89</v>
      </c>
      <c r="B70" s="3">
        <v>1</v>
      </c>
      <c r="E70" s="3" t="s">
        <v>245</v>
      </c>
      <c r="F70" t="s">
        <v>188</v>
      </c>
      <c r="G70" t="s">
        <v>126</v>
      </c>
      <c r="H70">
        <v>25</v>
      </c>
      <c r="I70">
        <v>30.5</v>
      </c>
      <c r="J70">
        <f aca="true" t="shared" si="1" ref="J70:J86">H70*I70</f>
        <v>762.5</v>
      </c>
      <c r="K70" t="s">
        <v>223</v>
      </c>
      <c r="L70" t="s">
        <v>233</v>
      </c>
    </row>
    <row r="71" spans="1:11" ht="12.75">
      <c r="A71" s="3"/>
      <c r="B71" s="3"/>
      <c r="E71" s="3" t="s">
        <v>275</v>
      </c>
      <c r="F71" t="s">
        <v>221</v>
      </c>
      <c r="G71" t="s">
        <v>131</v>
      </c>
      <c r="H71">
        <v>100</v>
      </c>
      <c r="I71">
        <v>3.57</v>
      </c>
      <c r="J71">
        <f t="shared" si="1"/>
        <v>357</v>
      </c>
      <c r="K71" t="s">
        <v>197</v>
      </c>
    </row>
    <row r="72" spans="1:12" ht="12.75">
      <c r="A72" s="3" t="s">
        <v>90</v>
      </c>
      <c r="B72" s="3">
        <v>1</v>
      </c>
      <c r="E72" s="3" t="s">
        <v>246</v>
      </c>
      <c r="F72" t="s">
        <v>188</v>
      </c>
      <c r="G72" t="s">
        <v>126</v>
      </c>
      <c r="H72">
        <v>25</v>
      </c>
      <c r="I72">
        <v>27.75</v>
      </c>
      <c r="J72">
        <f t="shared" si="1"/>
        <v>693.75</v>
      </c>
      <c r="K72" t="s">
        <v>223</v>
      </c>
      <c r="L72" t="s">
        <v>233</v>
      </c>
    </row>
    <row r="73" spans="1:11" ht="12.75">
      <c r="A73" s="3"/>
      <c r="B73" s="3"/>
      <c r="E73" s="3" t="s">
        <v>276</v>
      </c>
      <c r="F73" t="s">
        <v>221</v>
      </c>
      <c r="G73" t="s">
        <v>131</v>
      </c>
      <c r="H73">
        <v>100</v>
      </c>
      <c r="I73">
        <v>3.57</v>
      </c>
      <c r="J73">
        <f t="shared" si="1"/>
        <v>357</v>
      </c>
      <c r="K73" t="s">
        <v>197</v>
      </c>
    </row>
    <row r="74" spans="1:12" ht="12.75">
      <c r="A74" s="3" t="s">
        <v>91</v>
      </c>
      <c r="B74" s="3">
        <v>1</v>
      </c>
      <c r="E74" t="s">
        <v>218</v>
      </c>
      <c r="J74">
        <f t="shared" si="1"/>
        <v>0</v>
      </c>
      <c r="K74" t="s">
        <v>197</v>
      </c>
      <c r="L74" t="s">
        <v>219</v>
      </c>
    </row>
    <row r="75" spans="1:11" ht="12.75">
      <c r="A75" s="3" t="s">
        <v>92</v>
      </c>
      <c r="B75" s="3">
        <v>1</v>
      </c>
      <c r="E75" s="3" t="s">
        <v>247</v>
      </c>
      <c r="F75" t="s">
        <v>221</v>
      </c>
      <c r="G75" t="s">
        <v>232</v>
      </c>
      <c r="H75">
        <v>250</v>
      </c>
      <c r="I75">
        <v>16.29</v>
      </c>
      <c r="J75">
        <f t="shared" si="1"/>
        <v>4072.5</v>
      </c>
      <c r="K75" t="s">
        <v>223</v>
      </c>
    </row>
    <row r="76" spans="1:11" ht="12.75">
      <c r="A76" s="3"/>
      <c r="B76" s="3"/>
      <c r="E76" s="3" t="s">
        <v>277</v>
      </c>
      <c r="F76" t="s">
        <v>221</v>
      </c>
      <c r="G76" t="s">
        <v>131</v>
      </c>
      <c r="H76">
        <v>100</v>
      </c>
      <c r="I76">
        <v>3.57</v>
      </c>
      <c r="J76">
        <f t="shared" si="1"/>
        <v>357</v>
      </c>
      <c r="K76" t="s">
        <v>197</v>
      </c>
    </row>
    <row r="77" spans="1:11" ht="12.75">
      <c r="A77" s="3" t="s">
        <v>93</v>
      </c>
      <c r="B77" s="3">
        <v>1</v>
      </c>
      <c r="E77" t="s">
        <v>220</v>
      </c>
      <c r="F77" t="s">
        <v>221</v>
      </c>
      <c r="G77" t="s">
        <v>222</v>
      </c>
      <c r="H77">
        <v>100</v>
      </c>
      <c r="I77">
        <v>8.78</v>
      </c>
      <c r="J77">
        <f t="shared" si="1"/>
        <v>877.9999999999999</v>
      </c>
      <c r="K77" t="s">
        <v>197</v>
      </c>
    </row>
    <row r="78" spans="1:12" ht="12.75">
      <c r="A78" s="3"/>
      <c r="B78" s="3"/>
      <c r="E78" t="s">
        <v>220</v>
      </c>
      <c r="F78" t="s">
        <v>255</v>
      </c>
      <c r="G78" t="s">
        <v>256</v>
      </c>
      <c r="H78">
        <v>1</v>
      </c>
      <c r="I78">
        <v>2.2</v>
      </c>
      <c r="J78">
        <f t="shared" si="1"/>
        <v>2.2</v>
      </c>
      <c r="L78" t="s">
        <v>257</v>
      </c>
    </row>
    <row r="79" spans="1:11" ht="12.75">
      <c r="A79" s="3"/>
      <c r="B79" s="3"/>
      <c r="E79" t="s">
        <v>283</v>
      </c>
      <c r="F79" t="s">
        <v>135</v>
      </c>
      <c r="G79" t="s">
        <v>284</v>
      </c>
      <c r="H79">
        <v>55</v>
      </c>
      <c r="I79">
        <v>0.55</v>
      </c>
      <c r="J79">
        <f t="shared" si="1"/>
        <v>30.250000000000004</v>
      </c>
      <c r="K79" t="s">
        <v>197</v>
      </c>
    </row>
    <row r="80" spans="1:10" ht="12.75">
      <c r="A80" s="3"/>
      <c r="B80" s="3"/>
      <c r="J80">
        <f t="shared" si="1"/>
        <v>0</v>
      </c>
    </row>
    <row r="81" spans="1:10" ht="15">
      <c r="A81" s="2" t="s">
        <v>52</v>
      </c>
      <c r="B81" s="3"/>
      <c r="J81">
        <f t="shared" si="1"/>
        <v>0</v>
      </c>
    </row>
    <row r="82" spans="1:10" ht="12.75">
      <c r="A82" s="3"/>
      <c r="B82" s="3"/>
      <c r="J82">
        <f t="shared" si="1"/>
        <v>0</v>
      </c>
    </row>
    <row r="83" spans="1:10" ht="12.75">
      <c r="A83" s="4" t="s">
        <v>63</v>
      </c>
      <c r="B83" s="4" t="s">
        <v>55</v>
      </c>
      <c r="J83">
        <f t="shared" si="1"/>
        <v>0</v>
      </c>
    </row>
    <row r="84" spans="1:11" ht="12.75">
      <c r="A84" s="3" t="s">
        <v>94</v>
      </c>
      <c r="B84" s="3">
        <v>1</v>
      </c>
      <c r="E84" t="s">
        <v>248</v>
      </c>
      <c r="F84" t="s">
        <v>135</v>
      </c>
      <c r="G84" t="s">
        <v>249</v>
      </c>
      <c r="H84">
        <v>27</v>
      </c>
      <c r="I84">
        <v>3.7</v>
      </c>
      <c r="J84">
        <f t="shared" si="1"/>
        <v>99.9</v>
      </c>
      <c r="K84" t="s">
        <v>250</v>
      </c>
    </row>
    <row r="85" spans="1:11" ht="12.75">
      <c r="A85" s="3"/>
      <c r="B85" s="3"/>
      <c r="E85" t="s">
        <v>251</v>
      </c>
      <c r="F85" t="s">
        <v>252</v>
      </c>
      <c r="G85" t="s">
        <v>253</v>
      </c>
      <c r="H85">
        <v>4</v>
      </c>
      <c r="I85">
        <v>34.3</v>
      </c>
      <c r="J85">
        <f t="shared" si="1"/>
        <v>137.2</v>
      </c>
      <c r="K85" t="s">
        <v>254</v>
      </c>
    </row>
    <row r="86" spans="1:12" ht="12.75">
      <c r="A86" s="3" t="s">
        <v>95</v>
      </c>
      <c r="B86" s="3">
        <v>4</v>
      </c>
      <c r="E86" t="s">
        <v>191</v>
      </c>
      <c r="F86" t="s">
        <v>135</v>
      </c>
      <c r="G86" s="19" t="s">
        <v>192</v>
      </c>
      <c r="H86" s="19">
        <v>1</v>
      </c>
      <c r="I86">
        <v>85.99</v>
      </c>
      <c r="J86">
        <f t="shared" si="1"/>
        <v>85.99</v>
      </c>
      <c r="K86" t="s">
        <v>193</v>
      </c>
      <c r="L86" t="s">
        <v>194</v>
      </c>
    </row>
    <row r="87" spans="1:10" ht="12.75">
      <c r="A87" s="3"/>
      <c r="B87" s="3"/>
      <c r="I87">
        <f>SUM(I5:I86)</f>
        <v>707.2200000000001</v>
      </c>
      <c r="J87">
        <f>H87*I87</f>
        <v>0</v>
      </c>
    </row>
    <row r="88" spans="1:10" ht="15">
      <c r="A88" s="2" t="s">
        <v>53</v>
      </c>
      <c r="B88" s="3"/>
      <c r="J88">
        <f>SUM(J5:J87)</f>
        <v>30394.700000000004</v>
      </c>
    </row>
    <row r="89" spans="1:2" ht="15">
      <c r="A89" s="2"/>
      <c r="B89" s="3"/>
    </row>
    <row r="90" spans="1:2" ht="12.75">
      <c r="A90" s="4" t="s">
        <v>63</v>
      </c>
      <c r="B90" s="4" t="s">
        <v>55</v>
      </c>
    </row>
    <row r="91" spans="1:2" ht="12.75">
      <c r="A91" s="3" t="s">
        <v>54</v>
      </c>
      <c r="B91" s="3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gflesch</dc:creator>
  <cp:keywords/>
  <dc:description/>
  <cp:lastModifiedBy>gflesch</cp:lastModifiedBy>
  <cp:lastPrinted>2003-12-08T20:49:38Z</cp:lastPrinted>
  <dcterms:created xsi:type="dcterms:W3CDTF">2003-04-01T17:48:25Z</dcterms:created>
  <dcterms:modified xsi:type="dcterms:W3CDTF">2003-12-08T21:10:13Z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