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Work" sheetId="1" r:id="rId1"/>
    <sheet name="Family" sheetId="2" r:id="rId2"/>
    <sheet name="Volunteer Work" sheetId="3" r:id="rId3"/>
    <sheet name="Money" sheetId="4" r:id="rId4"/>
    <sheet name="Personal Health" sheetId="5" r:id="rId5"/>
    <sheet name="Physically Limiting Condition" sheetId="6" r:id="rId6"/>
    <sheet name="Household Member w disability" sheetId="7" r:id="rId7"/>
    <sheet name="Transportation" sheetId="8" r:id="rId8"/>
    <sheet name="Crowded" sheetId="9" r:id="rId9"/>
    <sheet name="Safety" sheetId="10" r:id="rId10"/>
    <sheet name="Facilities" sheetId="11" r:id="rId11"/>
    <sheet name="Poorly maintained" sheetId="12" r:id="rId12"/>
    <sheet name="Pollution" sheetId="13" r:id="rId13"/>
    <sheet name="Inadequate information" sheetId="14" r:id="rId14"/>
    <sheet name="No one to do activities with" sheetId="15" r:id="rId15"/>
    <sheet name="Outdoor pests" sheetId="16" r:id="rId16"/>
    <sheet name="Unwelcome-uncomfortable" sheetId="17" r:id="rId17"/>
    <sheet name="Language" sheetId="18" r:id="rId18"/>
    <sheet name="Afraid" sheetId="19" r:id="rId19"/>
  </sheets>
  <definedNames>
    <definedName name="Constant">'Work'!$B$3</definedName>
  </definedNames>
  <calcPr fullCalcOnLoad="1"/>
</workbook>
</file>

<file path=xl/comments1.xml><?xml version="1.0" encoding="utf-8"?>
<comments xmlns="http://schemas.openxmlformats.org/spreadsheetml/2006/main">
  <authors>
    <author>FSDefaultUser</author>
  </authors>
  <commentList>
    <comment ref="B2" authorId="0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Note: all coefficients are estimated from data which have been post-sample weighted</t>
        </r>
      </text>
    </comment>
    <comment ref="C2" authorId="0">
      <text>
        <r>
          <rPr>
            <b/>
            <sz val="8"/>
            <rFont val="Tahoma"/>
            <family val="0"/>
          </rPr>
          <t>FSDefaultUser:</t>
        </r>
        <r>
          <rPr>
            <sz val="8"/>
            <rFont val="Tahoma"/>
            <family val="0"/>
          </rPr>
          <t xml:space="preserve">
Sample means after post-sample weighting procedure applied</t>
        </r>
      </text>
    </comment>
  </commentList>
</comments>
</file>

<file path=xl/comments8.xml><?xml version="1.0" encoding="utf-8"?>
<comments xmlns="http://schemas.openxmlformats.org/spreadsheetml/2006/main">
  <authors>
    <author>Shela Mou</author>
  </authors>
  <commentList>
    <comment ref="I21" authorId="0">
      <text>
        <r>
          <rPr>
            <b/>
            <sz val="8"/>
            <rFont val="Tahoma"/>
            <family val="0"/>
          </rPr>
          <t>Shela Mou: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<sst xmlns="http://schemas.openxmlformats.org/spreadsheetml/2006/main" count="1310" uniqueCount="46">
  <si>
    <t>Coeff</t>
  </si>
  <si>
    <t>beta*x</t>
  </si>
  <si>
    <t>Constant</t>
  </si>
  <si>
    <t>"Not enough time because of work &amp; long hours"</t>
  </si>
  <si>
    <t>Age</t>
  </si>
  <si>
    <t>Gender</t>
  </si>
  <si>
    <t>Immigration</t>
  </si>
  <si>
    <t>Income</t>
  </si>
  <si>
    <t>Low Education</t>
  </si>
  <si>
    <t>B.S./Grad Education</t>
  </si>
  <si>
    <t>Black</t>
  </si>
  <si>
    <t>Asian/Pacific Islander</t>
  </si>
  <si>
    <t>Hispanic</t>
  </si>
  <si>
    <t>Urban</t>
  </si>
  <si>
    <t>South</t>
  </si>
  <si>
    <t>Central</t>
  </si>
  <si>
    <t>West</t>
  </si>
  <si>
    <t>Winter</t>
  </si>
  <si>
    <t>Water</t>
  </si>
  <si>
    <t>Disperse</t>
  </si>
  <si>
    <t xml:space="preserve"> </t>
  </si>
  <si>
    <t>"Not enough time because of family"</t>
  </si>
  <si>
    <t>Fill in your choices here</t>
  </si>
  <si>
    <t>"Not enough time because of volunteer work"</t>
  </si>
  <si>
    <t>"Not enough money"</t>
  </si>
  <si>
    <t>"Personal health reasons"</t>
  </si>
  <si>
    <t>"I have a physically limiting condition"</t>
  </si>
  <si>
    <t>"A member of my household has a disability"</t>
  </si>
  <si>
    <t>"Inadequate transportation"</t>
  </si>
  <si>
    <t>"Crowded activity areas"</t>
  </si>
  <si>
    <t>"Personal safety problems"</t>
  </si>
  <si>
    <t>"Inadequate facilities in activity areas"</t>
  </si>
  <si>
    <t>"Poorly maintained activity areas"</t>
  </si>
  <si>
    <t>"Pollution problems in activity areas"</t>
  </si>
  <si>
    <t>"Inadequate information on places to do activities"</t>
  </si>
  <si>
    <t>"No one to do activities with"</t>
  </si>
  <si>
    <t>"Outdoor pests, ex. Mosquitos, chiggers, or ticks"</t>
  </si>
  <si>
    <t>"I feel unwelcome/uncomfortable at many outdoor recreation areas because of who I am"</t>
  </si>
  <si>
    <t>"I can't understand language on signs or spoken at many outdoor recreation areas"</t>
  </si>
  <si>
    <t>"I am uncomfortable because sometimes I feel afraid in forest or other natural settings"</t>
  </si>
  <si>
    <t>X1</t>
  </si>
  <si>
    <t>X2</t>
  </si>
  <si>
    <t>WTD Mean</t>
  </si>
  <si>
    <t xml:space="preserve">Estimate of probability respondent feels constrained </t>
  </si>
  <si>
    <t>Fill in your choices for X2</t>
  </si>
  <si>
    <t>Fill in your choices for X1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</si>
</sst>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_(* #,##0_);_(* \(#,##0\);_(* &quot;-&quot;??_);_(@_)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0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 horizontal="right" wrapText="1"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7" max="7" width="11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</v>
      </c>
      <c r="F1" s="7" t="s">
        <v>45</v>
      </c>
      <c r="K1" s="7" t="s">
        <v>44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8">
        <v>1.4787</v>
      </c>
      <c r="C3" s="9">
        <v>1</v>
      </c>
      <c r="D3" s="10">
        <f>B3*C3</f>
        <v>1.4787</v>
      </c>
      <c r="E3" s="9"/>
      <c r="F3" s="12" t="s">
        <v>2</v>
      </c>
      <c r="G3" s="8">
        <v>1.4787</v>
      </c>
      <c r="H3" s="9">
        <v>1</v>
      </c>
      <c r="I3" s="10">
        <f>G3*H3</f>
        <v>1.4787</v>
      </c>
      <c r="J3" s="11"/>
      <c r="K3" s="12" t="s">
        <v>2</v>
      </c>
      <c r="L3" s="8">
        <v>1.4787</v>
      </c>
      <c r="M3" s="9">
        <v>1</v>
      </c>
      <c r="N3">
        <f aca="true" t="shared" si="0" ref="N3:N10">L3*M3</f>
        <v>1.4787</v>
      </c>
    </row>
    <row r="4" spans="1:14" ht="12.75">
      <c r="A4" s="6" t="s">
        <v>4</v>
      </c>
      <c r="B4">
        <v>-0.0326</v>
      </c>
      <c r="C4">
        <v>42.7744</v>
      </c>
      <c r="D4">
        <f>B4*C4</f>
        <v>-1.39444544</v>
      </c>
      <c r="F4" s="6" t="s">
        <v>4</v>
      </c>
      <c r="G4">
        <v>-0.0326</v>
      </c>
      <c r="H4">
        <v>25</v>
      </c>
      <c r="I4">
        <f>G4*H4</f>
        <v>-0.815</v>
      </c>
      <c r="K4" s="6" t="s">
        <v>4</v>
      </c>
      <c r="L4">
        <v>-0.0326</v>
      </c>
      <c r="M4">
        <v>25</v>
      </c>
      <c r="N4">
        <f>L4*M4</f>
        <v>-0.815</v>
      </c>
    </row>
    <row r="5" spans="1:14" ht="12.75">
      <c r="A5" s="6" t="s">
        <v>5</v>
      </c>
      <c r="B5">
        <v>0.2588</v>
      </c>
      <c r="C5">
        <v>0.4742</v>
      </c>
      <c r="D5">
        <f aca="true" t="shared" si="1" ref="D5:D10">B5*C5</f>
        <v>0.12272295999999999</v>
      </c>
      <c r="F5" s="6" t="s">
        <v>5</v>
      </c>
      <c r="G5">
        <v>0.2588</v>
      </c>
      <c r="H5">
        <v>1</v>
      </c>
      <c r="I5">
        <f aca="true" t="shared" si="2" ref="I5:I10">G5*H5</f>
        <v>0.2588</v>
      </c>
      <c r="K5" s="6" t="s">
        <v>5</v>
      </c>
      <c r="L5">
        <v>0.2588</v>
      </c>
      <c r="M5">
        <v>1</v>
      </c>
      <c r="N5">
        <f t="shared" si="0"/>
        <v>0.2588</v>
      </c>
    </row>
    <row r="6" spans="1:14" ht="12.75">
      <c r="A6" s="6" t="s">
        <v>6</v>
      </c>
      <c r="B6">
        <v>0.116</v>
      </c>
      <c r="C6">
        <v>0.1469</v>
      </c>
      <c r="D6">
        <f t="shared" si="1"/>
        <v>0.0170404</v>
      </c>
      <c r="F6" s="6" t="s">
        <v>6</v>
      </c>
      <c r="G6">
        <v>0.116</v>
      </c>
      <c r="H6">
        <v>1</v>
      </c>
      <c r="I6">
        <f t="shared" si="2"/>
        <v>0.116</v>
      </c>
      <c r="K6" s="6" t="s">
        <v>6</v>
      </c>
      <c r="L6">
        <v>0.116</v>
      </c>
      <c r="M6">
        <v>1</v>
      </c>
      <c r="N6">
        <f t="shared" si="0"/>
        <v>0.116</v>
      </c>
    </row>
    <row r="7" spans="1:14" ht="12.75">
      <c r="A7" s="6" t="s">
        <v>7</v>
      </c>
      <c r="B7">
        <v>0.0017</v>
      </c>
      <c r="C7">
        <v>51.67365</v>
      </c>
      <c r="D7">
        <f t="shared" si="1"/>
        <v>0.087845205</v>
      </c>
      <c r="F7" s="6" t="s">
        <v>7</v>
      </c>
      <c r="G7">
        <v>0.0017</v>
      </c>
      <c r="H7">
        <v>25</v>
      </c>
      <c r="I7">
        <f t="shared" si="2"/>
        <v>0.042499999999999996</v>
      </c>
      <c r="K7" s="6" t="s">
        <v>7</v>
      </c>
      <c r="L7">
        <v>0.0017</v>
      </c>
      <c r="M7">
        <v>25</v>
      </c>
      <c r="N7">
        <f t="shared" si="0"/>
        <v>0.042499999999999996</v>
      </c>
    </row>
    <row r="8" spans="1:14" ht="25.5">
      <c r="A8" s="6" t="s">
        <v>8</v>
      </c>
      <c r="B8">
        <v>-0.9262</v>
      </c>
      <c r="C8">
        <v>0.2488</v>
      </c>
      <c r="D8">
        <f t="shared" si="1"/>
        <v>-0.23043856</v>
      </c>
      <c r="F8" s="6" t="s">
        <v>8</v>
      </c>
      <c r="G8">
        <v>-0.9262</v>
      </c>
      <c r="H8">
        <v>1</v>
      </c>
      <c r="I8">
        <f t="shared" si="2"/>
        <v>-0.9262</v>
      </c>
      <c r="K8" s="6" t="s">
        <v>8</v>
      </c>
      <c r="L8">
        <v>-0.9262</v>
      </c>
      <c r="M8">
        <v>1</v>
      </c>
      <c r="N8">
        <f t="shared" si="0"/>
        <v>-0.9262</v>
      </c>
    </row>
    <row r="9" spans="1:14" ht="25.5">
      <c r="A9" s="6" t="s">
        <v>9</v>
      </c>
      <c r="B9">
        <v>0.1597</v>
      </c>
      <c r="C9">
        <v>0.2052</v>
      </c>
      <c r="D9">
        <f t="shared" si="1"/>
        <v>0.03277044</v>
      </c>
      <c r="F9" s="6" t="s">
        <v>9</v>
      </c>
      <c r="G9">
        <v>0.1597</v>
      </c>
      <c r="H9">
        <v>0</v>
      </c>
      <c r="I9">
        <f t="shared" si="2"/>
        <v>0</v>
      </c>
      <c r="K9" s="6" t="s">
        <v>9</v>
      </c>
      <c r="L9">
        <v>0.1597</v>
      </c>
      <c r="M9">
        <v>0</v>
      </c>
      <c r="N9">
        <f t="shared" si="0"/>
        <v>0</v>
      </c>
    </row>
    <row r="10" spans="1:14" ht="12.75">
      <c r="A10" s="6" t="s">
        <v>10</v>
      </c>
      <c r="B10">
        <v>0.1661</v>
      </c>
      <c r="C10">
        <v>0.1255</v>
      </c>
      <c r="D10">
        <f t="shared" si="1"/>
        <v>0.02084555</v>
      </c>
      <c r="F10" s="6" t="s">
        <v>10</v>
      </c>
      <c r="G10">
        <v>0.1661</v>
      </c>
      <c r="H10">
        <v>0</v>
      </c>
      <c r="I10">
        <f t="shared" si="2"/>
        <v>0</v>
      </c>
      <c r="K10" s="6" t="s">
        <v>10</v>
      </c>
      <c r="L10">
        <v>0.1661</v>
      </c>
      <c r="M10">
        <v>1</v>
      </c>
      <c r="N10">
        <f t="shared" si="0"/>
        <v>0.1661</v>
      </c>
    </row>
    <row r="11" spans="1:14" ht="25.5">
      <c r="A11" s="6" t="s">
        <v>11</v>
      </c>
      <c r="B11">
        <v>0.6296</v>
      </c>
      <c r="C11">
        <v>0.0342</v>
      </c>
      <c r="D11">
        <f aca="true" t="shared" si="3" ref="D11:D19">B11*C11</f>
        <v>0.021532320000000004</v>
      </c>
      <c r="F11" s="6" t="s">
        <v>11</v>
      </c>
      <c r="G11">
        <v>0.6296</v>
      </c>
      <c r="H11">
        <v>0</v>
      </c>
      <c r="I11">
        <f aca="true" t="shared" si="4" ref="I11:I19">G11*H11</f>
        <v>0</v>
      </c>
      <c r="K11" s="6" t="s">
        <v>11</v>
      </c>
      <c r="L11">
        <v>0.6296</v>
      </c>
      <c r="M11">
        <v>0</v>
      </c>
      <c r="N11">
        <f aca="true" t="shared" si="5" ref="N11:N19">L11*M11</f>
        <v>0</v>
      </c>
    </row>
    <row r="12" spans="1:14" ht="12.75">
      <c r="A12" s="6" t="s">
        <v>12</v>
      </c>
      <c r="B12">
        <v>0.5887</v>
      </c>
      <c r="C12">
        <v>0.1522</v>
      </c>
      <c r="D12">
        <f t="shared" si="3"/>
        <v>0.08960014</v>
      </c>
      <c r="F12" s="6" t="s">
        <v>12</v>
      </c>
      <c r="G12">
        <v>0.5887</v>
      </c>
      <c r="H12">
        <v>1</v>
      </c>
      <c r="I12">
        <f t="shared" si="4"/>
        <v>0.5887</v>
      </c>
      <c r="K12" s="6" t="s">
        <v>12</v>
      </c>
      <c r="L12">
        <v>0.5887</v>
      </c>
      <c r="M12">
        <v>0</v>
      </c>
      <c r="N12">
        <f t="shared" si="5"/>
        <v>0</v>
      </c>
    </row>
    <row r="13" spans="1:14" ht="12.75">
      <c r="A13" s="6" t="s">
        <v>13</v>
      </c>
      <c r="B13">
        <v>-0.2095</v>
      </c>
      <c r="C13">
        <v>0.7946</v>
      </c>
      <c r="D13">
        <f t="shared" si="3"/>
        <v>-0.1664687</v>
      </c>
      <c r="F13" s="6" t="s">
        <v>13</v>
      </c>
      <c r="G13">
        <v>-0.2095</v>
      </c>
      <c r="H13">
        <v>1</v>
      </c>
      <c r="I13">
        <f t="shared" si="4"/>
        <v>-0.2095</v>
      </c>
      <c r="K13" s="6" t="s">
        <v>13</v>
      </c>
      <c r="L13">
        <v>-0.2095</v>
      </c>
      <c r="M13">
        <v>1</v>
      </c>
      <c r="N13">
        <f t="shared" si="5"/>
        <v>-0.2095</v>
      </c>
    </row>
    <row r="14" spans="1:14" ht="12.75">
      <c r="A14" s="6" t="s">
        <v>14</v>
      </c>
      <c r="B14">
        <v>0.0737</v>
      </c>
      <c r="C14">
        <v>0.1936</v>
      </c>
      <c r="D14">
        <f t="shared" si="3"/>
        <v>0.01426832</v>
      </c>
      <c r="F14" s="6" t="s">
        <v>14</v>
      </c>
      <c r="G14">
        <v>0.0737</v>
      </c>
      <c r="H14">
        <v>1</v>
      </c>
      <c r="I14">
        <f t="shared" si="4"/>
        <v>0.0737</v>
      </c>
      <c r="K14" s="6" t="s">
        <v>14</v>
      </c>
      <c r="L14">
        <v>0.0737</v>
      </c>
      <c r="M14">
        <v>1</v>
      </c>
      <c r="N14">
        <f t="shared" si="5"/>
        <v>0.0737</v>
      </c>
    </row>
    <row r="15" spans="1:14" ht="12.75">
      <c r="A15" s="6" t="s">
        <v>15</v>
      </c>
      <c r="B15">
        <v>0.1098</v>
      </c>
      <c r="C15">
        <v>0.2116</v>
      </c>
      <c r="D15">
        <f t="shared" si="3"/>
        <v>0.02323368</v>
      </c>
      <c r="F15" s="6" t="s">
        <v>15</v>
      </c>
      <c r="G15">
        <v>0.1098</v>
      </c>
      <c r="H15">
        <v>0</v>
      </c>
      <c r="I15">
        <f t="shared" si="4"/>
        <v>0</v>
      </c>
      <c r="K15" s="6" t="s">
        <v>15</v>
      </c>
      <c r="L15">
        <v>0.1098</v>
      </c>
      <c r="M15">
        <v>0</v>
      </c>
      <c r="N15">
        <f t="shared" si="5"/>
        <v>0</v>
      </c>
    </row>
    <row r="16" spans="1:14" ht="12.75">
      <c r="A16" s="6" t="s">
        <v>16</v>
      </c>
      <c r="B16">
        <v>-0.0133</v>
      </c>
      <c r="C16">
        <v>0.1233</v>
      </c>
      <c r="D16">
        <f t="shared" si="3"/>
        <v>-0.00163989</v>
      </c>
      <c r="F16" s="6" t="s">
        <v>16</v>
      </c>
      <c r="G16">
        <v>-0.0133</v>
      </c>
      <c r="H16">
        <v>0</v>
      </c>
      <c r="I16">
        <f t="shared" si="4"/>
        <v>0</v>
      </c>
      <c r="K16" s="6" t="s">
        <v>16</v>
      </c>
      <c r="L16">
        <v>-0.0133</v>
      </c>
      <c r="M16">
        <v>0</v>
      </c>
      <c r="N16">
        <f t="shared" si="5"/>
        <v>0</v>
      </c>
    </row>
    <row r="17" spans="1:14" ht="12.75">
      <c r="A17" s="6" t="s">
        <v>17</v>
      </c>
      <c r="B17">
        <v>0.1951</v>
      </c>
      <c r="C17">
        <v>0.0239</v>
      </c>
      <c r="D17">
        <f t="shared" si="3"/>
        <v>0.00466289</v>
      </c>
      <c r="F17" s="6" t="s">
        <v>17</v>
      </c>
      <c r="G17">
        <v>0.1951</v>
      </c>
      <c r="H17">
        <v>0</v>
      </c>
      <c r="I17">
        <f t="shared" si="4"/>
        <v>0</v>
      </c>
      <c r="K17" s="6" t="s">
        <v>17</v>
      </c>
      <c r="L17">
        <v>0.1951</v>
      </c>
      <c r="M17">
        <v>0</v>
      </c>
      <c r="N17">
        <f t="shared" si="5"/>
        <v>0</v>
      </c>
    </row>
    <row r="18" spans="1:14" ht="12.75">
      <c r="A18" s="6" t="s">
        <v>18</v>
      </c>
      <c r="B18">
        <v>0.1956</v>
      </c>
      <c r="C18">
        <v>0.2609</v>
      </c>
      <c r="D18">
        <f t="shared" si="3"/>
        <v>0.05103204</v>
      </c>
      <c r="F18" s="6" t="s">
        <v>18</v>
      </c>
      <c r="G18">
        <v>0.1956</v>
      </c>
      <c r="H18">
        <v>0</v>
      </c>
      <c r="I18">
        <f t="shared" si="4"/>
        <v>0</v>
      </c>
      <c r="K18" s="6" t="s">
        <v>18</v>
      </c>
      <c r="L18">
        <v>0.1956</v>
      </c>
      <c r="M18">
        <v>0</v>
      </c>
      <c r="N18">
        <f t="shared" si="5"/>
        <v>0</v>
      </c>
    </row>
    <row r="19" spans="1:14" ht="12.75">
      <c r="A19" s="6" t="s">
        <v>19</v>
      </c>
      <c r="B19">
        <v>0.2739</v>
      </c>
      <c r="C19">
        <v>0.1509</v>
      </c>
      <c r="D19">
        <f t="shared" si="3"/>
        <v>0.041331509999999995</v>
      </c>
      <c r="F19" s="6" t="s">
        <v>19</v>
      </c>
      <c r="G19">
        <v>0.2739</v>
      </c>
      <c r="H19">
        <v>1</v>
      </c>
      <c r="I19">
        <f t="shared" si="4"/>
        <v>0.2739</v>
      </c>
      <c r="K19" s="6" t="s">
        <v>19</v>
      </c>
      <c r="L19">
        <v>0.2739</v>
      </c>
      <c r="M19">
        <v>1</v>
      </c>
      <c r="N19">
        <f t="shared" si="5"/>
        <v>0.2739</v>
      </c>
    </row>
    <row r="20" spans="1:14" ht="12.75">
      <c r="A20" s="4"/>
      <c r="D20">
        <f>SUM(D3:D19)</f>
        <v>0.21259286499999996</v>
      </c>
      <c r="F20" s="4"/>
      <c r="I20" s="10">
        <f>SUM(I3:I19)</f>
        <v>0.8815999999999999</v>
      </c>
      <c r="K20" s="4"/>
      <c r="N20">
        <f>SUM(N3:N19)</f>
        <v>0.45899999999999996</v>
      </c>
    </row>
    <row r="21" spans="3:14" ht="63.75">
      <c r="C21" s="6" t="s">
        <v>43</v>
      </c>
      <c r="D21">
        <f>1/(1+EXP(-(D20)))</f>
        <v>0.5529489441403175</v>
      </c>
      <c r="H21" s="6" t="s">
        <v>43</v>
      </c>
      <c r="I21">
        <f>1/(1+EXP(-(I20)))</f>
        <v>0.7071536706512235</v>
      </c>
      <c r="M21" s="6" t="s">
        <v>43</v>
      </c>
      <c r="N21">
        <f>1/(1+EXP(-(N20)))</f>
        <v>0.6127769215499831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30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-2.9244</v>
      </c>
      <c r="C3" s="3" t="s">
        <v>20</v>
      </c>
      <c r="D3" s="2"/>
      <c r="E3" s="1"/>
      <c r="F3" s="1" t="s">
        <v>2</v>
      </c>
      <c r="G3" s="2">
        <f>SUM(B3)</f>
        <v>-2.9244</v>
      </c>
      <c r="H3" s="1"/>
      <c r="I3" s="2"/>
      <c r="K3" s="1" t="s">
        <v>2</v>
      </c>
      <c r="L3" s="2">
        <f>SUM(G3)</f>
        <v>-2.9244</v>
      </c>
      <c r="M3" s="1"/>
      <c r="N3" s="2"/>
    </row>
    <row r="4" spans="1:14" ht="12.75">
      <c r="A4" s="6" t="s">
        <v>4</v>
      </c>
      <c r="B4">
        <v>0.0129</v>
      </c>
      <c r="C4">
        <v>42.7744</v>
      </c>
      <c r="D4">
        <f>B4*C4</f>
        <v>0.55178976</v>
      </c>
      <c r="F4" s="6" t="s">
        <v>4</v>
      </c>
      <c r="G4" s="2">
        <f aca="true" t="shared" si="0" ref="G4:G19">SUM(B4)</f>
        <v>0.0129</v>
      </c>
      <c r="I4">
        <f>G4*H4</f>
        <v>0</v>
      </c>
      <c r="K4" s="6" t="s">
        <v>4</v>
      </c>
      <c r="L4" s="2">
        <f aca="true" t="shared" si="1" ref="L4:L19">SUM(G4)</f>
        <v>0.0129</v>
      </c>
      <c r="N4">
        <f>L4*M4</f>
        <v>0</v>
      </c>
    </row>
    <row r="5" spans="1:14" ht="12.75">
      <c r="A5" s="6" t="s">
        <v>5</v>
      </c>
      <c r="B5">
        <v>-0.2955</v>
      </c>
      <c r="C5">
        <v>0.4742</v>
      </c>
      <c r="D5">
        <f aca="true" t="shared" si="2" ref="D5:D10">B5*C5</f>
        <v>-0.1401261</v>
      </c>
      <c r="F5" s="6" t="s">
        <v>5</v>
      </c>
      <c r="G5" s="2">
        <f t="shared" si="0"/>
        <v>-0.2955</v>
      </c>
      <c r="I5">
        <f aca="true" t="shared" si="3" ref="I5:I10">G5*H5</f>
        <v>0</v>
      </c>
      <c r="K5" s="6" t="s">
        <v>5</v>
      </c>
      <c r="L5" s="2">
        <f t="shared" si="1"/>
        <v>-0.2955</v>
      </c>
      <c r="N5">
        <f aca="true" t="shared" si="4" ref="N5:N10">L5*M5</f>
        <v>0</v>
      </c>
    </row>
    <row r="6" spans="1:14" ht="12.75">
      <c r="A6" s="6" t="s">
        <v>6</v>
      </c>
      <c r="B6">
        <v>-0.3469</v>
      </c>
      <c r="C6">
        <v>0.1469</v>
      </c>
      <c r="D6">
        <f t="shared" si="2"/>
        <v>-0.05095961</v>
      </c>
      <c r="F6" s="6" t="s">
        <v>6</v>
      </c>
      <c r="G6" s="2">
        <f t="shared" si="0"/>
        <v>-0.3469</v>
      </c>
      <c r="I6">
        <f t="shared" si="3"/>
        <v>0</v>
      </c>
      <c r="K6" s="6" t="s">
        <v>6</v>
      </c>
      <c r="L6" s="2">
        <f t="shared" si="1"/>
        <v>-0.3469</v>
      </c>
      <c r="N6">
        <f t="shared" si="4"/>
        <v>0</v>
      </c>
    </row>
    <row r="7" spans="1:14" ht="12.75">
      <c r="A7" s="6" t="s">
        <v>7</v>
      </c>
      <c r="B7">
        <v>-0.0035</v>
      </c>
      <c r="C7">
        <v>51.67365</v>
      </c>
      <c r="D7">
        <f t="shared" si="2"/>
        <v>-0.180857775</v>
      </c>
      <c r="F7" s="6" t="s">
        <v>7</v>
      </c>
      <c r="G7" s="2">
        <f t="shared" si="0"/>
        <v>-0.0035</v>
      </c>
      <c r="I7">
        <f t="shared" si="3"/>
        <v>0</v>
      </c>
      <c r="K7" s="6" t="s">
        <v>7</v>
      </c>
      <c r="L7" s="2">
        <f t="shared" si="1"/>
        <v>-0.0035</v>
      </c>
      <c r="N7">
        <f t="shared" si="4"/>
        <v>0</v>
      </c>
    </row>
    <row r="8" spans="1:14" ht="25.5">
      <c r="A8" s="6" t="s">
        <v>8</v>
      </c>
      <c r="B8">
        <v>-0.0105</v>
      </c>
      <c r="C8">
        <v>0.2488</v>
      </c>
      <c r="D8">
        <f t="shared" si="2"/>
        <v>-0.0026124</v>
      </c>
      <c r="F8" s="6" t="s">
        <v>8</v>
      </c>
      <c r="G8" s="2">
        <f t="shared" si="0"/>
        <v>-0.0105</v>
      </c>
      <c r="I8">
        <f t="shared" si="3"/>
        <v>0</v>
      </c>
      <c r="K8" s="6" t="s">
        <v>8</v>
      </c>
      <c r="L8" s="2">
        <f t="shared" si="1"/>
        <v>-0.0105</v>
      </c>
      <c r="N8">
        <f t="shared" si="4"/>
        <v>0</v>
      </c>
    </row>
    <row r="9" spans="1:14" ht="25.5">
      <c r="A9" s="6" t="s">
        <v>9</v>
      </c>
      <c r="B9">
        <v>-0.0718</v>
      </c>
      <c r="C9">
        <v>0.2052</v>
      </c>
      <c r="D9">
        <f t="shared" si="2"/>
        <v>-0.014733360000000001</v>
      </c>
      <c r="F9" s="6" t="s">
        <v>9</v>
      </c>
      <c r="G9" s="2">
        <f t="shared" si="0"/>
        <v>-0.0718</v>
      </c>
      <c r="I9">
        <f t="shared" si="3"/>
        <v>0</v>
      </c>
      <c r="K9" s="6" t="s">
        <v>9</v>
      </c>
      <c r="L9" s="2">
        <f t="shared" si="1"/>
        <v>-0.0718</v>
      </c>
      <c r="N9">
        <f t="shared" si="4"/>
        <v>0</v>
      </c>
    </row>
    <row r="10" spans="1:14" ht="12.75">
      <c r="A10" s="6" t="s">
        <v>10</v>
      </c>
      <c r="B10">
        <v>0.6334</v>
      </c>
      <c r="C10">
        <v>0.1255</v>
      </c>
      <c r="D10">
        <f t="shared" si="2"/>
        <v>0.0794917</v>
      </c>
      <c r="F10" s="6" t="s">
        <v>10</v>
      </c>
      <c r="G10" s="2">
        <f t="shared" si="0"/>
        <v>0.6334</v>
      </c>
      <c r="I10">
        <f t="shared" si="3"/>
        <v>0</v>
      </c>
      <c r="K10" s="6" t="s">
        <v>10</v>
      </c>
      <c r="L10" s="2">
        <f t="shared" si="1"/>
        <v>0.6334</v>
      </c>
      <c r="N10">
        <f t="shared" si="4"/>
        <v>0</v>
      </c>
    </row>
    <row r="11" spans="1:14" ht="25.5">
      <c r="A11" s="6" t="s">
        <v>11</v>
      </c>
      <c r="B11">
        <v>1.2239</v>
      </c>
      <c r="C11">
        <v>0.0342</v>
      </c>
      <c r="D11">
        <f aca="true" t="shared" si="5" ref="D11:D19">B11*C11</f>
        <v>0.04185738</v>
      </c>
      <c r="F11" s="6" t="s">
        <v>11</v>
      </c>
      <c r="G11" s="2">
        <f t="shared" si="0"/>
        <v>1.2239</v>
      </c>
      <c r="I11">
        <f aca="true" t="shared" si="6" ref="I11:I19">G11*H11</f>
        <v>0</v>
      </c>
      <c r="K11" s="6" t="s">
        <v>11</v>
      </c>
      <c r="L11" s="2">
        <f t="shared" si="1"/>
        <v>1.2239</v>
      </c>
      <c r="N11">
        <f aca="true" t="shared" si="7" ref="N11:N19">L11*M11</f>
        <v>0</v>
      </c>
    </row>
    <row r="12" spans="1:14" ht="12.75">
      <c r="A12" s="6" t="s">
        <v>12</v>
      </c>
      <c r="B12">
        <v>0.7812</v>
      </c>
      <c r="C12">
        <v>0.1522</v>
      </c>
      <c r="D12">
        <f t="shared" si="5"/>
        <v>0.11889864</v>
      </c>
      <c r="F12" s="6" t="s">
        <v>12</v>
      </c>
      <c r="G12" s="2">
        <f t="shared" si="0"/>
        <v>0.7812</v>
      </c>
      <c r="I12">
        <f t="shared" si="6"/>
        <v>0</v>
      </c>
      <c r="K12" s="6" t="s">
        <v>12</v>
      </c>
      <c r="L12" s="2">
        <f t="shared" si="1"/>
        <v>0.7812</v>
      </c>
      <c r="N12">
        <f t="shared" si="7"/>
        <v>0</v>
      </c>
    </row>
    <row r="13" spans="1:14" ht="12.75">
      <c r="A13" s="6" t="s">
        <v>13</v>
      </c>
      <c r="B13">
        <v>0.3035</v>
      </c>
      <c r="C13">
        <v>0.7946</v>
      </c>
      <c r="D13">
        <f t="shared" si="5"/>
        <v>0.2411611</v>
      </c>
      <c r="F13" s="6" t="s">
        <v>13</v>
      </c>
      <c r="G13" s="2">
        <f t="shared" si="0"/>
        <v>0.3035</v>
      </c>
      <c r="I13">
        <f t="shared" si="6"/>
        <v>0</v>
      </c>
      <c r="K13" s="6" t="s">
        <v>13</v>
      </c>
      <c r="L13" s="2">
        <f t="shared" si="1"/>
        <v>0.3035</v>
      </c>
      <c r="N13">
        <f t="shared" si="7"/>
        <v>0</v>
      </c>
    </row>
    <row r="14" spans="1:14" ht="12.75">
      <c r="A14" s="6" t="s">
        <v>14</v>
      </c>
      <c r="B14">
        <v>0.3952</v>
      </c>
      <c r="C14">
        <v>0.1936</v>
      </c>
      <c r="D14">
        <f t="shared" si="5"/>
        <v>0.07651071999999999</v>
      </c>
      <c r="F14" s="6" t="s">
        <v>14</v>
      </c>
      <c r="G14" s="2">
        <f t="shared" si="0"/>
        <v>0.3952</v>
      </c>
      <c r="I14">
        <f t="shared" si="6"/>
        <v>0</v>
      </c>
      <c r="K14" s="6" t="s">
        <v>14</v>
      </c>
      <c r="L14" s="2">
        <f t="shared" si="1"/>
        <v>0.3952</v>
      </c>
      <c r="N14">
        <f t="shared" si="7"/>
        <v>0</v>
      </c>
    </row>
    <row r="15" spans="1:14" ht="12.75">
      <c r="A15" s="6" t="s">
        <v>15</v>
      </c>
      <c r="B15">
        <v>0.1529</v>
      </c>
      <c r="C15">
        <v>0.2116</v>
      </c>
      <c r="D15">
        <f t="shared" si="5"/>
        <v>0.03235364</v>
      </c>
      <c r="F15" s="6" t="s">
        <v>15</v>
      </c>
      <c r="G15" s="2">
        <f t="shared" si="0"/>
        <v>0.1529</v>
      </c>
      <c r="I15">
        <f t="shared" si="6"/>
        <v>0</v>
      </c>
      <c r="K15" s="6" t="s">
        <v>15</v>
      </c>
      <c r="L15" s="2">
        <f t="shared" si="1"/>
        <v>0.1529</v>
      </c>
      <c r="N15">
        <f t="shared" si="7"/>
        <v>0</v>
      </c>
    </row>
    <row r="16" spans="1:14" ht="12.75">
      <c r="A16" s="6" t="s">
        <v>16</v>
      </c>
      <c r="B16">
        <v>0.0001</v>
      </c>
      <c r="C16">
        <v>0.1233</v>
      </c>
      <c r="D16">
        <f t="shared" si="5"/>
        <v>1.233E-05</v>
      </c>
      <c r="F16" s="6" t="s">
        <v>16</v>
      </c>
      <c r="G16" s="2">
        <f t="shared" si="0"/>
        <v>0.0001</v>
      </c>
      <c r="I16">
        <f t="shared" si="6"/>
        <v>0</v>
      </c>
      <c r="K16" s="6" t="s">
        <v>16</v>
      </c>
      <c r="L16" s="2">
        <f t="shared" si="1"/>
        <v>0.0001</v>
      </c>
      <c r="N16">
        <f t="shared" si="7"/>
        <v>0</v>
      </c>
    </row>
    <row r="17" spans="1:14" ht="12.75">
      <c r="A17" s="6" t="s">
        <v>17</v>
      </c>
      <c r="B17">
        <v>0.3848</v>
      </c>
      <c r="C17">
        <v>0.0239</v>
      </c>
      <c r="D17">
        <f t="shared" si="5"/>
        <v>0.00919672</v>
      </c>
      <c r="F17" s="6" t="s">
        <v>17</v>
      </c>
      <c r="G17" s="2">
        <f t="shared" si="0"/>
        <v>0.3848</v>
      </c>
      <c r="I17">
        <f t="shared" si="6"/>
        <v>0</v>
      </c>
      <c r="K17" s="6" t="s">
        <v>17</v>
      </c>
      <c r="L17" s="2">
        <f t="shared" si="1"/>
        <v>0.3848</v>
      </c>
      <c r="N17">
        <f t="shared" si="7"/>
        <v>0</v>
      </c>
    </row>
    <row r="18" spans="1:14" ht="12.75">
      <c r="A18" s="6" t="s">
        <v>18</v>
      </c>
      <c r="B18">
        <v>0.0403</v>
      </c>
      <c r="C18">
        <v>0.2609</v>
      </c>
      <c r="D18">
        <f t="shared" si="5"/>
        <v>0.010514270000000001</v>
      </c>
      <c r="F18" s="6" t="s">
        <v>18</v>
      </c>
      <c r="G18" s="2">
        <f t="shared" si="0"/>
        <v>0.0403</v>
      </c>
      <c r="I18">
        <f t="shared" si="6"/>
        <v>0</v>
      </c>
      <c r="K18" s="6" t="s">
        <v>18</v>
      </c>
      <c r="L18" s="2">
        <f t="shared" si="1"/>
        <v>0.0403</v>
      </c>
      <c r="N18">
        <f t="shared" si="7"/>
        <v>0</v>
      </c>
    </row>
    <row r="19" spans="1:14" ht="12.75">
      <c r="A19" s="6" t="s">
        <v>19</v>
      </c>
      <c r="B19">
        <v>0.154</v>
      </c>
      <c r="C19">
        <v>0.1509</v>
      </c>
      <c r="D19">
        <f t="shared" si="5"/>
        <v>0.0232386</v>
      </c>
      <c r="F19" s="6" t="s">
        <v>19</v>
      </c>
      <c r="G19" s="2">
        <f t="shared" si="0"/>
        <v>0.154</v>
      </c>
      <c r="I19">
        <f t="shared" si="6"/>
        <v>0</v>
      </c>
      <c r="K19" s="6" t="s">
        <v>19</v>
      </c>
      <c r="L19" s="2">
        <f t="shared" si="1"/>
        <v>0.154</v>
      </c>
      <c r="N19">
        <f t="shared" si="7"/>
        <v>0</v>
      </c>
    </row>
    <row r="20" spans="1:11" ht="12.75">
      <c r="A20" s="4"/>
      <c r="D20">
        <f>SUM(D4:D19)</f>
        <v>0.7957356150000001</v>
      </c>
      <c r="F20" s="4"/>
      <c r="K20" s="4"/>
    </row>
    <row r="21" spans="3:14" ht="63.75">
      <c r="C21" s="6" t="s">
        <v>43</v>
      </c>
      <c r="D21">
        <f>1/(1+EXP(-(B3+SUM(D4:D19))))</f>
        <v>0.10634185280757374</v>
      </c>
      <c r="H21" s="6" t="s">
        <v>43</v>
      </c>
      <c r="I21">
        <f>1/(1+EXP(-(G3+SUM(I4:I19))))</f>
        <v>0.05096048054199243</v>
      </c>
      <c r="M21" s="6" t="s">
        <v>43</v>
      </c>
      <c r="N21">
        <f>1/(1+EXP(-(L3+SUM(N4:N19))))</f>
        <v>0.05096048054199243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31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-1.2957</v>
      </c>
      <c r="C3" s="3" t="s">
        <v>20</v>
      </c>
      <c r="D3" s="2"/>
      <c r="E3" s="1"/>
      <c r="F3" s="1" t="s">
        <v>2</v>
      </c>
      <c r="G3" s="2">
        <f>SUM(B3)</f>
        <v>-1.2957</v>
      </c>
      <c r="H3" s="1"/>
      <c r="I3" s="2"/>
      <c r="K3" s="1" t="s">
        <v>2</v>
      </c>
      <c r="L3" s="2">
        <f>SUM(G3)</f>
        <v>-1.2957</v>
      </c>
      <c r="M3" s="1"/>
      <c r="N3" s="2"/>
    </row>
    <row r="4" spans="1:14" ht="12.75">
      <c r="A4" s="6" t="s">
        <v>4</v>
      </c>
      <c r="B4">
        <v>-0.0057</v>
      </c>
      <c r="C4">
        <v>42.7744</v>
      </c>
      <c r="D4">
        <f>B4*C4</f>
        <v>-0.24381408000000002</v>
      </c>
      <c r="F4" s="6" t="s">
        <v>4</v>
      </c>
      <c r="G4" s="2">
        <f aca="true" t="shared" si="0" ref="G4:G19">SUM(B4)</f>
        <v>-0.0057</v>
      </c>
      <c r="I4">
        <f>G4*H4</f>
        <v>0</v>
      </c>
      <c r="K4" s="6" t="s">
        <v>4</v>
      </c>
      <c r="L4" s="2">
        <f aca="true" t="shared" si="1" ref="L4:L19">SUM(G4)</f>
        <v>-0.0057</v>
      </c>
      <c r="N4">
        <f>L4*M4</f>
        <v>0</v>
      </c>
    </row>
    <row r="5" spans="1:14" ht="12.75">
      <c r="A5" s="6" t="s">
        <v>5</v>
      </c>
      <c r="B5">
        <v>-0.2963</v>
      </c>
      <c r="C5">
        <v>0.4742</v>
      </c>
      <c r="D5">
        <f aca="true" t="shared" si="2" ref="D5:D10">B5*C5</f>
        <v>-0.14050546</v>
      </c>
      <c r="F5" s="6" t="s">
        <v>5</v>
      </c>
      <c r="G5" s="2">
        <f t="shared" si="0"/>
        <v>-0.2963</v>
      </c>
      <c r="I5">
        <f aca="true" t="shared" si="3" ref="I5:I10">G5*H5</f>
        <v>0</v>
      </c>
      <c r="K5" s="6" t="s">
        <v>5</v>
      </c>
      <c r="L5" s="2">
        <f t="shared" si="1"/>
        <v>-0.2963</v>
      </c>
      <c r="N5">
        <f aca="true" t="shared" si="4" ref="N5:N10">L5*M5</f>
        <v>0</v>
      </c>
    </row>
    <row r="6" spans="1:14" ht="12.75">
      <c r="A6" s="6" t="s">
        <v>6</v>
      </c>
      <c r="B6">
        <v>-0.2111</v>
      </c>
      <c r="C6">
        <v>0.1469</v>
      </c>
      <c r="D6">
        <f t="shared" si="2"/>
        <v>-0.03101059</v>
      </c>
      <c r="F6" s="6" t="s">
        <v>6</v>
      </c>
      <c r="G6" s="2">
        <f t="shared" si="0"/>
        <v>-0.2111</v>
      </c>
      <c r="I6">
        <f t="shared" si="3"/>
        <v>0</v>
      </c>
      <c r="K6" s="6" t="s">
        <v>6</v>
      </c>
      <c r="L6" s="2">
        <f t="shared" si="1"/>
        <v>-0.2111</v>
      </c>
      <c r="N6">
        <f t="shared" si="4"/>
        <v>0</v>
      </c>
    </row>
    <row r="7" spans="1:14" ht="12.75">
      <c r="A7" s="6" t="s">
        <v>7</v>
      </c>
      <c r="B7">
        <v>-0.0004</v>
      </c>
      <c r="C7">
        <v>51.67365</v>
      </c>
      <c r="D7">
        <f t="shared" si="2"/>
        <v>-0.02066946</v>
      </c>
      <c r="F7" s="6" t="s">
        <v>7</v>
      </c>
      <c r="G7" s="2">
        <f t="shared" si="0"/>
        <v>-0.0004</v>
      </c>
      <c r="I7">
        <f t="shared" si="3"/>
        <v>0</v>
      </c>
      <c r="K7" s="6" t="s">
        <v>7</v>
      </c>
      <c r="L7" s="2">
        <f t="shared" si="1"/>
        <v>-0.0004</v>
      </c>
      <c r="N7">
        <f t="shared" si="4"/>
        <v>0</v>
      </c>
    </row>
    <row r="8" spans="1:14" ht="25.5">
      <c r="A8" s="6" t="s">
        <v>8</v>
      </c>
      <c r="B8">
        <v>-0.142</v>
      </c>
      <c r="C8">
        <v>0.2488</v>
      </c>
      <c r="D8">
        <f t="shared" si="2"/>
        <v>-0.035329599999999996</v>
      </c>
      <c r="F8" s="6" t="s">
        <v>8</v>
      </c>
      <c r="G8" s="2">
        <f t="shared" si="0"/>
        <v>-0.142</v>
      </c>
      <c r="I8">
        <f t="shared" si="3"/>
        <v>0</v>
      </c>
      <c r="K8" s="6" t="s">
        <v>8</v>
      </c>
      <c r="L8" s="2">
        <f t="shared" si="1"/>
        <v>-0.142</v>
      </c>
      <c r="N8">
        <f t="shared" si="4"/>
        <v>0</v>
      </c>
    </row>
    <row r="9" spans="1:14" ht="25.5">
      <c r="A9" s="6" t="s">
        <v>9</v>
      </c>
      <c r="B9">
        <v>-0.229</v>
      </c>
      <c r="C9">
        <v>0.2052</v>
      </c>
      <c r="D9">
        <f t="shared" si="2"/>
        <v>-0.0469908</v>
      </c>
      <c r="F9" s="6" t="s">
        <v>9</v>
      </c>
      <c r="G9" s="2">
        <f t="shared" si="0"/>
        <v>-0.229</v>
      </c>
      <c r="I9">
        <f t="shared" si="3"/>
        <v>0</v>
      </c>
      <c r="K9" s="6" t="s">
        <v>9</v>
      </c>
      <c r="L9" s="2">
        <f t="shared" si="1"/>
        <v>-0.229</v>
      </c>
      <c r="N9">
        <f t="shared" si="4"/>
        <v>0</v>
      </c>
    </row>
    <row r="10" spans="1:14" ht="12.75">
      <c r="A10" s="6" t="s">
        <v>10</v>
      </c>
      <c r="B10">
        <v>0.5932</v>
      </c>
      <c r="C10">
        <v>0.1255</v>
      </c>
      <c r="D10">
        <f t="shared" si="2"/>
        <v>0.07444659999999999</v>
      </c>
      <c r="F10" s="6" t="s">
        <v>10</v>
      </c>
      <c r="G10" s="2">
        <f t="shared" si="0"/>
        <v>0.5932</v>
      </c>
      <c r="I10">
        <f t="shared" si="3"/>
        <v>0</v>
      </c>
      <c r="K10" s="6" t="s">
        <v>10</v>
      </c>
      <c r="L10" s="2">
        <f t="shared" si="1"/>
        <v>0.5932</v>
      </c>
      <c r="N10">
        <f t="shared" si="4"/>
        <v>0</v>
      </c>
    </row>
    <row r="11" spans="1:14" ht="25.5">
      <c r="A11" s="6" t="s">
        <v>11</v>
      </c>
      <c r="B11">
        <v>0.4455</v>
      </c>
      <c r="C11">
        <v>0.0342</v>
      </c>
      <c r="D11">
        <f aca="true" t="shared" si="5" ref="D11:D19">B11*C11</f>
        <v>0.0152361</v>
      </c>
      <c r="F11" s="6" t="s">
        <v>11</v>
      </c>
      <c r="G11" s="2">
        <f t="shared" si="0"/>
        <v>0.4455</v>
      </c>
      <c r="I11">
        <f aca="true" t="shared" si="6" ref="I11:I19">G11*H11</f>
        <v>0</v>
      </c>
      <c r="K11" s="6" t="s">
        <v>11</v>
      </c>
      <c r="L11" s="2">
        <f t="shared" si="1"/>
        <v>0.4455</v>
      </c>
      <c r="N11">
        <f aca="true" t="shared" si="7" ref="N11:N19">L11*M11</f>
        <v>0</v>
      </c>
    </row>
    <row r="12" spans="1:14" ht="12.75">
      <c r="A12" s="6" t="s">
        <v>12</v>
      </c>
      <c r="B12">
        <v>0.1897</v>
      </c>
      <c r="C12">
        <v>0.1522</v>
      </c>
      <c r="D12">
        <f t="shared" si="5"/>
        <v>0.02887234</v>
      </c>
      <c r="F12" s="6" t="s">
        <v>12</v>
      </c>
      <c r="G12" s="2">
        <f t="shared" si="0"/>
        <v>0.1897</v>
      </c>
      <c r="I12">
        <f t="shared" si="6"/>
        <v>0</v>
      </c>
      <c r="K12" s="6" t="s">
        <v>12</v>
      </c>
      <c r="L12" s="2">
        <f t="shared" si="1"/>
        <v>0.1897</v>
      </c>
      <c r="N12">
        <f t="shared" si="7"/>
        <v>0</v>
      </c>
    </row>
    <row r="13" spans="1:14" ht="12.75">
      <c r="A13" s="6" t="s">
        <v>13</v>
      </c>
      <c r="B13">
        <v>-0.159</v>
      </c>
      <c r="C13">
        <v>0.7946</v>
      </c>
      <c r="D13">
        <f t="shared" si="5"/>
        <v>-0.1263414</v>
      </c>
      <c r="F13" s="6" t="s">
        <v>13</v>
      </c>
      <c r="G13" s="2">
        <f t="shared" si="0"/>
        <v>-0.159</v>
      </c>
      <c r="I13">
        <f t="shared" si="6"/>
        <v>0</v>
      </c>
      <c r="K13" s="6" t="s">
        <v>13</v>
      </c>
      <c r="L13" s="2">
        <f t="shared" si="1"/>
        <v>-0.159</v>
      </c>
      <c r="N13">
        <f t="shared" si="7"/>
        <v>0</v>
      </c>
    </row>
    <row r="14" spans="1:14" ht="12.75">
      <c r="A14" s="6" t="s">
        <v>14</v>
      </c>
      <c r="B14">
        <v>0.2827</v>
      </c>
      <c r="C14">
        <v>0.1936</v>
      </c>
      <c r="D14">
        <f t="shared" si="5"/>
        <v>0.05473072</v>
      </c>
      <c r="F14" s="6" t="s">
        <v>14</v>
      </c>
      <c r="G14" s="2">
        <f t="shared" si="0"/>
        <v>0.2827</v>
      </c>
      <c r="I14">
        <f t="shared" si="6"/>
        <v>0</v>
      </c>
      <c r="K14" s="6" t="s">
        <v>14</v>
      </c>
      <c r="L14" s="2">
        <f t="shared" si="1"/>
        <v>0.2827</v>
      </c>
      <c r="N14">
        <f t="shared" si="7"/>
        <v>0</v>
      </c>
    </row>
    <row r="15" spans="1:14" ht="12.75">
      <c r="A15" s="6" t="s">
        <v>15</v>
      </c>
      <c r="B15">
        <v>-0.1163</v>
      </c>
      <c r="C15">
        <v>0.2116</v>
      </c>
      <c r="D15">
        <f t="shared" si="5"/>
        <v>-0.024609080000000002</v>
      </c>
      <c r="F15" s="6" t="s">
        <v>15</v>
      </c>
      <c r="G15" s="2">
        <f t="shared" si="0"/>
        <v>-0.1163</v>
      </c>
      <c r="I15">
        <f t="shared" si="6"/>
        <v>0</v>
      </c>
      <c r="K15" s="6" t="s">
        <v>15</v>
      </c>
      <c r="L15" s="2">
        <f t="shared" si="1"/>
        <v>-0.1163</v>
      </c>
      <c r="N15">
        <f t="shared" si="7"/>
        <v>0</v>
      </c>
    </row>
    <row r="16" spans="1:14" ht="12.75">
      <c r="A16" s="6" t="s">
        <v>16</v>
      </c>
      <c r="B16">
        <v>-0.2435</v>
      </c>
      <c r="C16">
        <v>0.1233</v>
      </c>
      <c r="D16">
        <f t="shared" si="5"/>
        <v>-0.03002355</v>
      </c>
      <c r="F16" s="6" t="s">
        <v>16</v>
      </c>
      <c r="G16" s="2">
        <f t="shared" si="0"/>
        <v>-0.2435</v>
      </c>
      <c r="I16">
        <f t="shared" si="6"/>
        <v>0</v>
      </c>
      <c r="K16" s="6" t="s">
        <v>16</v>
      </c>
      <c r="L16" s="2">
        <f t="shared" si="1"/>
        <v>-0.2435</v>
      </c>
      <c r="N16">
        <f t="shared" si="7"/>
        <v>0</v>
      </c>
    </row>
    <row r="17" spans="1:14" ht="12.75">
      <c r="A17" s="6" t="s">
        <v>17</v>
      </c>
      <c r="B17">
        <v>0.264</v>
      </c>
      <c r="C17">
        <v>0.0239</v>
      </c>
      <c r="D17">
        <f t="shared" si="5"/>
        <v>0.0063096</v>
      </c>
      <c r="F17" s="6" t="s">
        <v>17</v>
      </c>
      <c r="G17" s="2">
        <f t="shared" si="0"/>
        <v>0.264</v>
      </c>
      <c r="I17">
        <f t="shared" si="6"/>
        <v>0</v>
      </c>
      <c r="K17" s="6" t="s">
        <v>17</v>
      </c>
      <c r="L17" s="2">
        <f t="shared" si="1"/>
        <v>0.264</v>
      </c>
      <c r="N17">
        <f t="shared" si="7"/>
        <v>0</v>
      </c>
    </row>
    <row r="18" spans="1:14" ht="12.75">
      <c r="A18" s="6" t="s">
        <v>18</v>
      </c>
      <c r="B18">
        <v>0.0114</v>
      </c>
      <c r="C18">
        <v>0.2609</v>
      </c>
      <c r="D18">
        <f t="shared" si="5"/>
        <v>0.0029742600000000003</v>
      </c>
      <c r="F18" s="6" t="s">
        <v>18</v>
      </c>
      <c r="G18" s="2">
        <f t="shared" si="0"/>
        <v>0.0114</v>
      </c>
      <c r="I18">
        <f t="shared" si="6"/>
        <v>0</v>
      </c>
      <c r="K18" s="6" t="s">
        <v>18</v>
      </c>
      <c r="L18" s="2">
        <f t="shared" si="1"/>
        <v>0.0114</v>
      </c>
      <c r="N18">
        <f t="shared" si="7"/>
        <v>0</v>
      </c>
    </row>
    <row r="19" spans="1:14" ht="12.75">
      <c r="A19" s="6" t="s">
        <v>19</v>
      </c>
      <c r="B19">
        <v>0.1751</v>
      </c>
      <c r="C19">
        <v>0.1509</v>
      </c>
      <c r="D19">
        <f t="shared" si="5"/>
        <v>0.026422590000000003</v>
      </c>
      <c r="F19" s="6" t="s">
        <v>19</v>
      </c>
      <c r="G19" s="2">
        <f t="shared" si="0"/>
        <v>0.1751</v>
      </c>
      <c r="I19">
        <f t="shared" si="6"/>
        <v>0</v>
      </c>
      <c r="K19" s="6" t="s">
        <v>19</v>
      </c>
      <c r="L19" s="2">
        <f t="shared" si="1"/>
        <v>0.1751</v>
      </c>
      <c r="N19">
        <f t="shared" si="7"/>
        <v>0</v>
      </c>
    </row>
    <row r="20" spans="1:11" ht="12.75">
      <c r="A20" s="4"/>
      <c r="D20">
        <f>SUM(D4:D19)</f>
        <v>-0.49030180999999995</v>
      </c>
      <c r="F20" s="4"/>
      <c r="K20" s="4"/>
    </row>
    <row r="21" spans="3:14" ht="63.75">
      <c r="C21" s="6" t="s">
        <v>43</v>
      </c>
      <c r="D21">
        <f>1/(1+EXP(-(B3+SUM(D4:D19))))</f>
        <v>0.143563613122453</v>
      </c>
      <c r="H21" s="6" t="s">
        <v>43</v>
      </c>
      <c r="I21">
        <f>1/(1+EXP(-(G3+SUM(I4:I19))))</f>
        <v>0.21488958936462274</v>
      </c>
      <c r="M21" s="6" t="s">
        <v>43</v>
      </c>
      <c r="N21">
        <f>1/(1+EXP(-(L3+SUM(N4:N19))))</f>
        <v>0.21488958936462274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32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-1.3128</v>
      </c>
      <c r="C3" s="3" t="s">
        <v>20</v>
      </c>
      <c r="D3" s="2"/>
      <c r="E3" s="1"/>
      <c r="F3" s="1" t="s">
        <v>2</v>
      </c>
      <c r="G3" s="2">
        <f>SUM(B3)</f>
        <v>-1.3128</v>
      </c>
      <c r="H3" s="1"/>
      <c r="I3" s="2"/>
      <c r="K3" s="1" t="s">
        <v>2</v>
      </c>
      <c r="L3" s="2">
        <f>SUM(G3)</f>
        <v>-1.3128</v>
      </c>
      <c r="M3" s="1"/>
      <c r="N3" s="2"/>
    </row>
    <row r="4" spans="1:14" ht="12.75">
      <c r="A4" s="6" t="s">
        <v>4</v>
      </c>
      <c r="B4">
        <v>-0.0078</v>
      </c>
      <c r="C4">
        <v>42.7744</v>
      </c>
      <c r="D4">
        <f>B4*C4</f>
        <v>-0.33364032</v>
      </c>
      <c r="F4" s="6" t="s">
        <v>4</v>
      </c>
      <c r="G4" s="2">
        <f aca="true" t="shared" si="0" ref="G4:G19">SUM(B4)</f>
        <v>-0.0078</v>
      </c>
      <c r="I4">
        <f>G4*H4</f>
        <v>0</v>
      </c>
      <c r="K4" s="6" t="s">
        <v>4</v>
      </c>
      <c r="L4" s="2">
        <f aca="true" t="shared" si="1" ref="L4:L19">SUM(G4)</f>
        <v>-0.0078</v>
      </c>
      <c r="N4">
        <f>L4*M4</f>
        <v>0</v>
      </c>
    </row>
    <row r="5" spans="1:14" ht="12.75">
      <c r="A5" s="6" t="s">
        <v>5</v>
      </c>
      <c r="B5">
        <v>0.0993</v>
      </c>
      <c r="C5">
        <v>0.4742</v>
      </c>
      <c r="D5">
        <f aca="true" t="shared" si="2" ref="D5:D10">B5*C5</f>
        <v>0.04708806</v>
      </c>
      <c r="F5" s="6" t="s">
        <v>5</v>
      </c>
      <c r="G5" s="2">
        <f t="shared" si="0"/>
        <v>0.0993</v>
      </c>
      <c r="I5">
        <f aca="true" t="shared" si="3" ref="I5:I10">G5*H5</f>
        <v>0</v>
      </c>
      <c r="K5" s="6" t="s">
        <v>5</v>
      </c>
      <c r="L5" s="2">
        <f t="shared" si="1"/>
        <v>0.0993</v>
      </c>
      <c r="N5">
        <f aca="true" t="shared" si="4" ref="N5:N10">L5*M5</f>
        <v>0</v>
      </c>
    </row>
    <row r="6" spans="1:14" ht="12.75">
      <c r="A6" s="6" t="s">
        <v>6</v>
      </c>
      <c r="B6">
        <v>-0.1951</v>
      </c>
      <c r="C6">
        <v>0.1469</v>
      </c>
      <c r="D6">
        <f t="shared" si="2"/>
        <v>-0.02866019</v>
      </c>
      <c r="F6" s="6" t="s">
        <v>6</v>
      </c>
      <c r="G6" s="2">
        <f t="shared" si="0"/>
        <v>-0.1951</v>
      </c>
      <c r="I6">
        <f t="shared" si="3"/>
        <v>0</v>
      </c>
      <c r="K6" s="6" t="s">
        <v>6</v>
      </c>
      <c r="L6" s="2">
        <f t="shared" si="1"/>
        <v>-0.1951</v>
      </c>
      <c r="N6">
        <f t="shared" si="4"/>
        <v>0</v>
      </c>
    </row>
    <row r="7" spans="1:14" ht="12.75">
      <c r="A7" s="6" t="s">
        <v>7</v>
      </c>
      <c r="B7">
        <v>-0.0009</v>
      </c>
      <c r="C7">
        <v>51.67365</v>
      </c>
      <c r="D7">
        <f t="shared" si="2"/>
        <v>-0.046506285</v>
      </c>
      <c r="F7" s="6" t="s">
        <v>7</v>
      </c>
      <c r="G7" s="2">
        <f t="shared" si="0"/>
        <v>-0.0009</v>
      </c>
      <c r="I7">
        <f t="shared" si="3"/>
        <v>0</v>
      </c>
      <c r="K7" s="6" t="s">
        <v>7</v>
      </c>
      <c r="L7" s="2">
        <f t="shared" si="1"/>
        <v>-0.0009</v>
      </c>
      <c r="N7">
        <f t="shared" si="4"/>
        <v>0</v>
      </c>
    </row>
    <row r="8" spans="1:14" ht="25.5">
      <c r="A8" s="6" t="s">
        <v>8</v>
      </c>
      <c r="B8">
        <v>0.0659</v>
      </c>
      <c r="C8">
        <v>0.2488</v>
      </c>
      <c r="D8">
        <f t="shared" si="2"/>
        <v>0.01639592</v>
      </c>
      <c r="F8" s="6" t="s">
        <v>8</v>
      </c>
      <c r="G8" s="2">
        <f t="shared" si="0"/>
        <v>0.0659</v>
      </c>
      <c r="I8">
        <f t="shared" si="3"/>
        <v>0</v>
      </c>
      <c r="K8" s="6" t="s">
        <v>8</v>
      </c>
      <c r="L8" s="2">
        <f t="shared" si="1"/>
        <v>0.0659</v>
      </c>
      <c r="N8">
        <f t="shared" si="4"/>
        <v>0</v>
      </c>
    </row>
    <row r="9" spans="1:14" ht="25.5">
      <c r="A9" s="6" t="s">
        <v>9</v>
      </c>
      <c r="B9">
        <v>-0.2627</v>
      </c>
      <c r="C9">
        <v>0.2052</v>
      </c>
      <c r="D9">
        <f t="shared" si="2"/>
        <v>-0.053906039999999995</v>
      </c>
      <c r="F9" s="6" t="s">
        <v>9</v>
      </c>
      <c r="G9" s="2">
        <f t="shared" si="0"/>
        <v>-0.2627</v>
      </c>
      <c r="I9">
        <f t="shared" si="3"/>
        <v>0</v>
      </c>
      <c r="K9" s="6" t="s">
        <v>9</v>
      </c>
      <c r="L9" s="2">
        <f t="shared" si="1"/>
        <v>-0.2627</v>
      </c>
      <c r="N9">
        <f t="shared" si="4"/>
        <v>0</v>
      </c>
    </row>
    <row r="10" spans="1:14" ht="12.75">
      <c r="A10" s="6" t="s">
        <v>10</v>
      </c>
      <c r="B10">
        <v>0.6524</v>
      </c>
      <c r="C10">
        <v>0.1255</v>
      </c>
      <c r="D10">
        <f t="shared" si="2"/>
        <v>0.0818762</v>
      </c>
      <c r="F10" s="6" t="s">
        <v>10</v>
      </c>
      <c r="G10" s="2">
        <f t="shared" si="0"/>
        <v>0.6524</v>
      </c>
      <c r="I10">
        <f t="shared" si="3"/>
        <v>0</v>
      </c>
      <c r="K10" s="6" t="s">
        <v>10</v>
      </c>
      <c r="L10" s="2">
        <f t="shared" si="1"/>
        <v>0.6524</v>
      </c>
      <c r="N10">
        <f t="shared" si="4"/>
        <v>0</v>
      </c>
    </row>
    <row r="11" spans="1:14" ht="25.5">
      <c r="A11" s="6" t="s">
        <v>11</v>
      </c>
      <c r="B11">
        <v>0.1348</v>
      </c>
      <c r="C11">
        <v>0.0342</v>
      </c>
      <c r="D11">
        <f aca="true" t="shared" si="5" ref="D11:D19">B11*C11</f>
        <v>0.00461016</v>
      </c>
      <c r="F11" s="6" t="s">
        <v>11</v>
      </c>
      <c r="G11" s="2">
        <f t="shared" si="0"/>
        <v>0.1348</v>
      </c>
      <c r="I11">
        <f aca="true" t="shared" si="6" ref="I11:I19">G11*H11</f>
        <v>0</v>
      </c>
      <c r="K11" s="6" t="s">
        <v>11</v>
      </c>
      <c r="L11" s="2">
        <f t="shared" si="1"/>
        <v>0.1348</v>
      </c>
      <c r="N11">
        <f aca="true" t="shared" si="7" ref="N11:N19">L11*M11</f>
        <v>0</v>
      </c>
    </row>
    <row r="12" spans="1:14" ht="12.75">
      <c r="A12" s="6" t="s">
        <v>12</v>
      </c>
      <c r="B12">
        <v>0.2543</v>
      </c>
      <c r="C12">
        <v>0.1522</v>
      </c>
      <c r="D12">
        <f t="shared" si="5"/>
        <v>0.03870446</v>
      </c>
      <c r="F12" s="6" t="s">
        <v>12</v>
      </c>
      <c r="G12" s="2">
        <f t="shared" si="0"/>
        <v>0.2543</v>
      </c>
      <c r="I12">
        <f t="shared" si="6"/>
        <v>0</v>
      </c>
      <c r="K12" s="6" t="s">
        <v>12</v>
      </c>
      <c r="L12" s="2">
        <f t="shared" si="1"/>
        <v>0.2543</v>
      </c>
      <c r="N12">
        <f t="shared" si="7"/>
        <v>0</v>
      </c>
    </row>
    <row r="13" spans="1:14" ht="12.75">
      <c r="A13" s="6" t="s">
        <v>13</v>
      </c>
      <c r="B13">
        <v>-0.1019</v>
      </c>
      <c r="C13">
        <v>0.7946</v>
      </c>
      <c r="D13">
        <f t="shared" si="5"/>
        <v>-0.08096974</v>
      </c>
      <c r="F13" s="6" t="s">
        <v>13</v>
      </c>
      <c r="G13" s="2">
        <f t="shared" si="0"/>
        <v>-0.1019</v>
      </c>
      <c r="I13">
        <f t="shared" si="6"/>
        <v>0</v>
      </c>
      <c r="K13" s="6" t="s">
        <v>13</v>
      </c>
      <c r="L13" s="2">
        <f t="shared" si="1"/>
        <v>-0.1019</v>
      </c>
      <c r="N13">
        <f t="shared" si="7"/>
        <v>0</v>
      </c>
    </row>
    <row r="14" spans="1:14" ht="12.75">
      <c r="A14" s="6" t="s">
        <v>14</v>
      </c>
      <c r="B14">
        <v>0.0483</v>
      </c>
      <c r="C14">
        <v>0.1936</v>
      </c>
      <c r="D14">
        <f t="shared" si="5"/>
        <v>0.00935088</v>
      </c>
      <c r="F14" s="6" t="s">
        <v>14</v>
      </c>
      <c r="G14" s="2">
        <f t="shared" si="0"/>
        <v>0.0483</v>
      </c>
      <c r="I14">
        <f t="shared" si="6"/>
        <v>0</v>
      </c>
      <c r="K14" s="6" t="s">
        <v>14</v>
      </c>
      <c r="L14" s="2">
        <f t="shared" si="1"/>
        <v>0.0483</v>
      </c>
      <c r="N14">
        <f t="shared" si="7"/>
        <v>0</v>
      </c>
    </row>
    <row r="15" spans="1:14" ht="12.75">
      <c r="A15" s="6" t="s">
        <v>15</v>
      </c>
      <c r="B15">
        <v>-0.2192</v>
      </c>
      <c r="C15">
        <v>0.2116</v>
      </c>
      <c r="D15">
        <f t="shared" si="5"/>
        <v>-0.04638272</v>
      </c>
      <c r="F15" s="6" t="s">
        <v>15</v>
      </c>
      <c r="G15" s="2">
        <f t="shared" si="0"/>
        <v>-0.2192</v>
      </c>
      <c r="I15">
        <f t="shared" si="6"/>
        <v>0</v>
      </c>
      <c r="K15" s="6" t="s">
        <v>15</v>
      </c>
      <c r="L15" s="2">
        <f t="shared" si="1"/>
        <v>-0.2192</v>
      </c>
      <c r="N15">
        <f t="shared" si="7"/>
        <v>0</v>
      </c>
    </row>
    <row r="16" spans="1:14" ht="12.75">
      <c r="A16" s="6" t="s">
        <v>16</v>
      </c>
      <c r="B16">
        <v>-0.0944</v>
      </c>
      <c r="C16">
        <v>0.1233</v>
      </c>
      <c r="D16">
        <f t="shared" si="5"/>
        <v>-0.01163952</v>
      </c>
      <c r="F16" s="6" t="s">
        <v>16</v>
      </c>
      <c r="G16" s="2">
        <f t="shared" si="0"/>
        <v>-0.0944</v>
      </c>
      <c r="I16">
        <f t="shared" si="6"/>
        <v>0</v>
      </c>
      <c r="K16" s="6" t="s">
        <v>16</v>
      </c>
      <c r="L16" s="2">
        <f t="shared" si="1"/>
        <v>-0.0944</v>
      </c>
      <c r="N16">
        <f t="shared" si="7"/>
        <v>0</v>
      </c>
    </row>
    <row r="17" spans="1:14" ht="12.75">
      <c r="A17" s="6" t="s">
        <v>17</v>
      </c>
      <c r="B17">
        <v>-0.0078</v>
      </c>
      <c r="C17">
        <v>0.0239</v>
      </c>
      <c r="D17">
        <f t="shared" si="5"/>
        <v>-0.00018642</v>
      </c>
      <c r="F17" s="6" t="s">
        <v>17</v>
      </c>
      <c r="G17" s="2">
        <f t="shared" si="0"/>
        <v>-0.0078</v>
      </c>
      <c r="I17">
        <f t="shared" si="6"/>
        <v>0</v>
      </c>
      <c r="K17" s="6" t="s">
        <v>17</v>
      </c>
      <c r="L17" s="2">
        <f t="shared" si="1"/>
        <v>-0.0078</v>
      </c>
      <c r="N17">
        <f t="shared" si="7"/>
        <v>0</v>
      </c>
    </row>
    <row r="18" spans="1:14" ht="12.75">
      <c r="A18" s="6" t="s">
        <v>18</v>
      </c>
      <c r="B18">
        <v>0.0168</v>
      </c>
      <c r="C18">
        <v>0.2609</v>
      </c>
      <c r="D18">
        <f t="shared" si="5"/>
        <v>0.00438312</v>
      </c>
      <c r="F18" s="6" t="s">
        <v>18</v>
      </c>
      <c r="G18" s="2">
        <f t="shared" si="0"/>
        <v>0.0168</v>
      </c>
      <c r="I18">
        <f t="shared" si="6"/>
        <v>0</v>
      </c>
      <c r="K18" s="6" t="s">
        <v>18</v>
      </c>
      <c r="L18" s="2">
        <f t="shared" si="1"/>
        <v>0.0168</v>
      </c>
      <c r="N18">
        <f t="shared" si="7"/>
        <v>0</v>
      </c>
    </row>
    <row r="19" spans="1:14" ht="12.75">
      <c r="A19" s="6" t="s">
        <v>19</v>
      </c>
      <c r="B19">
        <v>0.0159</v>
      </c>
      <c r="C19">
        <v>0.1509</v>
      </c>
      <c r="D19">
        <f t="shared" si="5"/>
        <v>0.0023993100000000004</v>
      </c>
      <c r="F19" s="6" t="s">
        <v>19</v>
      </c>
      <c r="G19" s="2">
        <f t="shared" si="0"/>
        <v>0.0159</v>
      </c>
      <c r="I19">
        <f t="shared" si="6"/>
        <v>0</v>
      </c>
      <c r="K19" s="6" t="s">
        <v>19</v>
      </c>
      <c r="L19" s="2">
        <f t="shared" si="1"/>
        <v>0.0159</v>
      </c>
      <c r="N19">
        <f t="shared" si="7"/>
        <v>0</v>
      </c>
    </row>
    <row r="20" spans="1:11" ht="12.75">
      <c r="A20" s="4"/>
      <c r="D20">
        <f>SUM(D4:D19)</f>
        <v>-0.397083125</v>
      </c>
      <c r="F20" s="4"/>
      <c r="K20" s="4"/>
    </row>
    <row r="21" spans="3:14" ht="63.75">
      <c r="C21" s="6" t="s">
        <v>43</v>
      </c>
      <c r="D21">
        <f>1/(1+EXP(-(B3+SUM(D4:D19))))</f>
        <v>0.15317887560377835</v>
      </c>
      <c r="H21" s="6" t="s">
        <v>43</v>
      </c>
      <c r="I21">
        <f>1/(1+EXP(-(G3+SUM(I4:I19))))</f>
        <v>0.21201867999921847</v>
      </c>
      <c r="M21" s="6" t="s">
        <v>43</v>
      </c>
      <c r="N21">
        <f>1/(1+EXP(-(L3+SUM(N4:N19))))</f>
        <v>0.21201867999921847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33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-1.2172</v>
      </c>
      <c r="C3" s="3" t="s">
        <v>20</v>
      </c>
      <c r="D3" s="2"/>
      <c r="E3" s="1"/>
      <c r="F3" s="1" t="s">
        <v>2</v>
      </c>
      <c r="G3" s="2">
        <f>SUM(B3)</f>
        <v>-1.2172</v>
      </c>
      <c r="H3" s="1"/>
      <c r="I3" s="2"/>
      <c r="K3" s="1" t="s">
        <v>2</v>
      </c>
      <c r="L3" s="2">
        <f>SUM(G3)</f>
        <v>-1.2172</v>
      </c>
      <c r="M3" s="1"/>
      <c r="N3" s="2"/>
    </row>
    <row r="4" spans="1:14" ht="12.75">
      <c r="A4" s="6" t="s">
        <v>4</v>
      </c>
      <c r="B4">
        <v>-0.0082</v>
      </c>
      <c r="C4">
        <v>42.7744</v>
      </c>
      <c r="D4">
        <f>B4*C4</f>
        <v>-0.35075008</v>
      </c>
      <c r="F4" s="6" t="s">
        <v>4</v>
      </c>
      <c r="G4" s="2">
        <f aca="true" t="shared" si="0" ref="G4:G19">SUM(B4)</f>
        <v>-0.0082</v>
      </c>
      <c r="I4">
        <f>G4*H4</f>
        <v>0</v>
      </c>
      <c r="K4" s="6" t="s">
        <v>4</v>
      </c>
      <c r="L4" s="2">
        <f aca="true" t="shared" si="1" ref="L4:L19">SUM(G4)</f>
        <v>-0.0082</v>
      </c>
      <c r="N4">
        <f>L4*M4</f>
        <v>0</v>
      </c>
    </row>
    <row r="5" spans="1:14" ht="12.75">
      <c r="A5" s="6" t="s">
        <v>5</v>
      </c>
      <c r="B5">
        <v>0.0207</v>
      </c>
      <c r="C5">
        <v>0.4742</v>
      </c>
      <c r="D5">
        <f aca="true" t="shared" si="2" ref="D5:D10">B5*C5</f>
        <v>0.00981594</v>
      </c>
      <c r="F5" s="6" t="s">
        <v>5</v>
      </c>
      <c r="G5" s="2">
        <f t="shared" si="0"/>
        <v>0.0207</v>
      </c>
      <c r="I5">
        <f aca="true" t="shared" si="3" ref="I5:I10">G5*H5</f>
        <v>0</v>
      </c>
      <c r="K5" s="6" t="s">
        <v>5</v>
      </c>
      <c r="L5" s="2">
        <f t="shared" si="1"/>
        <v>0.0207</v>
      </c>
      <c r="N5">
        <f aca="true" t="shared" si="4" ref="N5:N10">L5*M5</f>
        <v>0</v>
      </c>
    </row>
    <row r="6" spans="1:14" ht="12.75">
      <c r="A6" s="6" t="s">
        <v>6</v>
      </c>
      <c r="B6">
        <v>-0.3811</v>
      </c>
      <c r="C6">
        <v>0.1469</v>
      </c>
      <c r="D6">
        <f t="shared" si="2"/>
        <v>-0.05598359</v>
      </c>
      <c r="F6" s="6" t="s">
        <v>6</v>
      </c>
      <c r="G6" s="2">
        <f t="shared" si="0"/>
        <v>-0.3811</v>
      </c>
      <c r="I6">
        <f t="shared" si="3"/>
        <v>0</v>
      </c>
      <c r="K6" s="6" t="s">
        <v>6</v>
      </c>
      <c r="L6" s="2">
        <f t="shared" si="1"/>
        <v>-0.3811</v>
      </c>
      <c r="N6">
        <f t="shared" si="4"/>
        <v>0</v>
      </c>
    </row>
    <row r="7" spans="1:14" ht="12.75">
      <c r="A7" s="6" t="s">
        <v>7</v>
      </c>
      <c r="B7">
        <v>-0.004</v>
      </c>
      <c r="C7">
        <v>51.67365</v>
      </c>
      <c r="D7">
        <f t="shared" si="2"/>
        <v>-0.2066946</v>
      </c>
      <c r="F7" s="6" t="s">
        <v>7</v>
      </c>
      <c r="G7" s="2">
        <f t="shared" si="0"/>
        <v>-0.004</v>
      </c>
      <c r="I7">
        <f t="shared" si="3"/>
        <v>0</v>
      </c>
      <c r="K7" s="6" t="s">
        <v>7</v>
      </c>
      <c r="L7" s="2">
        <f t="shared" si="1"/>
        <v>-0.004</v>
      </c>
      <c r="N7">
        <f t="shared" si="4"/>
        <v>0</v>
      </c>
    </row>
    <row r="8" spans="1:14" ht="25.5">
      <c r="A8" s="6" t="s">
        <v>8</v>
      </c>
      <c r="B8">
        <v>0.1395</v>
      </c>
      <c r="C8">
        <v>0.2488</v>
      </c>
      <c r="D8">
        <f t="shared" si="2"/>
        <v>0.034707600000000005</v>
      </c>
      <c r="F8" s="6" t="s">
        <v>8</v>
      </c>
      <c r="G8" s="2">
        <f t="shared" si="0"/>
        <v>0.1395</v>
      </c>
      <c r="I8">
        <f t="shared" si="3"/>
        <v>0</v>
      </c>
      <c r="K8" s="6" t="s">
        <v>8</v>
      </c>
      <c r="L8" s="2">
        <f t="shared" si="1"/>
        <v>0.1395</v>
      </c>
      <c r="N8">
        <f t="shared" si="4"/>
        <v>0</v>
      </c>
    </row>
    <row r="9" spans="1:14" ht="25.5">
      <c r="A9" s="6" t="s">
        <v>9</v>
      </c>
      <c r="B9">
        <v>-0.0014</v>
      </c>
      <c r="C9">
        <v>0.2052</v>
      </c>
      <c r="D9">
        <f t="shared" si="2"/>
        <v>-0.00028728</v>
      </c>
      <c r="F9" s="6" t="s">
        <v>9</v>
      </c>
      <c r="G9" s="2">
        <f t="shared" si="0"/>
        <v>-0.0014</v>
      </c>
      <c r="I9">
        <f t="shared" si="3"/>
        <v>0</v>
      </c>
      <c r="K9" s="6" t="s">
        <v>9</v>
      </c>
      <c r="L9" s="2">
        <f t="shared" si="1"/>
        <v>-0.0014</v>
      </c>
      <c r="N9">
        <f t="shared" si="4"/>
        <v>0</v>
      </c>
    </row>
    <row r="10" spans="1:14" ht="12.75">
      <c r="A10" s="6" t="s">
        <v>10</v>
      </c>
      <c r="B10">
        <v>0.4765</v>
      </c>
      <c r="C10">
        <v>0.1255</v>
      </c>
      <c r="D10">
        <f t="shared" si="2"/>
        <v>0.05980075</v>
      </c>
      <c r="F10" s="6" t="s">
        <v>10</v>
      </c>
      <c r="G10" s="2">
        <f t="shared" si="0"/>
        <v>0.4765</v>
      </c>
      <c r="I10">
        <f t="shared" si="3"/>
        <v>0</v>
      </c>
      <c r="K10" s="6" t="s">
        <v>10</v>
      </c>
      <c r="L10" s="2">
        <f t="shared" si="1"/>
        <v>0.4765</v>
      </c>
      <c r="N10">
        <f t="shared" si="4"/>
        <v>0</v>
      </c>
    </row>
    <row r="11" spans="1:14" ht="25.5">
      <c r="A11" s="6" t="s">
        <v>11</v>
      </c>
      <c r="B11">
        <v>-0.2512</v>
      </c>
      <c r="C11">
        <v>0.0342</v>
      </c>
      <c r="D11">
        <f aca="true" t="shared" si="5" ref="D11:D19">B11*C11</f>
        <v>-0.00859104</v>
      </c>
      <c r="F11" s="6" t="s">
        <v>11</v>
      </c>
      <c r="G11" s="2">
        <f t="shared" si="0"/>
        <v>-0.2512</v>
      </c>
      <c r="I11">
        <f aca="true" t="shared" si="6" ref="I11:I19">G11*H11</f>
        <v>0</v>
      </c>
      <c r="K11" s="6" t="s">
        <v>11</v>
      </c>
      <c r="L11" s="2">
        <f t="shared" si="1"/>
        <v>-0.2512</v>
      </c>
      <c r="N11">
        <f aca="true" t="shared" si="7" ref="N11:N19">L11*M11</f>
        <v>0</v>
      </c>
    </row>
    <row r="12" spans="1:14" ht="12.75">
      <c r="A12" s="6" t="s">
        <v>12</v>
      </c>
      <c r="B12">
        <v>0.1031</v>
      </c>
      <c r="C12">
        <v>0.1522</v>
      </c>
      <c r="D12">
        <f t="shared" si="5"/>
        <v>0.01569182</v>
      </c>
      <c r="F12" s="6" t="s">
        <v>12</v>
      </c>
      <c r="G12" s="2">
        <f t="shared" si="0"/>
        <v>0.1031</v>
      </c>
      <c r="I12">
        <f t="shared" si="6"/>
        <v>0</v>
      </c>
      <c r="K12" s="6" t="s">
        <v>12</v>
      </c>
      <c r="L12" s="2">
        <f t="shared" si="1"/>
        <v>0.1031</v>
      </c>
      <c r="N12">
        <f t="shared" si="7"/>
        <v>0</v>
      </c>
    </row>
    <row r="13" spans="1:14" ht="12.75">
      <c r="A13" s="6" t="s">
        <v>13</v>
      </c>
      <c r="B13">
        <v>0.1631</v>
      </c>
      <c r="C13">
        <v>0.7946</v>
      </c>
      <c r="D13">
        <f t="shared" si="5"/>
        <v>0.12959926</v>
      </c>
      <c r="F13" s="6" t="s">
        <v>13</v>
      </c>
      <c r="G13" s="2">
        <f t="shared" si="0"/>
        <v>0.1631</v>
      </c>
      <c r="I13">
        <f t="shared" si="6"/>
        <v>0</v>
      </c>
      <c r="K13" s="6" t="s">
        <v>13</v>
      </c>
      <c r="L13" s="2">
        <f t="shared" si="1"/>
        <v>0.1631</v>
      </c>
      <c r="N13">
        <f t="shared" si="7"/>
        <v>0</v>
      </c>
    </row>
    <row r="14" spans="1:14" ht="12.75">
      <c r="A14" s="6" t="s">
        <v>14</v>
      </c>
      <c r="B14">
        <v>-0.0974</v>
      </c>
      <c r="C14">
        <v>0.1936</v>
      </c>
      <c r="D14">
        <f t="shared" si="5"/>
        <v>-0.01885664</v>
      </c>
      <c r="F14" s="6" t="s">
        <v>14</v>
      </c>
      <c r="G14" s="2">
        <f t="shared" si="0"/>
        <v>-0.0974</v>
      </c>
      <c r="I14">
        <f t="shared" si="6"/>
        <v>0</v>
      </c>
      <c r="K14" s="6" t="s">
        <v>14</v>
      </c>
      <c r="L14" s="2">
        <f t="shared" si="1"/>
        <v>-0.0974</v>
      </c>
      <c r="N14">
        <f t="shared" si="7"/>
        <v>0</v>
      </c>
    </row>
    <row r="15" spans="1:14" ht="12.75">
      <c r="A15" s="6" t="s">
        <v>15</v>
      </c>
      <c r="B15">
        <v>-0.2688</v>
      </c>
      <c r="C15">
        <v>0.2116</v>
      </c>
      <c r="D15">
        <f t="shared" si="5"/>
        <v>-0.05687808</v>
      </c>
      <c r="F15" s="6" t="s">
        <v>15</v>
      </c>
      <c r="G15" s="2">
        <f t="shared" si="0"/>
        <v>-0.2688</v>
      </c>
      <c r="I15">
        <f t="shared" si="6"/>
        <v>0</v>
      </c>
      <c r="K15" s="6" t="s">
        <v>15</v>
      </c>
      <c r="L15" s="2">
        <f t="shared" si="1"/>
        <v>-0.2688</v>
      </c>
      <c r="N15">
        <f t="shared" si="7"/>
        <v>0</v>
      </c>
    </row>
    <row r="16" spans="1:14" ht="12.75">
      <c r="A16" s="6" t="s">
        <v>16</v>
      </c>
      <c r="B16">
        <v>0.0688</v>
      </c>
      <c r="C16">
        <v>0.1233</v>
      </c>
      <c r="D16">
        <f t="shared" si="5"/>
        <v>0.00848304</v>
      </c>
      <c r="F16" s="6" t="s">
        <v>16</v>
      </c>
      <c r="G16" s="2">
        <f t="shared" si="0"/>
        <v>0.0688</v>
      </c>
      <c r="I16">
        <f t="shared" si="6"/>
        <v>0</v>
      </c>
      <c r="K16" s="6" t="s">
        <v>16</v>
      </c>
      <c r="L16" s="2">
        <f t="shared" si="1"/>
        <v>0.0688</v>
      </c>
      <c r="N16">
        <f t="shared" si="7"/>
        <v>0</v>
      </c>
    </row>
    <row r="17" spans="1:14" ht="12.75">
      <c r="A17" s="6" t="s">
        <v>17</v>
      </c>
      <c r="B17">
        <v>-0.0772</v>
      </c>
      <c r="C17">
        <v>0.0239</v>
      </c>
      <c r="D17">
        <f t="shared" si="5"/>
        <v>-0.0018450800000000002</v>
      </c>
      <c r="F17" s="6" t="s">
        <v>17</v>
      </c>
      <c r="G17" s="2">
        <f t="shared" si="0"/>
        <v>-0.0772</v>
      </c>
      <c r="I17">
        <f t="shared" si="6"/>
        <v>0</v>
      </c>
      <c r="K17" s="6" t="s">
        <v>17</v>
      </c>
      <c r="L17" s="2">
        <f t="shared" si="1"/>
        <v>-0.0772</v>
      </c>
      <c r="N17">
        <f t="shared" si="7"/>
        <v>0</v>
      </c>
    </row>
    <row r="18" spans="1:14" ht="12.75">
      <c r="A18" s="6" t="s">
        <v>18</v>
      </c>
      <c r="B18">
        <v>0.158</v>
      </c>
      <c r="C18">
        <v>0.2609</v>
      </c>
      <c r="D18">
        <f t="shared" si="5"/>
        <v>0.0412222</v>
      </c>
      <c r="F18" s="6" t="s">
        <v>18</v>
      </c>
      <c r="G18" s="2">
        <f t="shared" si="0"/>
        <v>0.158</v>
      </c>
      <c r="I18">
        <f t="shared" si="6"/>
        <v>0</v>
      </c>
      <c r="K18" s="6" t="s">
        <v>18</v>
      </c>
      <c r="L18" s="2">
        <f t="shared" si="1"/>
        <v>0.158</v>
      </c>
      <c r="N18">
        <f t="shared" si="7"/>
        <v>0</v>
      </c>
    </row>
    <row r="19" spans="1:14" ht="12.75">
      <c r="A19" s="6" t="s">
        <v>19</v>
      </c>
      <c r="B19">
        <v>0.2666</v>
      </c>
      <c r="C19">
        <v>0.1509</v>
      </c>
      <c r="D19">
        <f t="shared" si="5"/>
        <v>0.040229940000000006</v>
      </c>
      <c r="F19" s="6" t="s">
        <v>19</v>
      </c>
      <c r="G19" s="2">
        <f t="shared" si="0"/>
        <v>0.2666</v>
      </c>
      <c r="I19">
        <f t="shared" si="6"/>
        <v>0</v>
      </c>
      <c r="K19" s="6" t="s">
        <v>19</v>
      </c>
      <c r="L19" s="2">
        <f t="shared" si="1"/>
        <v>0.2666</v>
      </c>
      <c r="N19">
        <f t="shared" si="7"/>
        <v>0</v>
      </c>
    </row>
    <row r="20" spans="1:11" ht="12.75">
      <c r="A20" s="4"/>
      <c r="D20">
        <f>SUM(D4:D19)</f>
        <v>-0.3603358400000001</v>
      </c>
      <c r="F20" s="4"/>
      <c r="K20" s="4"/>
    </row>
    <row r="21" spans="3:14" ht="63.75">
      <c r="C21" s="6" t="s">
        <v>43</v>
      </c>
      <c r="D21">
        <f>1/(1+EXP(-(B3+SUM(D4:D19))))</f>
        <v>0.17114475032187643</v>
      </c>
      <c r="H21" s="6" t="s">
        <v>43</v>
      </c>
      <c r="I21">
        <f>1/(1+EXP(-(G3+SUM(I4:I19))))</f>
        <v>0.2284295738917126</v>
      </c>
      <c r="M21" s="6" t="s">
        <v>43</v>
      </c>
      <c r="N21">
        <f>1/(1+EXP(-(L3+SUM(N4:N19))))</f>
        <v>0.2284295738917126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34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0.255</v>
      </c>
      <c r="C3" s="3" t="s">
        <v>20</v>
      </c>
      <c r="D3" s="2"/>
      <c r="E3" s="1"/>
      <c r="F3" s="1" t="s">
        <v>2</v>
      </c>
      <c r="G3" s="2">
        <f>SUM(B3)</f>
        <v>0.255</v>
      </c>
      <c r="H3" s="1"/>
      <c r="I3" s="2"/>
      <c r="K3" s="1" t="s">
        <v>2</v>
      </c>
      <c r="L3" s="2">
        <f>SUM(G3)</f>
        <v>0.255</v>
      </c>
      <c r="M3" s="1"/>
      <c r="N3" s="2"/>
    </row>
    <row r="4" spans="1:14" ht="12.75">
      <c r="A4" s="6" t="s">
        <v>4</v>
      </c>
      <c r="B4">
        <v>-0.0248</v>
      </c>
      <c r="C4">
        <v>42.7744</v>
      </c>
      <c r="D4">
        <f>B4*C4</f>
        <v>-1.06080512</v>
      </c>
      <c r="F4" s="6" t="s">
        <v>4</v>
      </c>
      <c r="G4" s="2">
        <f aca="true" t="shared" si="0" ref="G4:G19">SUM(B4)</f>
        <v>-0.0248</v>
      </c>
      <c r="I4">
        <f>G4*H4</f>
        <v>0</v>
      </c>
      <c r="K4" s="6" t="s">
        <v>4</v>
      </c>
      <c r="L4" s="2">
        <f aca="true" t="shared" si="1" ref="L4:L19">SUM(G4)</f>
        <v>-0.0248</v>
      </c>
      <c r="N4">
        <f>L4*M4</f>
        <v>0</v>
      </c>
    </row>
    <row r="5" spans="1:14" ht="12.75">
      <c r="A5" s="6" t="s">
        <v>5</v>
      </c>
      <c r="B5">
        <v>-0.2542</v>
      </c>
      <c r="C5">
        <v>0.4742</v>
      </c>
      <c r="D5">
        <f aca="true" t="shared" si="2" ref="D5:D10">B5*C5</f>
        <v>-0.12054163999999999</v>
      </c>
      <c r="F5" s="6" t="s">
        <v>5</v>
      </c>
      <c r="G5" s="2">
        <f t="shared" si="0"/>
        <v>-0.2542</v>
      </c>
      <c r="I5">
        <f aca="true" t="shared" si="3" ref="I5:I10">G5*H5</f>
        <v>0</v>
      </c>
      <c r="K5" s="6" t="s">
        <v>5</v>
      </c>
      <c r="L5" s="2">
        <f t="shared" si="1"/>
        <v>-0.2542</v>
      </c>
      <c r="N5">
        <f aca="true" t="shared" si="4" ref="N5:N10">L5*M5</f>
        <v>0</v>
      </c>
    </row>
    <row r="6" spans="1:14" ht="12.75">
      <c r="A6" s="6" t="s">
        <v>6</v>
      </c>
      <c r="B6">
        <v>-0.3738</v>
      </c>
      <c r="C6">
        <v>0.1469</v>
      </c>
      <c r="D6">
        <f t="shared" si="2"/>
        <v>-0.054911220000000004</v>
      </c>
      <c r="F6" s="6" t="s">
        <v>6</v>
      </c>
      <c r="G6" s="2">
        <f t="shared" si="0"/>
        <v>-0.3738</v>
      </c>
      <c r="I6">
        <f t="shared" si="3"/>
        <v>0</v>
      </c>
      <c r="K6" s="6" t="s">
        <v>6</v>
      </c>
      <c r="L6" s="2">
        <f t="shared" si="1"/>
        <v>-0.3738</v>
      </c>
      <c r="N6">
        <f t="shared" si="4"/>
        <v>0</v>
      </c>
    </row>
    <row r="7" spans="1:14" ht="12.75">
      <c r="A7" s="6" t="s">
        <v>7</v>
      </c>
      <c r="B7">
        <v>-0.0019</v>
      </c>
      <c r="C7">
        <v>51.67365</v>
      </c>
      <c r="D7">
        <f t="shared" si="2"/>
        <v>-0.09817993500000001</v>
      </c>
      <c r="F7" s="6" t="s">
        <v>7</v>
      </c>
      <c r="G7" s="2">
        <f t="shared" si="0"/>
        <v>-0.0019</v>
      </c>
      <c r="I7">
        <f t="shared" si="3"/>
        <v>0</v>
      </c>
      <c r="K7" s="6" t="s">
        <v>7</v>
      </c>
      <c r="L7" s="2">
        <f t="shared" si="1"/>
        <v>-0.0019</v>
      </c>
      <c r="N7">
        <f t="shared" si="4"/>
        <v>0</v>
      </c>
    </row>
    <row r="8" spans="1:14" ht="25.5">
      <c r="A8" s="6" t="s">
        <v>8</v>
      </c>
      <c r="B8">
        <v>-0.4393</v>
      </c>
      <c r="C8">
        <v>0.2488</v>
      </c>
      <c r="D8">
        <f t="shared" si="2"/>
        <v>-0.10929784000000001</v>
      </c>
      <c r="F8" s="6" t="s">
        <v>8</v>
      </c>
      <c r="G8" s="2">
        <f t="shared" si="0"/>
        <v>-0.4393</v>
      </c>
      <c r="I8">
        <f t="shared" si="3"/>
        <v>0</v>
      </c>
      <c r="K8" s="6" t="s">
        <v>8</v>
      </c>
      <c r="L8" s="2">
        <f t="shared" si="1"/>
        <v>-0.4393</v>
      </c>
      <c r="N8">
        <f t="shared" si="4"/>
        <v>0</v>
      </c>
    </row>
    <row r="9" spans="1:14" ht="25.5">
      <c r="A9" s="6" t="s">
        <v>9</v>
      </c>
      <c r="B9">
        <v>-0.0134</v>
      </c>
      <c r="C9">
        <v>0.2052</v>
      </c>
      <c r="D9">
        <f t="shared" si="2"/>
        <v>-0.00274968</v>
      </c>
      <c r="F9" s="6" t="s">
        <v>9</v>
      </c>
      <c r="G9" s="2">
        <f t="shared" si="0"/>
        <v>-0.0134</v>
      </c>
      <c r="I9">
        <f t="shared" si="3"/>
        <v>0</v>
      </c>
      <c r="K9" s="6" t="s">
        <v>9</v>
      </c>
      <c r="L9" s="2">
        <f t="shared" si="1"/>
        <v>-0.0134</v>
      </c>
      <c r="N9">
        <f t="shared" si="4"/>
        <v>0</v>
      </c>
    </row>
    <row r="10" spans="1:14" ht="12.75">
      <c r="A10" s="6" t="s">
        <v>10</v>
      </c>
      <c r="B10">
        <v>0.6069</v>
      </c>
      <c r="C10">
        <v>0.1255</v>
      </c>
      <c r="D10">
        <f t="shared" si="2"/>
        <v>0.07616595</v>
      </c>
      <c r="F10" s="6" t="s">
        <v>10</v>
      </c>
      <c r="G10" s="2">
        <f t="shared" si="0"/>
        <v>0.6069</v>
      </c>
      <c r="I10">
        <f t="shared" si="3"/>
        <v>0</v>
      </c>
      <c r="K10" s="6" t="s">
        <v>10</v>
      </c>
      <c r="L10" s="2">
        <f t="shared" si="1"/>
        <v>0.6069</v>
      </c>
      <c r="N10">
        <f t="shared" si="4"/>
        <v>0</v>
      </c>
    </row>
    <row r="11" spans="1:14" ht="25.5">
      <c r="A11" s="6" t="s">
        <v>11</v>
      </c>
      <c r="B11">
        <v>0.5777</v>
      </c>
      <c r="C11">
        <v>0.0342</v>
      </c>
      <c r="D11">
        <f aca="true" t="shared" si="5" ref="D11:D19">B11*C11</f>
        <v>0.01975734</v>
      </c>
      <c r="F11" s="6" t="s">
        <v>11</v>
      </c>
      <c r="G11" s="2">
        <f t="shared" si="0"/>
        <v>0.5777</v>
      </c>
      <c r="I11">
        <f aca="true" t="shared" si="6" ref="I11:I19">G11*H11</f>
        <v>0</v>
      </c>
      <c r="K11" s="6" t="s">
        <v>11</v>
      </c>
      <c r="L11" s="2">
        <f t="shared" si="1"/>
        <v>0.5777</v>
      </c>
      <c r="N11">
        <f aca="true" t="shared" si="7" ref="N11:N19">L11*M11</f>
        <v>0</v>
      </c>
    </row>
    <row r="12" spans="1:14" ht="12.75">
      <c r="A12" s="6" t="s">
        <v>12</v>
      </c>
      <c r="B12">
        <v>-0.0812</v>
      </c>
      <c r="C12">
        <v>0.1522</v>
      </c>
      <c r="D12">
        <f t="shared" si="5"/>
        <v>-0.012358639999999999</v>
      </c>
      <c r="F12" s="6" t="s">
        <v>12</v>
      </c>
      <c r="G12" s="2">
        <f t="shared" si="0"/>
        <v>-0.0812</v>
      </c>
      <c r="I12">
        <f t="shared" si="6"/>
        <v>0</v>
      </c>
      <c r="K12" s="6" t="s">
        <v>12</v>
      </c>
      <c r="L12" s="2">
        <f t="shared" si="1"/>
        <v>-0.0812</v>
      </c>
      <c r="N12">
        <f t="shared" si="7"/>
        <v>0</v>
      </c>
    </row>
    <row r="13" spans="1:14" ht="12.75">
      <c r="A13" s="6" t="s">
        <v>13</v>
      </c>
      <c r="B13">
        <v>-0.0011</v>
      </c>
      <c r="C13">
        <v>0.7946</v>
      </c>
      <c r="D13">
        <f t="shared" si="5"/>
        <v>-0.0008740600000000001</v>
      </c>
      <c r="F13" s="6" t="s">
        <v>13</v>
      </c>
      <c r="G13" s="2">
        <f t="shared" si="0"/>
        <v>-0.0011</v>
      </c>
      <c r="I13">
        <f t="shared" si="6"/>
        <v>0</v>
      </c>
      <c r="K13" s="6" t="s">
        <v>13</v>
      </c>
      <c r="L13" s="2">
        <f t="shared" si="1"/>
        <v>-0.0011</v>
      </c>
      <c r="N13">
        <f t="shared" si="7"/>
        <v>0</v>
      </c>
    </row>
    <row r="14" spans="1:14" ht="12.75">
      <c r="A14" s="6" t="s">
        <v>14</v>
      </c>
      <c r="B14">
        <v>0.072</v>
      </c>
      <c r="C14">
        <v>0.1936</v>
      </c>
      <c r="D14">
        <f t="shared" si="5"/>
        <v>0.013939199999999999</v>
      </c>
      <c r="F14" s="6" t="s">
        <v>14</v>
      </c>
      <c r="G14" s="2">
        <f t="shared" si="0"/>
        <v>0.072</v>
      </c>
      <c r="I14">
        <f t="shared" si="6"/>
        <v>0</v>
      </c>
      <c r="K14" s="6" t="s">
        <v>14</v>
      </c>
      <c r="L14" s="2">
        <f t="shared" si="1"/>
        <v>0.072</v>
      </c>
      <c r="N14">
        <f t="shared" si="7"/>
        <v>0</v>
      </c>
    </row>
    <row r="15" spans="1:14" ht="12.75">
      <c r="A15" s="6" t="s">
        <v>15</v>
      </c>
      <c r="B15">
        <v>-0.1045</v>
      </c>
      <c r="C15">
        <v>0.2116</v>
      </c>
      <c r="D15">
        <f t="shared" si="5"/>
        <v>-0.0221122</v>
      </c>
      <c r="F15" s="6" t="s">
        <v>15</v>
      </c>
      <c r="G15" s="2">
        <f t="shared" si="0"/>
        <v>-0.1045</v>
      </c>
      <c r="I15">
        <f t="shared" si="6"/>
        <v>0</v>
      </c>
      <c r="K15" s="6" t="s">
        <v>15</v>
      </c>
      <c r="L15" s="2">
        <f t="shared" si="1"/>
        <v>-0.1045</v>
      </c>
      <c r="N15">
        <f t="shared" si="7"/>
        <v>0</v>
      </c>
    </row>
    <row r="16" spans="1:14" ht="12.75">
      <c r="A16" s="6" t="s">
        <v>16</v>
      </c>
      <c r="B16">
        <v>-0.0026</v>
      </c>
      <c r="C16">
        <v>0.1233</v>
      </c>
      <c r="D16">
        <f t="shared" si="5"/>
        <v>-0.00032058</v>
      </c>
      <c r="F16" s="6" t="s">
        <v>16</v>
      </c>
      <c r="G16" s="2">
        <f t="shared" si="0"/>
        <v>-0.0026</v>
      </c>
      <c r="I16">
        <f t="shared" si="6"/>
        <v>0</v>
      </c>
      <c r="K16" s="6" t="s">
        <v>16</v>
      </c>
      <c r="L16" s="2">
        <f t="shared" si="1"/>
        <v>-0.0026</v>
      </c>
      <c r="N16">
        <f t="shared" si="7"/>
        <v>0</v>
      </c>
    </row>
    <row r="17" spans="1:14" ht="12.75">
      <c r="A17" s="6" t="s">
        <v>17</v>
      </c>
      <c r="B17">
        <v>-0.1984</v>
      </c>
      <c r="C17">
        <v>0.0239</v>
      </c>
      <c r="D17">
        <f t="shared" si="5"/>
        <v>-0.00474176</v>
      </c>
      <c r="F17" s="6" t="s">
        <v>17</v>
      </c>
      <c r="G17" s="2">
        <f t="shared" si="0"/>
        <v>-0.1984</v>
      </c>
      <c r="I17">
        <f t="shared" si="6"/>
        <v>0</v>
      </c>
      <c r="K17" s="6" t="s">
        <v>17</v>
      </c>
      <c r="L17" s="2">
        <f t="shared" si="1"/>
        <v>-0.1984</v>
      </c>
      <c r="N17">
        <f t="shared" si="7"/>
        <v>0</v>
      </c>
    </row>
    <row r="18" spans="1:14" ht="12.75">
      <c r="A18" s="6" t="s">
        <v>18</v>
      </c>
      <c r="B18">
        <v>-0.177</v>
      </c>
      <c r="C18">
        <v>0.2609</v>
      </c>
      <c r="D18">
        <f t="shared" si="5"/>
        <v>-0.0461793</v>
      </c>
      <c r="F18" s="6" t="s">
        <v>18</v>
      </c>
      <c r="G18" s="2">
        <f t="shared" si="0"/>
        <v>-0.177</v>
      </c>
      <c r="I18">
        <f t="shared" si="6"/>
        <v>0</v>
      </c>
      <c r="K18" s="6" t="s">
        <v>18</v>
      </c>
      <c r="L18" s="2">
        <f t="shared" si="1"/>
        <v>-0.177</v>
      </c>
      <c r="N18">
        <f t="shared" si="7"/>
        <v>0</v>
      </c>
    </row>
    <row r="19" spans="1:14" ht="12.75">
      <c r="A19" s="6" t="s">
        <v>19</v>
      </c>
      <c r="B19">
        <v>0.0326</v>
      </c>
      <c r="C19">
        <v>0.1509</v>
      </c>
      <c r="D19">
        <f t="shared" si="5"/>
        <v>0.0049193399999999995</v>
      </c>
      <c r="F19" s="6" t="s">
        <v>19</v>
      </c>
      <c r="G19" s="2">
        <f t="shared" si="0"/>
        <v>0.0326</v>
      </c>
      <c r="I19">
        <f t="shared" si="6"/>
        <v>0</v>
      </c>
      <c r="K19" s="6" t="s">
        <v>19</v>
      </c>
      <c r="L19" s="2">
        <f t="shared" si="1"/>
        <v>0.0326</v>
      </c>
      <c r="N19">
        <f t="shared" si="7"/>
        <v>0</v>
      </c>
    </row>
    <row r="20" spans="1:11" ht="12.75">
      <c r="A20" s="4"/>
      <c r="D20">
        <f>SUM(D4:D19)</f>
        <v>-1.4182901449999994</v>
      </c>
      <c r="F20" s="4"/>
      <c r="K20" s="4"/>
    </row>
    <row r="21" spans="3:14" ht="63.75">
      <c r="C21" s="6" t="s">
        <v>43</v>
      </c>
      <c r="D21">
        <f>1/(1+EXP(-(B3+SUM(D4:D19))))</f>
        <v>0.23806996279191253</v>
      </c>
      <c r="H21" s="6" t="s">
        <v>43</v>
      </c>
      <c r="I21">
        <f>1/(1+EXP(-(G3+SUM(I4:I19))))</f>
        <v>0.5634067862621936</v>
      </c>
      <c r="M21" s="6" t="s">
        <v>43</v>
      </c>
      <c r="N21">
        <f>1/(1+EXP(-(L3+SUM(N4:N19))))</f>
        <v>0.5634067862621936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35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-0.4636</v>
      </c>
      <c r="C3" s="3" t="s">
        <v>20</v>
      </c>
      <c r="D3" s="2"/>
      <c r="E3" s="1"/>
      <c r="F3" s="1" t="s">
        <v>2</v>
      </c>
      <c r="G3" s="2">
        <f>SUM(B3)</f>
        <v>-0.4636</v>
      </c>
      <c r="H3" s="1"/>
      <c r="I3" s="2"/>
      <c r="K3" s="1" t="s">
        <v>2</v>
      </c>
      <c r="L3" s="2">
        <f>SUM(G3)</f>
        <v>-0.4636</v>
      </c>
      <c r="M3" s="1"/>
      <c r="N3" s="2"/>
    </row>
    <row r="4" spans="1:14" ht="12.75">
      <c r="A4" s="6" t="s">
        <v>4</v>
      </c>
      <c r="B4">
        <v>-0.0029</v>
      </c>
      <c r="C4">
        <v>42.7744</v>
      </c>
      <c r="D4">
        <f>B4*C4</f>
        <v>-0.12404575999999999</v>
      </c>
      <c r="F4" s="6" t="s">
        <v>4</v>
      </c>
      <c r="G4" s="2">
        <f aca="true" t="shared" si="0" ref="G4:G19">SUM(B4)</f>
        <v>-0.0029</v>
      </c>
      <c r="I4">
        <f>G4*H4</f>
        <v>0</v>
      </c>
      <c r="K4" s="6" t="s">
        <v>4</v>
      </c>
      <c r="L4" s="2">
        <f aca="true" t="shared" si="1" ref="L4:L19">SUM(G4)</f>
        <v>-0.0029</v>
      </c>
      <c r="N4">
        <f>L4*M4</f>
        <v>0</v>
      </c>
    </row>
    <row r="5" spans="1:14" ht="12.75">
      <c r="A5" s="6" t="s">
        <v>5</v>
      </c>
      <c r="B5">
        <v>-0.2721</v>
      </c>
      <c r="C5">
        <v>0.4742</v>
      </c>
      <c r="D5">
        <f aca="true" t="shared" si="2" ref="D5:D10">B5*C5</f>
        <v>-0.12902982000000002</v>
      </c>
      <c r="F5" s="6" t="s">
        <v>5</v>
      </c>
      <c r="G5" s="2">
        <f t="shared" si="0"/>
        <v>-0.2721</v>
      </c>
      <c r="I5">
        <f aca="true" t="shared" si="3" ref="I5:I10">G5*H5</f>
        <v>0</v>
      </c>
      <c r="K5" s="6" t="s">
        <v>5</v>
      </c>
      <c r="L5" s="2">
        <f t="shared" si="1"/>
        <v>-0.2721</v>
      </c>
      <c r="N5">
        <f aca="true" t="shared" si="4" ref="N5:N10">L5*M5</f>
        <v>0</v>
      </c>
    </row>
    <row r="6" spans="1:14" ht="12.75">
      <c r="A6" s="6" t="s">
        <v>6</v>
      </c>
      <c r="B6">
        <v>-0.1755</v>
      </c>
      <c r="C6">
        <v>0.1469</v>
      </c>
      <c r="D6">
        <f t="shared" si="2"/>
        <v>-0.02578095</v>
      </c>
      <c r="F6" s="6" t="s">
        <v>6</v>
      </c>
      <c r="G6" s="2">
        <f t="shared" si="0"/>
        <v>-0.1755</v>
      </c>
      <c r="I6">
        <f t="shared" si="3"/>
        <v>0</v>
      </c>
      <c r="K6" s="6" t="s">
        <v>6</v>
      </c>
      <c r="L6" s="2">
        <f t="shared" si="1"/>
        <v>-0.1755</v>
      </c>
      <c r="N6">
        <f t="shared" si="4"/>
        <v>0</v>
      </c>
    </row>
    <row r="7" spans="1:14" ht="12.75">
      <c r="A7" s="6" t="s">
        <v>7</v>
      </c>
      <c r="B7">
        <v>-0.0075</v>
      </c>
      <c r="C7">
        <v>51.67365</v>
      </c>
      <c r="D7">
        <f t="shared" si="2"/>
        <v>-0.387552375</v>
      </c>
      <c r="F7" s="6" t="s">
        <v>7</v>
      </c>
      <c r="G7" s="2">
        <f t="shared" si="0"/>
        <v>-0.0075</v>
      </c>
      <c r="I7">
        <f t="shared" si="3"/>
        <v>0</v>
      </c>
      <c r="K7" s="6" t="s">
        <v>7</v>
      </c>
      <c r="L7" s="2">
        <f t="shared" si="1"/>
        <v>-0.0075</v>
      </c>
      <c r="N7">
        <f t="shared" si="4"/>
        <v>0</v>
      </c>
    </row>
    <row r="8" spans="1:14" ht="25.5">
      <c r="A8" s="6" t="s">
        <v>8</v>
      </c>
      <c r="B8">
        <v>-0.0004</v>
      </c>
      <c r="C8">
        <v>0.2488</v>
      </c>
      <c r="D8">
        <f t="shared" si="2"/>
        <v>-9.952E-05</v>
      </c>
      <c r="F8" s="6" t="s">
        <v>8</v>
      </c>
      <c r="G8" s="2">
        <f t="shared" si="0"/>
        <v>-0.0004</v>
      </c>
      <c r="I8">
        <f t="shared" si="3"/>
        <v>0</v>
      </c>
      <c r="K8" s="6" t="s">
        <v>8</v>
      </c>
      <c r="L8" s="2">
        <f t="shared" si="1"/>
        <v>-0.0004</v>
      </c>
      <c r="N8">
        <f t="shared" si="4"/>
        <v>0</v>
      </c>
    </row>
    <row r="9" spans="1:14" ht="25.5">
      <c r="A9" s="6" t="s">
        <v>9</v>
      </c>
      <c r="B9">
        <v>0.0532</v>
      </c>
      <c r="C9">
        <v>0.2052</v>
      </c>
      <c r="D9">
        <f t="shared" si="2"/>
        <v>0.010916639999999998</v>
      </c>
      <c r="F9" s="6" t="s">
        <v>9</v>
      </c>
      <c r="G9" s="2">
        <f t="shared" si="0"/>
        <v>0.0532</v>
      </c>
      <c r="I9">
        <f t="shared" si="3"/>
        <v>0</v>
      </c>
      <c r="K9" s="6" t="s">
        <v>9</v>
      </c>
      <c r="L9" s="2">
        <f t="shared" si="1"/>
        <v>0.0532</v>
      </c>
      <c r="N9">
        <f t="shared" si="4"/>
        <v>0</v>
      </c>
    </row>
    <row r="10" spans="1:14" ht="12.75">
      <c r="A10" s="6" t="s">
        <v>10</v>
      </c>
      <c r="B10">
        <v>-0.3909</v>
      </c>
      <c r="C10">
        <v>0.1255</v>
      </c>
      <c r="D10">
        <f t="shared" si="2"/>
        <v>-0.04905795</v>
      </c>
      <c r="F10" s="6" t="s">
        <v>10</v>
      </c>
      <c r="G10" s="2">
        <f t="shared" si="0"/>
        <v>-0.3909</v>
      </c>
      <c r="I10">
        <f t="shared" si="3"/>
        <v>0</v>
      </c>
      <c r="K10" s="6" t="s">
        <v>10</v>
      </c>
      <c r="L10" s="2">
        <f t="shared" si="1"/>
        <v>-0.3909</v>
      </c>
      <c r="N10">
        <f t="shared" si="4"/>
        <v>0</v>
      </c>
    </row>
    <row r="11" spans="1:14" ht="25.5">
      <c r="A11" s="6" t="s">
        <v>11</v>
      </c>
      <c r="B11">
        <v>0.3248</v>
      </c>
      <c r="C11">
        <v>0.0342</v>
      </c>
      <c r="D11">
        <f aca="true" t="shared" si="5" ref="D11:D19">B11*C11</f>
        <v>0.011108159999999999</v>
      </c>
      <c r="F11" s="6" t="s">
        <v>11</v>
      </c>
      <c r="G11" s="2">
        <f t="shared" si="0"/>
        <v>0.3248</v>
      </c>
      <c r="I11">
        <f aca="true" t="shared" si="6" ref="I11:I19">G11*H11</f>
        <v>0</v>
      </c>
      <c r="K11" s="6" t="s">
        <v>11</v>
      </c>
      <c r="L11" s="2">
        <f t="shared" si="1"/>
        <v>0.3248</v>
      </c>
      <c r="N11">
        <f aca="true" t="shared" si="7" ref="N11:N19">L11*M11</f>
        <v>0</v>
      </c>
    </row>
    <row r="12" spans="1:14" ht="12.75">
      <c r="A12" s="6" t="s">
        <v>12</v>
      </c>
      <c r="B12">
        <v>-0.4662</v>
      </c>
      <c r="C12">
        <v>0.1522</v>
      </c>
      <c r="D12">
        <f t="shared" si="5"/>
        <v>-0.07095564</v>
      </c>
      <c r="F12" s="6" t="s">
        <v>12</v>
      </c>
      <c r="G12" s="2">
        <f t="shared" si="0"/>
        <v>-0.4662</v>
      </c>
      <c r="I12">
        <f t="shared" si="6"/>
        <v>0</v>
      </c>
      <c r="K12" s="6" t="s">
        <v>12</v>
      </c>
      <c r="L12" s="2">
        <f t="shared" si="1"/>
        <v>-0.4662</v>
      </c>
      <c r="N12">
        <f t="shared" si="7"/>
        <v>0</v>
      </c>
    </row>
    <row r="13" spans="1:14" ht="12.75">
      <c r="A13" s="6" t="s">
        <v>13</v>
      </c>
      <c r="B13">
        <v>0.1103</v>
      </c>
      <c r="C13">
        <v>0.7946</v>
      </c>
      <c r="D13">
        <f t="shared" si="5"/>
        <v>0.08764438</v>
      </c>
      <c r="F13" s="6" t="s">
        <v>13</v>
      </c>
      <c r="G13" s="2">
        <f t="shared" si="0"/>
        <v>0.1103</v>
      </c>
      <c r="I13">
        <f t="shared" si="6"/>
        <v>0</v>
      </c>
      <c r="K13" s="6" t="s">
        <v>13</v>
      </c>
      <c r="L13" s="2">
        <f t="shared" si="1"/>
        <v>0.1103</v>
      </c>
      <c r="N13">
        <f t="shared" si="7"/>
        <v>0</v>
      </c>
    </row>
    <row r="14" spans="1:14" ht="12.75">
      <c r="A14" s="6" t="s">
        <v>14</v>
      </c>
      <c r="B14">
        <v>0.1846</v>
      </c>
      <c r="C14">
        <v>0.1936</v>
      </c>
      <c r="D14">
        <f t="shared" si="5"/>
        <v>0.035738559999999996</v>
      </c>
      <c r="F14" s="6" t="s">
        <v>14</v>
      </c>
      <c r="G14" s="2">
        <f t="shared" si="0"/>
        <v>0.1846</v>
      </c>
      <c r="I14">
        <f t="shared" si="6"/>
        <v>0</v>
      </c>
      <c r="K14" s="6" t="s">
        <v>14</v>
      </c>
      <c r="L14" s="2">
        <f t="shared" si="1"/>
        <v>0.1846</v>
      </c>
      <c r="N14">
        <f t="shared" si="7"/>
        <v>0</v>
      </c>
    </row>
    <row r="15" spans="1:14" ht="12.75">
      <c r="A15" s="6" t="s">
        <v>15</v>
      </c>
      <c r="B15">
        <v>0.0599</v>
      </c>
      <c r="C15">
        <v>0.2116</v>
      </c>
      <c r="D15">
        <f t="shared" si="5"/>
        <v>0.012674840000000001</v>
      </c>
      <c r="F15" s="6" t="s">
        <v>15</v>
      </c>
      <c r="G15" s="2">
        <f t="shared" si="0"/>
        <v>0.0599</v>
      </c>
      <c r="I15">
        <f t="shared" si="6"/>
        <v>0</v>
      </c>
      <c r="K15" s="6" t="s">
        <v>15</v>
      </c>
      <c r="L15" s="2">
        <f t="shared" si="1"/>
        <v>0.0599</v>
      </c>
      <c r="N15">
        <f t="shared" si="7"/>
        <v>0</v>
      </c>
    </row>
    <row r="16" spans="1:14" ht="12.75">
      <c r="A16" s="6" t="s">
        <v>16</v>
      </c>
      <c r="B16">
        <v>0.0592</v>
      </c>
      <c r="C16">
        <v>0.1233</v>
      </c>
      <c r="D16">
        <f t="shared" si="5"/>
        <v>0.00729936</v>
      </c>
      <c r="F16" s="6" t="s">
        <v>16</v>
      </c>
      <c r="G16" s="2">
        <f t="shared" si="0"/>
        <v>0.0592</v>
      </c>
      <c r="I16">
        <f t="shared" si="6"/>
        <v>0</v>
      </c>
      <c r="K16" s="6" t="s">
        <v>16</v>
      </c>
      <c r="L16" s="2">
        <f t="shared" si="1"/>
        <v>0.0592</v>
      </c>
      <c r="N16">
        <f t="shared" si="7"/>
        <v>0</v>
      </c>
    </row>
    <row r="17" spans="1:14" ht="12.75">
      <c r="A17" s="6" t="s">
        <v>17</v>
      </c>
      <c r="B17">
        <v>0.1809</v>
      </c>
      <c r="C17">
        <v>0.0239</v>
      </c>
      <c r="D17">
        <f t="shared" si="5"/>
        <v>0.00432351</v>
      </c>
      <c r="F17" s="6" t="s">
        <v>17</v>
      </c>
      <c r="G17" s="2">
        <f t="shared" si="0"/>
        <v>0.1809</v>
      </c>
      <c r="I17">
        <f t="shared" si="6"/>
        <v>0</v>
      </c>
      <c r="K17" s="6" t="s">
        <v>17</v>
      </c>
      <c r="L17" s="2">
        <f t="shared" si="1"/>
        <v>0.1809</v>
      </c>
      <c r="N17">
        <f t="shared" si="7"/>
        <v>0</v>
      </c>
    </row>
    <row r="18" spans="1:14" ht="12.75">
      <c r="A18" s="6" t="s">
        <v>18</v>
      </c>
      <c r="B18">
        <v>-0.1687</v>
      </c>
      <c r="C18">
        <v>0.2609</v>
      </c>
      <c r="D18">
        <f t="shared" si="5"/>
        <v>-0.044013830000000004</v>
      </c>
      <c r="F18" s="6" t="s">
        <v>18</v>
      </c>
      <c r="G18" s="2">
        <f t="shared" si="0"/>
        <v>-0.1687</v>
      </c>
      <c r="I18">
        <f t="shared" si="6"/>
        <v>0</v>
      </c>
      <c r="K18" s="6" t="s">
        <v>18</v>
      </c>
      <c r="L18" s="2">
        <f t="shared" si="1"/>
        <v>-0.1687</v>
      </c>
      <c r="N18">
        <f t="shared" si="7"/>
        <v>0</v>
      </c>
    </row>
    <row r="19" spans="1:14" ht="12.75">
      <c r="A19" s="6" t="s">
        <v>19</v>
      </c>
      <c r="B19">
        <v>-0.0864</v>
      </c>
      <c r="C19">
        <v>0.1509</v>
      </c>
      <c r="D19">
        <f t="shared" si="5"/>
        <v>-0.01303776</v>
      </c>
      <c r="F19" s="6" t="s">
        <v>19</v>
      </c>
      <c r="G19" s="2">
        <f t="shared" si="0"/>
        <v>-0.0864</v>
      </c>
      <c r="I19">
        <f t="shared" si="6"/>
        <v>0</v>
      </c>
      <c r="K19" s="6" t="s">
        <v>19</v>
      </c>
      <c r="L19" s="2">
        <f t="shared" si="1"/>
        <v>-0.0864</v>
      </c>
      <c r="N19">
        <f t="shared" si="7"/>
        <v>0</v>
      </c>
    </row>
    <row r="20" spans="1:11" ht="12.75">
      <c r="A20" s="4"/>
      <c r="D20">
        <f>SUM(D4:D19)</f>
        <v>-0.6738681550000002</v>
      </c>
      <c r="F20" s="4"/>
      <c r="K20" s="4"/>
    </row>
    <row r="21" spans="3:14" ht="63.75">
      <c r="C21" s="6" t="s">
        <v>43</v>
      </c>
      <c r="D21">
        <f>1/(1+EXP(-(B3+SUM(D4:D19))))</f>
        <v>0.2427855140053589</v>
      </c>
      <c r="H21" s="6" t="s">
        <v>43</v>
      </c>
      <c r="I21">
        <f>1/(1+EXP(-(G3+SUM(I4:I19))))</f>
        <v>0.38613215203432566</v>
      </c>
      <c r="M21" s="6" t="s">
        <v>43</v>
      </c>
      <c r="N21">
        <f>1/(1+EXP(-(L3+SUM(N4:N19))))</f>
        <v>0.38613215203432566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36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-0.0727</v>
      </c>
      <c r="C3" s="3" t="s">
        <v>20</v>
      </c>
      <c r="D3" s="2"/>
      <c r="E3" s="1"/>
      <c r="F3" s="1" t="s">
        <v>2</v>
      </c>
      <c r="G3" s="2">
        <f>SUM(B3)</f>
        <v>-0.0727</v>
      </c>
      <c r="H3" s="1"/>
      <c r="I3" s="2"/>
      <c r="K3" s="1" t="s">
        <v>2</v>
      </c>
      <c r="L3" s="2">
        <f>SUM(G3)</f>
        <v>-0.0727</v>
      </c>
      <c r="M3" s="1"/>
      <c r="N3" s="2"/>
    </row>
    <row r="4" spans="1:14" ht="12.75">
      <c r="A4" s="6" t="s">
        <v>4</v>
      </c>
      <c r="B4">
        <v>-0.0027</v>
      </c>
      <c r="C4">
        <v>42.7744</v>
      </c>
      <c r="D4">
        <f>B4*C4</f>
        <v>-0.11549088</v>
      </c>
      <c r="F4" s="6" t="s">
        <v>4</v>
      </c>
      <c r="G4" s="2">
        <f aca="true" t="shared" si="0" ref="G4:G19">SUM(B4)</f>
        <v>-0.0027</v>
      </c>
      <c r="I4">
        <f>G4*H4</f>
        <v>0</v>
      </c>
      <c r="K4" s="6" t="s">
        <v>4</v>
      </c>
      <c r="L4" s="2">
        <f aca="true" t="shared" si="1" ref="L4:L19">SUM(G4)</f>
        <v>-0.0027</v>
      </c>
      <c r="N4">
        <f>L4*M4</f>
        <v>0</v>
      </c>
    </row>
    <row r="5" spans="1:14" ht="12.75">
      <c r="A5" s="6" t="s">
        <v>5</v>
      </c>
      <c r="B5">
        <v>-0.8208</v>
      </c>
      <c r="C5">
        <v>0.4742</v>
      </c>
      <c r="D5">
        <f aca="true" t="shared" si="2" ref="D5:D10">B5*C5</f>
        <v>-0.38922336</v>
      </c>
      <c r="F5" s="6" t="s">
        <v>5</v>
      </c>
      <c r="G5" s="2">
        <f t="shared" si="0"/>
        <v>-0.8208</v>
      </c>
      <c r="I5">
        <f aca="true" t="shared" si="3" ref="I5:I10">G5*H5</f>
        <v>0</v>
      </c>
      <c r="K5" s="6" t="s">
        <v>5</v>
      </c>
      <c r="L5" s="2">
        <f t="shared" si="1"/>
        <v>-0.8208</v>
      </c>
      <c r="N5">
        <f aca="true" t="shared" si="4" ref="N5:N10">L5*M5</f>
        <v>0</v>
      </c>
    </row>
    <row r="6" spans="1:14" ht="12.75">
      <c r="A6" s="6" t="s">
        <v>6</v>
      </c>
      <c r="B6">
        <v>-0.2421</v>
      </c>
      <c r="C6">
        <v>0.1469</v>
      </c>
      <c r="D6">
        <f t="shared" si="2"/>
        <v>-0.035564490000000004</v>
      </c>
      <c r="F6" s="6" t="s">
        <v>6</v>
      </c>
      <c r="G6" s="2">
        <f t="shared" si="0"/>
        <v>-0.2421</v>
      </c>
      <c r="I6">
        <f t="shared" si="3"/>
        <v>0</v>
      </c>
      <c r="K6" s="6" t="s">
        <v>6</v>
      </c>
      <c r="L6" s="2">
        <f t="shared" si="1"/>
        <v>-0.2421</v>
      </c>
      <c r="N6">
        <f t="shared" si="4"/>
        <v>0</v>
      </c>
    </row>
    <row r="7" spans="1:14" ht="12.75">
      <c r="A7" s="6" t="s">
        <v>7</v>
      </c>
      <c r="B7">
        <v>-0.0024</v>
      </c>
      <c r="C7">
        <v>51.67365</v>
      </c>
      <c r="D7">
        <f t="shared" si="2"/>
        <v>-0.12401675999999999</v>
      </c>
      <c r="F7" s="6" t="s">
        <v>7</v>
      </c>
      <c r="G7" s="2">
        <f t="shared" si="0"/>
        <v>-0.0024</v>
      </c>
      <c r="I7">
        <f t="shared" si="3"/>
        <v>0</v>
      </c>
      <c r="K7" s="6" t="s">
        <v>7</v>
      </c>
      <c r="L7" s="2">
        <f t="shared" si="1"/>
        <v>-0.0024</v>
      </c>
      <c r="N7">
        <f t="shared" si="4"/>
        <v>0</v>
      </c>
    </row>
    <row r="8" spans="1:14" ht="25.5">
      <c r="A8" s="6" t="s">
        <v>8</v>
      </c>
      <c r="B8">
        <v>-0.0241</v>
      </c>
      <c r="C8">
        <v>0.2488</v>
      </c>
      <c r="D8">
        <f t="shared" si="2"/>
        <v>-0.00599608</v>
      </c>
      <c r="F8" s="6" t="s">
        <v>8</v>
      </c>
      <c r="G8" s="2">
        <f t="shared" si="0"/>
        <v>-0.0241</v>
      </c>
      <c r="I8">
        <f t="shared" si="3"/>
        <v>0</v>
      </c>
      <c r="K8" s="6" t="s">
        <v>8</v>
      </c>
      <c r="L8" s="2">
        <f t="shared" si="1"/>
        <v>-0.0241</v>
      </c>
      <c r="N8">
        <f t="shared" si="4"/>
        <v>0</v>
      </c>
    </row>
    <row r="9" spans="1:14" ht="25.5">
      <c r="A9" s="6" t="s">
        <v>9</v>
      </c>
      <c r="B9">
        <v>-0.0793</v>
      </c>
      <c r="C9">
        <v>0.2052</v>
      </c>
      <c r="D9">
        <f t="shared" si="2"/>
        <v>-0.01627236</v>
      </c>
      <c r="F9" s="6" t="s">
        <v>9</v>
      </c>
      <c r="G9" s="2">
        <f t="shared" si="0"/>
        <v>-0.0793</v>
      </c>
      <c r="I9">
        <f t="shared" si="3"/>
        <v>0</v>
      </c>
      <c r="K9" s="6" t="s">
        <v>9</v>
      </c>
      <c r="L9" s="2">
        <f t="shared" si="1"/>
        <v>-0.0793</v>
      </c>
      <c r="N9">
        <f t="shared" si="4"/>
        <v>0</v>
      </c>
    </row>
    <row r="10" spans="1:14" ht="12.75">
      <c r="A10" s="6" t="s">
        <v>10</v>
      </c>
      <c r="B10">
        <v>0.4072</v>
      </c>
      <c r="C10">
        <v>0.1255</v>
      </c>
      <c r="D10">
        <f t="shared" si="2"/>
        <v>0.0511036</v>
      </c>
      <c r="F10" s="6" t="s">
        <v>10</v>
      </c>
      <c r="G10" s="2">
        <f t="shared" si="0"/>
        <v>0.4072</v>
      </c>
      <c r="I10">
        <f t="shared" si="3"/>
        <v>0</v>
      </c>
      <c r="K10" s="6" t="s">
        <v>10</v>
      </c>
      <c r="L10" s="2">
        <f t="shared" si="1"/>
        <v>0.4072</v>
      </c>
      <c r="N10">
        <f t="shared" si="4"/>
        <v>0</v>
      </c>
    </row>
    <row r="11" spans="1:14" ht="25.5">
      <c r="A11" s="6" t="s">
        <v>11</v>
      </c>
      <c r="B11">
        <v>0.0367</v>
      </c>
      <c r="C11">
        <v>0.0342</v>
      </c>
      <c r="D11">
        <f aca="true" t="shared" si="5" ref="D11:D19">B11*C11</f>
        <v>0.00125514</v>
      </c>
      <c r="F11" s="6" t="s">
        <v>11</v>
      </c>
      <c r="G11" s="2">
        <f t="shared" si="0"/>
        <v>0.0367</v>
      </c>
      <c r="I11">
        <f aca="true" t="shared" si="6" ref="I11:I19">G11*H11</f>
        <v>0</v>
      </c>
      <c r="K11" s="6" t="s">
        <v>11</v>
      </c>
      <c r="L11" s="2">
        <f t="shared" si="1"/>
        <v>0.0367</v>
      </c>
      <c r="N11">
        <f aca="true" t="shared" si="7" ref="N11:N19">L11*M11</f>
        <v>0</v>
      </c>
    </row>
    <row r="12" spans="1:14" ht="12.75">
      <c r="A12" s="6" t="s">
        <v>12</v>
      </c>
      <c r="B12">
        <v>0.0628</v>
      </c>
      <c r="C12">
        <v>0.1522</v>
      </c>
      <c r="D12">
        <f t="shared" si="5"/>
        <v>0.00955816</v>
      </c>
      <c r="F12" s="6" t="s">
        <v>12</v>
      </c>
      <c r="G12" s="2">
        <f t="shared" si="0"/>
        <v>0.0628</v>
      </c>
      <c r="I12">
        <f t="shared" si="6"/>
        <v>0</v>
      </c>
      <c r="K12" s="6" t="s">
        <v>12</v>
      </c>
      <c r="L12" s="2">
        <f t="shared" si="1"/>
        <v>0.0628</v>
      </c>
      <c r="N12">
        <f t="shared" si="7"/>
        <v>0</v>
      </c>
    </row>
    <row r="13" spans="1:14" ht="12.75">
      <c r="A13" s="6" t="s">
        <v>13</v>
      </c>
      <c r="B13">
        <v>-0.2058</v>
      </c>
      <c r="C13">
        <v>0.7946</v>
      </c>
      <c r="D13">
        <f t="shared" si="5"/>
        <v>-0.16352868</v>
      </c>
      <c r="F13" s="6" t="s">
        <v>13</v>
      </c>
      <c r="G13" s="2">
        <f t="shared" si="0"/>
        <v>-0.2058</v>
      </c>
      <c r="I13">
        <f t="shared" si="6"/>
        <v>0</v>
      </c>
      <c r="K13" s="6" t="s">
        <v>13</v>
      </c>
      <c r="L13" s="2">
        <f t="shared" si="1"/>
        <v>-0.2058</v>
      </c>
      <c r="N13">
        <f t="shared" si="7"/>
        <v>0</v>
      </c>
    </row>
    <row r="14" spans="1:14" ht="12.75">
      <c r="A14" s="6" t="s">
        <v>14</v>
      </c>
      <c r="B14">
        <v>0.3188</v>
      </c>
      <c r="C14">
        <v>0.1936</v>
      </c>
      <c r="D14">
        <f t="shared" si="5"/>
        <v>0.06171967999999999</v>
      </c>
      <c r="F14" s="6" t="s">
        <v>14</v>
      </c>
      <c r="G14" s="2">
        <f t="shared" si="0"/>
        <v>0.3188</v>
      </c>
      <c r="I14">
        <f t="shared" si="6"/>
        <v>0</v>
      </c>
      <c r="K14" s="6" t="s">
        <v>14</v>
      </c>
      <c r="L14" s="2">
        <f t="shared" si="1"/>
        <v>0.3188</v>
      </c>
      <c r="N14">
        <f t="shared" si="7"/>
        <v>0</v>
      </c>
    </row>
    <row r="15" spans="1:14" ht="12.75">
      <c r="A15" s="6" t="s">
        <v>15</v>
      </c>
      <c r="B15">
        <v>-0.2241</v>
      </c>
      <c r="C15">
        <v>0.2116</v>
      </c>
      <c r="D15">
        <f t="shared" si="5"/>
        <v>-0.04741956</v>
      </c>
      <c r="F15" s="6" t="s">
        <v>15</v>
      </c>
      <c r="G15" s="2">
        <f t="shared" si="0"/>
        <v>-0.2241</v>
      </c>
      <c r="I15">
        <f t="shared" si="6"/>
        <v>0</v>
      </c>
      <c r="K15" s="6" t="s">
        <v>15</v>
      </c>
      <c r="L15" s="2">
        <f t="shared" si="1"/>
        <v>-0.2241</v>
      </c>
      <c r="N15">
        <f t="shared" si="7"/>
        <v>0</v>
      </c>
    </row>
    <row r="16" spans="1:14" ht="12.75">
      <c r="A16" s="6" t="s">
        <v>16</v>
      </c>
      <c r="B16">
        <v>-0.7673</v>
      </c>
      <c r="C16">
        <v>0.1233</v>
      </c>
      <c r="D16">
        <f t="shared" si="5"/>
        <v>-0.09460809</v>
      </c>
      <c r="F16" s="6" t="s">
        <v>16</v>
      </c>
      <c r="G16" s="2">
        <f t="shared" si="0"/>
        <v>-0.7673</v>
      </c>
      <c r="I16">
        <f t="shared" si="6"/>
        <v>0</v>
      </c>
      <c r="K16" s="6" t="s">
        <v>16</v>
      </c>
      <c r="L16" s="2">
        <f t="shared" si="1"/>
        <v>-0.7673</v>
      </c>
      <c r="N16">
        <f t="shared" si="7"/>
        <v>0</v>
      </c>
    </row>
    <row r="17" spans="1:14" ht="12.75">
      <c r="A17" s="6" t="s">
        <v>17</v>
      </c>
      <c r="B17">
        <v>0.04</v>
      </c>
      <c r="C17">
        <v>0.0239</v>
      </c>
      <c r="D17">
        <f t="shared" si="5"/>
        <v>0.000956</v>
      </c>
      <c r="F17" s="6" t="s">
        <v>17</v>
      </c>
      <c r="G17" s="2">
        <f t="shared" si="0"/>
        <v>0.04</v>
      </c>
      <c r="I17">
        <f t="shared" si="6"/>
        <v>0</v>
      </c>
      <c r="K17" s="6" t="s">
        <v>17</v>
      </c>
      <c r="L17" s="2">
        <f t="shared" si="1"/>
        <v>0.04</v>
      </c>
      <c r="N17">
        <f t="shared" si="7"/>
        <v>0</v>
      </c>
    </row>
    <row r="18" spans="1:14" ht="12.75">
      <c r="A18" s="6" t="s">
        <v>18</v>
      </c>
      <c r="B18">
        <v>-0.0714</v>
      </c>
      <c r="C18">
        <v>0.2609</v>
      </c>
      <c r="D18">
        <f t="shared" si="5"/>
        <v>-0.018628260000000004</v>
      </c>
      <c r="F18" s="6" t="s">
        <v>18</v>
      </c>
      <c r="G18" s="2">
        <f t="shared" si="0"/>
        <v>-0.0714</v>
      </c>
      <c r="I18">
        <f t="shared" si="6"/>
        <v>0</v>
      </c>
      <c r="K18" s="6" t="s">
        <v>18</v>
      </c>
      <c r="L18" s="2">
        <f t="shared" si="1"/>
        <v>-0.0714</v>
      </c>
      <c r="N18">
        <f t="shared" si="7"/>
        <v>0</v>
      </c>
    </row>
    <row r="19" spans="1:14" ht="12.75">
      <c r="A19" s="6" t="s">
        <v>19</v>
      </c>
      <c r="B19">
        <v>0.0435</v>
      </c>
      <c r="C19">
        <v>0.1509</v>
      </c>
      <c r="D19">
        <f t="shared" si="5"/>
        <v>0.0065641499999999995</v>
      </c>
      <c r="F19" s="6" t="s">
        <v>19</v>
      </c>
      <c r="G19" s="2">
        <f t="shared" si="0"/>
        <v>0.0435</v>
      </c>
      <c r="I19">
        <f t="shared" si="6"/>
        <v>0</v>
      </c>
      <c r="K19" s="6" t="s">
        <v>19</v>
      </c>
      <c r="L19" s="2">
        <f t="shared" si="1"/>
        <v>0.0435</v>
      </c>
      <c r="N19">
        <f t="shared" si="7"/>
        <v>0</v>
      </c>
    </row>
    <row r="20" spans="1:11" ht="12.75">
      <c r="A20" s="4"/>
      <c r="D20">
        <f>SUM(D4:D19)</f>
        <v>-0.87959179</v>
      </c>
      <c r="F20" s="4"/>
      <c r="K20" s="4"/>
    </row>
    <row r="21" spans="3:14" ht="63.75">
      <c r="C21" s="6" t="s">
        <v>43</v>
      </c>
      <c r="D21">
        <f>1/(1+EXP(-(B3+SUM(D4:D19))))</f>
        <v>0.2784241581377713</v>
      </c>
      <c r="H21" s="6" t="s">
        <v>43</v>
      </c>
      <c r="I21">
        <f>1/(1+EXP(-(G3+SUM(I4:I19))))</f>
        <v>0.48183300078352626</v>
      </c>
      <c r="M21" s="6" t="s">
        <v>43</v>
      </c>
      <c r="N21">
        <f>1/(1+EXP(-(L3+SUM(N4:N19))))</f>
        <v>0.48183300078352626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37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-2.5613</v>
      </c>
      <c r="C3" s="3" t="s">
        <v>20</v>
      </c>
      <c r="D3" s="2"/>
      <c r="E3" s="1"/>
      <c r="F3" s="1" t="s">
        <v>2</v>
      </c>
      <c r="G3" s="2">
        <f>SUM(B3)</f>
        <v>-2.5613</v>
      </c>
      <c r="H3" s="1"/>
      <c r="I3" s="2"/>
      <c r="K3" s="1" t="s">
        <v>2</v>
      </c>
      <c r="L3" s="2">
        <f>SUM(G3)</f>
        <v>-2.5613</v>
      </c>
      <c r="M3" s="1"/>
      <c r="N3" s="2"/>
    </row>
    <row r="4" spans="1:14" ht="12.75">
      <c r="A4" s="6" t="s">
        <v>4</v>
      </c>
      <c r="B4">
        <v>0.0042</v>
      </c>
      <c r="C4">
        <v>42.7744</v>
      </c>
      <c r="D4">
        <f>B4*C4</f>
        <v>0.17965247999999998</v>
      </c>
      <c r="F4" s="6" t="s">
        <v>4</v>
      </c>
      <c r="G4" s="2">
        <f aca="true" t="shared" si="0" ref="G4:G19">SUM(B4)</f>
        <v>0.0042</v>
      </c>
      <c r="I4" s="5">
        <f>G4*H4</f>
        <v>0</v>
      </c>
      <c r="K4" s="6" t="s">
        <v>4</v>
      </c>
      <c r="L4" s="2">
        <f aca="true" t="shared" si="1" ref="L4:L19">SUM(G4)</f>
        <v>0.0042</v>
      </c>
      <c r="N4" s="5">
        <f>L4*M4</f>
        <v>0</v>
      </c>
    </row>
    <row r="5" spans="1:14" ht="12.75">
      <c r="A5" s="6" t="s">
        <v>5</v>
      </c>
      <c r="B5">
        <v>-0.1625</v>
      </c>
      <c r="C5">
        <v>0.4742</v>
      </c>
      <c r="D5">
        <f aca="true" t="shared" si="2" ref="D5:D19">B5*C5</f>
        <v>-0.0770575</v>
      </c>
      <c r="F5" s="6" t="s">
        <v>5</v>
      </c>
      <c r="G5" s="2">
        <f t="shared" si="0"/>
        <v>-0.1625</v>
      </c>
      <c r="I5" s="5">
        <f aca="true" t="shared" si="3" ref="I5:I19">G5*H5</f>
        <v>0</v>
      </c>
      <c r="K5" s="6" t="s">
        <v>5</v>
      </c>
      <c r="L5" s="2">
        <f t="shared" si="1"/>
        <v>-0.1625</v>
      </c>
      <c r="N5" s="5">
        <f aca="true" t="shared" si="4" ref="N5:N19">L5*M5</f>
        <v>0</v>
      </c>
    </row>
    <row r="6" spans="1:14" ht="12.75">
      <c r="A6" s="6" t="s">
        <v>6</v>
      </c>
      <c r="B6">
        <v>-0.7882</v>
      </c>
      <c r="C6">
        <v>0.1469</v>
      </c>
      <c r="D6">
        <f t="shared" si="2"/>
        <v>-0.11578658</v>
      </c>
      <c r="F6" s="6" t="s">
        <v>6</v>
      </c>
      <c r="G6" s="2">
        <f t="shared" si="0"/>
        <v>-0.7882</v>
      </c>
      <c r="I6" s="5">
        <f t="shared" si="3"/>
        <v>0</v>
      </c>
      <c r="K6" s="6" t="s">
        <v>6</v>
      </c>
      <c r="L6" s="2">
        <f t="shared" si="1"/>
        <v>-0.7882</v>
      </c>
      <c r="N6" s="5">
        <f t="shared" si="4"/>
        <v>0</v>
      </c>
    </row>
    <row r="7" spans="1:14" ht="12.75">
      <c r="A7" s="6" t="s">
        <v>7</v>
      </c>
      <c r="B7">
        <v>-0.0144</v>
      </c>
      <c r="C7">
        <v>51.67365</v>
      </c>
      <c r="D7">
        <f t="shared" si="2"/>
        <v>-0.74410056</v>
      </c>
      <c r="F7" s="6" t="s">
        <v>7</v>
      </c>
      <c r="G7" s="2">
        <f t="shared" si="0"/>
        <v>-0.0144</v>
      </c>
      <c r="I7" s="5">
        <f t="shared" si="3"/>
        <v>0</v>
      </c>
      <c r="K7" s="6" t="s">
        <v>7</v>
      </c>
      <c r="L7" s="2">
        <f t="shared" si="1"/>
        <v>-0.0144</v>
      </c>
      <c r="N7" s="5">
        <f t="shared" si="4"/>
        <v>0</v>
      </c>
    </row>
    <row r="8" spans="1:14" ht="25.5">
      <c r="A8" s="6" t="s">
        <v>8</v>
      </c>
      <c r="B8">
        <v>0.382</v>
      </c>
      <c r="C8">
        <v>0.2488</v>
      </c>
      <c r="D8">
        <f t="shared" si="2"/>
        <v>0.0950416</v>
      </c>
      <c r="F8" s="6" t="s">
        <v>8</v>
      </c>
      <c r="G8" s="2">
        <f t="shared" si="0"/>
        <v>0.382</v>
      </c>
      <c r="I8" s="5">
        <f t="shared" si="3"/>
        <v>0</v>
      </c>
      <c r="K8" s="6" t="s">
        <v>8</v>
      </c>
      <c r="L8" s="2">
        <f t="shared" si="1"/>
        <v>0.382</v>
      </c>
      <c r="N8" s="5">
        <f t="shared" si="4"/>
        <v>0</v>
      </c>
    </row>
    <row r="9" spans="1:14" ht="25.5">
      <c r="A9" s="6" t="s">
        <v>9</v>
      </c>
      <c r="B9">
        <v>-0.3139</v>
      </c>
      <c r="C9">
        <v>0.2052</v>
      </c>
      <c r="D9">
        <f t="shared" si="2"/>
        <v>-0.06441228</v>
      </c>
      <c r="F9" s="6" t="s">
        <v>9</v>
      </c>
      <c r="G9" s="2">
        <f t="shared" si="0"/>
        <v>-0.3139</v>
      </c>
      <c r="I9" s="5">
        <f t="shared" si="3"/>
        <v>0</v>
      </c>
      <c r="K9" s="6" t="s">
        <v>9</v>
      </c>
      <c r="L9" s="2">
        <f t="shared" si="1"/>
        <v>-0.3139</v>
      </c>
      <c r="N9" s="5">
        <f t="shared" si="4"/>
        <v>0</v>
      </c>
    </row>
    <row r="10" spans="1:14" ht="12.75">
      <c r="A10" s="6" t="s">
        <v>10</v>
      </c>
      <c r="B10">
        <v>1.0533</v>
      </c>
      <c r="C10">
        <v>0.1255</v>
      </c>
      <c r="D10">
        <f t="shared" si="2"/>
        <v>0.13218914999999998</v>
      </c>
      <c r="F10" s="6" t="s">
        <v>10</v>
      </c>
      <c r="G10" s="2">
        <f t="shared" si="0"/>
        <v>1.0533</v>
      </c>
      <c r="I10" s="5">
        <f t="shared" si="3"/>
        <v>0</v>
      </c>
      <c r="K10" s="6" t="s">
        <v>10</v>
      </c>
      <c r="L10" s="2">
        <f t="shared" si="1"/>
        <v>1.0533</v>
      </c>
      <c r="N10" s="5">
        <f t="shared" si="4"/>
        <v>0</v>
      </c>
    </row>
    <row r="11" spans="1:14" ht="25.5">
      <c r="A11" s="6" t="s">
        <v>11</v>
      </c>
      <c r="B11">
        <v>0.8506</v>
      </c>
      <c r="C11">
        <v>0.0342</v>
      </c>
      <c r="D11">
        <f t="shared" si="2"/>
        <v>0.02909052</v>
      </c>
      <c r="F11" s="6" t="s">
        <v>11</v>
      </c>
      <c r="G11" s="2">
        <f t="shared" si="0"/>
        <v>0.8506</v>
      </c>
      <c r="I11" s="5">
        <f t="shared" si="3"/>
        <v>0</v>
      </c>
      <c r="K11" s="6" t="s">
        <v>11</v>
      </c>
      <c r="L11" s="2">
        <f t="shared" si="1"/>
        <v>0.8506</v>
      </c>
      <c r="N11" s="5">
        <f t="shared" si="4"/>
        <v>0</v>
      </c>
    </row>
    <row r="12" spans="1:14" ht="12.75">
      <c r="A12" s="6" t="s">
        <v>12</v>
      </c>
      <c r="B12">
        <v>0.3934</v>
      </c>
      <c r="C12">
        <v>0.1522</v>
      </c>
      <c r="D12">
        <f t="shared" si="2"/>
        <v>0.05987548</v>
      </c>
      <c r="F12" s="6" t="s">
        <v>12</v>
      </c>
      <c r="G12" s="2">
        <f t="shared" si="0"/>
        <v>0.3934</v>
      </c>
      <c r="I12" s="5">
        <f t="shared" si="3"/>
        <v>0</v>
      </c>
      <c r="K12" s="6" t="s">
        <v>12</v>
      </c>
      <c r="L12" s="2">
        <f t="shared" si="1"/>
        <v>0.3934</v>
      </c>
      <c r="N12" s="5">
        <f t="shared" si="4"/>
        <v>0</v>
      </c>
    </row>
    <row r="13" spans="1:14" ht="12.75">
      <c r="A13" s="6" t="s">
        <v>13</v>
      </c>
      <c r="B13">
        <v>-0.0982</v>
      </c>
      <c r="C13">
        <v>0.7946</v>
      </c>
      <c r="D13">
        <f t="shared" si="2"/>
        <v>-0.07802972</v>
      </c>
      <c r="F13" s="6" t="s">
        <v>13</v>
      </c>
      <c r="G13" s="2">
        <f t="shared" si="0"/>
        <v>-0.0982</v>
      </c>
      <c r="I13" s="5">
        <f t="shared" si="3"/>
        <v>0</v>
      </c>
      <c r="K13" s="6" t="s">
        <v>13</v>
      </c>
      <c r="L13" s="2">
        <f t="shared" si="1"/>
        <v>-0.0982</v>
      </c>
      <c r="N13" s="5">
        <f t="shared" si="4"/>
        <v>0</v>
      </c>
    </row>
    <row r="14" spans="1:14" ht="12.75">
      <c r="A14" s="6" t="s">
        <v>14</v>
      </c>
      <c r="B14">
        <v>0.041</v>
      </c>
      <c r="C14">
        <v>0.1936</v>
      </c>
      <c r="D14">
        <f t="shared" si="2"/>
        <v>0.0079376</v>
      </c>
      <c r="F14" s="6" t="s">
        <v>14</v>
      </c>
      <c r="G14" s="2">
        <f t="shared" si="0"/>
        <v>0.041</v>
      </c>
      <c r="I14" s="5">
        <f t="shared" si="3"/>
        <v>0</v>
      </c>
      <c r="K14" s="6" t="s">
        <v>14</v>
      </c>
      <c r="L14" s="2">
        <f t="shared" si="1"/>
        <v>0.041</v>
      </c>
      <c r="N14" s="5">
        <f t="shared" si="4"/>
        <v>0</v>
      </c>
    </row>
    <row r="15" spans="1:14" ht="12.75">
      <c r="A15" s="6" t="s">
        <v>15</v>
      </c>
      <c r="B15">
        <v>-0.1281</v>
      </c>
      <c r="C15">
        <v>0.2116</v>
      </c>
      <c r="D15">
        <f t="shared" si="2"/>
        <v>-0.02710596</v>
      </c>
      <c r="F15" s="6" t="s">
        <v>15</v>
      </c>
      <c r="G15" s="2">
        <f t="shared" si="0"/>
        <v>-0.1281</v>
      </c>
      <c r="I15" s="5">
        <f t="shared" si="3"/>
        <v>0</v>
      </c>
      <c r="K15" s="6" t="s">
        <v>15</v>
      </c>
      <c r="L15" s="2">
        <f t="shared" si="1"/>
        <v>-0.1281</v>
      </c>
      <c r="N15" s="5">
        <f t="shared" si="4"/>
        <v>0</v>
      </c>
    </row>
    <row r="16" spans="1:14" ht="12.75">
      <c r="A16" s="6" t="s">
        <v>16</v>
      </c>
      <c r="B16">
        <v>0.139</v>
      </c>
      <c r="C16">
        <v>0.1233</v>
      </c>
      <c r="D16">
        <f t="shared" si="2"/>
        <v>0.017138700000000003</v>
      </c>
      <c r="F16" s="6" t="s">
        <v>16</v>
      </c>
      <c r="G16" s="2">
        <f t="shared" si="0"/>
        <v>0.139</v>
      </c>
      <c r="I16" s="5">
        <f t="shared" si="3"/>
        <v>0</v>
      </c>
      <c r="K16" s="6" t="s">
        <v>16</v>
      </c>
      <c r="L16" s="2">
        <f t="shared" si="1"/>
        <v>0.139</v>
      </c>
      <c r="N16" s="5">
        <f t="shared" si="4"/>
        <v>0</v>
      </c>
    </row>
    <row r="17" spans="1:14" ht="12.75">
      <c r="A17" s="6" t="s">
        <v>17</v>
      </c>
      <c r="B17">
        <v>-0.7073</v>
      </c>
      <c r="C17">
        <v>0.0239</v>
      </c>
      <c r="D17">
        <f t="shared" si="2"/>
        <v>-0.01690447</v>
      </c>
      <c r="F17" s="6" t="s">
        <v>17</v>
      </c>
      <c r="G17" s="2">
        <f t="shared" si="0"/>
        <v>-0.7073</v>
      </c>
      <c r="I17" s="5">
        <f t="shared" si="3"/>
        <v>0</v>
      </c>
      <c r="K17" s="6" t="s">
        <v>17</v>
      </c>
      <c r="L17" s="2">
        <f t="shared" si="1"/>
        <v>-0.7073</v>
      </c>
      <c r="N17" s="5">
        <f t="shared" si="4"/>
        <v>0</v>
      </c>
    </row>
    <row r="18" spans="1:14" ht="12.75">
      <c r="A18" s="6" t="s">
        <v>18</v>
      </c>
      <c r="B18">
        <v>-0.1005</v>
      </c>
      <c r="C18">
        <v>0.2609</v>
      </c>
      <c r="D18">
        <f t="shared" si="2"/>
        <v>-0.026220450000000003</v>
      </c>
      <c r="F18" s="6" t="s">
        <v>18</v>
      </c>
      <c r="G18" s="2">
        <f t="shared" si="0"/>
        <v>-0.1005</v>
      </c>
      <c r="I18" s="5">
        <f t="shared" si="3"/>
        <v>0</v>
      </c>
      <c r="K18" s="6" t="s">
        <v>18</v>
      </c>
      <c r="L18" s="2">
        <f t="shared" si="1"/>
        <v>-0.1005</v>
      </c>
      <c r="N18" s="5">
        <f t="shared" si="4"/>
        <v>0</v>
      </c>
    </row>
    <row r="19" spans="1:14" ht="12.75">
      <c r="A19" s="6" t="s">
        <v>19</v>
      </c>
      <c r="B19">
        <v>-0.0449</v>
      </c>
      <c r="C19">
        <v>0.1509</v>
      </c>
      <c r="D19">
        <f t="shared" si="2"/>
        <v>-0.006775410000000001</v>
      </c>
      <c r="F19" s="6" t="s">
        <v>19</v>
      </c>
      <c r="G19" s="2">
        <f t="shared" si="0"/>
        <v>-0.0449</v>
      </c>
      <c r="I19" s="5">
        <f t="shared" si="3"/>
        <v>0</v>
      </c>
      <c r="K19" s="6" t="s">
        <v>19</v>
      </c>
      <c r="L19" s="2">
        <f t="shared" si="1"/>
        <v>-0.0449</v>
      </c>
      <c r="N19" s="5">
        <f t="shared" si="4"/>
        <v>0</v>
      </c>
    </row>
    <row r="20" spans="1:11" ht="12.75">
      <c r="A20" s="4"/>
      <c r="D20">
        <f>SUM(D4:D19)</f>
        <v>-0.6354673999999999</v>
      </c>
      <c r="F20" s="4"/>
      <c r="K20" s="4"/>
    </row>
    <row r="21" spans="3:14" ht="63.75">
      <c r="C21" s="6" t="s">
        <v>43</v>
      </c>
      <c r="D21">
        <f>1/(1+EXP(-(B3+SUM(D4:D19))))</f>
        <v>0.03928755263604114</v>
      </c>
      <c r="H21" s="6" t="s">
        <v>43</v>
      </c>
      <c r="I21">
        <f>1/(1+EXP(-(G3+SUM(I4:I19))))</f>
        <v>0.07167099953897971</v>
      </c>
      <c r="M21" s="6" t="s">
        <v>43</v>
      </c>
      <c r="N21">
        <f>1/(1+EXP(-(L3+SUM(N4:N19))))</f>
        <v>0.07167099953897971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38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-3.8071</v>
      </c>
      <c r="C3" s="3" t="s">
        <v>20</v>
      </c>
      <c r="D3" s="2"/>
      <c r="E3" s="1"/>
      <c r="F3" s="1" t="s">
        <v>2</v>
      </c>
      <c r="G3" s="2">
        <f>SUM(B3)</f>
        <v>-3.8071</v>
      </c>
      <c r="H3" s="1"/>
      <c r="I3" s="2"/>
      <c r="K3" s="1" t="s">
        <v>2</v>
      </c>
      <c r="L3" s="2">
        <f>SUM(G3)</f>
        <v>-3.8071</v>
      </c>
      <c r="M3" s="1"/>
      <c r="N3" s="2"/>
    </row>
    <row r="4" spans="1:14" ht="12.75">
      <c r="A4" s="6" t="s">
        <v>4</v>
      </c>
      <c r="B4">
        <v>0.0081</v>
      </c>
      <c r="C4">
        <v>42.7744</v>
      </c>
      <c r="D4">
        <f>B4*C4</f>
        <v>0.34647264</v>
      </c>
      <c r="F4" s="6" t="s">
        <v>4</v>
      </c>
      <c r="G4" s="2">
        <f aca="true" t="shared" si="0" ref="G4:G19">SUM(B4)</f>
        <v>0.0081</v>
      </c>
      <c r="I4">
        <f>G4*H4</f>
        <v>0</v>
      </c>
      <c r="K4" s="6" t="s">
        <v>4</v>
      </c>
      <c r="L4" s="2">
        <f aca="true" t="shared" si="1" ref="L4:L19">SUM(G4)</f>
        <v>0.0081</v>
      </c>
      <c r="N4">
        <f>L4*M4</f>
        <v>0</v>
      </c>
    </row>
    <row r="5" spans="1:14" ht="12.75">
      <c r="A5" s="6" t="s">
        <v>5</v>
      </c>
      <c r="B5">
        <v>0.2665</v>
      </c>
      <c r="C5">
        <v>0.4742</v>
      </c>
      <c r="D5">
        <f aca="true" t="shared" si="2" ref="D5:D10">B5*C5</f>
        <v>0.12637430000000002</v>
      </c>
      <c r="F5" s="6" t="s">
        <v>5</v>
      </c>
      <c r="G5" s="2">
        <f t="shared" si="0"/>
        <v>0.2665</v>
      </c>
      <c r="I5">
        <f aca="true" t="shared" si="3" ref="I5:I10">G5*H5</f>
        <v>0</v>
      </c>
      <c r="K5" s="6" t="s">
        <v>5</v>
      </c>
      <c r="L5" s="2">
        <f t="shared" si="1"/>
        <v>0.2665</v>
      </c>
      <c r="N5">
        <f aca="true" t="shared" si="4" ref="N5:N10">L5*M5</f>
        <v>0</v>
      </c>
    </row>
    <row r="6" spans="1:14" ht="12.75">
      <c r="A6" s="6" t="s">
        <v>6</v>
      </c>
      <c r="B6">
        <v>1.3156</v>
      </c>
      <c r="C6">
        <v>0.1469</v>
      </c>
      <c r="D6">
        <f t="shared" si="2"/>
        <v>0.19326164</v>
      </c>
      <c r="F6" s="6" t="s">
        <v>6</v>
      </c>
      <c r="G6" s="2">
        <f t="shared" si="0"/>
        <v>1.3156</v>
      </c>
      <c r="I6">
        <f t="shared" si="3"/>
        <v>0</v>
      </c>
      <c r="K6" s="6" t="s">
        <v>6</v>
      </c>
      <c r="L6" s="2">
        <f t="shared" si="1"/>
        <v>1.3156</v>
      </c>
      <c r="N6">
        <f t="shared" si="4"/>
        <v>0</v>
      </c>
    </row>
    <row r="7" spans="1:14" ht="12.75">
      <c r="A7" s="6" t="s">
        <v>7</v>
      </c>
      <c r="B7">
        <v>-0.0133</v>
      </c>
      <c r="C7">
        <v>51.67365</v>
      </c>
      <c r="D7">
        <f t="shared" si="2"/>
        <v>-0.687259545</v>
      </c>
      <c r="F7" s="6" t="s">
        <v>7</v>
      </c>
      <c r="G7" s="2">
        <f t="shared" si="0"/>
        <v>-0.0133</v>
      </c>
      <c r="I7">
        <f t="shared" si="3"/>
        <v>0</v>
      </c>
      <c r="K7" s="6" t="s">
        <v>7</v>
      </c>
      <c r="L7" s="2">
        <f t="shared" si="1"/>
        <v>-0.0133</v>
      </c>
      <c r="N7">
        <f t="shared" si="4"/>
        <v>0</v>
      </c>
    </row>
    <row r="8" spans="1:14" ht="25.5">
      <c r="A8" s="6" t="s">
        <v>8</v>
      </c>
      <c r="B8">
        <v>0.3589</v>
      </c>
      <c r="C8">
        <v>0.2488</v>
      </c>
      <c r="D8">
        <f t="shared" si="2"/>
        <v>0.08929432</v>
      </c>
      <c r="F8" s="6" t="s">
        <v>8</v>
      </c>
      <c r="G8" s="2">
        <f t="shared" si="0"/>
        <v>0.3589</v>
      </c>
      <c r="I8">
        <f t="shared" si="3"/>
        <v>0</v>
      </c>
      <c r="K8" s="6" t="s">
        <v>8</v>
      </c>
      <c r="L8" s="2">
        <f t="shared" si="1"/>
        <v>0.3589</v>
      </c>
      <c r="N8">
        <f t="shared" si="4"/>
        <v>0</v>
      </c>
    </row>
    <row r="9" spans="1:14" ht="25.5">
      <c r="A9" s="6" t="s">
        <v>9</v>
      </c>
      <c r="B9">
        <v>-1.2493</v>
      </c>
      <c r="C9">
        <v>0.2052</v>
      </c>
      <c r="D9">
        <f t="shared" si="2"/>
        <v>-0.25635636</v>
      </c>
      <c r="F9" s="6" t="s">
        <v>9</v>
      </c>
      <c r="G9" s="2">
        <f t="shared" si="0"/>
        <v>-1.2493</v>
      </c>
      <c r="I9">
        <f t="shared" si="3"/>
        <v>0</v>
      </c>
      <c r="K9" s="6" t="s">
        <v>9</v>
      </c>
      <c r="L9" s="2">
        <f t="shared" si="1"/>
        <v>-1.2493</v>
      </c>
      <c r="N9">
        <f t="shared" si="4"/>
        <v>0</v>
      </c>
    </row>
    <row r="10" spans="1:14" ht="12.75">
      <c r="A10" s="6" t="s">
        <v>10</v>
      </c>
      <c r="B10">
        <v>0.9323</v>
      </c>
      <c r="C10">
        <v>0.1255</v>
      </c>
      <c r="D10">
        <f t="shared" si="2"/>
        <v>0.11700365</v>
      </c>
      <c r="F10" s="6" t="s">
        <v>10</v>
      </c>
      <c r="G10" s="2">
        <f t="shared" si="0"/>
        <v>0.9323</v>
      </c>
      <c r="I10">
        <f t="shared" si="3"/>
        <v>0</v>
      </c>
      <c r="K10" s="6" t="s">
        <v>10</v>
      </c>
      <c r="L10" s="2">
        <f t="shared" si="1"/>
        <v>0.9323</v>
      </c>
      <c r="N10">
        <f t="shared" si="4"/>
        <v>0</v>
      </c>
    </row>
    <row r="11" spans="1:14" ht="25.5">
      <c r="A11" s="6" t="s">
        <v>11</v>
      </c>
      <c r="B11">
        <v>0.0027</v>
      </c>
      <c r="C11">
        <v>0.0342</v>
      </c>
      <c r="D11">
        <f aca="true" t="shared" si="5" ref="D11:D19">B11*C11</f>
        <v>9.234000000000001E-05</v>
      </c>
      <c r="F11" s="6" t="s">
        <v>11</v>
      </c>
      <c r="G11" s="2">
        <f t="shared" si="0"/>
        <v>0.0027</v>
      </c>
      <c r="I11">
        <f aca="true" t="shared" si="6" ref="I11:I19">G11*H11</f>
        <v>0</v>
      </c>
      <c r="K11" s="6" t="s">
        <v>11</v>
      </c>
      <c r="L11" s="2">
        <f t="shared" si="1"/>
        <v>0.0027</v>
      </c>
      <c r="N11">
        <f aca="true" t="shared" si="7" ref="N11:N19">L11*M11</f>
        <v>0</v>
      </c>
    </row>
    <row r="12" spans="1:14" ht="12.75">
      <c r="A12" s="6" t="s">
        <v>12</v>
      </c>
      <c r="B12">
        <v>0.7096</v>
      </c>
      <c r="C12">
        <v>0.1522</v>
      </c>
      <c r="D12">
        <f t="shared" si="5"/>
        <v>0.10800112</v>
      </c>
      <c r="F12" s="6" t="s">
        <v>12</v>
      </c>
      <c r="G12" s="2">
        <f t="shared" si="0"/>
        <v>0.7096</v>
      </c>
      <c r="I12">
        <f t="shared" si="6"/>
        <v>0</v>
      </c>
      <c r="K12" s="6" t="s">
        <v>12</v>
      </c>
      <c r="L12" s="2">
        <f t="shared" si="1"/>
        <v>0.7096</v>
      </c>
      <c r="N12">
        <f t="shared" si="7"/>
        <v>0</v>
      </c>
    </row>
    <row r="13" spans="1:14" ht="12.75">
      <c r="A13" s="6" t="s">
        <v>13</v>
      </c>
      <c r="B13">
        <v>0.3864</v>
      </c>
      <c r="C13">
        <v>0.7946</v>
      </c>
      <c r="D13">
        <f t="shared" si="5"/>
        <v>0.30703344</v>
      </c>
      <c r="F13" s="6" t="s">
        <v>13</v>
      </c>
      <c r="G13" s="2">
        <f t="shared" si="0"/>
        <v>0.3864</v>
      </c>
      <c r="I13">
        <f t="shared" si="6"/>
        <v>0</v>
      </c>
      <c r="K13" s="6" t="s">
        <v>13</v>
      </c>
      <c r="L13" s="2">
        <f t="shared" si="1"/>
        <v>0.3864</v>
      </c>
      <c r="N13">
        <f t="shared" si="7"/>
        <v>0</v>
      </c>
    </row>
    <row r="14" spans="1:14" ht="12.75">
      <c r="A14" s="6" t="s">
        <v>14</v>
      </c>
      <c r="B14">
        <v>0.387</v>
      </c>
      <c r="C14">
        <v>0.1936</v>
      </c>
      <c r="D14">
        <f t="shared" si="5"/>
        <v>0.0749232</v>
      </c>
      <c r="F14" s="6" t="s">
        <v>14</v>
      </c>
      <c r="G14" s="2">
        <f t="shared" si="0"/>
        <v>0.387</v>
      </c>
      <c r="I14">
        <f t="shared" si="6"/>
        <v>0</v>
      </c>
      <c r="K14" s="6" t="s">
        <v>14</v>
      </c>
      <c r="L14" s="2">
        <f t="shared" si="1"/>
        <v>0.387</v>
      </c>
      <c r="N14">
        <f t="shared" si="7"/>
        <v>0</v>
      </c>
    </row>
    <row r="15" spans="1:14" ht="12.75">
      <c r="A15" s="6" t="s">
        <v>15</v>
      </c>
      <c r="B15">
        <v>-0.3448</v>
      </c>
      <c r="C15">
        <v>0.2116</v>
      </c>
      <c r="D15">
        <f t="shared" si="5"/>
        <v>-0.07295968</v>
      </c>
      <c r="F15" s="6" t="s">
        <v>15</v>
      </c>
      <c r="G15" s="2">
        <f t="shared" si="0"/>
        <v>-0.3448</v>
      </c>
      <c r="I15">
        <f t="shared" si="6"/>
        <v>0</v>
      </c>
      <c r="K15" s="6" t="s">
        <v>15</v>
      </c>
      <c r="L15" s="2">
        <f t="shared" si="1"/>
        <v>-0.3448</v>
      </c>
      <c r="N15">
        <f t="shared" si="7"/>
        <v>0</v>
      </c>
    </row>
    <row r="16" spans="1:14" ht="12.75">
      <c r="A16" s="6" t="s">
        <v>16</v>
      </c>
      <c r="B16">
        <v>-0.5372</v>
      </c>
      <c r="C16">
        <v>0.1233</v>
      </c>
      <c r="D16">
        <f t="shared" si="5"/>
        <v>-0.06623676</v>
      </c>
      <c r="F16" s="6" t="s">
        <v>16</v>
      </c>
      <c r="G16" s="2">
        <f t="shared" si="0"/>
        <v>-0.5372</v>
      </c>
      <c r="I16">
        <f t="shared" si="6"/>
        <v>0</v>
      </c>
      <c r="K16" s="6" t="s">
        <v>16</v>
      </c>
      <c r="L16" s="2">
        <f t="shared" si="1"/>
        <v>-0.5372</v>
      </c>
      <c r="N16">
        <f t="shared" si="7"/>
        <v>0</v>
      </c>
    </row>
    <row r="17" spans="1:14" ht="12.75">
      <c r="A17" s="6" t="s">
        <v>17</v>
      </c>
      <c r="B17">
        <v>-28.841</v>
      </c>
      <c r="C17">
        <v>0.0239</v>
      </c>
      <c r="D17">
        <f t="shared" si="5"/>
        <v>-0.6892999000000001</v>
      </c>
      <c r="F17" s="6" t="s">
        <v>17</v>
      </c>
      <c r="G17" s="2">
        <f t="shared" si="0"/>
        <v>-28.841</v>
      </c>
      <c r="I17">
        <f t="shared" si="6"/>
        <v>0</v>
      </c>
      <c r="K17" s="6" t="s">
        <v>17</v>
      </c>
      <c r="L17" s="2">
        <f t="shared" si="1"/>
        <v>-28.841</v>
      </c>
      <c r="N17">
        <f t="shared" si="7"/>
        <v>0</v>
      </c>
    </row>
    <row r="18" spans="1:14" ht="12.75">
      <c r="A18" s="6" t="s">
        <v>18</v>
      </c>
      <c r="B18">
        <v>-0.1877</v>
      </c>
      <c r="C18">
        <v>0.2609</v>
      </c>
      <c r="D18">
        <f t="shared" si="5"/>
        <v>-0.04897093</v>
      </c>
      <c r="F18" s="6" t="s">
        <v>18</v>
      </c>
      <c r="G18" s="2">
        <f t="shared" si="0"/>
        <v>-0.1877</v>
      </c>
      <c r="I18">
        <f t="shared" si="6"/>
        <v>0</v>
      </c>
      <c r="K18" s="6" t="s">
        <v>18</v>
      </c>
      <c r="L18" s="2">
        <f t="shared" si="1"/>
        <v>-0.1877</v>
      </c>
      <c r="N18">
        <f t="shared" si="7"/>
        <v>0</v>
      </c>
    </row>
    <row r="19" spans="1:14" ht="12.75">
      <c r="A19" s="6" t="s">
        <v>19</v>
      </c>
      <c r="B19">
        <v>-0.0884</v>
      </c>
      <c r="C19">
        <v>0.1509</v>
      </c>
      <c r="D19">
        <f t="shared" si="5"/>
        <v>-0.013339560000000002</v>
      </c>
      <c r="F19" s="6" t="s">
        <v>19</v>
      </c>
      <c r="G19" s="2">
        <f t="shared" si="0"/>
        <v>-0.0884</v>
      </c>
      <c r="I19">
        <f t="shared" si="6"/>
        <v>0</v>
      </c>
      <c r="K19" s="6" t="s">
        <v>19</v>
      </c>
      <c r="L19" s="2">
        <f t="shared" si="1"/>
        <v>-0.0884</v>
      </c>
      <c r="N19">
        <f t="shared" si="7"/>
        <v>0</v>
      </c>
    </row>
    <row r="20" spans="1:11" ht="12.75">
      <c r="A20" s="4"/>
      <c r="D20">
        <f>SUM(D4:D19)</f>
        <v>-0.4719660850000001</v>
      </c>
      <c r="F20" s="4"/>
      <c r="K20" s="4"/>
    </row>
    <row r="21" spans="3:14" ht="63.75">
      <c r="C21" s="6" t="s">
        <v>43</v>
      </c>
      <c r="D21">
        <f>1/(1+EXP(-(B3+SUM(D4:D19))))</f>
        <v>0.013666242066051906</v>
      </c>
      <c r="H21" s="6" t="s">
        <v>43</v>
      </c>
      <c r="I21">
        <f>1/(1+EXP(-(G3+SUM(I4:I19))))</f>
        <v>0.021729828052317816</v>
      </c>
      <c r="M21" s="6" t="s">
        <v>43</v>
      </c>
      <c r="N21">
        <f>1/(1+EXP(-(L3+SUM(N4:N19))))</f>
        <v>0.021729828052317816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39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-3.0965</v>
      </c>
      <c r="C3" s="3" t="s">
        <v>20</v>
      </c>
      <c r="D3" s="2"/>
      <c r="E3" s="1"/>
      <c r="F3" s="1" t="s">
        <v>2</v>
      </c>
      <c r="G3" s="2">
        <f>SUM(B3)</f>
        <v>-3.0965</v>
      </c>
      <c r="H3" s="1"/>
      <c r="I3" s="2"/>
      <c r="K3" s="1" t="s">
        <v>2</v>
      </c>
      <c r="L3" s="2">
        <f>SUM(G3)</f>
        <v>-3.0965</v>
      </c>
      <c r="M3" s="1"/>
      <c r="N3" s="2"/>
    </row>
    <row r="4" spans="1:14" ht="12.75">
      <c r="A4" s="6" t="s">
        <v>4</v>
      </c>
      <c r="B4">
        <v>0.011</v>
      </c>
      <c r="C4">
        <v>42.7744</v>
      </c>
      <c r="D4">
        <f>B4*C4</f>
        <v>0.47051839999999995</v>
      </c>
      <c r="F4" s="6" t="s">
        <v>4</v>
      </c>
      <c r="G4" s="2">
        <f aca="true" t="shared" si="0" ref="G4:G19">SUM(B4)</f>
        <v>0.011</v>
      </c>
      <c r="I4">
        <f>G4*H4</f>
        <v>0</v>
      </c>
      <c r="K4" s="6" t="s">
        <v>4</v>
      </c>
      <c r="L4" s="2">
        <f aca="true" t="shared" si="1" ref="L4:L19">SUM(G4)</f>
        <v>0.011</v>
      </c>
      <c r="N4">
        <f>L4*M4</f>
        <v>0</v>
      </c>
    </row>
    <row r="5" spans="1:14" ht="12.75">
      <c r="A5" s="6" t="s">
        <v>5</v>
      </c>
      <c r="B5">
        <v>-0.8041</v>
      </c>
      <c r="C5">
        <v>0.4742</v>
      </c>
      <c r="D5">
        <f aca="true" t="shared" si="2" ref="D5:D10">B5*C5</f>
        <v>-0.38130422</v>
      </c>
      <c r="F5" s="6" t="s">
        <v>5</v>
      </c>
      <c r="G5" s="2">
        <f t="shared" si="0"/>
        <v>-0.8041</v>
      </c>
      <c r="I5">
        <f aca="true" t="shared" si="3" ref="I5:I10">G5*H5</f>
        <v>0</v>
      </c>
      <c r="K5" s="6" t="s">
        <v>5</v>
      </c>
      <c r="L5" s="2">
        <f t="shared" si="1"/>
        <v>-0.8041</v>
      </c>
      <c r="N5">
        <f aca="true" t="shared" si="4" ref="N5:N10">L5*M5</f>
        <v>0</v>
      </c>
    </row>
    <row r="6" spans="1:14" ht="12.75">
      <c r="A6" s="6" t="s">
        <v>6</v>
      </c>
      <c r="B6">
        <v>-0.2062</v>
      </c>
      <c r="C6">
        <v>0.1469</v>
      </c>
      <c r="D6">
        <f t="shared" si="2"/>
        <v>-0.03029078</v>
      </c>
      <c r="F6" s="6" t="s">
        <v>6</v>
      </c>
      <c r="G6" s="2">
        <f t="shared" si="0"/>
        <v>-0.2062</v>
      </c>
      <c r="I6">
        <f t="shared" si="3"/>
        <v>0</v>
      </c>
      <c r="K6" s="6" t="s">
        <v>6</v>
      </c>
      <c r="L6" s="2">
        <f t="shared" si="1"/>
        <v>-0.2062</v>
      </c>
      <c r="N6">
        <f t="shared" si="4"/>
        <v>0</v>
      </c>
    </row>
    <row r="7" spans="1:14" ht="12.75">
      <c r="A7" s="6" t="s">
        <v>7</v>
      </c>
      <c r="B7">
        <v>-0.0049</v>
      </c>
      <c r="C7">
        <v>51.67365</v>
      </c>
      <c r="D7">
        <f t="shared" si="2"/>
        <v>-0.253200885</v>
      </c>
      <c r="F7" s="6" t="s">
        <v>7</v>
      </c>
      <c r="G7" s="2">
        <f t="shared" si="0"/>
        <v>-0.0049</v>
      </c>
      <c r="I7">
        <f t="shared" si="3"/>
        <v>0</v>
      </c>
      <c r="K7" s="6" t="s">
        <v>7</v>
      </c>
      <c r="L7" s="2">
        <f t="shared" si="1"/>
        <v>-0.0049</v>
      </c>
      <c r="N7">
        <f t="shared" si="4"/>
        <v>0</v>
      </c>
    </row>
    <row r="8" spans="1:14" ht="25.5">
      <c r="A8" s="6" t="s">
        <v>8</v>
      </c>
      <c r="B8">
        <v>0.3662</v>
      </c>
      <c r="C8">
        <v>0.2488</v>
      </c>
      <c r="D8">
        <f t="shared" si="2"/>
        <v>0.09111056000000001</v>
      </c>
      <c r="F8" s="6" t="s">
        <v>8</v>
      </c>
      <c r="G8" s="2">
        <f t="shared" si="0"/>
        <v>0.3662</v>
      </c>
      <c r="I8">
        <f t="shared" si="3"/>
        <v>0</v>
      </c>
      <c r="K8" s="6" t="s">
        <v>8</v>
      </c>
      <c r="L8" s="2">
        <f t="shared" si="1"/>
        <v>0.3662</v>
      </c>
      <c r="N8">
        <f t="shared" si="4"/>
        <v>0</v>
      </c>
    </row>
    <row r="9" spans="1:14" ht="25.5">
      <c r="A9" s="6" t="s">
        <v>9</v>
      </c>
      <c r="B9">
        <v>-0.0871</v>
      </c>
      <c r="C9">
        <v>0.2052</v>
      </c>
      <c r="D9">
        <f t="shared" si="2"/>
        <v>-0.01787292</v>
      </c>
      <c r="F9" s="6" t="s">
        <v>9</v>
      </c>
      <c r="G9" s="2">
        <f t="shared" si="0"/>
        <v>-0.0871</v>
      </c>
      <c r="I9">
        <f t="shared" si="3"/>
        <v>0</v>
      </c>
      <c r="K9" s="6" t="s">
        <v>9</v>
      </c>
      <c r="L9" s="2">
        <f t="shared" si="1"/>
        <v>-0.0871</v>
      </c>
      <c r="N9">
        <f t="shared" si="4"/>
        <v>0</v>
      </c>
    </row>
    <row r="10" spans="1:14" ht="12.75">
      <c r="A10" s="6" t="s">
        <v>10</v>
      </c>
      <c r="B10">
        <v>0.9477</v>
      </c>
      <c r="C10">
        <v>0.1255</v>
      </c>
      <c r="D10">
        <f t="shared" si="2"/>
        <v>0.11893635</v>
      </c>
      <c r="F10" s="6" t="s">
        <v>10</v>
      </c>
      <c r="G10" s="2">
        <f t="shared" si="0"/>
        <v>0.9477</v>
      </c>
      <c r="I10">
        <f t="shared" si="3"/>
        <v>0</v>
      </c>
      <c r="K10" s="6" t="s">
        <v>10</v>
      </c>
      <c r="L10" s="2">
        <f t="shared" si="1"/>
        <v>0.9477</v>
      </c>
      <c r="N10">
        <f t="shared" si="4"/>
        <v>0</v>
      </c>
    </row>
    <row r="11" spans="1:14" ht="25.5">
      <c r="A11" s="6" t="s">
        <v>11</v>
      </c>
      <c r="B11">
        <v>1.0171</v>
      </c>
      <c r="C11">
        <v>0.0342</v>
      </c>
      <c r="D11">
        <f aca="true" t="shared" si="5" ref="D11:D19">B11*C11</f>
        <v>0.03478482</v>
      </c>
      <c r="F11" s="6" t="s">
        <v>11</v>
      </c>
      <c r="G11" s="2">
        <f t="shared" si="0"/>
        <v>1.0171</v>
      </c>
      <c r="I11">
        <f aca="true" t="shared" si="6" ref="I11:I19">G11*H11</f>
        <v>0</v>
      </c>
      <c r="K11" s="6" t="s">
        <v>11</v>
      </c>
      <c r="L11" s="2">
        <f t="shared" si="1"/>
        <v>1.0171</v>
      </c>
      <c r="N11">
        <f aca="true" t="shared" si="7" ref="N11:N19">L11*M11</f>
        <v>0</v>
      </c>
    </row>
    <row r="12" spans="1:14" ht="12.75">
      <c r="A12" s="6" t="s">
        <v>12</v>
      </c>
      <c r="B12">
        <v>0.6533</v>
      </c>
      <c r="C12">
        <v>0.1522</v>
      </c>
      <c r="D12">
        <f t="shared" si="5"/>
        <v>0.09943226</v>
      </c>
      <c r="F12" s="6" t="s">
        <v>12</v>
      </c>
      <c r="G12" s="2">
        <f t="shared" si="0"/>
        <v>0.6533</v>
      </c>
      <c r="I12">
        <f t="shared" si="6"/>
        <v>0</v>
      </c>
      <c r="K12" s="6" t="s">
        <v>12</v>
      </c>
      <c r="L12" s="2">
        <f t="shared" si="1"/>
        <v>0.6533</v>
      </c>
      <c r="N12">
        <f t="shared" si="7"/>
        <v>0</v>
      </c>
    </row>
    <row r="13" spans="1:14" ht="12.75">
      <c r="A13" s="6" t="s">
        <v>13</v>
      </c>
      <c r="B13">
        <v>0.1023</v>
      </c>
      <c r="C13">
        <v>0.7946</v>
      </c>
      <c r="D13">
        <f t="shared" si="5"/>
        <v>0.08128758</v>
      </c>
      <c r="F13" s="6" t="s">
        <v>13</v>
      </c>
      <c r="G13" s="2">
        <f t="shared" si="0"/>
        <v>0.1023</v>
      </c>
      <c r="I13">
        <f t="shared" si="6"/>
        <v>0</v>
      </c>
      <c r="K13" s="6" t="s">
        <v>13</v>
      </c>
      <c r="L13" s="2">
        <f t="shared" si="1"/>
        <v>0.1023</v>
      </c>
      <c r="N13">
        <f t="shared" si="7"/>
        <v>0</v>
      </c>
    </row>
    <row r="14" spans="1:14" ht="12.75">
      <c r="A14" s="6" t="s">
        <v>14</v>
      </c>
      <c r="B14">
        <v>0.4666</v>
      </c>
      <c r="C14">
        <v>0.1936</v>
      </c>
      <c r="D14">
        <f t="shared" si="5"/>
        <v>0.09033376</v>
      </c>
      <c r="F14" s="6" t="s">
        <v>14</v>
      </c>
      <c r="G14" s="2">
        <f t="shared" si="0"/>
        <v>0.4666</v>
      </c>
      <c r="I14">
        <f t="shared" si="6"/>
        <v>0</v>
      </c>
      <c r="K14" s="6" t="s">
        <v>14</v>
      </c>
      <c r="L14" s="2">
        <f t="shared" si="1"/>
        <v>0.4666</v>
      </c>
      <c r="N14">
        <f t="shared" si="7"/>
        <v>0</v>
      </c>
    </row>
    <row r="15" spans="1:14" ht="12.75">
      <c r="A15" s="6" t="s">
        <v>15</v>
      </c>
      <c r="B15">
        <v>0.1934</v>
      </c>
      <c r="C15">
        <v>0.2116</v>
      </c>
      <c r="D15">
        <f t="shared" si="5"/>
        <v>0.04092344</v>
      </c>
      <c r="F15" s="6" t="s">
        <v>15</v>
      </c>
      <c r="G15" s="2">
        <f t="shared" si="0"/>
        <v>0.1934</v>
      </c>
      <c r="I15">
        <f t="shared" si="6"/>
        <v>0</v>
      </c>
      <c r="K15" s="6" t="s">
        <v>15</v>
      </c>
      <c r="L15" s="2">
        <f t="shared" si="1"/>
        <v>0.1934</v>
      </c>
      <c r="N15">
        <f t="shared" si="7"/>
        <v>0</v>
      </c>
    </row>
    <row r="16" spans="1:14" ht="12.75">
      <c r="A16" s="6" t="s">
        <v>16</v>
      </c>
      <c r="B16">
        <v>0.0638</v>
      </c>
      <c r="C16">
        <v>0.1233</v>
      </c>
      <c r="D16">
        <f t="shared" si="5"/>
        <v>0.00786654</v>
      </c>
      <c r="F16" s="6" t="s">
        <v>16</v>
      </c>
      <c r="G16" s="2">
        <f t="shared" si="0"/>
        <v>0.0638</v>
      </c>
      <c r="I16">
        <f t="shared" si="6"/>
        <v>0</v>
      </c>
      <c r="K16" s="6" t="s">
        <v>16</v>
      </c>
      <c r="L16" s="2">
        <f t="shared" si="1"/>
        <v>0.0638</v>
      </c>
      <c r="N16">
        <f t="shared" si="7"/>
        <v>0</v>
      </c>
    </row>
    <row r="17" spans="1:14" ht="12.75">
      <c r="A17" s="6" t="s">
        <v>17</v>
      </c>
      <c r="B17">
        <v>0.55</v>
      </c>
      <c r="C17">
        <v>0.0239</v>
      </c>
      <c r="D17">
        <f t="shared" si="5"/>
        <v>0.013145000000000002</v>
      </c>
      <c r="F17" s="6" t="s">
        <v>17</v>
      </c>
      <c r="G17" s="2">
        <f t="shared" si="0"/>
        <v>0.55</v>
      </c>
      <c r="I17">
        <f t="shared" si="6"/>
        <v>0</v>
      </c>
      <c r="K17" s="6" t="s">
        <v>17</v>
      </c>
      <c r="L17" s="2">
        <f t="shared" si="1"/>
        <v>0.55</v>
      </c>
      <c r="N17">
        <f t="shared" si="7"/>
        <v>0</v>
      </c>
    </row>
    <row r="18" spans="1:14" ht="12.75">
      <c r="A18" s="6" t="s">
        <v>18</v>
      </c>
      <c r="B18">
        <v>0.0304</v>
      </c>
      <c r="C18">
        <v>0.2609</v>
      </c>
      <c r="D18">
        <f t="shared" si="5"/>
        <v>0.00793136</v>
      </c>
      <c r="F18" s="6" t="s">
        <v>18</v>
      </c>
      <c r="G18" s="2">
        <f t="shared" si="0"/>
        <v>0.0304</v>
      </c>
      <c r="I18">
        <f t="shared" si="6"/>
        <v>0</v>
      </c>
      <c r="K18" s="6" t="s">
        <v>18</v>
      </c>
      <c r="L18" s="2">
        <f t="shared" si="1"/>
        <v>0.0304</v>
      </c>
      <c r="N18">
        <f t="shared" si="7"/>
        <v>0</v>
      </c>
    </row>
    <row r="19" spans="1:14" ht="12.75">
      <c r="A19" s="6" t="s">
        <v>19</v>
      </c>
      <c r="B19">
        <v>-0.0124</v>
      </c>
      <c r="C19">
        <v>0.1509</v>
      </c>
      <c r="D19">
        <f t="shared" si="5"/>
        <v>-0.00187116</v>
      </c>
      <c r="F19" s="6" t="s">
        <v>19</v>
      </c>
      <c r="G19" s="2">
        <f t="shared" si="0"/>
        <v>-0.0124</v>
      </c>
      <c r="I19">
        <f t="shared" si="6"/>
        <v>0</v>
      </c>
      <c r="K19" s="6" t="s">
        <v>19</v>
      </c>
      <c r="L19" s="2">
        <f t="shared" si="1"/>
        <v>-0.0124</v>
      </c>
      <c r="N19">
        <f t="shared" si="7"/>
        <v>0</v>
      </c>
    </row>
    <row r="20" spans="1:11" ht="12.75">
      <c r="A20" s="4"/>
      <c r="D20">
        <f>SUM(D4:D19)</f>
        <v>0.3717301049999999</v>
      </c>
      <c r="F20" s="4"/>
      <c r="K20" s="4"/>
    </row>
    <row r="21" spans="3:14" ht="63.75">
      <c r="C21" s="6" t="s">
        <v>43</v>
      </c>
      <c r="D21">
        <f>1/(1+EXP(-(B3+SUM(D4:D19))))</f>
        <v>0.06152746703975067</v>
      </c>
      <c r="H21" s="6" t="s">
        <v>43</v>
      </c>
      <c r="I21">
        <f>1/(1+EXP(-(G3+SUM(I4:I19))))</f>
        <v>0.04325185759943411</v>
      </c>
      <c r="M21" s="6" t="s">
        <v>43</v>
      </c>
      <c r="N21">
        <f>1/(1+EXP(-(L3+SUM(N4:N19))))</f>
        <v>0.04325185759943411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21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0.5381</v>
      </c>
      <c r="C3" s="3" t="s">
        <v>20</v>
      </c>
      <c r="D3" s="2"/>
      <c r="E3" s="1"/>
      <c r="F3" s="1" t="s">
        <v>2</v>
      </c>
      <c r="G3" s="2">
        <f>SUM(B3)</f>
        <v>0.5381</v>
      </c>
      <c r="H3" s="1"/>
      <c r="I3" s="2"/>
      <c r="K3" s="1" t="s">
        <v>2</v>
      </c>
      <c r="L3" s="2">
        <f>SUM(G3)</f>
        <v>0.5381</v>
      </c>
      <c r="M3" s="1"/>
      <c r="N3" s="2"/>
    </row>
    <row r="4" spans="1:14" ht="12.75">
      <c r="A4" s="6" t="s">
        <v>4</v>
      </c>
      <c r="B4">
        <v>-0.0235</v>
      </c>
      <c r="C4">
        <v>42.7744</v>
      </c>
      <c r="D4">
        <f>B4*C4</f>
        <v>-1.0051984</v>
      </c>
      <c r="F4" s="6" t="s">
        <v>4</v>
      </c>
      <c r="G4" s="2">
        <f aca="true" t="shared" si="0" ref="G4:G19">SUM(B4)</f>
        <v>-0.0235</v>
      </c>
      <c r="I4">
        <f>G4*H4</f>
        <v>0</v>
      </c>
      <c r="K4" s="6" t="s">
        <v>4</v>
      </c>
      <c r="L4" s="2">
        <f aca="true" t="shared" si="1" ref="L4:L19">SUM(G4)</f>
        <v>-0.0235</v>
      </c>
      <c r="N4">
        <f>L4*M4</f>
        <v>0</v>
      </c>
    </row>
    <row r="5" spans="1:14" ht="12.75">
      <c r="A5" s="6" t="s">
        <v>5</v>
      </c>
      <c r="B5">
        <v>-0.4613</v>
      </c>
      <c r="C5">
        <v>0.4742</v>
      </c>
      <c r="D5">
        <f aca="true" t="shared" si="2" ref="D5:D10">B5*C5</f>
        <v>-0.21874846</v>
      </c>
      <c r="F5" s="6" t="s">
        <v>5</v>
      </c>
      <c r="G5" s="2">
        <f t="shared" si="0"/>
        <v>-0.4613</v>
      </c>
      <c r="I5">
        <f aca="true" t="shared" si="3" ref="I5:I10">G5*H5</f>
        <v>0</v>
      </c>
      <c r="K5" s="6" t="s">
        <v>5</v>
      </c>
      <c r="L5" s="2">
        <f t="shared" si="1"/>
        <v>-0.4613</v>
      </c>
      <c r="N5">
        <f aca="true" t="shared" si="4" ref="N5:N10">L5*M5</f>
        <v>0</v>
      </c>
    </row>
    <row r="6" spans="1:14" ht="12.75">
      <c r="A6" s="6" t="s">
        <v>6</v>
      </c>
      <c r="B6">
        <v>0.0237</v>
      </c>
      <c r="C6">
        <v>0.1469</v>
      </c>
      <c r="D6">
        <f t="shared" si="2"/>
        <v>0.00348153</v>
      </c>
      <c r="F6" s="6" t="s">
        <v>6</v>
      </c>
      <c r="G6" s="2">
        <f t="shared" si="0"/>
        <v>0.0237</v>
      </c>
      <c r="I6">
        <f t="shared" si="3"/>
        <v>0</v>
      </c>
      <c r="K6" s="6" t="s">
        <v>6</v>
      </c>
      <c r="L6" s="2">
        <f t="shared" si="1"/>
        <v>0.0237</v>
      </c>
      <c r="N6">
        <f t="shared" si="4"/>
        <v>0</v>
      </c>
    </row>
    <row r="7" spans="1:14" ht="12.75">
      <c r="A7" s="6" t="s">
        <v>7</v>
      </c>
      <c r="B7">
        <v>0.0019</v>
      </c>
      <c r="C7">
        <v>51.67365</v>
      </c>
      <c r="D7">
        <f t="shared" si="2"/>
        <v>0.09817993500000001</v>
      </c>
      <c r="F7" s="6" t="s">
        <v>7</v>
      </c>
      <c r="G7" s="2">
        <f t="shared" si="0"/>
        <v>0.0019</v>
      </c>
      <c r="I7">
        <f t="shared" si="3"/>
        <v>0</v>
      </c>
      <c r="K7" s="6" t="s">
        <v>7</v>
      </c>
      <c r="L7" s="2">
        <f t="shared" si="1"/>
        <v>0.0019</v>
      </c>
      <c r="N7">
        <f t="shared" si="4"/>
        <v>0</v>
      </c>
    </row>
    <row r="8" spans="1:14" ht="25.5">
      <c r="A8" s="6" t="s">
        <v>8</v>
      </c>
      <c r="B8">
        <v>-0.1853</v>
      </c>
      <c r="C8">
        <v>0.2488</v>
      </c>
      <c r="D8">
        <f t="shared" si="2"/>
        <v>-0.04610264</v>
      </c>
      <c r="F8" s="6" t="s">
        <v>8</v>
      </c>
      <c r="G8" s="2">
        <f t="shared" si="0"/>
        <v>-0.1853</v>
      </c>
      <c r="I8">
        <f t="shared" si="3"/>
        <v>0</v>
      </c>
      <c r="K8" s="6" t="s">
        <v>8</v>
      </c>
      <c r="L8" s="2">
        <f t="shared" si="1"/>
        <v>-0.1853</v>
      </c>
      <c r="N8">
        <f t="shared" si="4"/>
        <v>0</v>
      </c>
    </row>
    <row r="9" spans="1:14" ht="25.5">
      <c r="A9" s="6" t="s">
        <v>9</v>
      </c>
      <c r="B9">
        <v>0.0181</v>
      </c>
      <c r="C9">
        <v>0.2052</v>
      </c>
      <c r="D9">
        <f t="shared" si="2"/>
        <v>0.00371412</v>
      </c>
      <c r="F9" s="6" t="s">
        <v>9</v>
      </c>
      <c r="G9" s="2">
        <f t="shared" si="0"/>
        <v>0.0181</v>
      </c>
      <c r="I9">
        <f t="shared" si="3"/>
        <v>0</v>
      </c>
      <c r="K9" s="6" t="s">
        <v>9</v>
      </c>
      <c r="L9" s="2">
        <f t="shared" si="1"/>
        <v>0.0181</v>
      </c>
      <c r="N9">
        <f t="shared" si="4"/>
        <v>0</v>
      </c>
    </row>
    <row r="10" spans="1:14" ht="12.75">
      <c r="A10" s="6" t="s">
        <v>10</v>
      </c>
      <c r="B10">
        <v>0.0743</v>
      </c>
      <c r="C10">
        <v>0.1255</v>
      </c>
      <c r="D10">
        <f t="shared" si="2"/>
        <v>0.00932465</v>
      </c>
      <c r="F10" s="6" t="s">
        <v>10</v>
      </c>
      <c r="G10" s="2">
        <f t="shared" si="0"/>
        <v>0.0743</v>
      </c>
      <c r="I10">
        <f t="shared" si="3"/>
        <v>0</v>
      </c>
      <c r="K10" s="6" t="s">
        <v>10</v>
      </c>
      <c r="L10" s="2">
        <f t="shared" si="1"/>
        <v>0.0743</v>
      </c>
      <c r="N10">
        <f t="shared" si="4"/>
        <v>0</v>
      </c>
    </row>
    <row r="11" spans="1:14" ht="25.5">
      <c r="A11" s="6" t="s">
        <v>11</v>
      </c>
      <c r="B11">
        <v>0.0691</v>
      </c>
      <c r="C11">
        <v>0.0342</v>
      </c>
      <c r="D11">
        <f aca="true" t="shared" si="5" ref="D11:D19">B11*C11</f>
        <v>0.00236322</v>
      </c>
      <c r="F11" s="6" t="s">
        <v>11</v>
      </c>
      <c r="G11" s="2">
        <f t="shared" si="0"/>
        <v>0.0691</v>
      </c>
      <c r="I11">
        <f aca="true" t="shared" si="6" ref="I11:I19">G11*H11</f>
        <v>0</v>
      </c>
      <c r="K11" s="6" t="s">
        <v>11</v>
      </c>
      <c r="L11" s="2">
        <f t="shared" si="1"/>
        <v>0.0691</v>
      </c>
      <c r="N11">
        <f aca="true" t="shared" si="7" ref="N11:N19">L11*M11</f>
        <v>0</v>
      </c>
    </row>
    <row r="12" spans="1:14" ht="12.75">
      <c r="A12" s="6" t="s">
        <v>12</v>
      </c>
      <c r="B12">
        <v>0.2127</v>
      </c>
      <c r="C12">
        <v>0.1522</v>
      </c>
      <c r="D12">
        <f t="shared" si="5"/>
        <v>0.03237294</v>
      </c>
      <c r="F12" s="6" t="s">
        <v>12</v>
      </c>
      <c r="G12" s="2">
        <f t="shared" si="0"/>
        <v>0.2127</v>
      </c>
      <c r="I12">
        <f t="shared" si="6"/>
        <v>0</v>
      </c>
      <c r="K12" s="6" t="s">
        <v>12</v>
      </c>
      <c r="L12" s="2">
        <f t="shared" si="1"/>
        <v>0.2127</v>
      </c>
      <c r="N12">
        <f t="shared" si="7"/>
        <v>0</v>
      </c>
    </row>
    <row r="13" spans="1:14" ht="12.75">
      <c r="A13" s="6" t="s">
        <v>13</v>
      </c>
      <c r="B13">
        <v>-0.2007</v>
      </c>
      <c r="C13">
        <v>0.7946</v>
      </c>
      <c r="D13">
        <f t="shared" si="5"/>
        <v>-0.15947621999999997</v>
      </c>
      <c r="F13" s="6" t="s">
        <v>13</v>
      </c>
      <c r="G13" s="2">
        <f t="shared" si="0"/>
        <v>-0.2007</v>
      </c>
      <c r="I13">
        <f t="shared" si="6"/>
        <v>0</v>
      </c>
      <c r="K13" s="6" t="s">
        <v>13</v>
      </c>
      <c r="L13" s="2">
        <f t="shared" si="1"/>
        <v>-0.2007</v>
      </c>
      <c r="N13">
        <f t="shared" si="7"/>
        <v>0</v>
      </c>
    </row>
    <row r="14" spans="1:14" ht="12.75">
      <c r="A14" s="6" t="s">
        <v>14</v>
      </c>
      <c r="B14">
        <v>0.185</v>
      </c>
      <c r="C14">
        <v>0.1936</v>
      </c>
      <c r="D14">
        <f t="shared" si="5"/>
        <v>0.035816</v>
      </c>
      <c r="F14" s="6" t="s">
        <v>14</v>
      </c>
      <c r="G14" s="2">
        <f t="shared" si="0"/>
        <v>0.185</v>
      </c>
      <c r="I14">
        <f t="shared" si="6"/>
        <v>0</v>
      </c>
      <c r="K14" s="6" t="s">
        <v>14</v>
      </c>
      <c r="L14" s="2">
        <f t="shared" si="1"/>
        <v>0.185</v>
      </c>
      <c r="N14">
        <f t="shared" si="7"/>
        <v>0</v>
      </c>
    </row>
    <row r="15" spans="1:14" ht="12.75">
      <c r="A15" s="6" t="s">
        <v>15</v>
      </c>
      <c r="B15">
        <v>-0.169</v>
      </c>
      <c r="C15">
        <v>0.2116</v>
      </c>
      <c r="D15">
        <f t="shared" si="5"/>
        <v>-0.035760400000000005</v>
      </c>
      <c r="F15" s="6" t="s">
        <v>15</v>
      </c>
      <c r="G15" s="2">
        <f t="shared" si="0"/>
        <v>-0.169</v>
      </c>
      <c r="I15">
        <f t="shared" si="6"/>
        <v>0</v>
      </c>
      <c r="K15" s="6" t="s">
        <v>15</v>
      </c>
      <c r="L15" s="2">
        <f t="shared" si="1"/>
        <v>-0.169</v>
      </c>
      <c r="N15">
        <f t="shared" si="7"/>
        <v>0</v>
      </c>
    </row>
    <row r="16" spans="1:14" ht="12.75">
      <c r="A16" s="6" t="s">
        <v>16</v>
      </c>
      <c r="B16">
        <v>-0.0367</v>
      </c>
      <c r="C16">
        <v>0.1233</v>
      </c>
      <c r="D16">
        <f t="shared" si="5"/>
        <v>-0.004525110000000001</v>
      </c>
      <c r="F16" s="6" t="s">
        <v>16</v>
      </c>
      <c r="G16" s="2">
        <f t="shared" si="0"/>
        <v>-0.0367</v>
      </c>
      <c r="I16">
        <f t="shared" si="6"/>
        <v>0</v>
      </c>
      <c r="K16" s="6" t="s">
        <v>16</v>
      </c>
      <c r="L16" s="2">
        <f t="shared" si="1"/>
        <v>-0.0367</v>
      </c>
      <c r="N16">
        <f t="shared" si="7"/>
        <v>0</v>
      </c>
    </row>
    <row r="17" spans="1:14" ht="12.75">
      <c r="A17" s="6" t="s">
        <v>17</v>
      </c>
      <c r="B17">
        <v>-0.5109</v>
      </c>
      <c r="C17">
        <v>0.0239</v>
      </c>
      <c r="D17">
        <f t="shared" si="5"/>
        <v>-0.01221051</v>
      </c>
      <c r="F17" s="6" t="s">
        <v>17</v>
      </c>
      <c r="G17" s="2">
        <f t="shared" si="0"/>
        <v>-0.5109</v>
      </c>
      <c r="I17">
        <f t="shared" si="6"/>
        <v>0</v>
      </c>
      <c r="K17" s="6" t="s">
        <v>17</v>
      </c>
      <c r="L17" s="2">
        <f t="shared" si="1"/>
        <v>-0.5109</v>
      </c>
      <c r="N17">
        <f t="shared" si="7"/>
        <v>0</v>
      </c>
    </row>
    <row r="18" spans="1:14" ht="12.75">
      <c r="A18" s="6" t="s">
        <v>18</v>
      </c>
      <c r="B18">
        <v>0.0603</v>
      </c>
      <c r="C18">
        <v>0.2609</v>
      </c>
      <c r="D18">
        <f t="shared" si="5"/>
        <v>0.01573227</v>
      </c>
      <c r="F18" s="6" t="s">
        <v>18</v>
      </c>
      <c r="G18" s="2">
        <f t="shared" si="0"/>
        <v>0.0603</v>
      </c>
      <c r="I18">
        <f t="shared" si="6"/>
        <v>0</v>
      </c>
      <c r="K18" s="6" t="s">
        <v>18</v>
      </c>
      <c r="L18" s="2">
        <f t="shared" si="1"/>
        <v>0.0603</v>
      </c>
      <c r="N18">
        <f t="shared" si="7"/>
        <v>0</v>
      </c>
    </row>
    <row r="19" spans="1:14" ht="12.75">
      <c r="A19" s="6" t="s">
        <v>19</v>
      </c>
      <c r="B19">
        <v>0.1124</v>
      </c>
      <c r="C19">
        <v>0.1509</v>
      </c>
      <c r="D19">
        <f t="shared" si="5"/>
        <v>0.01696116</v>
      </c>
      <c r="F19" s="6" t="s">
        <v>19</v>
      </c>
      <c r="G19" s="2">
        <f t="shared" si="0"/>
        <v>0.1124</v>
      </c>
      <c r="I19">
        <f t="shared" si="6"/>
        <v>0</v>
      </c>
      <c r="K19" s="6" t="s">
        <v>19</v>
      </c>
      <c r="L19" s="2">
        <f t="shared" si="1"/>
        <v>0.1124</v>
      </c>
      <c r="N19">
        <f t="shared" si="7"/>
        <v>0</v>
      </c>
    </row>
    <row r="20" spans="1:11" ht="12.75">
      <c r="A20" s="4"/>
      <c r="D20">
        <f>SUM(D4:D19)</f>
        <v>-1.2640759150000003</v>
      </c>
      <c r="F20" s="4"/>
      <c r="K20" s="4"/>
    </row>
    <row r="21" spans="3:14" ht="63.75">
      <c r="C21" s="6" t="s">
        <v>43</v>
      </c>
      <c r="D21">
        <f>1/(1+EXP(-(B3+SUM(D4:D19))))</f>
        <v>0.32607840558625345</v>
      </c>
      <c r="H21" s="6" t="s">
        <v>43</v>
      </c>
      <c r="I21">
        <f>1/(1+EXP(-(G3+SUM(I4:I19))))</f>
        <v>0.6313703187238263</v>
      </c>
      <c r="M21" s="6" t="s">
        <v>43</v>
      </c>
      <c r="N21">
        <f>1/(1+EXP(-(L3+SUM(N4:N19))))</f>
        <v>0.6313703187238263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23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-0.8633</v>
      </c>
      <c r="C3" s="3" t="s">
        <v>20</v>
      </c>
      <c r="D3" s="2"/>
      <c r="E3" s="1"/>
      <c r="F3" s="1" t="s">
        <v>2</v>
      </c>
      <c r="G3" s="2">
        <f>SUM(B3)</f>
        <v>-0.8633</v>
      </c>
      <c r="H3" s="1"/>
      <c r="I3" s="2"/>
      <c r="K3" s="1" t="s">
        <v>2</v>
      </c>
      <c r="L3" s="2">
        <f>SUM(G3)</f>
        <v>-0.8633</v>
      </c>
      <c r="M3" s="1"/>
      <c r="N3" s="2"/>
    </row>
    <row r="4" spans="1:14" ht="12.75">
      <c r="A4" s="6" t="s">
        <v>4</v>
      </c>
      <c r="B4">
        <v>-0.11</v>
      </c>
      <c r="C4">
        <v>42.7744</v>
      </c>
      <c r="D4">
        <f>B4*C4</f>
        <v>-4.705184</v>
      </c>
      <c r="F4" s="6" t="s">
        <v>4</v>
      </c>
      <c r="G4" s="2">
        <f aca="true" t="shared" si="0" ref="G4:G19">SUM(B4)</f>
        <v>-0.11</v>
      </c>
      <c r="I4">
        <f>G4*H4</f>
        <v>0</v>
      </c>
      <c r="K4" s="6" t="s">
        <v>4</v>
      </c>
      <c r="L4" s="2">
        <f aca="true" t="shared" si="1" ref="L4:L19">SUM(G4)</f>
        <v>-0.11</v>
      </c>
      <c r="N4">
        <f>L4*M4</f>
        <v>0</v>
      </c>
    </row>
    <row r="5" spans="1:14" ht="12.75">
      <c r="A5" s="6" t="s">
        <v>5</v>
      </c>
      <c r="B5">
        <v>-0.1117</v>
      </c>
      <c r="C5">
        <v>0.4742</v>
      </c>
      <c r="D5">
        <f aca="true" t="shared" si="2" ref="D5:D10">B5*C5</f>
        <v>-0.05296814</v>
      </c>
      <c r="F5" s="6" t="s">
        <v>5</v>
      </c>
      <c r="G5" s="2">
        <f t="shared" si="0"/>
        <v>-0.1117</v>
      </c>
      <c r="I5">
        <f aca="true" t="shared" si="3" ref="I5:I10">G5*H5</f>
        <v>0</v>
      </c>
      <c r="K5" s="6" t="s">
        <v>5</v>
      </c>
      <c r="L5" s="2">
        <f t="shared" si="1"/>
        <v>-0.1117</v>
      </c>
      <c r="N5">
        <f aca="true" t="shared" si="4" ref="N5:N10">L5*M5</f>
        <v>0</v>
      </c>
    </row>
    <row r="6" spans="1:14" ht="12.75">
      <c r="A6" s="6" t="s">
        <v>6</v>
      </c>
      <c r="B6">
        <v>-0.1928</v>
      </c>
      <c r="C6">
        <v>0.1469</v>
      </c>
      <c r="D6">
        <f t="shared" si="2"/>
        <v>-0.02832232</v>
      </c>
      <c r="F6" s="6" t="s">
        <v>6</v>
      </c>
      <c r="G6" s="2">
        <f t="shared" si="0"/>
        <v>-0.1928</v>
      </c>
      <c r="I6">
        <f t="shared" si="3"/>
        <v>0</v>
      </c>
      <c r="K6" s="6" t="s">
        <v>6</v>
      </c>
      <c r="L6" s="2">
        <f t="shared" si="1"/>
        <v>-0.1928</v>
      </c>
      <c r="N6">
        <f t="shared" si="4"/>
        <v>0</v>
      </c>
    </row>
    <row r="7" spans="1:14" ht="12.75">
      <c r="A7" s="6" t="s">
        <v>7</v>
      </c>
      <c r="B7">
        <v>0.0003</v>
      </c>
      <c r="C7">
        <v>51.67365</v>
      </c>
      <c r="D7">
        <f t="shared" si="2"/>
        <v>0.015502094999999999</v>
      </c>
      <c r="F7" s="6" t="s">
        <v>7</v>
      </c>
      <c r="G7" s="2">
        <f t="shared" si="0"/>
        <v>0.0003</v>
      </c>
      <c r="I7">
        <f t="shared" si="3"/>
        <v>0</v>
      </c>
      <c r="K7" s="6" t="s">
        <v>7</v>
      </c>
      <c r="L7" s="2">
        <f t="shared" si="1"/>
        <v>0.0003</v>
      </c>
      <c r="N7">
        <f t="shared" si="4"/>
        <v>0</v>
      </c>
    </row>
    <row r="8" spans="1:14" ht="25.5">
      <c r="A8" s="6" t="s">
        <v>8</v>
      </c>
      <c r="B8">
        <v>0.1796</v>
      </c>
      <c r="C8">
        <v>0.2488</v>
      </c>
      <c r="D8">
        <f t="shared" si="2"/>
        <v>0.04468448</v>
      </c>
      <c r="F8" s="6" t="s">
        <v>8</v>
      </c>
      <c r="G8" s="2">
        <f t="shared" si="0"/>
        <v>0.1796</v>
      </c>
      <c r="I8">
        <f t="shared" si="3"/>
        <v>0</v>
      </c>
      <c r="K8" s="6" t="s">
        <v>8</v>
      </c>
      <c r="L8" s="2">
        <f t="shared" si="1"/>
        <v>0.1796</v>
      </c>
      <c r="N8">
        <f t="shared" si="4"/>
        <v>0</v>
      </c>
    </row>
    <row r="9" spans="1:14" ht="25.5">
      <c r="A9" s="6" t="s">
        <v>9</v>
      </c>
      <c r="B9">
        <v>0.2571</v>
      </c>
      <c r="C9">
        <v>0.2052</v>
      </c>
      <c r="D9">
        <f t="shared" si="2"/>
        <v>0.05275692</v>
      </c>
      <c r="F9" s="6" t="s">
        <v>9</v>
      </c>
      <c r="G9" s="2">
        <f t="shared" si="0"/>
        <v>0.2571</v>
      </c>
      <c r="I9">
        <f t="shared" si="3"/>
        <v>0</v>
      </c>
      <c r="K9" s="6" t="s">
        <v>9</v>
      </c>
      <c r="L9" s="2">
        <f t="shared" si="1"/>
        <v>0.2571</v>
      </c>
      <c r="N9">
        <f t="shared" si="4"/>
        <v>0</v>
      </c>
    </row>
    <row r="10" spans="1:14" ht="12.75">
      <c r="A10" s="6" t="s">
        <v>10</v>
      </c>
      <c r="B10">
        <v>0.3109</v>
      </c>
      <c r="C10">
        <v>0.1255</v>
      </c>
      <c r="D10">
        <f t="shared" si="2"/>
        <v>0.03901795</v>
      </c>
      <c r="F10" s="6" t="s">
        <v>10</v>
      </c>
      <c r="G10" s="2">
        <f t="shared" si="0"/>
        <v>0.3109</v>
      </c>
      <c r="I10">
        <f t="shared" si="3"/>
        <v>0</v>
      </c>
      <c r="K10" s="6" t="s">
        <v>10</v>
      </c>
      <c r="L10" s="2">
        <f t="shared" si="1"/>
        <v>0.3109</v>
      </c>
      <c r="N10">
        <f t="shared" si="4"/>
        <v>0</v>
      </c>
    </row>
    <row r="11" spans="1:14" ht="25.5">
      <c r="A11" s="6" t="s">
        <v>11</v>
      </c>
      <c r="B11">
        <v>0.7759</v>
      </c>
      <c r="C11">
        <v>0.0342</v>
      </c>
      <c r="D11">
        <f aca="true" t="shared" si="5" ref="D11:D19">B11*C11</f>
        <v>0.026535780000000002</v>
      </c>
      <c r="F11" s="6" t="s">
        <v>11</v>
      </c>
      <c r="G11" s="2">
        <f t="shared" si="0"/>
        <v>0.7759</v>
      </c>
      <c r="I11">
        <f aca="true" t="shared" si="6" ref="I11:I19">G11*H11</f>
        <v>0</v>
      </c>
      <c r="K11" s="6" t="s">
        <v>11</v>
      </c>
      <c r="L11" s="2">
        <f t="shared" si="1"/>
        <v>0.7759</v>
      </c>
      <c r="N11">
        <f aca="true" t="shared" si="7" ref="N11:N19">L11*M11</f>
        <v>0</v>
      </c>
    </row>
    <row r="12" spans="1:14" ht="12.75">
      <c r="A12" s="6" t="s">
        <v>12</v>
      </c>
      <c r="B12">
        <v>0.0219</v>
      </c>
      <c r="C12">
        <v>0.1522</v>
      </c>
      <c r="D12">
        <f t="shared" si="5"/>
        <v>0.00333318</v>
      </c>
      <c r="F12" s="6" t="s">
        <v>12</v>
      </c>
      <c r="G12" s="2">
        <f t="shared" si="0"/>
        <v>0.0219</v>
      </c>
      <c r="I12">
        <f t="shared" si="6"/>
        <v>0</v>
      </c>
      <c r="K12" s="6" t="s">
        <v>12</v>
      </c>
      <c r="L12" s="2">
        <f t="shared" si="1"/>
        <v>0.0219</v>
      </c>
      <c r="N12">
        <f t="shared" si="7"/>
        <v>0</v>
      </c>
    </row>
    <row r="13" spans="1:14" ht="12.75">
      <c r="A13" s="6" t="s">
        <v>13</v>
      </c>
      <c r="B13">
        <v>-0.1722</v>
      </c>
      <c r="C13">
        <v>0.7946</v>
      </c>
      <c r="D13">
        <f t="shared" si="5"/>
        <v>-0.13683012</v>
      </c>
      <c r="F13" s="6" t="s">
        <v>13</v>
      </c>
      <c r="G13" s="2">
        <f t="shared" si="0"/>
        <v>-0.1722</v>
      </c>
      <c r="I13">
        <f t="shared" si="6"/>
        <v>0</v>
      </c>
      <c r="K13" s="6" t="s">
        <v>13</v>
      </c>
      <c r="L13" s="2">
        <f t="shared" si="1"/>
        <v>-0.1722</v>
      </c>
      <c r="N13">
        <f t="shared" si="7"/>
        <v>0</v>
      </c>
    </row>
    <row r="14" spans="1:14" ht="12.75">
      <c r="A14" s="6" t="s">
        <v>14</v>
      </c>
      <c r="B14">
        <v>0.1755</v>
      </c>
      <c r="C14">
        <v>0.1936</v>
      </c>
      <c r="D14">
        <f t="shared" si="5"/>
        <v>0.033976799999999995</v>
      </c>
      <c r="F14" s="6" t="s">
        <v>14</v>
      </c>
      <c r="G14" s="2">
        <f t="shared" si="0"/>
        <v>0.1755</v>
      </c>
      <c r="I14">
        <f t="shared" si="6"/>
        <v>0</v>
      </c>
      <c r="K14" s="6" t="s">
        <v>14</v>
      </c>
      <c r="L14" s="2">
        <f t="shared" si="1"/>
        <v>0.1755</v>
      </c>
      <c r="N14">
        <f t="shared" si="7"/>
        <v>0</v>
      </c>
    </row>
    <row r="15" spans="1:14" ht="12.75">
      <c r="A15" s="6" t="s">
        <v>15</v>
      </c>
      <c r="B15">
        <v>-0.1266</v>
      </c>
      <c r="C15">
        <v>0.2116</v>
      </c>
      <c r="D15">
        <f t="shared" si="5"/>
        <v>-0.02678856</v>
      </c>
      <c r="F15" s="6" t="s">
        <v>15</v>
      </c>
      <c r="G15" s="2">
        <f t="shared" si="0"/>
        <v>-0.1266</v>
      </c>
      <c r="I15">
        <f t="shared" si="6"/>
        <v>0</v>
      </c>
      <c r="K15" s="6" t="s">
        <v>15</v>
      </c>
      <c r="L15" s="2">
        <f t="shared" si="1"/>
        <v>-0.1266</v>
      </c>
      <c r="N15">
        <f t="shared" si="7"/>
        <v>0</v>
      </c>
    </row>
    <row r="16" spans="1:14" ht="12.75">
      <c r="A16" s="6" t="s">
        <v>16</v>
      </c>
      <c r="B16">
        <v>-0.0347</v>
      </c>
      <c r="C16">
        <v>0.1233</v>
      </c>
      <c r="D16">
        <f t="shared" si="5"/>
        <v>-0.00427851</v>
      </c>
      <c r="F16" s="6" t="s">
        <v>16</v>
      </c>
      <c r="G16" s="2">
        <f t="shared" si="0"/>
        <v>-0.0347</v>
      </c>
      <c r="I16">
        <f t="shared" si="6"/>
        <v>0</v>
      </c>
      <c r="K16" s="6" t="s">
        <v>16</v>
      </c>
      <c r="L16" s="2">
        <f t="shared" si="1"/>
        <v>-0.0347</v>
      </c>
      <c r="N16">
        <f t="shared" si="7"/>
        <v>0</v>
      </c>
    </row>
    <row r="17" spans="1:14" ht="12.75">
      <c r="A17" s="6" t="s">
        <v>17</v>
      </c>
      <c r="B17">
        <v>-0.2611</v>
      </c>
      <c r="C17">
        <v>0.0239</v>
      </c>
      <c r="D17">
        <f t="shared" si="5"/>
        <v>-0.00624029</v>
      </c>
      <c r="F17" s="6" t="s">
        <v>17</v>
      </c>
      <c r="G17" s="2">
        <f t="shared" si="0"/>
        <v>-0.2611</v>
      </c>
      <c r="I17">
        <f t="shared" si="6"/>
        <v>0</v>
      </c>
      <c r="K17" s="6" t="s">
        <v>17</v>
      </c>
      <c r="L17" s="2">
        <f t="shared" si="1"/>
        <v>-0.2611</v>
      </c>
      <c r="N17">
        <f t="shared" si="7"/>
        <v>0</v>
      </c>
    </row>
    <row r="18" spans="1:14" ht="12.75">
      <c r="A18" s="6" t="s">
        <v>18</v>
      </c>
      <c r="B18">
        <v>0.2183</v>
      </c>
      <c r="C18">
        <v>0.2609</v>
      </c>
      <c r="D18">
        <f t="shared" si="5"/>
        <v>0.05695447</v>
      </c>
      <c r="F18" s="6" t="s">
        <v>18</v>
      </c>
      <c r="G18" s="2">
        <f t="shared" si="0"/>
        <v>0.2183</v>
      </c>
      <c r="I18">
        <f t="shared" si="6"/>
        <v>0</v>
      </c>
      <c r="K18" s="6" t="s">
        <v>18</v>
      </c>
      <c r="L18" s="2">
        <f t="shared" si="1"/>
        <v>0.2183</v>
      </c>
      <c r="N18">
        <f t="shared" si="7"/>
        <v>0</v>
      </c>
    </row>
    <row r="19" spans="1:14" ht="12.75">
      <c r="A19" s="6" t="s">
        <v>19</v>
      </c>
      <c r="B19">
        <v>-0.0515</v>
      </c>
      <c r="C19">
        <v>0.1509</v>
      </c>
      <c r="D19">
        <f t="shared" si="5"/>
        <v>-0.00777135</v>
      </c>
      <c r="F19" s="6" t="s">
        <v>19</v>
      </c>
      <c r="G19" s="2">
        <f t="shared" si="0"/>
        <v>-0.0515</v>
      </c>
      <c r="I19">
        <f t="shared" si="6"/>
        <v>0</v>
      </c>
      <c r="K19" s="6" t="s">
        <v>19</v>
      </c>
      <c r="L19" s="2">
        <f t="shared" si="1"/>
        <v>-0.0515</v>
      </c>
      <c r="N19">
        <f t="shared" si="7"/>
        <v>0</v>
      </c>
    </row>
    <row r="20" spans="1:11" ht="12.75">
      <c r="A20" s="4"/>
      <c r="D20">
        <f>SUM(D4:D19)</f>
        <v>-4.695621614999999</v>
      </c>
      <c r="F20" s="4"/>
      <c r="K20" s="4"/>
    </row>
    <row r="21" spans="3:14" ht="63.75">
      <c r="C21" s="6" t="s">
        <v>43</v>
      </c>
      <c r="D21">
        <f>1/(1+EXP(-(B3+SUM(D4:D19))))</f>
        <v>0.003838141013850597</v>
      </c>
      <c r="H21" s="6" t="s">
        <v>43</v>
      </c>
      <c r="I21">
        <f>1/(1+EXP(-(G3+SUM(I4:I19))))</f>
        <v>0.29665034249688493</v>
      </c>
      <c r="M21" s="6" t="s">
        <v>43</v>
      </c>
      <c r="N21">
        <f>1/(1+EXP(-(L3+SUM(N4:N19))))</f>
        <v>0.29665034249688493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24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0.8327</v>
      </c>
      <c r="C3" s="3" t="s">
        <v>20</v>
      </c>
      <c r="D3" s="2"/>
      <c r="E3" s="1"/>
      <c r="F3" s="1" t="s">
        <v>2</v>
      </c>
      <c r="G3" s="2">
        <f>SUM(B3)</f>
        <v>0.8327</v>
      </c>
      <c r="H3" s="1"/>
      <c r="I3" s="2"/>
      <c r="K3" s="1" t="s">
        <v>2</v>
      </c>
      <c r="L3" s="2">
        <f>SUM(G3)</f>
        <v>0.8327</v>
      </c>
      <c r="M3" s="1"/>
      <c r="N3" s="2"/>
    </row>
    <row r="4" spans="1:14" ht="12.75">
      <c r="A4" s="6" t="s">
        <v>4</v>
      </c>
      <c r="B4">
        <v>-0.0058</v>
      </c>
      <c r="C4">
        <v>42.7744</v>
      </c>
      <c r="D4">
        <f>B4*C4</f>
        <v>-0.24809151999999998</v>
      </c>
      <c r="F4" s="6" t="s">
        <v>4</v>
      </c>
      <c r="G4" s="2">
        <f aca="true" t="shared" si="0" ref="G4:G19">SUM(B4)</f>
        <v>-0.0058</v>
      </c>
      <c r="I4">
        <f>G4*H4</f>
        <v>0</v>
      </c>
      <c r="K4" s="6" t="s">
        <v>4</v>
      </c>
      <c r="L4" s="2">
        <f aca="true" t="shared" si="1" ref="L4:L19">SUM(G4)</f>
        <v>-0.0058</v>
      </c>
      <c r="N4">
        <f>L4*M4</f>
        <v>0</v>
      </c>
    </row>
    <row r="5" spans="1:14" ht="12.75">
      <c r="A5" s="6" t="s">
        <v>5</v>
      </c>
      <c r="B5">
        <v>-0.2026</v>
      </c>
      <c r="C5">
        <v>0.4742</v>
      </c>
      <c r="D5">
        <f aca="true" t="shared" si="2" ref="D5:D10">B5*C5</f>
        <v>-0.09607292</v>
      </c>
      <c r="F5" s="6" t="s">
        <v>5</v>
      </c>
      <c r="G5" s="2">
        <f t="shared" si="0"/>
        <v>-0.2026</v>
      </c>
      <c r="I5">
        <f aca="true" t="shared" si="3" ref="I5:I10">G5*H5</f>
        <v>0</v>
      </c>
      <c r="K5" s="6" t="s">
        <v>5</v>
      </c>
      <c r="L5" s="2">
        <f t="shared" si="1"/>
        <v>-0.2026</v>
      </c>
      <c r="N5">
        <f aca="true" t="shared" si="4" ref="N5:N10">L5*M5</f>
        <v>0</v>
      </c>
    </row>
    <row r="6" spans="1:14" ht="12.75">
      <c r="A6" s="6" t="s">
        <v>6</v>
      </c>
      <c r="B6">
        <v>-0.2922</v>
      </c>
      <c r="C6">
        <v>0.1469</v>
      </c>
      <c r="D6">
        <f t="shared" si="2"/>
        <v>-0.042924180000000006</v>
      </c>
      <c r="F6" s="6" t="s">
        <v>6</v>
      </c>
      <c r="G6" s="2">
        <f t="shared" si="0"/>
        <v>-0.2922</v>
      </c>
      <c r="I6">
        <f t="shared" si="3"/>
        <v>0</v>
      </c>
      <c r="K6" s="6" t="s">
        <v>6</v>
      </c>
      <c r="L6" s="2">
        <f t="shared" si="1"/>
        <v>-0.2922</v>
      </c>
      <c r="N6">
        <f t="shared" si="4"/>
        <v>0</v>
      </c>
    </row>
    <row r="7" spans="1:14" ht="12.75">
      <c r="A7" s="6" t="s">
        <v>7</v>
      </c>
      <c r="B7">
        <v>-0.0131</v>
      </c>
      <c r="C7">
        <v>51.67365</v>
      </c>
      <c r="D7">
        <f t="shared" si="2"/>
        <v>-0.676924815</v>
      </c>
      <c r="F7" s="6" t="s">
        <v>7</v>
      </c>
      <c r="G7" s="2">
        <f t="shared" si="0"/>
        <v>-0.0131</v>
      </c>
      <c r="I7">
        <f t="shared" si="3"/>
        <v>0</v>
      </c>
      <c r="K7" s="6" t="s">
        <v>7</v>
      </c>
      <c r="L7" s="2">
        <f t="shared" si="1"/>
        <v>-0.0131</v>
      </c>
      <c r="N7">
        <f t="shared" si="4"/>
        <v>0</v>
      </c>
    </row>
    <row r="8" spans="1:14" ht="25.5">
      <c r="A8" s="6" t="s">
        <v>8</v>
      </c>
      <c r="B8">
        <v>0.3253</v>
      </c>
      <c r="C8">
        <v>0.2488</v>
      </c>
      <c r="D8">
        <f t="shared" si="2"/>
        <v>0.08093463999999999</v>
      </c>
      <c r="F8" s="6" t="s">
        <v>8</v>
      </c>
      <c r="G8" s="2">
        <f t="shared" si="0"/>
        <v>0.3253</v>
      </c>
      <c r="I8">
        <f t="shared" si="3"/>
        <v>0</v>
      </c>
      <c r="K8" s="6" t="s">
        <v>8</v>
      </c>
      <c r="L8" s="2">
        <f t="shared" si="1"/>
        <v>0.3253</v>
      </c>
      <c r="N8">
        <f t="shared" si="4"/>
        <v>0</v>
      </c>
    </row>
    <row r="9" spans="1:14" ht="25.5">
      <c r="A9" s="6" t="s">
        <v>9</v>
      </c>
      <c r="B9">
        <v>-0.3055</v>
      </c>
      <c r="C9">
        <v>0.2052</v>
      </c>
      <c r="D9">
        <f t="shared" si="2"/>
        <v>-0.0626886</v>
      </c>
      <c r="F9" s="6" t="s">
        <v>9</v>
      </c>
      <c r="G9" s="2">
        <f t="shared" si="0"/>
        <v>-0.3055</v>
      </c>
      <c r="I9">
        <f t="shared" si="3"/>
        <v>0</v>
      </c>
      <c r="K9" s="6" t="s">
        <v>9</v>
      </c>
      <c r="L9" s="2">
        <f t="shared" si="1"/>
        <v>-0.3055</v>
      </c>
      <c r="N9">
        <f t="shared" si="4"/>
        <v>0</v>
      </c>
    </row>
    <row r="10" spans="1:14" ht="12.75">
      <c r="A10" s="6" t="s">
        <v>10</v>
      </c>
      <c r="B10">
        <v>0.0724</v>
      </c>
      <c r="C10">
        <v>0.1255</v>
      </c>
      <c r="D10">
        <f t="shared" si="2"/>
        <v>0.009086200000000001</v>
      </c>
      <c r="F10" s="6" t="s">
        <v>10</v>
      </c>
      <c r="G10" s="2">
        <f t="shared" si="0"/>
        <v>0.0724</v>
      </c>
      <c r="I10">
        <f t="shared" si="3"/>
        <v>0</v>
      </c>
      <c r="K10" s="6" t="s">
        <v>10</v>
      </c>
      <c r="L10" s="2">
        <f t="shared" si="1"/>
        <v>0.0724</v>
      </c>
      <c r="N10">
        <f t="shared" si="4"/>
        <v>0</v>
      </c>
    </row>
    <row r="11" spans="1:14" ht="25.5">
      <c r="A11" s="6" t="s">
        <v>11</v>
      </c>
      <c r="B11">
        <v>0.1546</v>
      </c>
      <c r="C11">
        <v>0.0342</v>
      </c>
      <c r="D11">
        <f aca="true" t="shared" si="5" ref="D11:D19">B11*C11</f>
        <v>0.00528732</v>
      </c>
      <c r="F11" s="6" t="s">
        <v>11</v>
      </c>
      <c r="G11" s="2">
        <f t="shared" si="0"/>
        <v>0.1546</v>
      </c>
      <c r="I11">
        <f aca="true" t="shared" si="6" ref="I11:I19">G11*H11</f>
        <v>0</v>
      </c>
      <c r="K11" s="6" t="s">
        <v>11</v>
      </c>
      <c r="L11" s="2">
        <f t="shared" si="1"/>
        <v>0.1546</v>
      </c>
      <c r="N11">
        <f aca="true" t="shared" si="7" ref="N11:N19">L11*M11</f>
        <v>0</v>
      </c>
    </row>
    <row r="12" spans="1:14" ht="12.75">
      <c r="A12" s="6" t="s">
        <v>12</v>
      </c>
      <c r="B12">
        <v>0.0151</v>
      </c>
      <c r="C12">
        <v>0.1522</v>
      </c>
      <c r="D12">
        <f t="shared" si="5"/>
        <v>0.00229822</v>
      </c>
      <c r="F12" s="6" t="s">
        <v>12</v>
      </c>
      <c r="G12" s="2">
        <f t="shared" si="0"/>
        <v>0.0151</v>
      </c>
      <c r="I12">
        <f t="shared" si="6"/>
        <v>0</v>
      </c>
      <c r="K12" s="6" t="s">
        <v>12</v>
      </c>
      <c r="L12" s="2">
        <f t="shared" si="1"/>
        <v>0.0151</v>
      </c>
      <c r="N12">
        <f t="shared" si="7"/>
        <v>0</v>
      </c>
    </row>
    <row r="13" spans="1:14" ht="12.75">
      <c r="A13" s="6" t="s">
        <v>13</v>
      </c>
      <c r="B13">
        <v>-0.0849</v>
      </c>
      <c r="C13">
        <v>0.7946</v>
      </c>
      <c r="D13">
        <f t="shared" si="5"/>
        <v>-0.06746154</v>
      </c>
      <c r="F13" s="6" t="s">
        <v>13</v>
      </c>
      <c r="G13" s="2">
        <f t="shared" si="0"/>
        <v>-0.0849</v>
      </c>
      <c r="I13">
        <f t="shared" si="6"/>
        <v>0</v>
      </c>
      <c r="K13" s="6" t="s">
        <v>13</v>
      </c>
      <c r="L13" s="2">
        <f t="shared" si="1"/>
        <v>-0.0849</v>
      </c>
      <c r="N13">
        <f t="shared" si="7"/>
        <v>0</v>
      </c>
    </row>
    <row r="14" spans="1:14" ht="12.75">
      <c r="A14" s="6" t="s">
        <v>14</v>
      </c>
      <c r="B14">
        <v>0.0251</v>
      </c>
      <c r="C14">
        <v>0.1936</v>
      </c>
      <c r="D14">
        <f t="shared" si="5"/>
        <v>0.00485936</v>
      </c>
      <c r="F14" s="6" t="s">
        <v>14</v>
      </c>
      <c r="G14" s="2">
        <f t="shared" si="0"/>
        <v>0.0251</v>
      </c>
      <c r="I14">
        <f t="shared" si="6"/>
        <v>0</v>
      </c>
      <c r="K14" s="6" t="s">
        <v>14</v>
      </c>
      <c r="L14" s="2">
        <f t="shared" si="1"/>
        <v>0.0251</v>
      </c>
      <c r="N14">
        <f t="shared" si="7"/>
        <v>0</v>
      </c>
    </row>
    <row r="15" spans="1:14" ht="12.75">
      <c r="A15" s="6" t="s">
        <v>15</v>
      </c>
      <c r="B15">
        <v>0.2446</v>
      </c>
      <c r="C15">
        <v>0.2116</v>
      </c>
      <c r="D15">
        <f t="shared" si="5"/>
        <v>0.05175736</v>
      </c>
      <c r="F15" s="6" t="s">
        <v>15</v>
      </c>
      <c r="G15" s="2">
        <f t="shared" si="0"/>
        <v>0.2446</v>
      </c>
      <c r="I15">
        <f t="shared" si="6"/>
        <v>0</v>
      </c>
      <c r="K15" s="6" t="s">
        <v>15</v>
      </c>
      <c r="L15" s="2">
        <f t="shared" si="1"/>
        <v>0.2446</v>
      </c>
      <c r="N15">
        <f t="shared" si="7"/>
        <v>0</v>
      </c>
    </row>
    <row r="16" spans="1:14" ht="12.75">
      <c r="A16" s="6" t="s">
        <v>16</v>
      </c>
      <c r="B16">
        <v>0.0482</v>
      </c>
      <c r="C16">
        <v>0.1233</v>
      </c>
      <c r="D16">
        <f t="shared" si="5"/>
        <v>0.00594306</v>
      </c>
      <c r="F16" s="6" t="s">
        <v>16</v>
      </c>
      <c r="G16" s="2">
        <f t="shared" si="0"/>
        <v>0.0482</v>
      </c>
      <c r="I16">
        <f t="shared" si="6"/>
        <v>0</v>
      </c>
      <c r="K16" s="6" t="s">
        <v>16</v>
      </c>
      <c r="L16" s="2">
        <f t="shared" si="1"/>
        <v>0.0482</v>
      </c>
      <c r="N16">
        <f t="shared" si="7"/>
        <v>0</v>
      </c>
    </row>
    <row r="17" spans="1:14" ht="12.75">
      <c r="A17" s="6" t="s">
        <v>17</v>
      </c>
      <c r="B17">
        <v>0.0597</v>
      </c>
      <c r="C17">
        <v>0.0239</v>
      </c>
      <c r="D17">
        <f t="shared" si="5"/>
        <v>0.0014268300000000002</v>
      </c>
      <c r="F17" s="6" t="s">
        <v>17</v>
      </c>
      <c r="G17" s="2">
        <f t="shared" si="0"/>
        <v>0.0597</v>
      </c>
      <c r="I17">
        <f t="shared" si="6"/>
        <v>0</v>
      </c>
      <c r="K17" s="6" t="s">
        <v>17</v>
      </c>
      <c r="L17" s="2">
        <f t="shared" si="1"/>
        <v>0.0597</v>
      </c>
      <c r="N17">
        <f t="shared" si="7"/>
        <v>0</v>
      </c>
    </row>
    <row r="18" spans="1:14" ht="12.75">
      <c r="A18" s="6" t="s">
        <v>18</v>
      </c>
      <c r="B18">
        <v>0.0298</v>
      </c>
      <c r="C18">
        <v>0.2609</v>
      </c>
      <c r="D18">
        <f t="shared" si="5"/>
        <v>0.007774820000000001</v>
      </c>
      <c r="F18" s="6" t="s">
        <v>18</v>
      </c>
      <c r="G18" s="2">
        <f t="shared" si="0"/>
        <v>0.0298</v>
      </c>
      <c r="I18">
        <f t="shared" si="6"/>
        <v>0</v>
      </c>
      <c r="K18" s="6" t="s">
        <v>18</v>
      </c>
      <c r="L18" s="2">
        <f t="shared" si="1"/>
        <v>0.0298</v>
      </c>
      <c r="N18">
        <f t="shared" si="7"/>
        <v>0</v>
      </c>
    </row>
    <row r="19" spans="1:14" ht="12.75">
      <c r="A19" s="6" t="s">
        <v>19</v>
      </c>
      <c r="B19">
        <v>0.0568</v>
      </c>
      <c r="C19">
        <v>0.1509</v>
      </c>
      <c r="D19">
        <f t="shared" si="5"/>
        <v>0.008571120000000002</v>
      </c>
      <c r="F19" s="6" t="s">
        <v>19</v>
      </c>
      <c r="G19" s="2">
        <f t="shared" si="0"/>
        <v>0.0568</v>
      </c>
      <c r="I19">
        <f t="shared" si="6"/>
        <v>0</v>
      </c>
      <c r="K19" s="6" t="s">
        <v>19</v>
      </c>
      <c r="L19" s="2">
        <f t="shared" si="1"/>
        <v>0.0568</v>
      </c>
      <c r="N19">
        <f t="shared" si="7"/>
        <v>0</v>
      </c>
    </row>
    <row r="20" spans="1:11" ht="12.75">
      <c r="A20" s="4"/>
      <c r="D20">
        <f>SUM(D4:D19)</f>
        <v>-1.0162246449999999</v>
      </c>
      <c r="F20" s="4"/>
      <c r="K20" s="4"/>
    </row>
    <row r="21" spans="3:14" ht="63.75">
      <c r="C21" s="6" t="s">
        <v>43</v>
      </c>
      <c r="D21">
        <f>1/(1+EXP(-(B3+SUM(D4:D19))))</f>
        <v>0.45424718456049507</v>
      </c>
      <c r="H21" s="6" t="s">
        <v>43</v>
      </c>
      <c r="I21">
        <f>1/(1+EXP(-(G3+SUM(I4:I19))))</f>
        <v>0.696925527772093</v>
      </c>
      <c r="M21" s="6" t="s">
        <v>43</v>
      </c>
      <c r="N21">
        <f>1/(1+EXP(-(L3+SUM(N4:N19))))</f>
        <v>0.696925527772093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25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-2.7433</v>
      </c>
      <c r="C3" s="3" t="s">
        <v>20</v>
      </c>
      <c r="D3" s="2"/>
      <c r="E3" s="1"/>
      <c r="F3" s="1" t="s">
        <v>2</v>
      </c>
      <c r="G3" s="2">
        <f>SUM(B3)</f>
        <v>-2.7433</v>
      </c>
      <c r="H3" s="1"/>
      <c r="I3" s="2"/>
      <c r="K3" s="1" t="s">
        <v>2</v>
      </c>
      <c r="L3" s="2">
        <f>SUM(G3)</f>
        <v>-2.7433</v>
      </c>
      <c r="M3" s="1"/>
      <c r="N3" s="2"/>
    </row>
    <row r="4" spans="1:14" ht="12.75">
      <c r="A4" s="6" t="s">
        <v>4</v>
      </c>
      <c r="B4">
        <v>0.046</v>
      </c>
      <c r="C4">
        <v>42.7744</v>
      </c>
      <c r="D4">
        <f>B4*C4</f>
        <v>1.9676224</v>
      </c>
      <c r="F4" s="6" t="s">
        <v>4</v>
      </c>
      <c r="G4" s="2">
        <f aca="true" t="shared" si="0" ref="G4:G19">SUM(B4)</f>
        <v>0.046</v>
      </c>
      <c r="I4">
        <f>G4*H4</f>
        <v>0</v>
      </c>
      <c r="K4" s="6" t="s">
        <v>4</v>
      </c>
      <c r="L4" s="2">
        <f aca="true" t="shared" si="1" ref="L4:L19">SUM(G4)</f>
        <v>0.046</v>
      </c>
      <c r="N4">
        <f>L4*M4</f>
        <v>0</v>
      </c>
    </row>
    <row r="5" spans="1:14" ht="12.75">
      <c r="A5" s="6" t="s">
        <v>5</v>
      </c>
      <c r="B5">
        <v>-0.4821</v>
      </c>
      <c r="C5">
        <v>0.4742</v>
      </c>
      <c r="D5">
        <f aca="true" t="shared" si="2" ref="D5:D10">B5*C5</f>
        <v>-0.22861182</v>
      </c>
      <c r="F5" s="6" t="s">
        <v>5</v>
      </c>
      <c r="G5" s="2">
        <f t="shared" si="0"/>
        <v>-0.4821</v>
      </c>
      <c r="I5">
        <f aca="true" t="shared" si="3" ref="I5:I10">G5*H5</f>
        <v>0</v>
      </c>
      <c r="K5" s="6" t="s">
        <v>5</v>
      </c>
      <c r="L5" s="2">
        <f t="shared" si="1"/>
        <v>-0.4821</v>
      </c>
      <c r="N5">
        <f aca="true" t="shared" si="4" ref="N5:N10">L5*M5</f>
        <v>0</v>
      </c>
    </row>
    <row r="6" spans="1:14" ht="12.75">
      <c r="A6" s="6" t="s">
        <v>6</v>
      </c>
      <c r="B6">
        <v>-0.248</v>
      </c>
      <c r="C6">
        <v>0.1469</v>
      </c>
      <c r="D6">
        <f t="shared" si="2"/>
        <v>-0.036431200000000004</v>
      </c>
      <c r="F6" s="6" t="s">
        <v>6</v>
      </c>
      <c r="G6" s="2">
        <f t="shared" si="0"/>
        <v>-0.248</v>
      </c>
      <c r="I6">
        <f t="shared" si="3"/>
        <v>0</v>
      </c>
      <c r="K6" s="6" t="s">
        <v>6</v>
      </c>
      <c r="L6" s="2">
        <f t="shared" si="1"/>
        <v>-0.248</v>
      </c>
      <c r="N6">
        <f t="shared" si="4"/>
        <v>0</v>
      </c>
    </row>
    <row r="7" spans="1:14" ht="12.75">
      <c r="A7" s="6" t="s">
        <v>7</v>
      </c>
      <c r="B7">
        <v>-0.0083</v>
      </c>
      <c r="C7">
        <v>51.67365</v>
      </c>
      <c r="D7">
        <f t="shared" si="2"/>
        <v>-0.428891295</v>
      </c>
      <c r="F7" s="6" t="s">
        <v>7</v>
      </c>
      <c r="G7" s="2">
        <f t="shared" si="0"/>
        <v>-0.0083</v>
      </c>
      <c r="I7">
        <f t="shared" si="3"/>
        <v>0</v>
      </c>
      <c r="K7" s="6" t="s">
        <v>7</v>
      </c>
      <c r="L7" s="2">
        <f t="shared" si="1"/>
        <v>-0.0083</v>
      </c>
      <c r="N7">
        <f t="shared" si="4"/>
        <v>0</v>
      </c>
    </row>
    <row r="8" spans="1:14" ht="25.5">
      <c r="A8" s="6" t="s">
        <v>8</v>
      </c>
      <c r="B8">
        <v>0.7837</v>
      </c>
      <c r="C8">
        <v>0.2488</v>
      </c>
      <c r="D8">
        <f t="shared" si="2"/>
        <v>0.19498455999999997</v>
      </c>
      <c r="F8" s="6" t="s">
        <v>8</v>
      </c>
      <c r="G8" s="2">
        <f t="shared" si="0"/>
        <v>0.7837</v>
      </c>
      <c r="I8">
        <f t="shared" si="3"/>
        <v>0</v>
      </c>
      <c r="K8" s="6" t="s">
        <v>8</v>
      </c>
      <c r="L8" s="2">
        <f t="shared" si="1"/>
        <v>0.7837</v>
      </c>
      <c r="N8">
        <f t="shared" si="4"/>
        <v>0</v>
      </c>
    </row>
    <row r="9" spans="1:14" ht="25.5">
      <c r="A9" s="6" t="s">
        <v>9</v>
      </c>
      <c r="B9">
        <v>-0.3119</v>
      </c>
      <c r="C9">
        <v>0.2052</v>
      </c>
      <c r="D9">
        <f t="shared" si="2"/>
        <v>-0.06400188</v>
      </c>
      <c r="F9" s="6" t="s">
        <v>9</v>
      </c>
      <c r="G9" s="2">
        <f t="shared" si="0"/>
        <v>-0.3119</v>
      </c>
      <c r="I9">
        <f t="shared" si="3"/>
        <v>0</v>
      </c>
      <c r="K9" s="6" t="s">
        <v>9</v>
      </c>
      <c r="L9" s="2">
        <f t="shared" si="1"/>
        <v>-0.3119</v>
      </c>
      <c r="N9">
        <f t="shared" si="4"/>
        <v>0</v>
      </c>
    </row>
    <row r="10" spans="1:14" ht="12.75">
      <c r="A10" s="6" t="s">
        <v>10</v>
      </c>
      <c r="B10">
        <v>-0.1546</v>
      </c>
      <c r="C10">
        <v>0.1255</v>
      </c>
      <c r="D10">
        <f t="shared" si="2"/>
        <v>-0.019402299999999997</v>
      </c>
      <c r="F10" s="6" t="s">
        <v>10</v>
      </c>
      <c r="G10" s="2">
        <f t="shared" si="0"/>
        <v>-0.1546</v>
      </c>
      <c r="I10">
        <f t="shared" si="3"/>
        <v>0</v>
      </c>
      <c r="K10" s="6" t="s">
        <v>10</v>
      </c>
      <c r="L10" s="2">
        <f t="shared" si="1"/>
        <v>-0.1546</v>
      </c>
      <c r="N10">
        <f t="shared" si="4"/>
        <v>0</v>
      </c>
    </row>
    <row r="11" spans="1:14" ht="25.5">
      <c r="A11" s="6" t="s">
        <v>11</v>
      </c>
      <c r="B11">
        <v>0.3094</v>
      </c>
      <c r="C11">
        <v>0.0342</v>
      </c>
      <c r="D11">
        <f aca="true" t="shared" si="5" ref="D11:D19">B11*C11</f>
        <v>0.01058148</v>
      </c>
      <c r="F11" s="6" t="s">
        <v>11</v>
      </c>
      <c r="G11" s="2">
        <f t="shared" si="0"/>
        <v>0.3094</v>
      </c>
      <c r="I11">
        <f aca="true" t="shared" si="6" ref="I11:I19">G11*H11</f>
        <v>0</v>
      </c>
      <c r="K11" s="6" t="s">
        <v>11</v>
      </c>
      <c r="L11" s="2">
        <f t="shared" si="1"/>
        <v>0.3094</v>
      </c>
      <c r="N11">
        <f aca="true" t="shared" si="7" ref="N11:N19">L11*M11</f>
        <v>0</v>
      </c>
    </row>
    <row r="12" spans="1:14" ht="12.75">
      <c r="A12" s="6" t="s">
        <v>12</v>
      </c>
      <c r="B12">
        <v>-0.2366</v>
      </c>
      <c r="C12">
        <v>0.1522</v>
      </c>
      <c r="D12">
        <f t="shared" si="5"/>
        <v>-0.036010520000000004</v>
      </c>
      <c r="F12" s="6" t="s">
        <v>12</v>
      </c>
      <c r="G12" s="2">
        <f t="shared" si="0"/>
        <v>-0.2366</v>
      </c>
      <c r="I12">
        <f t="shared" si="6"/>
        <v>0</v>
      </c>
      <c r="K12" s="6" t="s">
        <v>12</v>
      </c>
      <c r="L12" s="2">
        <f t="shared" si="1"/>
        <v>-0.2366</v>
      </c>
      <c r="N12">
        <f t="shared" si="7"/>
        <v>0</v>
      </c>
    </row>
    <row r="13" spans="1:14" ht="12.75">
      <c r="A13" s="6" t="s">
        <v>13</v>
      </c>
      <c r="B13">
        <v>0.1479</v>
      </c>
      <c r="C13">
        <v>0.7946</v>
      </c>
      <c r="D13">
        <f t="shared" si="5"/>
        <v>0.11752134</v>
      </c>
      <c r="F13" s="6" t="s">
        <v>13</v>
      </c>
      <c r="G13" s="2">
        <f t="shared" si="0"/>
        <v>0.1479</v>
      </c>
      <c r="I13">
        <f t="shared" si="6"/>
        <v>0</v>
      </c>
      <c r="K13" s="6" t="s">
        <v>13</v>
      </c>
      <c r="L13" s="2">
        <f t="shared" si="1"/>
        <v>0.1479</v>
      </c>
      <c r="N13">
        <f t="shared" si="7"/>
        <v>0</v>
      </c>
    </row>
    <row r="14" spans="1:14" ht="12.75">
      <c r="A14" s="6" t="s">
        <v>14</v>
      </c>
      <c r="B14">
        <v>0.2124</v>
      </c>
      <c r="C14">
        <v>0.1936</v>
      </c>
      <c r="D14">
        <f t="shared" si="5"/>
        <v>0.04112064</v>
      </c>
      <c r="F14" s="6" t="s">
        <v>14</v>
      </c>
      <c r="G14" s="2">
        <f t="shared" si="0"/>
        <v>0.2124</v>
      </c>
      <c r="I14">
        <f t="shared" si="6"/>
        <v>0</v>
      </c>
      <c r="K14" s="6" t="s">
        <v>14</v>
      </c>
      <c r="L14" s="2">
        <f t="shared" si="1"/>
        <v>0.2124</v>
      </c>
      <c r="N14">
        <f t="shared" si="7"/>
        <v>0</v>
      </c>
    </row>
    <row r="15" spans="1:14" ht="12.75">
      <c r="A15" s="6" t="s">
        <v>15</v>
      </c>
      <c r="B15">
        <v>0.0792</v>
      </c>
      <c r="C15">
        <v>0.2116</v>
      </c>
      <c r="D15">
        <f t="shared" si="5"/>
        <v>0.01675872</v>
      </c>
      <c r="F15" s="6" t="s">
        <v>15</v>
      </c>
      <c r="G15" s="2">
        <f t="shared" si="0"/>
        <v>0.0792</v>
      </c>
      <c r="I15">
        <f t="shared" si="6"/>
        <v>0</v>
      </c>
      <c r="K15" s="6" t="s">
        <v>15</v>
      </c>
      <c r="L15" s="2">
        <f t="shared" si="1"/>
        <v>0.0792</v>
      </c>
      <c r="N15">
        <f t="shared" si="7"/>
        <v>0</v>
      </c>
    </row>
    <row r="16" spans="1:14" ht="12.75">
      <c r="A16" s="6" t="s">
        <v>16</v>
      </c>
      <c r="B16">
        <v>0.4557</v>
      </c>
      <c r="C16">
        <v>0.1233</v>
      </c>
      <c r="D16">
        <f t="shared" si="5"/>
        <v>0.056187810000000005</v>
      </c>
      <c r="F16" s="6" t="s">
        <v>16</v>
      </c>
      <c r="G16" s="2">
        <f t="shared" si="0"/>
        <v>0.4557</v>
      </c>
      <c r="I16">
        <f t="shared" si="6"/>
        <v>0</v>
      </c>
      <c r="K16" s="6" t="s">
        <v>16</v>
      </c>
      <c r="L16" s="2">
        <f t="shared" si="1"/>
        <v>0.4557</v>
      </c>
      <c r="N16">
        <f t="shared" si="7"/>
        <v>0</v>
      </c>
    </row>
    <row r="17" spans="1:14" ht="12.75">
      <c r="A17" s="6" t="s">
        <v>17</v>
      </c>
      <c r="B17">
        <v>0.0207</v>
      </c>
      <c r="C17">
        <v>0.0239</v>
      </c>
      <c r="D17">
        <f t="shared" si="5"/>
        <v>0.00049473</v>
      </c>
      <c r="F17" s="6" t="s">
        <v>17</v>
      </c>
      <c r="G17" s="2">
        <f t="shared" si="0"/>
        <v>0.0207</v>
      </c>
      <c r="I17">
        <f t="shared" si="6"/>
        <v>0</v>
      </c>
      <c r="K17" s="6" t="s">
        <v>17</v>
      </c>
      <c r="L17" s="2">
        <f t="shared" si="1"/>
        <v>0.0207</v>
      </c>
      <c r="N17">
        <f t="shared" si="7"/>
        <v>0</v>
      </c>
    </row>
    <row r="18" spans="1:14" ht="12.75">
      <c r="A18" s="6" t="s">
        <v>18</v>
      </c>
      <c r="B18">
        <v>-0.1052</v>
      </c>
      <c r="C18">
        <v>0.2609</v>
      </c>
      <c r="D18">
        <f t="shared" si="5"/>
        <v>-0.02744668</v>
      </c>
      <c r="F18" s="6" t="s">
        <v>18</v>
      </c>
      <c r="G18" s="2">
        <f t="shared" si="0"/>
        <v>-0.1052</v>
      </c>
      <c r="I18">
        <f t="shared" si="6"/>
        <v>0</v>
      </c>
      <c r="K18" s="6" t="s">
        <v>18</v>
      </c>
      <c r="L18" s="2">
        <f t="shared" si="1"/>
        <v>-0.1052</v>
      </c>
      <c r="N18">
        <f t="shared" si="7"/>
        <v>0</v>
      </c>
    </row>
    <row r="19" spans="1:14" ht="12.75">
      <c r="A19" s="6" t="s">
        <v>19</v>
      </c>
      <c r="B19">
        <v>-0.0938</v>
      </c>
      <c r="C19">
        <v>0.1509</v>
      </c>
      <c r="D19">
        <f t="shared" si="5"/>
        <v>-0.01415442</v>
      </c>
      <c r="F19" s="6" t="s">
        <v>19</v>
      </c>
      <c r="G19" s="2">
        <f t="shared" si="0"/>
        <v>-0.0938</v>
      </c>
      <c r="I19">
        <f t="shared" si="6"/>
        <v>0</v>
      </c>
      <c r="K19" s="6" t="s">
        <v>19</v>
      </c>
      <c r="L19" s="2">
        <f t="shared" si="1"/>
        <v>-0.0938</v>
      </c>
      <c r="N19">
        <f t="shared" si="7"/>
        <v>0</v>
      </c>
    </row>
    <row r="20" spans="1:11" ht="12.75">
      <c r="A20" s="4"/>
      <c r="D20">
        <f>SUM(D4:D19)</f>
        <v>1.5503215649999995</v>
      </c>
      <c r="F20" s="4"/>
      <c r="K20" s="4"/>
    </row>
    <row r="21" spans="3:14" ht="63.75">
      <c r="C21" s="6" t="s">
        <v>43</v>
      </c>
      <c r="D21">
        <f>1/(1+EXP(-(B3+SUM(D4:D19))))</f>
        <v>0.23272666830509936</v>
      </c>
      <c r="H21" s="6" t="s">
        <v>43</v>
      </c>
      <c r="I21">
        <f>1/(1+EXP(-(G3+SUM(I4:I19))))</f>
        <v>0.06046615816267809</v>
      </c>
      <c r="M21" s="6" t="s">
        <v>43</v>
      </c>
      <c r="N21">
        <f>1/(1+EXP(-(L3+SUM(N4:N19))))</f>
        <v>0.06046615816267809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26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-2.7433</v>
      </c>
      <c r="C3" s="3" t="s">
        <v>20</v>
      </c>
      <c r="D3" s="2"/>
      <c r="E3" s="1"/>
      <c r="F3" s="1" t="s">
        <v>2</v>
      </c>
      <c r="G3" s="2">
        <f>SUM(B3)</f>
        <v>-2.7433</v>
      </c>
      <c r="H3" s="1"/>
      <c r="I3" s="2"/>
      <c r="K3" s="1" t="s">
        <v>2</v>
      </c>
      <c r="L3" s="2">
        <f>SUM(G3)</f>
        <v>-2.7433</v>
      </c>
      <c r="M3" s="1"/>
      <c r="N3" s="2"/>
    </row>
    <row r="4" spans="1:14" ht="12.75">
      <c r="A4" s="6" t="s">
        <v>4</v>
      </c>
      <c r="B4">
        <v>0.046</v>
      </c>
      <c r="C4">
        <v>42.7744</v>
      </c>
      <c r="D4">
        <f>B4*C4</f>
        <v>1.9676224</v>
      </c>
      <c r="F4" s="6" t="s">
        <v>4</v>
      </c>
      <c r="G4" s="2">
        <f aca="true" t="shared" si="0" ref="G4:G19">SUM(B4)</f>
        <v>0.046</v>
      </c>
      <c r="I4">
        <f>G4*H4</f>
        <v>0</v>
      </c>
      <c r="K4" s="6" t="s">
        <v>4</v>
      </c>
      <c r="L4" s="2">
        <f aca="true" t="shared" si="1" ref="L4:L19">SUM(G4)</f>
        <v>0.046</v>
      </c>
      <c r="N4">
        <f>L4*M4</f>
        <v>0</v>
      </c>
    </row>
    <row r="5" spans="1:14" ht="12.75">
      <c r="A5" s="6" t="s">
        <v>5</v>
      </c>
      <c r="B5">
        <v>-0.4821</v>
      </c>
      <c r="C5">
        <v>0.4742</v>
      </c>
      <c r="D5">
        <f aca="true" t="shared" si="2" ref="D5:D10">B5*C5</f>
        <v>-0.22861182</v>
      </c>
      <c r="F5" s="6" t="s">
        <v>5</v>
      </c>
      <c r="G5" s="2">
        <f t="shared" si="0"/>
        <v>-0.4821</v>
      </c>
      <c r="I5">
        <f aca="true" t="shared" si="3" ref="I5:I10">G5*H5</f>
        <v>0</v>
      </c>
      <c r="K5" s="6" t="s">
        <v>5</v>
      </c>
      <c r="L5" s="2">
        <f t="shared" si="1"/>
        <v>-0.4821</v>
      </c>
      <c r="N5">
        <f aca="true" t="shared" si="4" ref="N5:N10">L5*M5</f>
        <v>0</v>
      </c>
    </row>
    <row r="6" spans="1:14" ht="12.75">
      <c r="A6" s="6" t="s">
        <v>6</v>
      </c>
      <c r="B6">
        <v>-0.248</v>
      </c>
      <c r="C6">
        <v>0.1469</v>
      </c>
      <c r="D6">
        <f t="shared" si="2"/>
        <v>-0.036431200000000004</v>
      </c>
      <c r="F6" s="6" t="s">
        <v>6</v>
      </c>
      <c r="G6" s="2">
        <f t="shared" si="0"/>
        <v>-0.248</v>
      </c>
      <c r="I6">
        <f t="shared" si="3"/>
        <v>0</v>
      </c>
      <c r="K6" s="6" t="s">
        <v>6</v>
      </c>
      <c r="L6" s="2">
        <f t="shared" si="1"/>
        <v>-0.248</v>
      </c>
      <c r="N6">
        <f t="shared" si="4"/>
        <v>0</v>
      </c>
    </row>
    <row r="7" spans="1:14" ht="12.75">
      <c r="A7" s="6" t="s">
        <v>7</v>
      </c>
      <c r="B7">
        <v>-0.0083</v>
      </c>
      <c r="C7">
        <v>51.67365</v>
      </c>
      <c r="D7">
        <f t="shared" si="2"/>
        <v>-0.428891295</v>
      </c>
      <c r="F7" s="6" t="s">
        <v>7</v>
      </c>
      <c r="G7" s="2">
        <f t="shared" si="0"/>
        <v>-0.0083</v>
      </c>
      <c r="I7">
        <f t="shared" si="3"/>
        <v>0</v>
      </c>
      <c r="K7" s="6" t="s">
        <v>7</v>
      </c>
      <c r="L7" s="2">
        <f t="shared" si="1"/>
        <v>-0.0083</v>
      </c>
      <c r="N7">
        <f t="shared" si="4"/>
        <v>0</v>
      </c>
    </row>
    <row r="8" spans="1:14" ht="25.5">
      <c r="A8" s="6" t="s">
        <v>8</v>
      </c>
      <c r="B8">
        <v>0.7837</v>
      </c>
      <c r="C8">
        <v>0.2488</v>
      </c>
      <c r="D8">
        <f t="shared" si="2"/>
        <v>0.19498455999999997</v>
      </c>
      <c r="F8" s="6" t="s">
        <v>8</v>
      </c>
      <c r="G8" s="2">
        <f t="shared" si="0"/>
        <v>0.7837</v>
      </c>
      <c r="I8">
        <f t="shared" si="3"/>
        <v>0</v>
      </c>
      <c r="K8" s="6" t="s">
        <v>8</v>
      </c>
      <c r="L8" s="2">
        <f t="shared" si="1"/>
        <v>0.7837</v>
      </c>
      <c r="N8">
        <f t="shared" si="4"/>
        <v>0</v>
      </c>
    </row>
    <row r="9" spans="1:14" ht="25.5">
      <c r="A9" s="6" t="s">
        <v>9</v>
      </c>
      <c r="B9">
        <v>-0.3119</v>
      </c>
      <c r="C9">
        <v>0.2052</v>
      </c>
      <c r="D9">
        <f t="shared" si="2"/>
        <v>-0.06400188</v>
      </c>
      <c r="F9" s="6" t="s">
        <v>9</v>
      </c>
      <c r="G9" s="2">
        <f t="shared" si="0"/>
        <v>-0.3119</v>
      </c>
      <c r="I9">
        <f t="shared" si="3"/>
        <v>0</v>
      </c>
      <c r="K9" s="6" t="s">
        <v>9</v>
      </c>
      <c r="L9" s="2">
        <f t="shared" si="1"/>
        <v>-0.3119</v>
      </c>
      <c r="N9">
        <f t="shared" si="4"/>
        <v>0</v>
      </c>
    </row>
    <row r="10" spans="1:14" ht="12.75">
      <c r="A10" s="6" t="s">
        <v>10</v>
      </c>
      <c r="B10">
        <v>-0.1546</v>
      </c>
      <c r="C10">
        <v>0.1255</v>
      </c>
      <c r="D10">
        <f t="shared" si="2"/>
        <v>-0.019402299999999997</v>
      </c>
      <c r="F10" s="6" t="s">
        <v>10</v>
      </c>
      <c r="G10" s="2">
        <f t="shared" si="0"/>
        <v>-0.1546</v>
      </c>
      <c r="I10">
        <f t="shared" si="3"/>
        <v>0</v>
      </c>
      <c r="K10" s="6" t="s">
        <v>10</v>
      </c>
      <c r="L10" s="2">
        <f t="shared" si="1"/>
        <v>-0.1546</v>
      </c>
      <c r="N10">
        <f t="shared" si="4"/>
        <v>0</v>
      </c>
    </row>
    <row r="11" spans="1:14" ht="25.5">
      <c r="A11" s="6" t="s">
        <v>11</v>
      </c>
      <c r="B11">
        <v>0.3094</v>
      </c>
      <c r="C11">
        <v>0.0342</v>
      </c>
      <c r="D11">
        <f aca="true" t="shared" si="5" ref="D11:D19">B11*C11</f>
        <v>0.01058148</v>
      </c>
      <c r="F11" s="6" t="s">
        <v>11</v>
      </c>
      <c r="G11" s="2">
        <f t="shared" si="0"/>
        <v>0.3094</v>
      </c>
      <c r="I11">
        <f aca="true" t="shared" si="6" ref="I11:I19">G11*H11</f>
        <v>0</v>
      </c>
      <c r="K11" s="6" t="s">
        <v>11</v>
      </c>
      <c r="L11" s="2">
        <f t="shared" si="1"/>
        <v>0.3094</v>
      </c>
      <c r="N11">
        <f aca="true" t="shared" si="7" ref="N11:N19">L11*M11</f>
        <v>0</v>
      </c>
    </row>
    <row r="12" spans="1:14" ht="12.75">
      <c r="A12" s="6" t="s">
        <v>12</v>
      </c>
      <c r="B12">
        <v>-0.2366</v>
      </c>
      <c r="C12">
        <v>0.1522</v>
      </c>
      <c r="D12">
        <f t="shared" si="5"/>
        <v>-0.036010520000000004</v>
      </c>
      <c r="F12" s="6" t="s">
        <v>12</v>
      </c>
      <c r="G12" s="2">
        <f t="shared" si="0"/>
        <v>-0.2366</v>
      </c>
      <c r="I12">
        <f t="shared" si="6"/>
        <v>0</v>
      </c>
      <c r="K12" s="6" t="s">
        <v>12</v>
      </c>
      <c r="L12" s="2">
        <f t="shared" si="1"/>
        <v>-0.2366</v>
      </c>
      <c r="N12">
        <f t="shared" si="7"/>
        <v>0</v>
      </c>
    </row>
    <row r="13" spans="1:14" ht="12.75">
      <c r="A13" s="6" t="s">
        <v>13</v>
      </c>
      <c r="B13">
        <v>0.1479</v>
      </c>
      <c r="C13">
        <v>0.7946</v>
      </c>
      <c r="D13">
        <f t="shared" si="5"/>
        <v>0.11752134</v>
      </c>
      <c r="F13" s="6" t="s">
        <v>13</v>
      </c>
      <c r="G13" s="2">
        <f t="shared" si="0"/>
        <v>0.1479</v>
      </c>
      <c r="I13">
        <f t="shared" si="6"/>
        <v>0</v>
      </c>
      <c r="K13" s="6" t="s">
        <v>13</v>
      </c>
      <c r="L13" s="2">
        <f t="shared" si="1"/>
        <v>0.1479</v>
      </c>
      <c r="N13">
        <f t="shared" si="7"/>
        <v>0</v>
      </c>
    </row>
    <row r="14" spans="1:14" ht="12.75">
      <c r="A14" s="6" t="s">
        <v>14</v>
      </c>
      <c r="B14">
        <v>0.2124</v>
      </c>
      <c r="C14">
        <v>0.1936</v>
      </c>
      <c r="D14">
        <f t="shared" si="5"/>
        <v>0.04112064</v>
      </c>
      <c r="F14" s="6" t="s">
        <v>14</v>
      </c>
      <c r="G14" s="2">
        <f t="shared" si="0"/>
        <v>0.2124</v>
      </c>
      <c r="I14">
        <f t="shared" si="6"/>
        <v>0</v>
      </c>
      <c r="K14" s="6" t="s">
        <v>14</v>
      </c>
      <c r="L14" s="2">
        <f t="shared" si="1"/>
        <v>0.2124</v>
      </c>
      <c r="N14">
        <f t="shared" si="7"/>
        <v>0</v>
      </c>
    </row>
    <row r="15" spans="1:14" ht="12.75">
      <c r="A15" s="6" t="s">
        <v>15</v>
      </c>
      <c r="B15">
        <v>0.0792</v>
      </c>
      <c r="C15">
        <v>0.2116</v>
      </c>
      <c r="D15">
        <f t="shared" si="5"/>
        <v>0.01675872</v>
      </c>
      <c r="F15" s="6" t="s">
        <v>15</v>
      </c>
      <c r="G15" s="2">
        <f t="shared" si="0"/>
        <v>0.0792</v>
      </c>
      <c r="I15">
        <f t="shared" si="6"/>
        <v>0</v>
      </c>
      <c r="K15" s="6" t="s">
        <v>15</v>
      </c>
      <c r="L15" s="2">
        <f t="shared" si="1"/>
        <v>0.0792</v>
      </c>
      <c r="N15">
        <f t="shared" si="7"/>
        <v>0</v>
      </c>
    </row>
    <row r="16" spans="1:14" ht="12.75">
      <c r="A16" s="6" t="s">
        <v>16</v>
      </c>
      <c r="B16">
        <v>0.4557</v>
      </c>
      <c r="C16">
        <v>0.1233</v>
      </c>
      <c r="D16">
        <f t="shared" si="5"/>
        <v>0.056187810000000005</v>
      </c>
      <c r="F16" s="6" t="s">
        <v>16</v>
      </c>
      <c r="G16" s="2">
        <f t="shared" si="0"/>
        <v>0.4557</v>
      </c>
      <c r="I16">
        <f t="shared" si="6"/>
        <v>0</v>
      </c>
      <c r="K16" s="6" t="s">
        <v>16</v>
      </c>
      <c r="L16" s="2">
        <f t="shared" si="1"/>
        <v>0.4557</v>
      </c>
      <c r="N16">
        <f t="shared" si="7"/>
        <v>0</v>
      </c>
    </row>
    <row r="17" spans="1:14" ht="12.75">
      <c r="A17" s="6" t="s">
        <v>17</v>
      </c>
      <c r="B17">
        <v>0.0207</v>
      </c>
      <c r="C17">
        <v>0.0239</v>
      </c>
      <c r="D17">
        <f t="shared" si="5"/>
        <v>0.00049473</v>
      </c>
      <c r="F17" s="6" t="s">
        <v>17</v>
      </c>
      <c r="G17" s="2">
        <f t="shared" si="0"/>
        <v>0.0207</v>
      </c>
      <c r="I17">
        <f t="shared" si="6"/>
        <v>0</v>
      </c>
      <c r="K17" s="6" t="s">
        <v>17</v>
      </c>
      <c r="L17" s="2">
        <f t="shared" si="1"/>
        <v>0.0207</v>
      </c>
      <c r="N17">
        <f t="shared" si="7"/>
        <v>0</v>
      </c>
    </row>
    <row r="18" spans="1:14" ht="12.75">
      <c r="A18" s="6" t="s">
        <v>18</v>
      </c>
      <c r="B18">
        <v>-0.1052</v>
      </c>
      <c r="C18">
        <v>0.2609</v>
      </c>
      <c r="D18">
        <f t="shared" si="5"/>
        <v>-0.02744668</v>
      </c>
      <c r="F18" s="6" t="s">
        <v>18</v>
      </c>
      <c r="G18" s="2">
        <f t="shared" si="0"/>
        <v>-0.1052</v>
      </c>
      <c r="I18">
        <f t="shared" si="6"/>
        <v>0</v>
      </c>
      <c r="K18" s="6" t="s">
        <v>18</v>
      </c>
      <c r="L18" s="2">
        <f t="shared" si="1"/>
        <v>-0.1052</v>
      </c>
      <c r="N18">
        <f t="shared" si="7"/>
        <v>0</v>
      </c>
    </row>
    <row r="19" spans="1:14" ht="12.75">
      <c r="A19" s="6" t="s">
        <v>19</v>
      </c>
      <c r="B19">
        <v>-0.0938</v>
      </c>
      <c r="C19">
        <v>0.1509</v>
      </c>
      <c r="D19">
        <f t="shared" si="5"/>
        <v>-0.01415442</v>
      </c>
      <c r="F19" s="6" t="s">
        <v>19</v>
      </c>
      <c r="G19" s="2">
        <f t="shared" si="0"/>
        <v>-0.0938</v>
      </c>
      <c r="I19">
        <f t="shared" si="6"/>
        <v>0</v>
      </c>
      <c r="K19" s="6" t="s">
        <v>19</v>
      </c>
      <c r="L19" s="2">
        <f t="shared" si="1"/>
        <v>-0.0938</v>
      </c>
      <c r="N19">
        <f t="shared" si="7"/>
        <v>0</v>
      </c>
    </row>
    <row r="20" spans="1:11" ht="12.75">
      <c r="A20" s="4"/>
      <c r="D20">
        <f>SUM(D4:D19)</f>
        <v>1.5503215649999995</v>
      </c>
      <c r="F20" s="4"/>
      <c r="K20" s="4"/>
    </row>
    <row r="21" spans="3:14" ht="63.75">
      <c r="C21" s="6" t="s">
        <v>43</v>
      </c>
      <c r="D21">
        <f>1/(1+EXP(-(B3+SUM(D4:D19))))</f>
        <v>0.23272666830509936</v>
      </c>
      <c r="H21" s="6" t="s">
        <v>43</v>
      </c>
      <c r="I21">
        <f>1/(1+EXP(-(G3+SUM(I4:I19))))</f>
        <v>0.06046615816267809</v>
      </c>
      <c r="M21" s="6" t="s">
        <v>43</v>
      </c>
      <c r="N21">
        <f>1/(1+EXP(-(L3+SUM(N4:N19))))</f>
        <v>0.06046615816267809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27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-3.2065</v>
      </c>
      <c r="C3" s="3" t="s">
        <v>20</v>
      </c>
      <c r="D3" s="2"/>
      <c r="E3" s="1"/>
      <c r="F3" s="1" t="s">
        <v>2</v>
      </c>
      <c r="G3" s="2">
        <f>SUM(B3)</f>
        <v>-3.2065</v>
      </c>
      <c r="H3" s="1"/>
      <c r="I3" s="2"/>
      <c r="K3" s="1" t="s">
        <v>2</v>
      </c>
      <c r="L3" s="2">
        <f>SUM(G3)</f>
        <v>-3.2065</v>
      </c>
      <c r="M3" s="1"/>
      <c r="N3" s="2"/>
    </row>
    <row r="4" spans="1:14" ht="12.75">
      <c r="A4" s="6" t="s">
        <v>4</v>
      </c>
      <c r="B4">
        <v>0.0297</v>
      </c>
      <c r="C4">
        <v>42.7744</v>
      </c>
      <c r="D4">
        <f>B4*C4</f>
        <v>1.27039968</v>
      </c>
      <c r="F4" s="6" t="s">
        <v>4</v>
      </c>
      <c r="G4" s="2">
        <f aca="true" t="shared" si="0" ref="G4:G19">SUM(B4)</f>
        <v>0.0297</v>
      </c>
      <c r="I4">
        <f>G4*H4</f>
        <v>0</v>
      </c>
      <c r="K4" s="6" t="s">
        <v>4</v>
      </c>
      <c r="L4" s="2">
        <f aca="true" t="shared" si="1" ref="L4:L19">SUM(G4)</f>
        <v>0.0297</v>
      </c>
      <c r="N4">
        <f>L4*M4</f>
        <v>0</v>
      </c>
    </row>
    <row r="5" spans="1:14" ht="12.75">
      <c r="A5" s="6" t="s">
        <v>5</v>
      </c>
      <c r="B5">
        <v>-0.2775</v>
      </c>
      <c r="C5">
        <v>0.4742</v>
      </c>
      <c r="D5">
        <f aca="true" t="shared" si="2" ref="D5:D10">B5*C5</f>
        <v>-0.13159050000000003</v>
      </c>
      <c r="F5" s="6" t="s">
        <v>5</v>
      </c>
      <c r="G5" s="2">
        <f t="shared" si="0"/>
        <v>-0.2775</v>
      </c>
      <c r="I5">
        <f aca="true" t="shared" si="3" ref="I5:I10">G5*H5</f>
        <v>0</v>
      </c>
      <c r="K5" s="6" t="s">
        <v>5</v>
      </c>
      <c r="L5" s="2">
        <f t="shared" si="1"/>
        <v>-0.2775</v>
      </c>
      <c r="N5">
        <f aca="true" t="shared" si="4" ref="N5:N10">L5*M5</f>
        <v>0</v>
      </c>
    </row>
    <row r="6" spans="1:14" ht="12.75">
      <c r="A6" s="6" t="s">
        <v>6</v>
      </c>
      <c r="B6">
        <v>-0.3481</v>
      </c>
      <c r="C6">
        <v>0.1469</v>
      </c>
      <c r="D6">
        <f t="shared" si="2"/>
        <v>-0.05113589</v>
      </c>
      <c r="F6" s="6" t="s">
        <v>6</v>
      </c>
      <c r="G6" s="2">
        <f t="shared" si="0"/>
        <v>-0.3481</v>
      </c>
      <c r="I6">
        <f t="shared" si="3"/>
        <v>0</v>
      </c>
      <c r="K6" s="6" t="s">
        <v>6</v>
      </c>
      <c r="L6" s="2">
        <f t="shared" si="1"/>
        <v>-0.3481</v>
      </c>
      <c r="N6">
        <f t="shared" si="4"/>
        <v>0</v>
      </c>
    </row>
    <row r="7" spans="1:14" ht="12.75">
      <c r="A7" s="6" t="s">
        <v>7</v>
      </c>
      <c r="B7">
        <v>-0.005</v>
      </c>
      <c r="C7">
        <v>51.67365</v>
      </c>
      <c r="D7">
        <f t="shared" si="2"/>
        <v>-0.25836825</v>
      </c>
      <c r="F7" s="6" t="s">
        <v>7</v>
      </c>
      <c r="G7" s="2">
        <f t="shared" si="0"/>
        <v>-0.005</v>
      </c>
      <c r="I7">
        <f t="shared" si="3"/>
        <v>0</v>
      </c>
      <c r="K7" s="6" t="s">
        <v>7</v>
      </c>
      <c r="L7" s="2">
        <f t="shared" si="1"/>
        <v>-0.005</v>
      </c>
      <c r="N7">
        <f t="shared" si="4"/>
        <v>0</v>
      </c>
    </row>
    <row r="8" spans="1:14" ht="25.5">
      <c r="A8" s="6" t="s">
        <v>8</v>
      </c>
      <c r="B8">
        <v>0.7204</v>
      </c>
      <c r="C8">
        <v>0.2488</v>
      </c>
      <c r="D8">
        <f t="shared" si="2"/>
        <v>0.17923552</v>
      </c>
      <c r="F8" s="6" t="s">
        <v>8</v>
      </c>
      <c r="G8" s="2">
        <f t="shared" si="0"/>
        <v>0.7204</v>
      </c>
      <c r="I8">
        <f t="shared" si="3"/>
        <v>0</v>
      </c>
      <c r="K8" s="6" t="s">
        <v>8</v>
      </c>
      <c r="L8" s="2">
        <f t="shared" si="1"/>
        <v>0.7204</v>
      </c>
      <c r="N8">
        <f t="shared" si="4"/>
        <v>0</v>
      </c>
    </row>
    <row r="9" spans="1:14" ht="25.5">
      <c r="A9" s="6" t="s">
        <v>9</v>
      </c>
      <c r="B9">
        <v>-0.5004</v>
      </c>
      <c r="C9">
        <v>0.2052</v>
      </c>
      <c r="D9">
        <f t="shared" si="2"/>
        <v>-0.10268207999999998</v>
      </c>
      <c r="F9" s="6" t="s">
        <v>9</v>
      </c>
      <c r="G9" s="2">
        <f t="shared" si="0"/>
        <v>-0.5004</v>
      </c>
      <c r="I9">
        <f t="shared" si="3"/>
        <v>0</v>
      </c>
      <c r="K9" s="6" t="s">
        <v>9</v>
      </c>
      <c r="L9" s="2">
        <f t="shared" si="1"/>
        <v>-0.5004</v>
      </c>
      <c r="N9">
        <f t="shared" si="4"/>
        <v>0</v>
      </c>
    </row>
    <row r="10" spans="1:14" ht="12.75">
      <c r="A10" s="6" t="s">
        <v>10</v>
      </c>
      <c r="B10">
        <v>0.4664</v>
      </c>
      <c r="C10">
        <v>0.1255</v>
      </c>
      <c r="D10">
        <f t="shared" si="2"/>
        <v>0.0585332</v>
      </c>
      <c r="F10" s="6" t="s">
        <v>10</v>
      </c>
      <c r="G10" s="2">
        <f t="shared" si="0"/>
        <v>0.4664</v>
      </c>
      <c r="I10">
        <f t="shared" si="3"/>
        <v>0</v>
      </c>
      <c r="K10" s="6" t="s">
        <v>10</v>
      </c>
      <c r="L10" s="2">
        <f t="shared" si="1"/>
        <v>0.4664</v>
      </c>
      <c r="N10">
        <f t="shared" si="4"/>
        <v>0</v>
      </c>
    </row>
    <row r="11" spans="1:14" ht="25.5">
      <c r="A11" s="6" t="s">
        <v>11</v>
      </c>
      <c r="B11">
        <v>-0.1607</v>
      </c>
      <c r="C11">
        <v>0.0342</v>
      </c>
      <c r="D11">
        <f aca="true" t="shared" si="5" ref="D11:D19">B11*C11</f>
        <v>-0.00549594</v>
      </c>
      <c r="F11" s="6" t="s">
        <v>11</v>
      </c>
      <c r="G11" s="2">
        <f t="shared" si="0"/>
        <v>-0.1607</v>
      </c>
      <c r="I11">
        <f aca="true" t="shared" si="6" ref="I11:I19">G11*H11</f>
        <v>0</v>
      </c>
      <c r="K11" s="6" t="s">
        <v>11</v>
      </c>
      <c r="L11" s="2">
        <f t="shared" si="1"/>
        <v>-0.1607</v>
      </c>
      <c r="N11">
        <f aca="true" t="shared" si="7" ref="N11:N19">L11*M11</f>
        <v>0</v>
      </c>
    </row>
    <row r="12" spans="1:14" ht="12.75">
      <c r="A12" s="6" t="s">
        <v>12</v>
      </c>
      <c r="B12">
        <v>-0.0372</v>
      </c>
      <c r="C12">
        <v>0.1522</v>
      </c>
      <c r="D12">
        <f t="shared" si="5"/>
        <v>-0.00566184</v>
      </c>
      <c r="F12" s="6" t="s">
        <v>12</v>
      </c>
      <c r="G12" s="2">
        <f t="shared" si="0"/>
        <v>-0.0372</v>
      </c>
      <c r="I12">
        <f t="shared" si="6"/>
        <v>0</v>
      </c>
      <c r="K12" s="6" t="s">
        <v>12</v>
      </c>
      <c r="L12" s="2">
        <f t="shared" si="1"/>
        <v>-0.0372</v>
      </c>
      <c r="N12">
        <f t="shared" si="7"/>
        <v>0</v>
      </c>
    </row>
    <row r="13" spans="1:14" ht="12.75">
      <c r="A13" s="6" t="s">
        <v>13</v>
      </c>
      <c r="B13">
        <v>0.0992</v>
      </c>
      <c r="C13">
        <v>0.7946</v>
      </c>
      <c r="D13">
        <f t="shared" si="5"/>
        <v>0.07882431999999999</v>
      </c>
      <c r="F13" s="6" t="s">
        <v>13</v>
      </c>
      <c r="G13" s="2">
        <f t="shared" si="0"/>
        <v>0.0992</v>
      </c>
      <c r="I13">
        <f t="shared" si="6"/>
        <v>0</v>
      </c>
      <c r="K13" s="6" t="s">
        <v>13</v>
      </c>
      <c r="L13" s="2">
        <f t="shared" si="1"/>
        <v>0.0992</v>
      </c>
      <c r="N13">
        <f t="shared" si="7"/>
        <v>0</v>
      </c>
    </row>
    <row r="14" spans="1:14" ht="12.75">
      <c r="A14" s="6" t="s">
        <v>14</v>
      </c>
      <c r="B14">
        <v>0.2252</v>
      </c>
      <c r="C14">
        <v>0.1936</v>
      </c>
      <c r="D14">
        <f t="shared" si="5"/>
        <v>0.04359872</v>
      </c>
      <c r="F14" s="6" t="s">
        <v>14</v>
      </c>
      <c r="G14" s="2">
        <f t="shared" si="0"/>
        <v>0.2252</v>
      </c>
      <c r="I14">
        <f t="shared" si="6"/>
        <v>0</v>
      </c>
      <c r="K14" s="6" t="s">
        <v>14</v>
      </c>
      <c r="L14" s="2">
        <f t="shared" si="1"/>
        <v>0.2252</v>
      </c>
      <c r="N14">
        <f t="shared" si="7"/>
        <v>0</v>
      </c>
    </row>
    <row r="15" spans="1:14" ht="12.75">
      <c r="A15" s="6" t="s">
        <v>15</v>
      </c>
      <c r="B15">
        <v>0.0275</v>
      </c>
      <c r="C15">
        <v>0.2116</v>
      </c>
      <c r="D15">
        <f t="shared" si="5"/>
        <v>0.005819</v>
      </c>
      <c r="F15" s="6" t="s">
        <v>15</v>
      </c>
      <c r="G15" s="2">
        <f t="shared" si="0"/>
        <v>0.0275</v>
      </c>
      <c r="I15">
        <f t="shared" si="6"/>
        <v>0</v>
      </c>
      <c r="K15" s="6" t="s">
        <v>15</v>
      </c>
      <c r="L15" s="2">
        <f t="shared" si="1"/>
        <v>0.0275</v>
      </c>
      <c r="N15">
        <f t="shared" si="7"/>
        <v>0</v>
      </c>
    </row>
    <row r="16" spans="1:14" ht="12.75">
      <c r="A16" s="6" t="s">
        <v>16</v>
      </c>
      <c r="B16">
        <v>-0.0095</v>
      </c>
      <c r="C16">
        <v>0.1233</v>
      </c>
      <c r="D16">
        <f t="shared" si="5"/>
        <v>-0.00117135</v>
      </c>
      <c r="F16" s="6" t="s">
        <v>16</v>
      </c>
      <c r="G16" s="2">
        <f t="shared" si="0"/>
        <v>-0.0095</v>
      </c>
      <c r="I16">
        <f t="shared" si="6"/>
        <v>0</v>
      </c>
      <c r="K16" s="6" t="s">
        <v>16</v>
      </c>
      <c r="L16" s="2">
        <f t="shared" si="1"/>
        <v>-0.0095</v>
      </c>
      <c r="N16">
        <f t="shared" si="7"/>
        <v>0</v>
      </c>
    </row>
    <row r="17" spans="1:14" ht="12.75">
      <c r="A17" s="6" t="s">
        <v>17</v>
      </c>
      <c r="B17">
        <v>0.2486</v>
      </c>
      <c r="C17">
        <v>0.0239</v>
      </c>
      <c r="D17">
        <f t="shared" si="5"/>
        <v>0.00594154</v>
      </c>
      <c r="F17" s="6" t="s">
        <v>17</v>
      </c>
      <c r="G17" s="2">
        <f t="shared" si="0"/>
        <v>0.2486</v>
      </c>
      <c r="I17">
        <f t="shared" si="6"/>
        <v>0</v>
      </c>
      <c r="K17" s="6" t="s">
        <v>17</v>
      </c>
      <c r="L17" s="2">
        <f t="shared" si="1"/>
        <v>0.2486</v>
      </c>
      <c r="N17">
        <f t="shared" si="7"/>
        <v>0</v>
      </c>
    </row>
    <row r="18" spans="1:14" ht="12.75">
      <c r="A18" s="6" t="s">
        <v>18</v>
      </c>
      <c r="B18">
        <v>-0.1705</v>
      </c>
      <c r="C18">
        <v>0.2609</v>
      </c>
      <c r="D18">
        <f t="shared" si="5"/>
        <v>-0.04448345000000001</v>
      </c>
      <c r="F18" s="6" t="s">
        <v>18</v>
      </c>
      <c r="G18" s="2">
        <f t="shared" si="0"/>
        <v>-0.1705</v>
      </c>
      <c r="I18">
        <f t="shared" si="6"/>
        <v>0</v>
      </c>
      <c r="K18" s="6" t="s">
        <v>18</v>
      </c>
      <c r="L18" s="2">
        <f t="shared" si="1"/>
        <v>-0.1705</v>
      </c>
      <c r="N18">
        <f t="shared" si="7"/>
        <v>0</v>
      </c>
    </row>
    <row r="19" spans="1:14" ht="12.75">
      <c r="A19" s="6" t="s">
        <v>19</v>
      </c>
      <c r="B19">
        <v>0.1576</v>
      </c>
      <c r="C19">
        <v>0.1509</v>
      </c>
      <c r="D19">
        <f t="shared" si="5"/>
        <v>0.02378184</v>
      </c>
      <c r="F19" s="6" t="s">
        <v>19</v>
      </c>
      <c r="G19" s="2">
        <f t="shared" si="0"/>
        <v>0.1576</v>
      </c>
      <c r="I19">
        <f t="shared" si="6"/>
        <v>0</v>
      </c>
      <c r="K19" s="6" t="s">
        <v>19</v>
      </c>
      <c r="L19" s="2">
        <f t="shared" si="1"/>
        <v>0.1576</v>
      </c>
      <c r="N19">
        <f t="shared" si="7"/>
        <v>0</v>
      </c>
    </row>
    <row r="20" spans="1:11" ht="12.75">
      <c r="A20" s="4"/>
      <c r="D20">
        <f>SUM(D4:D19)</f>
        <v>1.0655445200000002</v>
      </c>
      <c r="F20" s="4"/>
      <c r="K20" s="4"/>
    </row>
    <row r="21" spans="3:14" ht="63.75">
      <c r="C21" s="6" t="s">
        <v>43</v>
      </c>
      <c r="D21">
        <f>1/(1+EXP(-(B3+SUM(D4:D19))))</f>
        <v>0.10517942895189324</v>
      </c>
      <c r="H21" s="6" t="s">
        <v>43</v>
      </c>
      <c r="I21">
        <f>1/(1+EXP(-(G3+SUM(I4:I19))))</f>
        <v>0.03892184766632922</v>
      </c>
      <c r="M21" s="6" t="s">
        <v>43</v>
      </c>
      <c r="N21">
        <f>1/(1+EXP(-(L3+SUM(N4:N19))))</f>
        <v>0.03892184766632922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28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-1.4267</v>
      </c>
      <c r="C3" s="3" t="s">
        <v>20</v>
      </c>
      <c r="D3" s="2"/>
      <c r="E3" s="1"/>
      <c r="F3" s="1" t="s">
        <v>2</v>
      </c>
      <c r="G3" s="2">
        <f>SUM(B3)</f>
        <v>-1.4267</v>
      </c>
      <c r="H3" s="1"/>
      <c r="I3" s="2"/>
      <c r="K3" s="1" t="s">
        <v>2</v>
      </c>
      <c r="L3" s="2">
        <f>SUM(G3)</f>
        <v>-1.4267</v>
      </c>
      <c r="M3" s="1"/>
      <c r="N3" s="2"/>
    </row>
    <row r="4" spans="1:14" ht="12.75">
      <c r="A4" s="6" t="s">
        <v>4</v>
      </c>
      <c r="B4">
        <v>-0.0095</v>
      </c>
      <c r="C4">
        <v>42.7744</v>
      </c>
      <c r="D4">
        <f>B4*C4</f>
        <v>-0.40635679999999996</v>
      </c>
      <c r="F4" s="6" t="s">
        <v>4</v>
      </c>
      <c r="G4" s="2">
        <f aca="true" t="shared" si="0" ref="G4:G19">SUM(B4)</f>
        <v>-0.0095</v>
      </c>
      <c r="I4">
        <f>G4*H4</f>
        <v>0</v>
      </c>
      <c r="K4" s="6" t="s">
        <v>4</v>
      </c>
      <c r="L4" s="2">
        <f aca="true" t="shared" si="1" ref="L4:L19">SUM(G4)</f>
        <v>-0.0095</v>
      </c>
      <c r="N4">
        <f>L4*M4</f>
        <v>0</v>
      </c>
    </row>
    <row r="5" spans="1:14" ht="12.75">
      <c r="A5" s="6" t="s">
        <v>5</v>
      </c>
      <c r="B5">
        <v>-0.1769</v>
      </c>
      <c r="C5">
        <v>0.4742</v>
      </c>
      <c r="D5">
        <f aca="true" t="shared" si="2" ref="D5:D10">B5*C5</f>
        <v>-0.08388598</v>
      </c>
      <c r="F5" s="6" t="s">
        <v>5</v>
      </c>
      <c r="G5" s="2">
        <f t="shared" si="0"/>
        <v>-0.1769</v>
      </c>
      <c r="I5">
        <f aca="true" t="shared" si="3" ref="I5:I10">G5*H5</f>
        <v>0</v>
      </c>
      <c r="K5" s="6" t="s">
        <v>5</v>
      </c>
      <c r="L5" s="2">
        <f t="shared" si="1"/>
        <v>-0.1769</v>
      </c>
      <c r="N5">
        <f aca="true" t="shared" si="4" ref="N5:N10">L5*M5</f>
        <v>0</v>
      </c>
    </row>
    <row r="6" spans="1:14" ht="25.5">
      <c r="A6" s="6" t="s">
        <v>6</v>
      </c>
      <c r="B6">
        <v>-0.2947</v>
      </c>
      <c r="C6">
        <v>0.1469</v>
      </c>
      <c r="D6">
        <f t="shared" si="2"/>
        <v>-0.043291430000000006</v>
      </c>
      <c r="F6" s="6" t="s">
        <v>6</v>
      </c>
      <c r="G6" s="2">
        <f t="shared" si="0"/>
        <v>-0.2947</v>
      </c>
      <c r="I6">
        <f t="shared" si="3"/>
        <v>0</v>
      </c>
      <c r="K6" s="6" t="s">
        <v>6</v>
      </c>
      <c r="L6" s="2">
        <f t="shared" si="1"/>
        <v>-0.2947</v>
      </c>
      <c r="N6">
        <f t="shared" si="4"/>
        <v>0</v>
      </c>
    </row>
    <row r="7" spans="1:14" ht="12.75">
      <c r="A7" s="6" t="s">
        <v>7</v>
      </c>
      <c r="B7">
        <v>-0.0109</v>
      </c>
      <c r="C7">
        <v>51.67365</v>
      </c>
      <c r="D7">
        <f t="shared" si="2"/>
        <v>-0.563242785</v>
      </c>
      <c r="F7" s="6" t="s">
        <v>7</v>
      </c>
      <c r="G7" s="2">
        <f t="shared" si="0"/>
        <v>-0.0109</v>
      </c>
      <c r="I7">
        <f t="shared" si="3"/>
        <v>0</v>
      </c>
      <c r="K7" s="6" t="s">
        <v>7</v>
      </c>
      <c r="L7" s="2">
        <f t="shared" si="1"/>
        <v>-0.0109</v>
      </c>
      <c r="N7">
        <f t="shared" si="4"/>
        <v>0</v>
      </c>
    </row>
    <row r="8" spans="1:14" ht="25.5">
      <c r="A8" s="6" t="s">
        <v>8</v>
      </c>
      <c r="B8">
        <v>0.969</v>
      </c>
      <c r="C8">
        <v>0.2488</v>
      </c>
      <c r="D8">
        <f t="shared" si="2"/>
        <v>0.24108719999999997</v>
      </c>
      <c r="F8" s="6" t="s">
        <v>8</v>
      </c>
      <c r="G8" s="2">
        <f t="shared" si="0"/>
        <v>0.969</v>
      </c>
      <c r="I8">
        <f t="shared" si="3"/>
        <v>0</v>
      </c>
      <c r="K8" s="6" t="s">
        <v>8</v>
      </c>
      <c r="L8" s="2">
        <f t="shared" si="1"/>
        <v>0.969</v>
      </c>
      <c r="N8">
        <f t="shared" si="4"/>
        <v>0</v>
      </c>
    </row>
    <row r="9" spans="1:14" ht="25.5">
      <c r="A9" s="6" t="s">
        <v>9</v>
      </c>
      <c r="B9">
        <v>-0.4273</v>
      </c>
      <c r="C9">
        <v>0.2052</v>
      </c>
      <c r="D9">
        <f t="shared" si="2"/>
        <v>-0.08768196</v>
      </c>
      <c r="F9" s="6" t="s">
        <v>9</v>
      </c>
      <c r="G9" s="2">
        <f t="shared" si="0"/>
        <v>-0.4273</v>
      </c>
      <c r="I9">
        <f t="shared" si="3"/>
        <v>0</v>
      </c>
      <c r="K9" s="6" t="s">
        <v>9</v>
      </c>
      <c r="L9" s="2">
        <f t="shared" si="1"/>
        <v>-0.4273</v>
      </c>
      <c r="N9">
        <f t="shared" si="4"/>
        <v>0</v>
      </c>
    </row>
    <row r="10" spans="1:14" ht="12.75">
      <c r="A10" s="6" t="s">
        <v>10</v>
      </c>
      <c r="B10">
        <v>0.6657</v>
      </c>
      <c r="C10">
        <v>0.1255</v>
      </c>
      <c r="D10">
        <f t="shared" si="2"/>
        <v>0.08354534999999999</v>
      </c>
      <c r="F10" s="6" t="s">
        <v>10</v>
      </c>
      <c r="G10" s="2">
        <f t="shared" si="0"/>
        <v>0.6657</v>
      </c>
      <c r="I10">
        <f t="shared" si="3"/>
        <v>0</v>
      </c>
      <c r="K10" s="6" t="s">
        <v>10</v>
      </c>
      <c r="L10" s="2">
        <f t="shared" si="1"/>
        <v>0.6657</v>
      </c>
      <c r="N10">
        <f t="shared" si="4"/>
        <v>0</v>
      </c>
    </row>
    <row r="11" spans="1:14" ht="25.5">
      <c r="A11" s="6" t="s">
        <v>11</v>
      </c>
      <c r="B11">
        <v>0.6009</v>
      </c>
      <c r="C11">
        <v>0.0342</v>
      </c>
      <c r="D11">
        <f aca="true" t="shared" si="5" ref="D11:D19">B11*C11</f>
        <v>0.02055078</v>
      </c>
      <c r="F11" s="6" t="s">
        <v>11</v>
      </c>
      <c r="G11" s="2">
        <f t="shared" si="0"/>
        <v>0.6009</v>
      </c>
      <c r="I11">
        <f aca="true" t="shared" si="6" ref="I11:I19">G11*H11</f>
        <v>0</v>
      </c>
      <c r="K11" s="6" t="s">
        <v>11</v>
      </c>
      <c r="L11" s="2">
        <f t="shared" si="1"/>
        <v>0.6009</v>
      </c>
      <c r="N11">
        <f aca="true" t="shared" si="7" ref="N11:N19">L11*M11</f>
        <v>0</v>
      </c>
    </row>
    <row r="12" spans="1:14" ht="12.75">
      <c r="A12" s="6" t="s">
        <v>12</v>
      </c>
      <c r="B12">
        <v>0.1986</v>
      </c>
      <c r="C12">
        <v>0.1522</v>
      </c>
      <c r="D12">
        <f t="shared" si="5"/>
        <v>0.03022692</v>
      </c>
      <c r="F12" s="6" t="s">
        <v>12</v>
      </c>
      <c r="G12" s="2">
        <f t="shared" si="0"/>
        <v>0.1986</v>
      </c>
      <c r="I12">
        <f t="shared" si="6"/>
        <v>0</v>
      </c>
      <c r="K12" s="6" t="s">
        <v>12</v>
      </c>
      <c r="L12" s="2">
        <f t="shared" si="1"/>
        <v>0.1986</v>
      </c>
      <c r="N12">
        <f t="shared" si="7"/>
        <v>0</v>
      </c>
    </row>
    <row r="13" spans="1:14" ht="12.75">
      <c r="A13" s="6" t="s">
        <v>13</v>
      </c>
      <c r="B13">
        <v>0.4556</v>
      </c>
      <c r="C13">
        <v>0.7946</v>
      </c>
      <c r="D13">
        <f t="shared" si="5"/>
        <v>0.36201975999999997</v>
      </c>
      <c r="F13" s="6" t="s">
        <v>13</v>
      </c>
      <c r="G13" s="2">
        <f t="shared" si="0"/>
        <v>0.4556</v>
      </c>
      <c r="I13">
        <f t="shared" si="6"/>
        <v>0</v>
      </c>
      <c r="K13" s="6" t="s">
        <v>13</v>
      </c>
      <c r="L13" s="2">
        <f t="shared" si="1"/>
        <v>0.4556</v>
      </c>
      <c r="N13">
        <f t="shared" si="7"/>
        <v>0</v>
      </c>
    </row>
    <row r="14" spans="1:14" ht="12.75">
      <c r="A14" s="6" t="s">
        <v>14</v>
      </c>
      <c r="B14">
        <v>-0.2328</v>
      </c>
      <c r="C14">
        <v>0.1936</v>
      </c>
      <c r="D14">
        <f t="shared" si="5"/>
        <v>-0.04507008</v>
      </c>
      <c r="F14" s="6" t="s">
        <v>14</v>
      </c>
      <c r="G14" s="2">
        <f t="shared" si="0"/>
        <v>-0.2328</v>
      </c>
      <c r="I14">
        <f t="shared" si="6"/>
        <v>0</v>
      </c>
      <c r="K14" s="6" t="s">
        <v>14</v>
      </c>
      <c r="L14" s="2">
        <f t="shared" si="1"/>
        <v>-0.2328</v>
      </c>
      <c r="N14">
        <f t="shared" si="7"/>
        <v>0</v>
      </c>
    </row>
    <row r="15" spans="1:14" ht="12.75">
      <c r="A15" s="6" t="s">
        <v>15</v>
      </c>
      <c r="B15">
        <v>-0.0978</v>
      </c>
      <c r="C15">
        <v>0.2116</v>
      </c>
      <c r="D15">
        <f t="shared" si="5"/>
        <v>-0.02069448</v>
      </c>
      <c r="F15" s="6" t="s">
        <v>15</v>
      </c>
      <c r="G15" s="2">
        <f t="shared" si="0"/>
        <v>-0.0978</v>
      </c>
      <c r="I15">
        <f t="shared" si="6"/>
        <v>0</v>
      </c>
      <c r="K15" s="6" t="s">
        <v>15</v>
      </c>
      <c r="L15" s="2">
        <f t="shared" si="1"/>
        <v>-0.0978</v>
      </c>
      <c r="N15">
        <f t="shared" si="7"/>
        <v>0</v>
      </c>
    </row>
    <row r="16" spans="1:14" ht="12.75">
      <c r="A16" s="6" t="s">
        <v>16</v>
      </c>
      <c r="B16">
        <v>0.0875</v>
      </c>
      <c r="C16">
        <v>0.1233</v>
      </c>
      <c r="D16">
        <f t="shared" si="5"/>
        <v>0.01078875</v>
      </c>
      <c r="F16" s="6" t="s">
        <v>16</v>
      </c>
      <c r="G16" s="2">
        <f t="shared" si="0"/>
        <v>0.0875</v>
      </c>
      <c r="I16">
        <f t="shared" si="6"/>
        <v>0</v>
      </c>
      <c r="K16" s="6" t="s">
        <v>16</v>
      </c>
      <c r="L16" s="2">
        <f t="shared" si="1"/>
        <v>0.0875</v>
      </c>
      <c r="N16">
        <f t="shared" si="7"/>
        <v>0</v>
      </c>
    </row>
    <row r="17" spans="1:14" ht="12.75">
      <c r="A17" s="6" t="s">
        <v>17</v>
      </c>
      <c r="B17">
        <v>0.1495</v>
      </c>
      <c r="C17">
        <v>0.0239</v>
      </c>
      <c r="D17">
        <f t="shared" si="5"/>
        <v>0.00357305</v>
      </c>
      <c r="F17" s="6" t="s">
        <v>17</v>
      </c>
      <c r="G17" s="2">
        <f t="shared" si="0"/>
        <v>0.1495</v>
      </c>
      <c r="I17">
        <f t="shared" si="6"/>
        <v>0</v>
      </c>
      <c r="K17" s="6" t="s">
        <v>17</v>
      </c>
      <c r="L17" s="2">
        <f t="shared" si="1"/>
        <v>0.1495</v>
      </c>
      <c r="N17">
        <f t="shared" si="7"/>
        <v>0</v>
      </c>
    </row>
    <row r="18" spans="1:14" ht="12.75">
      <c r="A18" s="6" t="s">
        <v>18</v>
      </c>
      <c r="B18">
        <v>-0.0316</v>
      </c>
      <c r="C18">
        <v>0.2609</v>
      </c>
      <c r="D18">
        <f t="shared" si="5"/>
        <v>-0.008244440000000002</v>
      </c>
      <c r="F18" s="6" t="s">
        <v>18</v>
      </c>
      <c r="G18" s="2">
        <f t="shared" si="0"/>
        <v>-0.0316</v>
      </c>
      <c r="I18">
        <f t="shared" si="6"/>
        <v>0</v>
      </c>
      <c r="K18" s="6" t="s">
        <v>18</v>
      </c>
      <c r="L18" s="2">
        <f t="shared" si="1"/>
        <v>-0.0316</v>
      </c>
      <c r="N18">
        <f t="shared" si="7"/>
        <v>0</v>
      </c>
    </row>
    <row r="19" spans="1:14" ht="12.75">
      <c r="A19" s="6" t="s">
        <v>19</v>
      </c>
      <c r="B19">
        <v>0.0112</v>
      </c>
      <c r="C19">
        <v>0.1509</v>
      </c>
      <c r="D19">
        <f t="shared" si="5"/>
        <v>0.00169008</v>
      </c>
      <c r="F19" s="6" t="s">
        <v>19</v>
      </c>
      <c r="G19" s="2">
        <f t="shared" si="0"/>
        <v>0.0112</v>
      </c>
      <c r="I19">
        <f t="shared" si="6"/>
        <v>0</v>
      </c>
      <c r="K19" s="6" t="s">
        <v>19</v>
      </c>
      <c r="L19" s="2">
        <f t="shared" si="1"/>
        <v>0.0112</v>
      </c>
      <c r="N19">
        <f t="shared" si="7"/>
        <v>0</v>
      </c>
    </row>
    <row r="20" spans="1:11" ht="12.75">
      <c r="A20" s="4"/>
      <c r="D20">
        <f>SUM(D4:D19)</f>
        <v>-0.504986065</v>
      </c>
      <c r="F20" s="4"/>
      <c r="K20" s="4"/>
    </row>
    <row r="21" spans="3:14" ht="89.25">
      <c r="C21" s="6" t="s">
        <v>43</v>
      </c>
      <c r="D21">
        <f>1/(1+EXP(-(B3+SUM(D4:D19))))</f>
        <v>0.12656407565155425</v>
      </c>
      <c r="H21" s="6" t="s">
        <v>43</v>
      </c>
      <c r="I21">
        <f>1/(1+EXP(-(G3+SUM(I4:I19))))</f>
        <v>0.19361338326195335</v>
      </c>
      <c r="M21" s="6" t="s">
        <v>43</v>
      </c>
      <c r="N21">
        <f>1/(1+EXP(-(L3+SUM(N4:N19))))</f>
        <v>0.19361338326195335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bestFit="1" customWidth="1"/>
    <col min="3" max="3" width="13.421875" style="0" customWidth="1"/>
    <col min="4" max="4" width="10.140625" style="0" bestFit="1" customWidth="1"/>
    <col min="5" max="5" width="10.57421875" style="0" customWidth="1"/>
    <col min="6" max="6" width="12.7109375" style="0" customWidth="1"/>
    <col min="8" max="9" width="12.57421875" style="0" bestFit="1" customWidth="1"/>
    <col min="10" max="10" width="10.7109375" style="0" customWidth="1"/>
    <col min="11" max="11" width="12.7109375" style="0" customWidth="1"/>
    <col min="13" max="14" width="12.57421875" style="0" bestFit="1" customWidth="1"/>
  </cols>
  <sheetData>
    <row r="1" spans="1:11" ht="15">
      <c r="A1" t="s">
        <v>29</v>
      </c>
      <c r="F1" s="7" t="s">
        <v>22</v>
      </c>
      <c r="K1" s="7" t="s">
        <v>22</v>
      </c>
    </row>
    <row r="2" spans="1:14" ht="12.75">
      <c r="A2" s="1"/>
      <c r="B2" s="1" t="s">
        <v>0</v>
      </c>
      <c r="C2" s="1" t="s">
        <v>42</v>
      </c>
      <c r="D2" s="1" t="s">
        <v>1</v>
      </c>
      <c r="E2" s="1"/>
      <c r="F2" s="1" t="s">
        <v>20</v>
      </c>
      <c r="G2" s="1" t="s">
        <v>0</v>
      </c>
      <c r="H2" s="1" t="s">
        <v>40</v>
      </c>
      <c r="I2" s="1" t="s">
        <v>1</v>
      </c>
      <c r="K2" s="1" t="s">
        <v>20</v>
      </c>
      <c r="L2" s="1" t="s">
        <v>0</v>
      </c>
      <c r="M2" s="1" t="s">
        <v>41</v>
      </c>
      <c r="N2" s="1" t="s">
        <v>1</v>
      </c>
    </row>
    <row r="3" spans="1:14" ht="12.75">
      <c r="A3" s="1" t="s">
        <v>2</v>
      </c>
      <c r="B3" s="2">
        <v>-0.9313</v>
      </c>
      <c r="C3" s="3" t="s">
        <v>20</v>
      </c>
      <c r="D3" s="2"/>
      <c r="E3" s="1"/>
      <c r="F3" s="1" t="s">
        <v>2</v>
      </c>
      <c r="G3" s="2">
        <f>SUM(B3)</f>
        <v>-0.9313</v>
      </c>
      <c r="H3" s="1"/>
      <c r="I3" s="2"/>
      <c r="K3" s="1" t="s">
        <v>2</v>
      </c>
      <c r="L3" s="2">
        <f>SUM(G3)</f>
        <v>-0.9313</v>
      </c>
      <c r="M3" s="1"/>
      <c r="N3" s="2"/>
    </row>
    <row r="4" spans="1:14" ht="12.75">
      <c r="A4" s="6" t="s">
        <v>4</v>
      </c>
      <c r="B4">
        <v>-0.0058</v>
      </c>
      <c r="C4">
        <v>42.7744</v>
      </c>
      <c r="D4">
        <f>B4*C4</f>
        <v>-0.24809151999999998</v>
      </c>
      <c r="F4" s="6" t="s">
        <v>4</v>
      </c>
      <c r="G4" s="2">
        <f aca="true" t="shared" si="0" ref="G4:G19">SUM(B4)</f>
        <v>-0.0058</v>
      </c>
      <c r="I4">
        <f>G4*H4</f>
        <v>0</v>
      </c>
      <c r="K4" s="6" t="s">
        <v>4</v>
      </c>
      <c r="L4" s="2">
        <f aca="true" t="shared" si="1" ref="L4:L19">SUM(G4)</f>
        <v>-0.0058</v>
      </c>
      <c r="N4">
        <f>L4*M4</f>
        <v>0</v>
      </c>
    </row>
    <row r="5" spans="1:14" ht="12.75">
      <c r="A5" s="6" t="s">
        <v>5</v>
      </c>
      <c r="B5">
        <v>0.0642</v>
      </c>
      <c r="C5">
        <v>0.4742</v>
      </c>
      <c r="D5">
        <f aca="true" t="shared" si="2" ref="D5:D10">B5*C5</f>
        <v>0.030443639999999998</v>
      </c>
      <c r="F5" s="6" t="s">
        <v>5</v>
      </c>
      <c r="G5" s="2">
        <f t="shared" si="0"/>
        <v>0.0642</v>
      </c>
      <c r="I5">
        <f aca="true" t="shared" si="3" ref="I5:I10">G5*H5</f>
        <v>0</v>
      </c>
      <c r="K5" s="6" t="s">
        <v>5</v>
      </c>
      <c r="L5" s="2">
        <f t="shared" si="1"/>
        <v>0.0642</v>
      </c>
      <c r="N5">
        <f aca="true" t="shared" si="4" ref="N5:N10">L5*M5</f>
        <v>0</v>
      </c>
    </row>
    <row r="6" spans="1:14" ht="12.75">
      <c r="A6" s="6" t="s">
        <v>6</v>
      </c>
      <c r="B6">
        <v>-0.3786</v>
      </c>
      <c r="C6">
        <v>0.1469</v>
      </c>
      <c r="D6">
        <f t="shared" si="2"/>
        <v>-0.05561634</v>
      </c>
      <c r="F6" s="6" t="s">
        <v>6</v>
      </c>
      <c r="G6" s="2">
        <f t="shared" si="0"/>
        <v>-0.3786</v>
      </c>
      <c r="I6">
        <f t="shared" si="3"/>
        <v>0</v>
      </c>
      <c r="K6" s="6" t="s">
        <v>6</v>
      </c>
      <c r="L6" s="2">
        <f t="shared" si="1"/>
        <v>-0.3786</v>
      </c>
      <c r="N6">
        <f t="shared" si="4"/>
        <v>0</v>
      </c>
    </row>
    <row r="7" spans="1:14" ht="12.75">
      <c r="A7" s="6" t="s">
        <v>7</v>
      </c>
      <c r="B7">
        <v>-0.0015</v>
      </c>
      <c r="C7">
        <v>51.67365</v>
      </c>
      <c r="D7">
        <f t="shared" si="2"/>
        <v>-0.07751047500000001</v>
      </c>
      <c r="F7" s="6" t="s">
        <v>7</v>
      </c>
      <c r="G7" s="2">
        <f t="shared" si="0"/>
        <v>-0.0015</v>
      </c>
      <c r="I7">
        <f t="shared" si="3"/>
        <v>0</v>
      </c>
      <c r="K7" s="6" t="s">
        <v>7</v>
      </c>
      <c r="L7" s="2">
        <f t="shared" si="1"/>
        <v>-0.0015</v>
      </c>
      <c r="N7">
        <f t="shared" si="4"/>
        <v>0</v>
      </c>
    </row>
    <row r="8" spans="1:14" ht="25.5">
      <c r="A8" s="6" t="s">
        <v>8</v>
      </c>
      <c r="B8">
        <v>-0.0703</v>
      </c>
      <c r="C8">
        <v>0.2488</v>
      </c>
      <c r="D8">
        <f t="shared" si="2"/>
        <v>-0.01749064</v>
      </c>
      <c r="F8" s="6" t="s">
        <v>8</v>
      </c>
      <c r="G8" s="2">
        <f t="shared" si="0"/>
        <v>-0.0703</v>
      </c>
      <c r="I8">
        <f t="shared" si="3"/>
        <v>0</v>
      </c>
      <c r="K8" s="6" t="s">
        <v>8</v>
      </c>
      <c r="L8" s="2">
        <f t="shared" si="1"/>
        <v>-0.0703</v>
      </c>
      <c r="N8">
        <f t="shared" si="4"/>
        <v>0</v>
      </c>
    </row>
    <row r="9" spans="1:14" ht="25.5">
      <c r="A9" s="6" t="s">
        <v>9</v>
      </c>
      <c r="B9">
        <v>-0.1105</v>
      </c>
      <c r="C9">
        <v>0.2052</v>
      </c>
      <c r="D9">
        <f t="shared" si="2"/>
        <v>-0.0226746</v>
      </c>
      <c r="F9" s="6" t="s">
        <v>9</v>
      </c>
      <c r="G9" s="2">
        <f t="shared" si="0"/>
        <v>-0.1105</v>
      </c>
      <c r="I9">
        <f t="shared" si="3"/>
        <v>0</v>
      </c>
      <c r="K9" s="6" t="s">
        <v>9</v>
      </c>
      <c r="L9" s="2">
        <f t="shared" si="1"/>
        <v>-0.1105</v>
      </c>
      <c r="N9">
        <f t="shared" si="4"/>
        <v>0</v>
      </c>
    </row>
    <row r="10" spans="1:14" ht="12.75">
      <c r="A10" s="6" t="s">
        <v>10</v>
      </c>
      <c r="B10">
        <v>0.0829</v>
      </c>
      <c r="C10">
        <v>0.1255</v>
      </c>
      <c r="D10">
        <f t="shared" si="2"/>
        <v>0.01040395</v>
      </c>
      <c r="F10" s="6" t="s">
        <v>10</v>
      </c>
      <c r="G10" s="2">
        <f t="shared" si="0"/>
        <v>0.0829</v>
      </c>
      <c r="I10">
        <f t="shared" si="3"/>
        <v>0</v>
      </c>
      <c r="K10" s="6" t="s">
        <v>10</v>
      </c>
      <c r="L10" s="2">
        <f t="shared" si="1"/>
        <v>0.0829</v>
      </c>
      <c r="N10">
        <f t="shared" si="4"/>
        <v>0</v>
      </c>
    </row>
    <row r="11" spans="1:14" ht="25.5">
      <c r="A11" s="6" t="s">
        <v>11</v>
      </c>
      <c r="B11">
        <v>-0.4657</v>
      </c>
      <c r="C11">
        <v>0.0342</v>
      </c>
      <c r="D11">
        <f aca="true" t="shared" si="5" ref="D11:D19">B11*C11</f>
        <v>-0.01592694</v>
      </c>
      <c r="F11" s="6" t="s">
        <v>11</v>
      </c>
      <c r="G11" s="2">
        <f t="shared" si="0"/>
        <v>-0.4657</v>
      </c>
      <c r="I11">
        <f aca="true" t="shared" si="6" ref="I11:I19">G11*H11</f>
        <v>0</v>
      </c>
      <c r="K11" s="6" t="s">
        <v>11</v>
      </c>
      <c r="L11" s="2">
        <f t="shared" si="1"/>
        <v>-0.4657</v>
      </c>
      <c r="N11">
        <f aca="true" t="shared" si="7" ref="N11:N19">L11*M11</f>
        <v>0</v>
      </c>
    </row>
    <row r="12" spans="1:14" ht="12.75">
      <c r="A12" s="6" t="s">
        <v>12</v>
      </c>
      <c r="B12">
        <v>-0.1021</v>
      </c>
      <c r="C12">
        <v>0.1522</v>
      </c>
      <c r="D12">
        <f t="shared" si="5"/>
        <v>-0.015539619999999999</v>
      </c>
      <c r="F12" s="6" t="s">
        <v>12</v>
      </c>
      <c r="G12" s="2">
        <f t="shared" si="0"/>
        <v>-0.1021</v>
      </c>
      <c r="I12">
        <f t="shared" si="6"/>
        <v>0</v>
      </c>
      <c r="K12" s="6" t="s">
        <v>12</v>
      </c>
      <c r="L12" s="2">
        <f t="shared" si="1"/>
        <v>-0.1021</v>
      </c>
      <c r="N12">
        <f t="shared" si="7"/>
        <v>0</v>
      </c>
    </row>
    <row r="13" spans="1:14" ht="12.75">
      <c r="A13" s="6" t="s">
        <v>13</v>
      </c>
      <c r="B13">
        <v>0.232</v>
      </c>
      <c r="C13">
        <v>0.7946</v>
      </c>
      <c r="D13">
        <f t="shared" si="5"/>
        <v>0.18434720000000002</v>
      </c>
      <c r="F13" s="6" t="s">
        <v>13</v>
      </c>
      <c r="G13" s="2">
        <f t="shared" si="0"/>
        <v>0.232</v>
      </c>
      <c r="I13">
        <f t="shared" si="6"/>
        <v>0</v>
      </c>
      <c r="K13" s="6" t="s">
        <v>13</v>
      </c>
      <c r="L13" s="2">
        <f t="shared" si="1"/>
        <v>0.232</v>
      </c>
      <c r="N13">
        <f t="shared" si="7"/>
        <v>0</v>
      </c>
    </row>
    <row r="14" spans="1:14" ht="12.75">
      <c r="A14" s="6" t="s">
        <v>14</v>
      </c>
      <c r="B14">
        <v>0.0382</v>
      </c>
      <c r="C14">
        <v>0.1936</v>
      </c>
      <c r="D14">
        <f t="shared" si="5"/>
        <v>0.007395519999999999</v>
      </c>
      <c r="F14" s="6" t="s">
        <v>14</v>
      </c>
      <c r="G14" s="2">
        <f t="shared" si="0"/>
        <v>0.0382</v>
      </c>
      <c r="I14">
        <f t="shared" si="6"/>
        <v>0</v>
      </c>
      <c r="K14" s="6" t="s">
        <v>14</v>
      </c>
      <c r="L14" s="2">
        <f t="shared" si="1"/>
        <v>0.0382</v>
      </c>
      <c r="N14">
        <f t="shared" si="7"/>
        <v>0</v>
      </c>
    </row>
    <row r="15" spans="1:14" ht="12.75">
      <c r="A15" s="6" t="s">
        <v>15</v>
      </c>
      <c r="B15">
        <v>0.1815</v>
      </c>
      <c r="C15">
        <v>0.2116</v>
      </c>
      <c r="D15">
        <f t="shared" si="5"/>
        <v>0.0384054</v>
      </c>
      <c r="F15" s="6" t="s">
        <v>15</v>
      </c>
      <c r="G15" s="2">
        <f t="shared" si="0"/>
        <v>0.1815</v>
      </c>
      <c r="I15">
        <f t="shared" si="6"/>
        <v>0</v>
      </c>
      <c r="K15" s="6" t="s">
        <v>15</v>
      </c>
      <c r="L15" s="2">
        <f t="shared" si="1"/>
        <v>0.1815</v>
      </c>
      <c r="N15">
        <f t="shared" si="7"/>
        <v>0</v>
      </c>
    </row>
    <row r="16" spans="1:14" ht="12.75">
      <c r="A16" s="6" t="s">
        <v>16</v>
      </c>
      <c r="B16">
        <v>0.0658</v>
      </c>
      <c r="C16">
        <v>0.1233</v>
      </c>
      <c r="D16">
        <f t="shared" si="5"/>
        <v>0.00811314</v>
      </c>
      <c r="F16" s="6" t="s">
        <v>16</v>
      </c>
      <c r="G16" s="2">
        <f t="shared" si="0"/>
        <v>0.0658</v>
      </c>
      <c r="I16">
        <f t="shared" si="6"/>
        <v>0</v>
      </c>
      <c r="K16" s="6" t="s">
        <v>16</v>
      </c>
      <c r="L16" s="2">
        <f t="shared" si="1"/>
        <v>0.0658</v>
      </c>
      <c r="N16">
        <f t="shared" si="7"/>
        <v>0</v>
      </c>
    </row>
    <row r="17" spans="1:14" ht="12.75">
      <c r="A17" s="6" t="s">
        <v>17</v>
      </c>
      <c r="B17">
        <v>0.0791</v>
      </c>
      <c r="C17">
        <v>0.0239</v>
      </c>
      <c r="D17">
        <f t="shared" si="5"/>
        <v>0.00189049</v>
      </c>
      <c r="F17" s="6" t="s">
        <v>17</v>
      </c>
      <c r="G17" s="2">
        <f t="shared" si="0"/>
        <v>0.0791</v>
      </c>
      <c r="I17">
        <f t="shared" si="6"/>
        <v>0</v>
      </c>
      <c r="K17" s="6" t="s">
        <v>17</v>
      </c>
      <c r="L17" s="2">
        <f t="shared" si="1"/>
        <v>0.0791</v>
      </c>
      <c r="N17">
        <f t="shared" si="7"/>
        <v>0</v>
      </c>
    </row>
    <row r="18" spans="1:14" ht="12.75">
      <c r="A18" s="6" t="s">
        <v>18</v>
      </c>
      <c r="B18">
        <v>0.0372</v>
      </c>
      <c r="C18">
        <v>0.2609</v>
      </c>
      <c r="D18">
        <f t="shared" si="5"/>
        <v>0.00970548</v>
      </c>
      <c r="F18" s="6" t="s">
        <v>18</v>
      </c>
      <c r="G18" s="2">
        <f t="shared" si="0"/>
        <v>0.0372</v>
      </c>
      <c r="I18">
        <f t="shared" si="6"/>
        <v>0</v>
      </c>
      <c r="K18" s="6" t="s">
        <v>18</v>
      </c>
      <c r="L18" s="2">
        <f t="shared" si="1"/>
        <v>0.0372</v>
      </c>
      <c r="N18">
        <f t="shared" si="7"/>
        <v>0</v>
      </c>
    </row>
    <row r="19" spans="1:14" ht="12.75">
      <c r="A19" s="6" t="s">
        <v>19</v>
      </c>
      <c r="B19">
        <v>0.1296</v>
      </c>
      <c r="C19">
        <v>0.1509</v>
      </c>
      <c r="D19">
        <f t="shared" si="5"/>
        <v>0.01955664</v>
      </c>
      <c r="F19" s="6" t="s">
        <v>19</v>
      </c>
      <c r="G19" s="2">
        <f t="shared" si="0"/>
        <v>0.1296</v>
      </c>
      <c r="I19">
        <f t="shared" si="6"/>
        <v>0</v>
      </c>
      <c r="K19" s="6" t="s">
        <v>19</v>
      </c>
      <c r="L19" s="2">
        <f t="shared" si="1"/>
        <v>0.1296</v>
      </c>
      <c r="N19">
        <f t="shared" si="7"/>
        <v>0</v>
      </c>
    </row>
    <row r="20" spans="1:11" ht="12.75">
      <c r="A20" s="4"/>
      <c r="D20">
        <f>SUM(D4:D19)</f>
        <v>-0.142588675</v>
      </c>
      <c r="F20" s="4"/>
      <c r="K20" s="4"/>
    </row>
    <row r="21" spans="3:14" ht="63.75">
      <c r="C21" s="6" t="s">
        <v>43</v>
      </c>
      <c r="D21">
        <f>1/(1+EXP(-(B3+SUM(D4:D19))))</f>
        <v>0.25466426937473685</v>
      </c>
      <c r="H21" s="6" t="s">
        <v>43</v>
      </c>
      <c r="I21">
        <f>1/(1+EXP(-(G3+SUM(I4:I19))))</f>
        <v>0.2826610471339754</v>
      </c>
      <c r="M21" s="6" t="s">
        <v>43</v>
      </c>
      <c r="N21">
        <f>1/(1+EXP(-(L3+SUM(N4:N19))))</f>
        <v>0.2826610471339754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Shela Mou</dc:creator>
  <cp:keywords/>
  <dc:description/>
  <cp:lastModifiedBy>Shela Mou</cp:lastModifiedBy>
  <dcterms:created xsi:type="dcterms:W3CDTF">2008-04-11T15:02:22Z</dcterms:created>
  <dcterms:modified xsi:type="dcterms:W3CDTF">2008-04-21T16:19:00Z</dcterms:modified>
  <cp:category/>
  <cp:version/>
  <cp:contentType/>
  <cp:contentStatus/>
</cp:coreProperties>
</file>