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Scoring'!$G$40</definedName>
    <definedName name="ppurpose">'PART Qs &amp; Section Scoring'!$G$12</definedName>
    <definedName name="presults">'PART Qs &amp; Section Scoring'!$G$69</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I</t>
        </r>
        <r>
          <rPr>
            <b/>
            <sz val="9"/>
            <rFont val="Tahoma"/>
            <family val="2"/>
          </rPr>
          <t xml:space="preserve">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44"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4"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5"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6"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7"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 xml:space="preserve">Co 1. Are grant applications independently reviewed based on clear criteria (rather than earmarked) and are awards made based on results of the peer review process? </t>
        </r>
        <r>
          <rPr>
            <sz val="9"/>
            <rFont val="Tahoma"/>
            <family val="2"/>
          </rPr>
          <t xml:space="preserve">
</t>
        </r>
        <r>
          <rPr>
            <b/>
            <sz val="9"/>
            <rFont val="Tahoma"/>
            <family val="2"/>
          </rPr>
          <t xml:space="preserve">
Purpose of the question:</t>
        </r>
        <r>
          <rPr>
            <sz val="9"/>
            <rFont val="Tahoma"/>
            <family val="2"/>
          </rPr>
          <t xml:space="preserve"> to determine whether or not grant funds are distributed according to a competitive process so that the most meritorious applications are awarded.
</t>
        </r>
        <r>
          <rPr>
            <b/>
            <sz val="9"/>
            <rFont val="Tahoma"/>
            <family val="2"/>
          </rPr>
          <t>Elements of a Yes answer:</t>
        </r>
        <r>
          <rPr>
            <sz val="9"/>
            <rFont val="Tahoma"/>
            <family val="2"/>
          </rPr>
          <t xml:space="preserve"> a Yes answer would require that the overwhelming majority of awards are distributed according to a competitive process. Elements of the process can include peer review and ranking of applications, as well as a limit to the percentage of funds that are earmarked.
</t>
        </r>
        <r>
          <rPr>
            <b/>
            <sz val="9"/>
            <rFont val="Tahoma"/>
            <family val="2"/>
          </rPr>
          <t>Evidence/Data:</t>
        </r>
        <r>
          <rPr>
            <sz val="9"/>
            <rFont val="Tahoma"/>
            <family val="2"/>
          </rPr>
          <t xml:space="preserve"> evidence can include a description of the awards process, percentage of funds earmarked, and percentage of funds subject to peer review. </t>
        </r>
        <r>
          <rPr>
            <b/>
            <sz val="8"/>
            <rFont val="Tahoma"/>
            <family val="0"/>
          </rPr>
          <t xml:space="preserve">
</t>
        </r>
      </text>
    </comment>
    <comment ref="B36" authorId="0">
      <text>
        <r>
          <rPr>
            <b/>
            <sz val="9"/>
            <rFont val="Tahoma"/>
            <family val="2"/>
          </rPr>
          <t xml:space="preserve">Co 2. Does the grant competition encourage the participation of new/first-time grantees through a fair and open application process? </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Elements of a Yes answer:</t>
        </r>
        <r>
          <rPr>
            <sz val="9"/>
            <rFont val="Tahoma"/>
            <family val="2"/>
          </rPr>
          <t xml:space="preserve"> 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 xml:space="preserve">Evidence/Data: </t>
        </r>
        <r>
          <rPr>
            <sz val="9"/>
            <rFont val="Tahoma"/>
            <family val="2"/>
          </rPr>
          <t>evidence can include the relative number of new grantees per grant cycle and technical assistance and outreach efforts of the agency.</t>
        </r>
        <r>
          <rPr>
            <b/>
            <sz val="8"/>
            <rFont val="Tahoma"/>
            <family val="0"/>
          </rPr>
          <t xml:space="preserve">
</t>
        </r>
      </text>
    </comment>
    <comment ref="B37" authorId="0">
      <text>
        <r>
          <rPr>
            <b/>
            <sz val="9"/>
            <rFont val="Tahoma"/>
            <family val="2"/>
          </rPr>
          <t>Co. 3. Does the program have oversight practices that provide sufficient knowledge of grantee activities?</t>
        </r>
        <r>
          <rPr>
            <sz val="9"/>
            <rFont val="Tahoma"/>
            <family val="2"/>
          </rPr>
          <t xml:space="preserve">
</t>
        </r>
        <r>
          <rPr>
            <b/>
            <sz val="9"/>
            <rFont val="Tahoma"/>
            <family val="2"/>
          </rPr>
          <t xml:space="preserve">Purpose of the question: </t>
        </r>
        <r>
          <rPr>
            <sz val="9"/>
            <rFont val="Tahoma"/>
            <family val="2"/>
          </rPr>
          <t xml:space="preserve">to determine whether or not the program has an understanding of how its funds are utilized by grantees.
</t>
        </r>
        <r>
          <rPr>
            <b/>
            <sz val="9"/>
            <rFont val="Tahoma"/>
            <family val="2"/>
          </rPr>
          <t>Elements of a Yes answer:</t>
        </r>
        <r>
          <rPr>
            <sz val="9"/>
            <rFont val="Tahoma"/>
            <family val="2"/>
          </rPr>
          <t xml:space="preserve"> 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rating. 
</t>
        </r>
        <r>
          <rPr>
            <b/>
            <sz val="9"/>
            <rFont val="Tahoma"/>
            <family val="2"/>
          </rPr>
          <t>Evidence/Data:</t>
        </r>
        <r>
          <rPr>
            <sz val="9"/>
            <rFont val="Tahoma"/>
            <family val="2"/>
          </rPr>
          <t xml:space="preserve"> evidence can include the reporting structure, oversight techniques, audit or site visit schedule, and/or an assessment of program data quality.
</t>
        </r>
      </text>
    </comment>
    <comment ref="B38" authorId="0">
      <text>
        <r>
          <rPr>
            <b/>
            <sz val="9"/>
            <rFont val="Tahoma"/>
            <family val="2"/>
          </rPr>
          <t xml:space="preserve">Co 4. Does the program collect grantee performance data on an annual basis and make it available to the public  in a transparent and meaningful manner? </t>
        </r>
        <r>
          <rPr>
            <sz val="9"/>
            <rFont val="Tahoma"/>
            <family val="2"/>
          </rPr>
          <t xml:space="preserve">
</t>
        </r>
        <r>
          <rPr>
            <b/>
            <sz val="9"/>
            <rFont val="Tahoma"/>
            <family val="2"/>
          </rPr>
          <t>Purpose of the question:</t>
        </r>
        <r>
          <rPr>
            <sz val="9"/>
            <rFont val="Tahoma"/>
            <family val="2"/>
          </rPr>
          <t xml:space="preserve"> to determine whether or not the program has a system in place to collect and present publicly information that captures the most important impacts of program performance. 
</t>
        </r>
        <r>
          <rPr>
            <b/>
            <sz val="9"/>
            <rFont val="Tahoma"/>
            <family val="2"/>
          </rPr>
          <t>Elements of a Yes answer:</t>
        </r>
        <r>
          <rPr>
            <sz val="9"/>
            <rFont val="Tahoma"/>
            <family val="2"/>
          </rPr>
          <t xml:space="preserve"> a Yes rating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 xml:space="preserve">evidence can include citations of the types of data that are collected and disseminated as well as a description of how these data are made available.
</t>
        </r>
        <r>
          <rPr>
            <sz val="8"/>
            <rFont val="Tahoma"/>
            <family val="0"/>
          </rPr>
          <t xml:space="preserve">
</t>
        </r>
      </text>
    </comment>
    <comment ref="C42"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List>
</comments>
</file>

<file path=xl/sharedStrings.xml><?xml version="1.0" encoding="utf-8"?>
<sst xmlns="http://schemas.openxmlformats.org/spreadsheetml/2006/main" count="177" uniqueCount="123">
  <si>
    <r>
      <t xml:space="preserve">(1) Centers for Public Health Preparedness: Leading the Way in Building Response Capacity for Local Public Health July 2000 and Local Centers for Public Health Preparedness:  Models for Strengthening Public Health Capacity August 2001 - </t>
    </r>
    <r>
      <rPr>
        <sz val="10"/>
        <color indexed="12"/>
        <rFont val="Arial"/>
        <family val="2"/>
      </rPr>
      <t>2000 and 2001 NACCHO reports on Local Centers for Public Health Preparedness  (2) August 30, 2002 letter from Florida Health Dept on Impact of HAN  (3) Similar correspondence/reporting from CT, MN, MT, TX, GA, CO, RI, and KS</t>
    </r>
  </si>
  <si>
    <t>The purpose of HAN is to create a communication, information and training system supporting an early warning and response network against bioterrorism and other public health threats, protecting the health of every American community.  This has been established in authorization and appropriations law.</t>
  </si>
  <si>
    <t>The need for HAN was identified in studies by NACCHO in 1996 and 1998.  In 1999, CDC and NACCHO conducted tests demonstrating that there were major gaps in the capacity to communicate reliably and swiftly with state and local public health departments in the event of a public health emergency.  This need is further underscored by the events of the fall of 2001.  NACCHO updated their findings by conducting another survey in October of 2001.</t>
  </si>
  <si>
    <t>CDC Senior Executive Service (SES) managers have performance contracts which include program-specific goals.  PHPPO leaders hold program managers accountable for a set of top priority goals they report on throughout the year.</t>
  </si>
  <si>
    <t>Public Health Information Technology Functions and Specifications (for Emergency Preparedness and Bioterrorism) - February 8, 2002 -- available at: www.bt.cdc.gov/planning/CoopAgreementAward/CDC9ITFunctionsandSpecifications</t>
  </si>
  <si>
    <t>It is too early to claim a fully favorable comparison for this relatively new effort.  However, indications about progress made thus far are positive.</t>
  </si>
  <si>
    <t xml:space="preserve">No GAO study that includes HAN has criticized it.  The only major evaluation of HAN (by the Center for Naval Analysis) indicates some successes, particularly during the fall of 2001.  However, it focuses on future gains to public health preparedness through some fine-tuning of HAN,  and includes recommendations for an expanded role in the future.  In sum, so far so good, but the bulk of the results (which evaluators seem to expect will be positive) are yet to be demonstrated. </t>
  </si>
  <si>
    <t xml:space="preserve">The HHS Financial Statement Audit cited two reportable conditions regarding the manual nature of CDC's accounting processes, although it did not find any internal material weaknesses.  Until the HHS-wide Unified Financial Management System is in place, CDC will not be able to fully automate its financial accounting practices.  However, CDC has generally made improvements to its financial management processes over the past few years, including restructing its budget and financial accounting system to more accurately track CDC's expenditures and hiring a consulting firm to develop a more consistent and accurate system for charging overhead.  
</t>
  </si>
  <si>
    <t>For example, 100% connectivity was initially estimated by FY 2004, delayed, and now revised for achievement by FY 2005.</t>
  </si>
  <si>
    <t>(1) Guidance for Fiscal Year 2002 Supplemental Funds for Public Health Preparedness and Response for Bioterrorism (Announcement #99051) February 15, 2002  (2) Guide for Conducting Technical Site Visits for Budget Period 8/31/2001 through 8/30/2003</t>
  </si>
  <si>
    <t>CDC/ATSDR Senior Executive Service Performance Plan for Appraisal Period 10/01/01 - 9/30/02</t>
  </si>
  <si>
    <t>Documentation has been provided to indicate that CDC monitors state expenditures of funds for purpose, but no documentation has yet been provided to demonstrate timeliness.</t>
  </si>
  <si>
    <t>"FY 2002 Spending Plan Guidance" document to grantees, April 13, 2001  (2) PHPPO Program Funding for 99051 - Focus Area E, 3 Year Funding History</t>
  </si>
  <si>
    <t>CDC hired the Center for Naval Analysis to conduct an  evaluation of HAN which was released in 2002.   This evaluation made recommendations about the structure and future role of HAN.                                                                                                                     CDC plans to conduct evaluations of HAN program management every three years.</t>
  </si>
  <si>
    <t>"Observations and Analysis of Health Alert Network" - Center for Naval Analysis, 2002.   (Stewart, Speers, and Hughes)</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</si>
  <si>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</si>
  <si>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</si>
  <si>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</si>
  <si>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</si>
  <si>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</si>
  <si>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</si>
  <si>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</si>
  <si>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Does the grant competition encourage the participation of new/first-time grantees through a fair and open application process? </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</si>
  <si>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</si>
  <si>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</si>
  <si>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</si>
  <si>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</si>
  <si>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Does the program collect performance data on an annual basis and make it available to the public in a transparent and meaningful manner?</t>
  </si>
  <si>
    <t>Are grant applications independently reviewed based on clear criteria (rather than earmarked) and are awards made based on results of the peer review process?</t>
  </si>
  <si>
    <t xml:space="preserve"> 9 (Co 2.)</t>
  </si>
  <si>
    <t>8 (Co 1.)</t>
  </si>
  <si>
    <t>10 (Co 3.)</t>
  </si>
  <si>
    <t>11 (Co 4.)</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</si>
  <si>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</si>
  <si>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</si>
  <si>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</si>
  <si>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</si>
  <si>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</si>
  <si>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</si>
  <si>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</si>
  <si>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</si>
  <si>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</si>
  <si>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Weighting</t>
  </si>
  <si>
    <t>Does the agency estimate and budget for the full annual costs of operating the program (including all administrative costs and allocated overhead) so that program performance changes are identified with changes in funding levels?</t>
  </si>
  <si>
    <t>Does the program have oversight practices that provide sufficient knowledge of grantee activities?</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</si>
  <si>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</si>
  <si>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</si>
  <si>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</si>
  <si>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</si>
  <si>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</si>
  <si>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</si>
  <si>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</si>
  <si>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</si>
  <si>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</si>
  <si>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</si>
  <si>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</si>
  <si>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</si>
  <si>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</si>
  <si>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</si>
  <si>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</si>
  <si>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Competitve Grant Programs</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</si>
  <si>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</si>
  <si>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</si>
  <si>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</si>
  <si>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</si>
  <si>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</si>
  <si>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</si>
  <si>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</si>
  <si>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</si>
  <si>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</si>
  <si>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</si>
  <si>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Name of Program:  Health Alert Network (HAN)</t>
  </si>
  <si>
    <t>Yes</t>
  </si>
  <si>
    <t>No</t>
  </si>
  <si>
    <t>Small Extent</t>
  </si>
  <si>
    <t>N/A</t>
  </si>
  <si>
    <t>Large Extent</t>
  </si>
  <si>
    <t xml:space="preserve">The HHS Financial Statement Audit cites no material weaknesses, but two reportable conditions: (a) Financial statements had to be prepared manually to ensure accuracy; (b) CDC had to undertake a cumbersome process to reconcile its reimbursable agreements at the end of the year.  </t>
  </si>
  <si>
    <t>The cooperative agreement defines grantee expectations, prohibits supplantation, defines CDC's role, requires collaboration, and has a short enough duration to allow for changes as research and experience suggest changes are needed.</t>
  </si>
  <si>
    <t>Budget and program are aligned in such a way that the recent influx of emergency funding has resulted in a significant acceleration of targets for HAN performance goals.</t>
  </si>
  <si>
    <t xml:space="preserve">To improve cost effectiveness, CDC opted to adopt industry-standard architecture over federally developed specifications, the internet over a dedicated federal system, and commerical, off-the-shelf software over specifically designed programming.  In addition, HAN was designed to be interoperable with other IT systems in order to maxmize its use and impact.  </t>
  </si>
  <si>
    <t>At this point, all states are HAN grantees, and there are no eligible new/first time grantees.</t>
  </si>
  <si>
    <t>(1) PHPPO employs two accountants to ensure that payments are properly posted and accounts are properly charged.  One accountant works in a branch of PHPPO outside the one that manages HAN, so as to independently review HAN financial information without any conflict with program staff.  (2) Also, HAN staff have revised their emergency operations plan, which was one deficiency indentified in the CNA evaluation.</t>
  </si>
  <si>
    <t>HAN grantees report semi-annually on progress in developing critical capacities and achieving benchmarks.  HAN technical officers conduct site visits, monthly conference calls, and an annual training conference.  Grantee data is maintained in a database that tracks progress toward critical capacities, key contacts, budget and other grantee information.</t>
  </si>
  <si>
    <t>Extend all three capacities to cover 90% of the population by FY 2003, 95% by FY 2004, and 100% by FY 2005.</t>
  </si>
  <si>
    <t>Funding provided to all 55 grantees in FY 2001, 68% of counties fully connected to HAN by FY 2002.</t>
  </si>
  <si>
    <t>Build, operate, and maintain a nationwide electronic platform for information, communication, and training linking local, state, and Federal public health agencies.</t>
  </si>
  <si>
    <t>68% of population covered in FY 2002.</t>
  </si>
  <si>
    <t>BY 2005, establish and maintain three capacities at all State and Local public health jurisdictions: (1) high speed, continuous internet connectivity; (2) 24/7 broadcast capability to local public health officials and key community partners; and (3) distance learning infrastructure capable of delivering Satellite or web-base programs to front-line practicioners -- all according to CDC established technical standards.</t>
  </si>
  <si>
    <t>Enhance and maintain the skills and essential competencies of the public health workforce to perform the essential services of public health on a routine and emergency basis through distance-based training and education.</t>
  </si>
  <si>
    <t>By 2007, ensure that the public health workforce is: trained and certified in the core and discipline-specific competencies for terrorism preparedness and response, and the deployment and use of the HAN and Distance-Learning Infrastructure; and has access to distance-based training and education to meet continuing education requirements necessary for professional accreditation and licensing.</t>
  </si>
  <si>
    <t>In FY 2002, a network of public health evaluators established in Centers for Public Health Preparedness (CPHPs) has been built, and 30% of HAN grantees has a relationship with one or more CPHP.</t>
  </si>
  <si>
    <t>Ensure that the entire public health workforce has access to training and distance based learning programs implemented or supported by CDC, including the Centers for Public Health Preparedness (CPHP).</t>
  </si>
  <si>
    <t>BY 2006, ensure all grantees are served by a CPHP and hold all CDC required certifications.  By 2005, 90% served and 40% certified.  By 2004, 80% served and 25% certified.  By 2003, 50% served and 10% certified.</t>
  </si>
  <si>
    <t>In FY 2002, a network of public health evaluators established in Centers for Public Health Preparedness (CPHPs) has been built, and 30% of HAN grantees has a relationship with one or more CPHP.  In FY 2001, 4 centers had been established, with 202,000 public health professionals participating in distance learning activities (compared to '01 target of 120,000).</t>
  </si>
  <si>
    <t>CDC has just reconfigured their long term goals to be more outcome oriented.  Therefore, their progress has not been measured thus far against these targets.  However, some progress has been made against previous output targets, which built the framework for these new goals and targets, and future accomplishments.</t>
  </si>
  <si>
    <t>CDC has just reconfigured these goals to be more outcome oriented.  Therefore, their progress has not been measured thus far against these targets.  However, good progress has been made against previous output targets - exceeding them in many cases.  This progress built the framework for these new goals and targets.</t>
  </si>
  <si>
    <t xml:space="preserve">Federal leadership is appropriate in this effort, including: establishing system standards; developing and disseminating information for improving public health practice, and coordinating information flow and directing the emergency response to a national public health threat such as a bioterrorist attack.  HAN is designed to take advantage of Federal capacities, but to exist as a network between state and local health agencies, as well as CDC at the Federal level.  This maximizes coordination, and information flow from and among state and local partners, rather than exclusively from CDC. </t>
  </si>
  <si>
    <t>No other federal agency or private organization provides this capability or assistance.  CDC has established partnerships with national public health organizations, other Federal agencies such as the Office of Domestic Preparedness at DOJ, FEMA and other HHS agencies (FDA, HRSA, NIH).  No GAO report on HAN has identified redundancy or duplication of effort.  State and local public health agencies have been working closely with CDC to establish and maintain the HAN, and have used it to increase their capacity, not duplicate existing capacities.</t>
  </si>
  <si>
    <t>HAN has worked since its inception with related efforts including the National Electronic Disease Surveillance System (NEDSS) and Epi-X.  The information technology requirements and standards for HAN are identical to those for NEDSS and Epi-X.  In addition, HAN staff are working with FEMA to develop compatible HF Radio capacity to establish redundant communications for emergency situations when primary lines may be disabled or overloaded.  Lastly, in FY 2002 HAN was included among a variety of HHS bioterrorism state preparedness grant processes that were announced, reviewed and released concurrently to facilitate improved state planning and avoid duplication of effort.</t>
  </si>
  <si>
    <t>HAN grantees must report semi-annually on progress in developing critical capacities and achieving benchmarks.  HAN technical officers conduct site visits, monthly conference calls, and an annual training conference.  Grantee data is maintained in a database that tracks progress and can be used to adjust goals, and make future budget decisions based on current progress.</t>
  </si>
  <si>
    <t>CDC includes the full costs (including administrative) in its program activity lines.  In addition, HAN has demonstrated that program performance can be identified with changes in funding levels.   Initial goals were made less ambitious when less funding than requested was attained, and have been restored to a timeframe similar to their initial goals based upon the major influx of funds provided in the FY 2002 ERF, and requested in the FY 2003 Budget.</t>
  </si>
  <si>
    <t xml:space="preserve">All CDC grants are reviewed by multiple objective review teams and technical experts.  In the case of HAN, grant amounts are based on population, however the review panel can recommend modifications.  </t>
  </si>
  <si>
    <t>Such modifications have happened on a number of occassions, including most recently, where DC received double what they would based only on population, due to its strategic location.</t>
  </si>
  <si>
    <t>HAN staff had initially planned to display state/regional specific progress information on-line.  However, it has been determined by CDC/HHS that such information, if available publicly, could be used to target more vulnerable areas, or learn the vulnerabilities of designated intended targets.</t>
  </si>
  <si>
    <t>Establish and maintain three capacities at all State and Local public health jurisdictions: (1) high speed, continuous internet connectivity; (2) 24/7 broadcast capability to local public health officials and key community partners; and (3) distance learning infrastructure capable of delivering Satellite or web-base programs to front-line practicioners -- all according to CDC established technical standards.</t>
  </si>
  <si>
    <t>(1) "Vision, Goal and Core Components of the Health Alert Network" - Nov. 17, 1998   (2) Sec. 103 of PL 107-188   (3)  Senate Report 107-216.</t>
  </si>
  <si>
    <t>1) 1996 Study of Electronic Communication Capacity of Local Health Departments; 2) Profile of Local Health Department Capacity to Respond to Bioterrorism Incidents, March 26, 1999; 3) Report and Recommendations to the Appropriations Committee, US Senate: Strengthening Community Health Protection Through Technology and Training -- The Health Alert Network, 9/98 (4) Assesssment of Local Bioterrorism and Emergency Preparedness, 10/01</t>
  </si>
  <si>
    <t>(1) June 2002 list of National Professional Associations on the Primary Direct Transmission List (n=67)  (2) several state HAN websites, including:  http://www.state.de.us/dhss/dph/han/index.html  ;  http://www.state.nj.us/health/lh/lincs/bioman.htm  ; and http://www.state.vt.us/health/han/pubhan.htm</t>
  </si>
  <si>
    <t xml:space="preserve">"Guidance for FY 2002 Supplemental Funds for Public Health Preparedness and Response for Bioterrorism" (Announcement 99051) February 15, 2002  </t>
  </si>
  <si>
    <t>See three goals listed in question I, section IV</t>
  </si>
  <si>
    <t>See three goals listed in question 2, section IV</t>
  </si>
  <si>
    <t xml:space="preserve">Grantees regularly provide a great deal of useful information specified in the cooperative agreement.  This information has supported the goals as established to this point.  To the extent that CDC/HAN has agreed to slightly adjusted goals for the future, grantees have not yet committed to these goals as of yet. </t>
  </si>
  <si>
    <t>Now that CDC/HAN goals have been adjusted, they will work closely with grantees and partners to assure that reporting is closely tailored to these new measures.  CDC/HAN has a history of doing so successfully with previous measures.</t>
  </si>
  <si>
    <t xml:space="preserve">There are several examples of state and local investments to participate in the Federal HAN, and in some cases, create their own state-wide HAN. </t>
  </si>
  <si>
    <t>Validate the rapid exchange of urgent health alerts through regular network testing.</t>
  </si>
  <si>
    <t>By 2007, senior state public health agencies will acknowledge receipt of Health Alert messages within 30 minutes of transmission and local health agencies will acknowledge within one hour of transmission on a 24/7 basis.</t>
  </si>
  <si>
    <t>Establishing baseline</t>
  </si>
  <si>
    <t>By 2004, CDC will be able to transmit health alerts to all of the nation's state and local public health agencies on a 24/7 basis, within 30 minutes of notification that an alert must be trasmitted.  [State: 100% in 2002; Local: 60% in 2002, 80% in 2003]  By 2006, all state public health agencies will be able to broadcast Health Alerts within 1 hour of notification that an alert must be transmitted on 24/7 basis.  By 2007, state public health agencies will acknowledge receipt of Health Alert messages within 30 minutes of transmission and local health agencies will acknowledge within one hour of transmission on a 24/7 basis.  [State: Baseline in 2003, 60% in 2004, 80% in 2005, and 90% in 2006;  Local: Baseline in 2003, 25% in 2004, 50% in 2005, and 75% in 2006]</t>
  </si>
  <si>
    <t xml:space="preserve">Alerts can now be transmitted to 100% of states and 60% of local public health agencies.  </t>
  </si>
  <si>
    <t xml:space="preserve">(1) Public Health Information Technology Functions and Specifications (for Emergency Preparedness and Bioterrorism) - February 8, 2002 -- available at: www.bt.cdc.gov/planning/CoopAgreementAward/CDC9ITFunctionsandSpecifications    (2) for collaboration between NEDDS and HAN, see "NEDDS and HAN - March 18, 2002    (3) Testimony of Edward Baker, MD before the House Subcommittee on Technology and Procurement Policy - "Bioterrorism Preparedness: CDC Efforts to Improve Health Information at Federal, State and Local Levels"  (4) HHS announcement of state and local bioterrorism preparedness grants, found at: http://www.hhs.gov/news/press/2002pres/20020131b.html  </t>
  </si>
  <si>
    <t>(1) PHPPO FY 2002 Indirect Cost Allocation Table   (2) CDC-HAN GPRA goals and internal benchmarks - FY 1999 through FY 2003</t>
  </si>
  <si>
    <t>Efficiency gains have been seen in reports from grantees, including leveraging alternative resources, using federal dollars to desig systems for dual or multiple use, integrating HAN with other initiatives, reaching previously unreachable communities, and exceeding a number of annual targets.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</si>
</sst>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31">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9"/>
      <name val="Tahoma"/>
      <family val="2"/>
    </font>
    <font>
      <sz val="9"/>
      <name val="Tahoma"/>
      <family val="2"/>
    </font>
    <font>
      <sz val="8"/>
      <name val="Tahoma"/>
      <family val="0"/>
    </font>
    <font>
      <sz val="10"/>
      <name val="Tahoma"/>
      <family val="2"/>
    </font>
    <font>
      <b/>
      <sz val="10"/>
      <name val="Tahoma"/>
      <family val="2"/>
    </font>
    <font>
      <b/>
      <sz val="11"/>
      <color indexed="17"/>
      <name val="Arial"/>
      <family val="2"/>
    </font>
    <font>
      <b/>
      <sz val="8"/>
      <name val="Tahoma"/>
      <family val="0"/>
    </font>
    <font>
      <u val="single"/>
      <sz val="10"/>
      <color indexed="12"/>
      <name val="Arial"/>
      <family val="0"/>
    </font>
    <font>
      <u val="single"/>
      <sz val="10"/>
      <color indexed="36"/>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10">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Border="1" applyAlignment="1">
      <alignment horizontal="left" vertical="top" wrapText="1"/>
    </xf>
    <xf numFmtId="0" fontId="19" fillId="0" borderId="0" xfId="0" applyFont="1" applyAlignment="1">
      <alignment horizontal="left" vertical="top" wrapText="1"/>
    </xf>
    <xf numFmtId="0" fontId="10" fillId="0" borderId="0" xfId="0" applyFont="1" applyBorder="1" applyAlignment="1">
      <alignment horizontal="center" vertical="top"/>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wrapText="1"/>
    </xf>
    <xf numFmtId="0" fontId="12" fillId="0" borderId="0" xfId="0" applyNumberFormat="1" applyFont="1" applyAlignment="1" applyProtection="1">
      <alignment horizontal="left" vertical="top" wrapText="1"/>
      <protection locked="0"/>
    </xf>
    <xf numFmtId="0" fontId="0" fillId="0" borderId="4" xfId="0" applyBorder="1" applyAlignment="1">
      <alignment vertical="top"/>
    </xf>
    <xf numFmtId="0" fontId="12" fillId="0" borderId="4" xfId="0" applyFont="1" applyBorder="1" applyAlignment="1" applyProtection="1">
      <alignment horizontal="left" vertical="top" wrapText="1"/>
      <protection locked="0"/>
    </xf>
    <xf numFmtId="9" fontId="13" fillId="0" borderId="4" xfId="21" applyNumberFormat="1" applyFont="1" applyBorder="1" applyAlignment="1" applyProtection="1">
      <alignment horizontal="center" vertical="top"/>
      <protection locked="0"/>
    </xf>
    <xf numFmtId="164" fontId="0" fillId="0" borderId="4" xfId="0" applyNumberFormat="1" applyFont="1" applyBorder="1" applyAlignment="1">
      <alignment horizontal="center" vertical="top"/>
    </xf>
    <xf numFmtId="37" fontId="3" fillId="2" borderId="0" xfId="0" applyNumberFormat="1" applyFont="1" applyFill="1" applyBorder="1" applyAlignment="1" applyProtection="1">
      <alignment horizontal="left" wrapText="1"/>
      <protection/>
    </xf>
    <xf numFmtId="0" fontId="12" fillId="0" borderId="0" xfId="0" applyFont="1" applyAlignment="1" applyProtection="1">
      <alignment horizontal="left" vertical="top"/>
      <protection locked="0"/>
    </xf>
    <xf numFmtId="0" fontId="10" fillId="0" borderId="0" xfId="0" applyFont="1" applyAlignment="1">
      <alignment horizontal="left"/>
    </xf>
    <xf numFmtId="0" fontId="6" fillId="3" borderId="0" xfId="0" applyFont="1" applyFill="1" applyAlignment="1">
      <alignment horizontal="left"/>
    </xf>
    <xf numFmtId="0" fontId="5" fillId="0" borderId="0" xfId="0" applyFont="1" applyAlignment="1">
      <alignment horizontal="left"/>
    </xf>
    <xf numFmtId="37" fontId="6" fillId="3" borderId="0" xfId="0" applyNumberFormat="1" applyFont="1" applyFill="1" applyBorder="1" applyAlignment="1" applyProtection="1">
      <alignment horizontal="left"/>
      <protection/>
    </xf>
    <xf numFmtId="37" fontId="18" fillId="3" borderId="0" xfId="0" applyNumberFormat="1" applyFont="1" applyFill="1" applyBorder="1" applyAlignment="1" applyProtection="1">
      <alignment horizontal="left" wrapText="1"/>
      <protection/>
    </xf>
    <xf numFmtId="0" fontId="12" fillId="0" borderId="4"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3" fillId="3" borderId="0" xfId="0" applyFont="1" applyFill="1" applyAlignment="1">
      <alignment horizontal="left"/>
    </xf>
    <xf numFmtId="0" fontId="0" fillId="0" borderId="0" xfId="0" applyAlignment="1">
      <alignment horizontal="left"/>
    </xf>
    <xf numFmtId="0" fontId="13" fillId="0" borderId="0" xfId="0" applyFont="1" applyBorder="1" applyAlignment="1">
      <alignment vertical="top" wrapText="1"/>
    </xf>
    <xf numFmtId="0" fontId="28" fillId="0" borderId="0" xfId="0" applyFont="1" applyAlignment="1">
      <alignment horizontal="left" vertical="top" wrapText="1"/>
    </xf>
    <xf numFmtId="0" fontId="20" fillId="0" borderId="5" xfId="0" applyFont="1" applyBorder="1" applyAlignment="1">
      <alignment horizontal="left" vertical="top"/>
    </xf>
    <xf numFmtId="0" fontId="20" fillId="0" borderId="5" xfId="0" applyFont="1" applyBorder="1" applyAlignment="1" applyProtection="1">
      <alignment horizontal="left" vertical="top"/>
      <protection locked="0"/>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6" xfId="0" applyBorder="1" applyAlignment="1">
      <alignment vertical="top"/>
    </xf>
    <xf numFmtId="0" fontId="12"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2" fillId="0" borderId="0" xfId="0" applyFont="1" applyBorder="1" applyAlignment="1" applyProtection="1">
      <alignment horizontal="center" vertical="top" wrapText="1"/>
      <protection locked="0"/>
    </xf>
    <xf numFmtId="0" fontId="0" fillId="0" borderId="0" xfId="0"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12" fillId="0" borderId="5" xfId="0" applyFont="1" applyBorder="1" applyAlignment="1" applyProtection="1">
      <alignment horizontal="center" vertical="top" wrapText="1"/>
      <protection locked="0"/>
    </xf>
    <xf numFmtId="0" fontId="10" fillId="0" borderId="5" xfId="0" applyFont="1" applyBorder="1" applyAlignment="1">
      <alignment vertical="top" wrapText="1"/>
    </xf>
    <xf numFmtId="0" fontId="10" fillId="0" borderId="9" xfId="0" applyFont="1" applyBorder="1" applyAlignment="1">
      <alignment vertical="top" wrapText="1"/>
    </xf>
    <xf numFmtId="0" fontId="10" fillId="0" borderId="0" xfId="0" applyFont="1" applyBorder="1" applyAlignment="1">
      <alignment vertical="top" wrapText="1"/>
    </xf>
    <xf numFmtId="0" fontId="10" fillId="0" borderId="6" xfId="0" applyFont="1" applyBorder="1" applyAlignment="1">
      <alignment vertical="top" wrapText="1"/>
    </xf>
    <xf numFmtId="0" fontId="12" fillId="0" borderId="7" xfId="0" applyFont="1" applyBorder="1" applyAlignment="1" applyProtection="1">
      <alignment horizontal="center" vertical="top" wrapText="1"/>
      <protection locked="0"/>
    </xf>
    <xf numFmtId="0" fontId="0" fillId="0" borderId="7" xfId="0" applyBorder="1" applyAlignment="1">
      <alignment vertical="top" wrapText="1"/>
    </xf>
    <xf numFmtId="0" fontId="0" fillId="0" borderId="8" xfId="0" applyBorder="1" applyAlignment="1">
      <alignment vertical="top" wrapText="1"/>
    </xf>
    <xf numFmtId="0" fontId="12" fillId="0" borderId="5" xfId="0" applyFont="1" applyBorder="1" applyAlignment="1" applyProtection="1">
      <alignment horizontal="center" vertical="top"/>
      <protection locked="0"/>
    </xf>
    <xf numFmtId="0" fontId="0" fillId="0" borderId="5" xfId="0" applyBorder="1" applyAlignment="1">
      <alignment vertical="top"/>
    </xf>
    <xf numFmtId="0" fontId="0" fillId="0" borderId="9" xfId="0" applyBorder="1" applyAlignment="1">
      <alignment vertical="top"/>
    </xf>
    <xf numFmtId="0" fontId="0" fillId="0" borderId="5" xfId="0" applyBorder="1" applyAlignment="1">
      <alignment vertical="top" wrapText="1"/>
    </xf>
    <xf numFmtId="0" fontId="0" fillId="0" borderId="9" xfId="0" applyBorder="1" applyAlignment="1">
      <alignment vertical="top" wrapText="1"/>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9"/>
  <sheetViews>
    <sheetView tabSelected="1" zoomScale="75" zoomScaleNormal="75" workbookViewId="0" topLeftCell="A1">
      <selection activeCell="A1" sqref="A1:G1"/>
    </sheetView>
  </sheetViews>
  <sheetFormatPr defaultColWidth="9.140625" defaultRowHeight="12.75"/>
  <cols>
    <col min="1" max="1" width="7.57421875" style="0" customWidth="1"/>
    <col min="2" max="2" width="25.8515625" style="0" customWidth="1"/>
    <col min="3" max="3" width="11.00390625" style="54" bestFit="1" customWidth="1"/>
    <col min="4" max="4" width="41.421875" style="0" customWidth="1"/>
    <col min="5" max="5" width="30.421875" style="0" customWidth="1"/>
    <col min="6" max="6" width="12.7109375" style="0" customWidth="1"/>
    <col min="7" max="7" width="15.8515625" style="0" customWidth="1"/>
  </cols>
  <sheetData>
    <row r="1" spans="1:7" ht="36.75" customHeight="1">
      <c r="A1" s="84" t="s">
        <v>23</v>
      </c>
      <c r="B1" s="84"/>
      <c r="C1" s="85"/>
      <c r="D1" s="85"/>
      <c r="E1" s="85"/>
      <c r="F1" s="85"/>
      <c r="G1" s="85"/>
    </row>
    <row r="2" spans="1:7" ht="33" customHeight="1">
      <c r="A2" s="86" t="s">
        <v>60</v>
      </c>
      <c r="B2" s="86"/>
      <c r="C2" s="87"/>
      <c r="D2" s="87"/>
      <c r="E2" s="87"/>
      <c r="F2" s="87"/>
      <c r="G2" s="87"/>
    </row>
    <row r="3" spans="1:7" ht="31.5" customHeight="1">
      <c r="A3" s="88" t="s">
        <v>71</v>
      </c>
      <c r="B3" s="89"/>
      <c r="C3" s="89"/>
      <c r="D3" s="89"/>
      <c r="E3" s="89"/>
      <c r="F3" s="89"/>
      <c r="G3" s="89"/>
    </row>
    <row r="4" spans="1:7" ht="24" customHeight="1">
      <c r="A4" s="20" t="s">
        <v>45</v>
      </c>
      <c r="B4" s="21"/>
      <c r="C4" s="22"/>
      <c r="D4" s="23"/>
      <c r="E4" s="23"/>
      <c r="F4" s="24"/>
      <c r="G4" s="24"/>
    </row>
    <row r="5" spans="1:7" ht="30.75" customHeight="1">
      <c r="A5" s="83" t="s">
        <v>16</v>
      </c>
      <c r="B5" s="83"/>
      <c r="C5" s="44" t="s">
        <v>17</v>
      </c>
      <c r="D5" s="2" t="s">
        <v>46</v>
      </c>
      <c r="E5" s="2" t="s">
        <v>47</v>
      </c>
      <c r="F5" s="1" t="s">
        <v>42</v>
      </c>
      <c r="G5" s="1" t="s">
        <v>15</v>
      </c>
    </row>
    <row r="6" spans="1:7" ht="75.75" customHeight="1">
      <c r="A6" s="3">
        <v>1</v>
      </c>
      <c r="B6" s="4" t="s">
        <v>18</v>
      </c>
      <c r="C6" s="45" t="s">
        <v>72</v>
      </c>
      <c r="D6" s="14" t="s">
        <v>1</v>
      </c>
      <c r="E6" s="14" t="s">
        <v>106</v>
      </c>
      <c r="F6" s="15">
        <v>0.2</v>
      </c>
      <c r="G6" s="5">
        <f>IF(C6="yes",(1*F6),IF(C6="no",(0*F6),""))</f>
        <v>0.2</v>
      </c>
    </row>
    <row r="7" spans="1:7" ht="168.75" customHeight="1">
      <c r="A7" s="3">
        <v>2</v>
      </c>
      <c r="B7" s="4" t="s">
        <v>48</v>
      </c>
      <c r="C7" s="45" t="s">
        <v>72</v>
      </c>
      <c r="D7" s="14" t="s">
        <v>2</v>
      </c>
      <c r="E7" s="14" t="s">
        <v>107</v>
      </c>
      <c r="F7" s="15">
        <v>0.2</v>
      </c>
      <c r="G7" s="5">
        <f>IF(C7="yes",(1*F7),IF(C7="no",(0*F7),""))</f>
        <v>0.2</v>
      </c>
    </row>
    <row r="8" spans="1:7" ht="149.25" customHeight="1">
      <c r="A8" s="3">
        <v>3</v>
      </c>
      <c r="B8" s="4" t="s">
        <v>49</v>
      </c>
      <c r="C8" s="45" t="s">
        <v>72</v>
      </c>
      <c r="D8" s="14" t="s">
        <v>97</v>
      </c>
      <c r="E8" s="14" t="s">
        <v>114</v>
      </c>
      <c r="F8" s="15">
        <v>0.2</v>
      </c>
      <c r="G8" s="5">
        <f>IF(C8="yes",(1*F8),IF(C8="no",(0*F8),""))</f>
        <v>0.2</v>
      </c>
    </row>
    <row r="9" spans="1:7" ht="147.75" customHeight="1">
      <c r="A9" s="3">
        <v>4</v>
      </c>
      <c r="B9" s="4" t="s">
        <v>50</v>
      </c>
      <c r="C9" s="45" t="s">
        <v>72</v>
      </c>
      <c r="D9" s="14" t="s">
        <v>98</v>
      </c>
      <c r="E9" s="14" t="s">
        <v>108</v>
      </c>
      <c r="F9" s="15">
        <v>0.2</v>
      </c>
      <c r="G9" s="5">
        <f>IF(C9="yes",(1*F9),IF(C9="no",(0*F9),""))</f>
        <v>0.2</v>
      </c>
    </row>
    <row r="10" spans="1:7" ht="65.25" customHeight="1">
      <c r="A10" s="3">
        <v>5</v>
      </c>
      <c r="B10" s="4" t="s">
        <v>51</v>
      </c>
      <c r="C10" s="45" t="s">
        <v>72</v>
      </c>
      <c r="D10" s="14" t="s">
        <v>78</v>
      </c>
      <c r="E10" s="14" t="s">
        <v>109</v>
      </c>
      <c r="F10" s="15">
        <v>0.2</v>
      </c>
      <c r="G10" s="5">
        <f>IF(C10="yes",(1*F10),IF(C10="no",(0*F10),""))</f>
        <v>0.2</v>
      </c>
    </row>
    <row r="11" spans="1:7" ht="12.75">
      <c r="A11" s="6"/>
      <c r="B11" s="7"/>
      <c r="C11" s="46"/>
      <c r="D11" s="8"/>
      <c r="E11" s="8"/>
      <c r="F11" s="9"/>
      <c r="G11" s="9"/>
    </row>
    <row r="12" spans="1:7" ht="15">
      <c r="A12" s="25" t="s">
        <v>19</v>
      </c>
      <c r="B12" s="26"/>
      <c r="C12" s="47"/>
      <c r="D12" s="27"/>
      <c r="E12" s="27"/>
      <c r="F12" s="28" t="str">
        <f>IF(SUM(F6:F10)&lt;&gt;100%,"ERROR","100%")</f>
        <v>100%</v>
      </c>
      <c r="G12" s="28">
        <f>SUM(G6:G10)</f>
        <v>1</v>
      </c>
    </row>
    <row r="13" spans="1:7" ht="14.25">
      <c r="A13" s="10"/>
      <c r="B13" s="11"/>
      <c r="C13" s="48"/>
      <c r="D13" s="12"/>
      <c r="E13" s="12"/>
      <c r="F13" s="10"/>
      <c r="G13" s="10"/>
    </row>
    <row r="14" spans="1:7" ht="24" customHeight="1">
      <c r="A14" s="20" t="s">
        <v>52</v>
      </c>
      <c r="B14" s="29"/>
      <c r="C14" s="49"/>
      <c r="D14" s="30"/>
      <c r="E14" s="30"/>
      <c r="F14" s="31"/>
      <c r="G14" s="31"/>
    </row>
    <row r="15" spans="1:7" ht="30.75" customHeight="1">
      <c r="A15" s="83" t="s">
        <v>16</v>
      </c>
      <c r="B15" s="83"/>
      <c r="C15" s="44" t="s">
        <v>17</v>
      </c>
      <c r="D15" s="2" t="s">
        <v>46</v>
      </c>
      <c r="E15" s="2" t="s">
        <v>47</v>
      </c>
      <c r="F15" s="1" t="s">
        <v>42</v>
      </c>
      <c r="G15" s="1" t="s">
        <v>15</v>
      </c>
    </row>
    <row r="16" spans="1:7" ht="102" customHeight="1">
      <c r="A16" s="3">
        <v>1</v>
      </c>
      <c r="B16" s="4" t="s">
        <v>40</v>
      </c>
      <c r="C16" s="45" t="s">
        <v>72</v>
      </c>
      <c r="D16" s="14"/>
      <c r="E16" s="14" t="s">
        <v>110</v>
      </c>
      <c r="F16" s="15">
        <v>0.143</v>
      </c>
      <c r="G16" s="5">
        <f aca="true" t="shared" si="0" ref="G16:G22">IF(C16="yes",(1*F16),IF(C16="no",(0*F16),""))</f>
        <v>0.143</v>
      </c>
    </row>
    <row r="17" spans="1:7" ht="75.75" customHeight="1">
      <c r="A17" s="3">
        <v>2</v>
      </c>
      <c r="B17" s="4" t="s">
        <v>41</v>
      </c>
      <c r="C17" s="45" t="s">
        <v>72</v>
      </c>
      <c r="D17" s="14"/>
      <c r="E17" s="14" t="s">
        <v>111</v>
      </c>
      <c r="F17" s="15">
        <v>0.143</v>
      </c>
      <c r="G17" s="5">
        <f t="shared" si="0"/>
        <v>0.143</v>
      </c>
    </row>
    <row r="18" spans="1:7" ht="99.75" customHeight="1">
      <c r="A18" s="3">
        <v>3</v>
      </c>
      <c r="B18" s="4" t="s">
        <v>53</v>
      </c>
      <c r="C18" s="45" t="s">
        <v>73</v>
      </c>
      <c r="D18" s="14" t="s">
        <v>112</v>
      </c>
      <c r="E18" s="14"/>
      <c r="F18" s="15">
        <v>0.143</v>
      </c>
      <c r="G18" s="5">
        <f t="shared" si="0"/>
        <v>0</v>
      </c>
    </row>
    <row r="19" spans="1:7" ht="257.25" customHeight="1">
      <c r="A19" s="3">
        <v>4</v>
      </c>
      <c r="B19" s="4" t="s">
        <v>54</v>
      </c>
      <c r="C19" s="45" t="s">
        <v>72</v>
      </c>
      <c r="D19" s="14" t="s">
        <v>99</v>
      </c>
      <c r="E19" s="14" t="s">
        <v>120</v>
      </c>
      <c r="F19" s="15">
        <v>0.143</v>
      </c>
      <c r="G19" s="5">
        <f t="shared" si="0"/>
        <v>0.143</v>
      </c>
    </row>
    <row r="20" spans="1:7" ht="99.75" customHeight="1">
      <c r="A20" s="3">
        <v>5</v>
      </c>
      <c r="B20" s="4" t="s">
        <v>55</v>
      </c>
      <c r="C20" s="45" t="s">
        <v>72</v>
      </c>
      <c r="D20" s="14" t="s">
        <v>13</v>
      </c>
      <c r="E20" s="14" t="s">
        <v>14</v>
      </c>
      <c r="F20" s="15">
        <v>0.143</v>
      </c>
      <c r="G20" s="5">
        <f t="shared" si="0"/>
        <v>0.143</v>
      </c>
    </row>
    <row r="21" spans="1:7" ht="87.75" customHeight="1">
      <c r="A21" s="3">
        <v>6</v>
      </c>
      <c r="B21" s="4" t="s">
        <v>20</v>
      </c>
      <c r="C21" s="45" t="s">
        <v>72</v>
      </c>
      <c r="D21" s="14" t="s">
        <v>79</v>
      </c>
      <c r="E21" s="14" t="s">
        <v>8</v>
      </c>
      <c r="F21" s="15">
        <v>0.143</v>
      </c>
      <c r="G21" s="5">
        <f t="shared" si="0"/>
        <v>0.143</v>
      </c>
    </row>
    <row r="22" spans="1:7" ht="99.75" customHeight="1">
      <c r="A22" s="3">
        <v>7</v>
      </c>
      <c r="B22" s="4" t="s">
        <v>24</v>
      </c>
      <c r="C22" s="45" t="s">
        <v>72</v>
      </c>
      <c r="D22" s="14" t="s">
        <v>113</v>
      </c>
      <c r="E22" s="14"/>
      <c r="F22" s="15">
        <v>0.142</v>
      </c>
      <c r="G22" s="5">
        <f t="shared" si="0"/>
        <v>0.142</v>
      </c>
    </row>
    <row r="23" spans="1:7" ht="12.75">
      <c r="A23" s="9"/>
      <c r="B23" s="13"/>
      <c r="C23" s="46"/>
      <c r="D23" s="8"/>
      <c r="E23" s="8"/>
      <c r="F23" s="9"/>
      <c r="G23" s="9"/>
    </row>
    <row r="24" spans="1:7" ht="15">
      <c r="A24" s="25" t="s">
        <v>19</v>
      </c>
      <c r="B24" s="26"/>
      <c r="C24" s="47"/>
      <c r="D24" s="27"/>
      <c r="E24" s="27"/>
      <c r="F24" s="28" t="str">
        <f>IF(SUM(F16:F22)&lt;&gt;100%,"ERROR","100%")</f>
        <v>100%</v>
      </c>
      <c r="G24" s="28">
        <f>SUM(G16:G22)</f>
        <v>0.857</v>
      </c>
    </row>
    <row r="25" spans="1:7" ht="14.25">
      <c r="A25" s="10"/>
      <c r="B25" s="11"/>
      <c r="C25" s="48"/>
      <c r="D25" s="12"/>
      <c r="E25" s="12"/>
      <c r="F25" s="10"/>
      <c r="G25" s="10"/>
    </row>
    <row r="26" spans="1:7" ht="24" customHeight="1">
      <c r="A26" s="20" t="s">
        <v>56</v>
      </c>
      <c r="B26" s="29"/>
      <c r="C26" s="49"/>
      <c r="D26" s="30"/>
      <c r="E26" s="30"/>
      <c r="F26" s="31"/>
      <c r="G26" s="31"/>
    </row>
    <row r="27" spans="1:7" ht="30.75" customHeight="1">
      <c r="A27" s="83" t="s">
        <v>16</v>
      </c>
      <c r="B27" s="83"/>
      <c r="C27" s="44" t="s">
        <v>17</v>
      </c>
      <c r="D27" s="2" t="s">
        <v>46</v>
      </c>
      <c r="E27" s="2" t="s">
        <v>47</v>
      </c>
      <c r="F27" s="1" t="s">
        <v>42</v>
      </c>
      <c r="G27" s="1" t="s">
        <v>15</v>
      </c>
    </row>
    <row r="28" spans="1:7" ht="99.75" customHeight="1">
      <c r="A28" s="3">
        <v>1</v>
      </c>
      <c r="B28" s="4" t="s">
        <v>57</v>
      </c>
      <c r="C28" s="45" t="s">
        <v>72</v>
      </c>
      <c r="D28" s="14" t="s">
        <v>100</v>
      </c>
      <c r="E28" s="14" t="s">
        <v>9</v>
      </c>
      <c r="F28" s="15">
        <v>0.112</v>
      </c>
      <c r="G28" s="5">
        <f aca="true" t="shared" si="1" ref="G28:G35">IF(C28="yes",(1*F28),IF(C28="no",(0*F28),""))</f>
        <v>0.112</v>
      </c>
    </row>
    <row r="29" spans="1:7" ht="81" customHeight="1">
      <c r="A29" s="3">
        <v>2</v>
      </c>
      <c r="B29" s="4" t="s">
        <v>58</v>
      </c>
      <c r="C29" s="45" t="s">
        <v>72</v>
      </c>
      <c r="D29" s="14" t="s">
        <v>3</v>
      </c>
      <c r="E29" s="14" t="s">
        <v>10</v>
      </c>
      <c r="F29" s="15">
        <v>0.111</v>
      </c>
      <c r="G29" s="5">
        <f t="shared" si="1"/>
        <v>0.111</v>
      </c>
    </row>
    <row r="30" spans="1:7" ht="61.5" customHeight="1">
      <c r="A30" s="3">
        <v>3</v>
      </c>
      <c r="B30" s="4" t="s">
        <v>25</v>
      </c>
      <c r="C30" s="45" t="s">
        <v>73</v>
      </c>
      <c r="D30" s="14" t="s">
        <v>11</v>
      </c>
      <c r="E30" s="14" t="s">
        <v>12</v>
      </c>
      <c r="F30" s="15">
        <v>0.111</v>
      </c>
      <c r="G30" s="5">
        <f t="shared" si="1"/>
        <v>0</v>
      </c>
    </row>
    <row r="31" spans="1:7" ht="102.75" customHeight="1">
      <c r="A31" s="3">
        <v>4</v>
      </c>
      <c r="B31" s="4" t="s">
        <v>59</v>
      </c>
      <c r="C31" s="45" t="s">
        <v>72</v>
      </c>
      <c r="D31" s="14" t="s">
        <v>80</v>
      </c>
      <c r="E31" s="14" t="s">
        <v>4</v>
      </c>
      <c r="F31" s="15">
        <v>0.111</v>
      </c>
      <c r="G31" s="5">
        <f t="shared" si="1"/>
        <v>0.111</v>
      </c>
    </row>
    <row r="32" spans="1:7" ht="123" customHeight="1">
      <c r="A32" s="3">
        <v>5</v>
      </c>
      <c r="B32" s="4" t="s">
        <v>43</v>
      </c>
      <c r="C32" s="45" t="s">
        <v>72</v>
      </c>
      <c r="D32" s="14" t="s">
        <v>101</v>
      </c>
      <c r="E32" s="14" t="s">
        <v>121</v>
      </c>
      <c r="F32" s="15">
        <v>0.111</v>
      </c>
      <c r="G32" s="5">
        <f t="shared" si="1"/>
        <v>0.111</v>
      </c>
    </row>
    <row r="33" spans="1:7" ht="177" customHeight="1">
      <c r="A33" s="3">
        <v>6</v>
      </c>
      <c r="B33" s="4" t="s">
        <v>21</v>
      </c>
      <c r="C33" s="45" t="s">
        <v>73</v>
      </c>
      <c r="D33" s="14" t="s">
        <v>7</v>
      </c>
      <c r="E33" s="39" t="s">
        <v>77</v>
      </c>
      <c r="F33" s="15">
        <v>0.111</v>
      </c>
      <c r="G33" s="5">
        <f t="shared" si="1"/>
        <v>0</v>
      </c>
    </row>
    <row r="34" spans="1:7" ht="113.25" customHeight="1">
      <c r="A34" s="3">
        <v>7</v>
      </c>
      <c r="B34" s="4" t="s">
        <v>26</v>
      </c>
      <c r="C34" s="45" t="s">
        <v>72</v>
      </c>
      <c r="D34" s="14" t="s">
        <v>82</v>
      </c>
      <c r="E34" s="14"/>
      <c r="F34" s="15">
        <v>0.111</v>
      </c>
      <c r="G34" s="5">
        <f t="shared" si="1"/>
        <v>0.111</v>
      </c>
    </row>
    <row r="35" spans="1:7" ht="78" customHeight="1">
      <c r="A35" s="3" t="s">
        <v>30</v>
      </c>
      <c r="B35" s="4" t="s">
        <v>28</v>
      </c>
      <c r="C35" s="45" t="s">
        <v>72</v>
      </c>
      <c r="D35" s="14" t="s">
        <v>102</v>
      </c>
      <c r="E35" s="14" t="s">
        <v>103</v>
      </c>
      <c r="F35" s="15">
        <v>0.111</v>
      </c>
      <c r="G35" s="5">
        <f t="shared" si="1"/>
        <v>0.111</v>
      </c>
    </row>
    <row r="36" spans="1:7" ht="75.75" customHeight="1">
      <c r="A36" s="3" t="s">
        <v>29</v>
      </c>
      <c r="B36" s="4" t="s">
        <v>22</v>
      </c>
      <c r="C36" s="45" t="s">
        <v>75</v>
      </c>
      <c r="D36" s="14" t="s">
        <v>81</v>
      </c>
      <c r="E36" s="14"/>
      <c r="F36" s="15">
        <v>0</v>
      </c>
      <c r="G36" s="5">
        <f>IF(C36="yes",(1*F36),IF(C36="no",(0*F36),""))</f>
      </c>
    </row>
    <row r="37" spans="1:7" ht="101.25" customHeight="1">
      <c r="A37" s="3" t="s">
        <v>31</v>
      </c>
      <c r="B37" s="4" t="s">
        <v>44</v>
      </c>
      <c r="C37" s="45" t="s">
        <v>72</v>
      </c>
      <c r="D37" s="14" t="s">
        <v>83</v>
      </c>
      <c r="E37" s="14" t="s">
        <v>9</v>
      </c>
      <c r="F37" s="15">
        <v>0.111</v>
      </c>
      <c r="G37" s="5">
        <f>IF(C37="yes",(1*F37),IF(C37="no",(0*F37),""))</f>
        <v>0.111</v>
      </c>
    </row>
    <row r="38" spans="1:7" ht="81" customHeight="1">
      <c r="A38" s="3" t="s">
        <v>32</v>
      </c>
      <c r="B38" s="4" t="s">
        <v>27</v>
      </c>
      <c r="C38" s="45" t="s">
        <v>75</v>
      </c>
      <c r="D38" s="14" t="s">
        <v>104</v>
      </c>
      <c r="E38" s="14"/>
      <c r="F38" s="15">
        <v>0</v>
      </c>
      <c r="G38" s="5">
        <f>IF(C38="yes",(1*F38),IF(C38="no",(0*F38),""))</f>
      </c>
    </row>
    <row r="39" spans="1:7" ht="12.75">
      <c r="A39" s="9"/>
      <c r="B39" s="13"/>
      <c r="C39" s="46"/>
      <c r="D39" s="8"/>
      <c r="E39" s="8"/>
      <c r="F39" s="9"/>
      <c r="G39" s="9"/>
    </row>
    <row r="40" spans="1:7" ht="15">
      <c r="A40" s="25" t="s">
        <v>19</v>
      </c>
      <c r="B40" s="26"/>
      <c r="C40" s="47"/>
      <c r="D40" s="27"/>
      <c r="E40" s="27"/>
      <c r="F40" s="28" t="str">
        <f>IF(SUM(F28:F38)&lt;&gt;100%,"ERROR","100%")</f>
        <v>100%</v>
      </c>
      <c r="G40" s="28">
        <f>SUM(G28:G38)</f>
        <v>0.778</v>
      </c>
    </row>
    <row r="41" spans="1:7" ht="14.25">
      <c r="A41" s="10"/>
      <c r="B41" s="11"/>
      <c r="C41" s="48"/>
      <c r="D41" s="12"/>
      <c r="E41" s="12"/>
      <c r="F41" s="10"/>
      <c r="G41" s="10"/>
    </row>
    <row r="42" spans="1:7" ht="24" customHeight="1">
      <c r="A42" s="20" t="s">
        <v>61</v>
      </c>
      <c r="B42" s="29"/>
      <c r="C42" s="50"/>
      <c r="D42" s="32"/>
      <c r="E42" s="30"/>
      <c r="F42" s="31"/>
      <c r="G42" s="31"/>
    </row>
    <row r="43" spans="1:7" ht="30.75" customHeight="1">
      <c r="A43" s="83" t="s">
        <v>16</v>
      </c>
      <c r="B43" s="83"/>
      <c r="C43" s="44" t="s">
        <v>17</v>
      </c>
      <c r="D43" s="2" t="s">
        <v>46</v>
      </c>
      <c r="E43" s="2" t="s">
        <v>47</v>
      </c>
      <c r="F43" s="1" t="s">
        <v>42</v>
      </c>
      <c r="G43" s="1" t="s">
        <v>15</v>
      </c>
    </row>
    <row r="44" spans="1:7" ht="122.25" customHeight="1">
      <c r="A44" s="3">
        <v>1</v>
      </c>
      <c r="B44" s="17" t="s">
        <v>33</v>
      </c>
      <c r="C44" s="45" t="s">
        <v>74</v>
      </c>
      <c r="D44" s="14"/>
      <c r="E44" s="14" t="s">
        <v>95</v>
      </c>
      <c r="F44" s="15">
        <v>0.2</v>
      </c>
      <c r="G44" s="5">
        <f>IF(C44="yes",(1*F44),IF(C44="no",(0*F44),IF(C44="small extent",(0.33*F44),IF(C44="large extent",(0.67*F44),""))))</f>
        <v>0.066</v>
      </c>
    </row>
    <row r="45" spans="1:7" ht="26.25" customHeight="1">
      <c r="A45" s="3"/>
      <c r="B45" s="33" t="s">
        <v>62</v>
      </c>
      <c r="C45" s="70" t="s">
        <v>86</v>
      </c>
      <c r="D45" s="81"/>
      <c r="E45" s="81"/>
      <c r="F45" s="81"/>
      <c r="G45" s="82"/>
    </row>
    <row r="46" spans="1:7" ht="39" customHeight="1">
      <c r="A46" s="3"/>
      <c r="B46" s="34" t="s">
        <v>34</v>
      </c>
      <c r="C46" s="70" t="s">
        <v>88</v>
      </c>
      <c r="D46" s="81"/>
      <c r="E46" s="81"/>
      <c r="F46" s="81"/>
      <c r="G46" s="82"/>
    </row>
    <row r="47" spans="1:7" ht="26.25" customHeight="1">
      <c r="A47" s="3"/>
      <c r="B47" s="35" t="s">
        <v>63</v>
      </c>
      <c r="C47" s="63" t="s">
        <v>87</v>
      </c>
      <c r="D47" s="64"/>
      <c r="E47" s="64"/>
      <c r="F47" s="64"/>
      <c r="G47" s="65"/>
    </row>
    <row r="48" spans="1:7" ht="27.75" customHeight="1">
      <c r="A48" s="3"/>
      <c r="B48" s="33" t="s">
        <v>64</v>
      </c>
      <c r="C48" s="70" t="s">
        <v>89</v>
      </c>
      <c r="D48" s="81"/>
      <c r="E48" s="81"/>
      <c r="F48" s="81"/>
      <c r="G48" s="82"/>
    </row>
    <row r="49" spans="1:7" ht="38.25" customHeight="1">
      <c r="A49" s="3"/>
      <c r="B49" s="34" t="s">
        <v>34</v>
      </c>
      <c r="C49" s="66" t="s">
        <v>90</v>
      </c>
      <c r="D49" s="67"/>
      <c r="E49" s="67"/>
      <c r="F49" s="68"/>
      <c r="G49" s="69"/>
    </row>
    <row r="50" spans="1:7" ht="24.75" customHeight="1">
      <c r="A50" s="3"/>
      <c r="B50" s="35" t="s">
        <v>63</v>
      </c>
      <c r="C50" s="75" t="s">
        <v>91</v>
      </c>
      <c r="D50" s="76"/>
      <c r="E50" s="76"/>
      <c r="F50" s="76"/>
      <c r="G50" s="77"/>
    </row>
    <row r="51" spans="1:7" ht="12.75">
      <c r="A51" s="3"/>
      <c r="B51" s="33" t="s">
        <v>65</v>
      </c>
      <c r="C51" s="78" t="s">
        <v>115</v>
      </c>
      <c r="D51" s="79"/>
      <c r="E51" s="79"/>
      <c r="F51" s="79"/>
      <c r="G51" s="80"/>
    </row>
    <row r="52" spans="1:7" ht="25.5" customHeight="1">
      <c r="A52" s="3"/>
      <c r="B52" s="34" t="s">
        <v>34</v>
      </c>
      <c r="C52" s="66" t="s">
        <v>116</v>
      </c>
      <c r="D52" s="67"/>
      <c r="E52" s="67"/>
      <c r="F52" s="68"/>
      <c r="G52" s="69"/>
    </row>
    <row r="53" spans="1:7" ht="22.5">
      <c r="A53" s="3"/>
      <c r="B53" s="35" t="s">
        <v>63</v>
      </c>
      <c r="C53" s="63" t="s">
        <v>117</v>
      </c>
      <c r="D53" s="64"/>
      <c r="E53" s="64"/>
      <c r="F53" s="64"/>
      <c r="G53" s="65"/>
    </row>
    <row r="54" spans="1:7" ht="121.5" customHeight="1">
      <c r="A54" s="18">
        <v>2</v>
      </c>
      <c r="B54" s="16" t="s">
        <v>35</v>
      </c>
      <c r="C54" s="51" t="s">
        <v>76</v>
      </c>
      <c r="D54" s="40"/>
      <c r="E54" s="41" t="s">
        <v>96</v>
      </c>
      <c r="F54" s="42">
        <v>0.2</v>
      </c>
      <c r="G54" s="43">
        <f>IF(C54="yes",(1*F54),IF(C54="no",(0*F54),IF(C54="small extent",(0.33*F54),IF(C54="large extent",(0.67*F54),""))))</f>
        <v>0.134</v>
      </c>
    </row>
    <row r="55" spans="1:7" ht="36.75" customHeight="1">
      <c r="A55" s="3"/>
      <c r="B55" s="33" t="s">
        <v>66</v>
      </c>
      <c r="C55" s="70" t="s">
        <v>105</v>
      </c>
      <c r="D55" s="81"/>
      <c r="E55" s="81"/>
      <c r="F55" s="81"/>
      <c r="G55" s="82"/>
    </row>
    <row r="56" spans="1:7" ht="12.75">
      <c r="A56" s="3"/>
      <c r="B56" s="34" t="s">
        <v>36</v>
      </c>
      <c r="C56" s="59" t="s">
        <v>84</v>
      </c>
      <c r="D56" s="60"/>
      <c r="E56" s="60"/>
      <c r="F56" s="61"/>
      <c r="G56" s="62"/>
    </row>
    <row r="57" spans="1:7" ht="12.75">
      <c r="A57" s="3"/>
      <c r="B57" s="35" t="s">
        <v>37</v>
      </c>
      <c r="C57" s="63" t="s">
        <v>85</v>
      </c>
      <c r="D57" s="64"/>
      <c r="E57" s="64"/>
      <c r="F57" s="64"/>
      <c r="G57" s="65"/>
    </row>
    <row r="58" spans="1:7" ht="24.75" customHeight="1">
      <c r="A58" s="3"/>
      <c r="B58" s="34" t="s">
        <v>67</v>
      </c>
      <c r="C58" s="70" t="s">
        <v>92</v>
      </c>
      <c r="D58" s="71"/>
      <c r="E58" s="71"/>
      <c r="F58" s="71"/>
      <c r="G58" s="72"/>
    </row>
    <row r="59" spans="1:7" ht="26.25" customHeight="1">
      <c r="A59" s="3"/>
      <c r="B59" s="34" t="s">
        <v>36</v>
      </c>
      <c r="C59" s="66" t="s">
        <v>93</v>
      </c>
      <c r="D59" s="73"/>
      <c r="E59" s="73"/>
      <c r="F59" s="73"/>
      <c r="G59" s="74"/>
    </row>
    <row r="60" spans="1:7" ht="39" customHeight="1">
      <c r="A60" s="3"/>
      <c r="B60" s="35" t="s">
        <v>37</v>
      </c>
      <c r="C60" s="75" t="s">
        <v>94</v>
      </c>
      <c r="D60" s="76"/>
      <c r="E60" s="76"/>
      <c r="F60" s="76"/>
      <c r="G60" s="77"/>
    </row>
    <row r="61" spans="1:7" ht="12.75">
      <c r="A61" s="3"/>
      <c r="B61" s="34" t="s">
        <v>68</v>
      </c>
      <c r="C61" s="78" t="s">
        <v>115</v>
      </c>
      <c r="D61" s="79"/>
      <c r="E61" s="79"/>
      <c r="F61" s="79"/>
      <c r="G61" s="80"/>
    </row>
    <row r="62" spans="1:7" ht="72.75" customHeight="1">
      <c r="A62" s="3"/>
      <c r="B62" s="34" t="s">
        <v>36</v>
      </c>
      <c r="C62" s="66" t="s">
        <v>118</v>
      </c>
      <c r="D62" s="67"/>
      <c r="E62" s="67"/>
      <c r="F62" s="68"/>
      <c r="G62" s="69"/>
    </row>
    <row r="63" spans="1:7" ht="12.75">
      <c r="A63" s="3"/>
      <c r="B63" s="35" t="s">
        <v>37</v>
      </c>
      <c r="C63" s="63" t="s">
        <v>119</v>
      </c>
      <c r="D63" s="64"/>
      <c r="E63" s="64"/>
      <c r="F63" s="64"/>
      <c r="G63" s="65"/>
    </row>
    <row r="64" spans="1:7" ht="12.75">
      <c r="A64" s="3"/>
      <c r="B64" s="36"/>
      <c r="C64" s="58" t="s">
        <v>69</v>
      </c>
      <c r="D64" s="57"/>
      <c r="E64" s="57"/>
      <c r="F64" s="57"/>
      <c r="G64" s="57"/>
    </row>
    <row r="65" spans="1:7" ht="197.25" customHeight="1">
      <c r="A65" s="3">
        <v>3</v>
      </c>
      <c r="B65" s="4" t="s">
        <v>70</v>
      </c>
      <c r="C65" s="52" t="s">
        <v>74</v>
      </c>
      <c r="D65" s="55" t="s">
        <v>122</v>
      </c>
      <c r="E65" s="56" t="s">
        <v>0</v>
      </c>
      <c r="F65" s="15">
        <v>0.2</v>
      </c>
      <c r="G65" s="5">
        <f>IF(C65="yes",(1*F65),IF(C65="no",(0*F65),IF(C65="small extent",(0.33*F65),IF(C65="large extent",(0.67*F65),""))))</f>
        <v>0.066</v>
      </c>
    </row>
    <row r="66" spans="1:7" ht="59.25" customHeight="1">
      <c r="A66" s="3">
        <v>4</v>
      </c>
      <c r="B66" s="4" t="s">
        <v>38</v>
      </c>
      <c r="C66" s="45" t="s">
        <v>74</v>
      </c>
      <c r="D66" s="14" t="s">
        <v>5</v>
      </c>
      <c r="E66" s="14"/>
      <c r="F66" s="15">
        <v>0.2</v>
      </c>
      <c r="G66" s="5">
        <f>IF(C66="yes",(1*F66),IF(C66="no",(0*F66),IF(C66="small extent",(0.33*F66),IF(C66="large extent",(0.67*F66),""))))</f>
        <v>0.066</v>
      </c>
    </row>
    <row r="67" spans="1:7" ht="133.5" customHeight="1">
      <c r="A67" s="19">
        <v>5</v>
      </c>
      <c r="B67" s="4" t="s">
        <v>39</v>
      </c>
      <c r="C67" s="45" t="s">
        <v>74</v>
      </c>
      <c r="D67" s="14" t="s">
        <v>6</v>
      </c>
      <c r="E67" s="14"/>
      <c r="F67" s="15">
        <v>0.2</v>
      </c>
      <c r="G67" s="5">
        <f>IF(C67="yes",(1*F67),IF(C67="no",(0*F67),IF(C67="small extent",(0.33*F67),IF(C67="large extent",(0.67*F67),""))))</f>
        <v>0.066</v>
      </c>
    </row>
    <row r="68" spans="1:7" ht="12.75">
      <c r="A68" s="9"/>
      <c r="B68" s="4"/>
      <c r="C68" s="46"/>
      <c r="D68" s="8"/>
      <c r="E68" s="8"/>
      <c r="F68" s="9"/>
      <c r="G68" s="9"/>
    </row>
    <row r="69" spans="1:7" ht="15">
      <c r="A69" s="25" t="s">
        <v>19</v>
      </c>
      <c r="B69" s="37"/>
      <c r="C69" s="53"/>
      <c r="D69" s="38"/>
      <c r="E69" s="38"/>
      <c r="F69" s="28" t="str">
        <f>IF(SUM(F44:F67)&lt;&gt;100%,"ERROR","100%")</f>
        <v>100%</v>
      </c>
      <c r="G69" s="28">
        <f>SUM(G44:G67)</f>
        <v>0.398</v>
      </c>
    </row>
  </sheetData>
  <mergeCells count="26">
    <mergeCell ref="C64:G64"/>
    <mergeCell ref="A43:B43"/>
    <mergeCell ref="A1:G1"/>
    <mergeCell ref="A5:B5"/>
    <mergeCell ref="A15:B15"/>
    <mergeCell ref="A27:B27"/>
    <mergeCell ref="A2:G2"/>
    <mergeCell ref="A3:G3"/>
    <mergeCell ref="C45:G45"/>
    <mergeCell ref="C46:G46"/>
    <mergeCell ref="C47:G47"/>
    <mergeCell ref="C48:G48"/>
    <mergeCell ref="C49:G49"/>
    <mergeCell ref="C50:G50"/>
    <mergeCell ref="C51:G51"/>
    <mergeCell ref="C52:G52"/>
    <mergeCell ref="C53:G53"/>
    <mergeCell ref="C55:G55"/>
    <mergeCell ref="C56:G56"/>
    <mergeCell ref="C57:G57"/>
    <mergeCell ref="C62:G62"/>
    <mergeCell ref="C63:G63"/>
    <mergeCell ref="C58:G58"/>
    <mergeCell ref="C59:G59"/>
    <mergeCell ref="C60:G60"/>
    <mergeCell ref="C61:G61"/>
  </mergeCells>
  <printOptions/>
  <pageMargins left="0.75" right="0.75" top="1" bottom="1" header="0.5" footer="0.5"/>
  <pageSetup horizontalDpi="600" verticalDpi="600" orientation="landscape" scale="8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2002-09-13T16:16:08Z</cp:lastPrinted>
  <dcterms:created xsi:type="dcterms:W3CDTF">2002-04-18T17:14:40Z</dcterms:created>
  <dcterms:modified xsi:type="dcterms:W3CDTF">2003-01-31T20:22:36Z</dcterms:modified>
  <cp:category/>
  <cp:version/>
  <cp:contentType/>
  <cp:contentStatus/>
</cp:coreProperties>
</file>