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activeTab="0"/>
  </bookViews>
  <sheets>
    <sheet name="Sheet1" sheetId="1" r:id="rId1"/>
  </sheets>
  <definedNames>
    <definedName name="_xlnm.Print_Area" localSheetId="0">'Sheet1'!$A$1:$I$309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<sst xmlns="http://schemas.openxmlformats.org/spreadsheetml/2006/main" count="614" uniqueCount="316">
  <si>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</si>
  <si>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</si>
  <si>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</si>
  <si>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</si>
  <si>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</si>
  <si>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</si>
  <si>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</si>
  <si>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</si>
  <si>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</si>
  <si>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</si>
  <si>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</si>
  <si>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</si>
  <si>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</si>
  <si>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</si>
  <si>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</si>
  <si>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</si>
  <si>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</si>
  <si>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NAME OF STATE:  WASHINGTON</t>
  </si>
  <si>
    <t>WA</t>
  </si>
  <si>
    <t>ENUMCLAW</t>
  </si>
  <si>
    <t>INCHELIUM</t>
  </si>
  <si>
    <t>KELSO</t>
  </si>
  <si>
    <t>ABERDEEN</t>
  </si>
  <si>
    <t>ADNA</t>
  </si>
  <si>
    <t>ALMIRA</t>
  </si>
  <si>
    <t>ANACORTES</t>
  </si>
  <si>
    <t>ARLINGTON</t>
  </si>
  <si>
    <t>ASOTIN-ANATONE</t>
  </si>
  <si>
    <t>AUBURN</t>
  </si>
  <si>
    <t>BATTLE GROUND</t>
  </si>
  <si>
    <t>BELLEVUE</t>
  </si>
  <si>
    <t>BELLINGHAM</t>
  </si>
  <si>
    <t>BENGE</t>
  </si>
  <si>
    <t>BETHEL</t>
  </si>
  <si>
    <t>BICKLETON</t>
  </si>
  <si>
    <t>BLAINE</t>
  </si>
  <si>
    <t>BOISTFORT</t>
  </si>
  <si>
    <t>BREMERTON</t>
  </si>
  <si>
    <t>BREWSTER</t>
  </si>
  <si>
    <t>BRIDGEPORT</t>
  </si>
  <si>
    <t>BRINNON</t>
  </si>
  <si>
    <t>CAMAS</t>
  </si>
  <si>
    <t>CAPE FLATTERY</t>
  </si>
  <si>
    <t>CARBONADO</t>
  </si>
  <si>
    <t>CASCADE</t>
  </si>
  <si>
    <t>CASHMERE</t>
  </si>
  <si>
    <t>CASTLE ROCK</t>
  </si>
  <si>
    <t>CENTERVILLE</t>
  </si>
  <si>
    <t>CENTRAL KITSAP</t>
  </si>
  <si>
    <t>CENTRAL VALLEY</t>
  </si>
  <si>
    <t>CENTRALIA</t>
  </si>
  <si>
    <t>CHEHALIS</t>
  </si>
  <si>
    <t>LAKE CHELAN</t>
  </si>
  <si>
    <t>CHENEY</t>
  </si>
  <si>
    <t>CHEWELAH</t>
  </si>
  <si>
    <t>CHIMACUM</t>
  </si>
  <si>
    <t>CLARKSTON</t>
  </si>
  <si>
    <t>CLE ELUM-ROSLYN</t>
  </si>
  <si>
    <t>QUEETS-CLEARWATER</t>
  </si>
  <si>
    <t>CLOVER PARK</t>
  </si>
  <si>
    <t>COLFAX</t>
  </si>
  <si>
    <t>COLLEGE PLACE</t>
  </si>
  <si>
    <t>COLTON</t>
  </si>
  <si>
    <t>COLVILLE</t>
  </si>
  <si>
    <t>CONCRETE</t>
  </si>
  <si>
    <t>CONWAY</t>
  </si>
  <si>
    <t>COSMOPOLIS</t>
  </si>
  <si>
    <t>COUPEVILLE</t>
  </si>
  <si>
    <t>CRESCENT</t>
  </si>
  <si>
    <t>CRESTON</t>
  </si>
  <si>
    <t>CURLEW</t>
  </si>
  <si>
    <t>CUSICK</t>
  </si>
  <si>
    <t>DAMMAN</t>
  </si>
  <si>
    <t>DARRINGTON</t>
  </si>
  <si>
    <t>DAVENPORT</t>
  </si>
  <si>
    <t>DAYTON</t>
  </si>
  <si>
    <t>DEER PARK</t>
  </si>
  <si>
    <t>DIERINGER</t>
  </si>
  <si>
    <t>DIXIE</t>
  </si>
  <si>
    <t>EASTMONT</t>
  </si>
  <si>
    <t>EASTON</t>
  </si>
  <si>
    <t>EATONVILLE</t>
  </si>
  <si>
    <t>EDMONDS</t>
  </si>
  <si>
    <t>ELLENSBURG</t>
  </si>
  <si>
    <t>ELMA</t>
  </si>
  <si>
    <t>ENDICOTT</t>
  </si>
  <si>
    <t>ENTIAT</t>
  </si>
  <si>
    <t>EPHRATA</t>
  </si>
  <si>
    <t>EVALINE</t>
  </si>
  <si>
    <t>EVERETT</t>
  </si>
  <si>
    <t>FEDERAL WAY</t>
  </si>
  <si>
    <t>FERNDALE</t>
  </si>
  <si>
    <t>FIFE</t>
  </si>
  <si>
    <t>FINLEY</t>
  </si>
  <si>
    <t>FRANKLIN PIERCE</t>
  </si>
  <si>
    <t>FREEMAN</t>
  </si>
  <si>
    <t>GARFIELD</t>
  </si>
  <si>
    <t>GLENWOOD</t>
  </si>
  <si>
    <t>GOLDENDALE</t>
  </si>
  <si>
    <t>GRANDVIEW</t>
  </si>
  <si>
    <t>GRANGER</t>
  </si>
  <si>
    <t>GRANITE FALLS</t>
  </si>
  <si>
    <t>GRAPEVIEW</t>
  </si>
  <si>
    <t>GREAT NORTHERN</t>
  </si>
  <si>
    <t>GREEN MOUNTAIN</t>
  </si>
  <si>
    <t>GRIFFIN</t>
  </si>
  <si>
    <t>HARRINGTON</t>
  </si>
  <si>
    <t>HIGHLAND</t>
  </si>
  <si>
    <t>HIGHLINE</t>
  </si>
  <si>
    <t>HOCKINSON</t>
  </si>
  <si>
    <t>HOOD CANAL</t>
  </si>
  <si>
    <t>HOQUIAM</t>
  </si>
  <si>
    <t>INDEX</t>
  </si>
  <si>
    <t>ISSAQUAH</t>
  </si>
  <si>
    <t>KAHLOTUS</t>
  </si>
  <si>
    <t>KALAMA</t>
  </si>
  <si>
    <t>KELLER</t>
  </si>
  <si>
    <t>KENNEWICK</t>
  </si>
  <si>
    <t>KENT</t>
  </si>
  <si>
    <t>KETTLE FALLS</t>
  </si>
  <si>
    <t>KITTITAS</t>
  </si>
  <si>
    <t>KLICKITAT</t>
  </si>
  <si>
    <t>LA CONNER</t>
  </si>
  <si>
    <t>LACROSSE</t>
  </si>
  <si>
    <t>LAKE STEVENS</t>
  </si>
  <si>
    <t>LAKE WASHINGTON</t>
  </si>
  <si>
    <t>LAKEWOOD</t>
  </si>
  <si>
    <t>LAMONT</t>
  </si>
  <si>
    <t>LIBERTY</t>
  </si>
  <si>
    <t>LIND</t>
  </si>
  <si>
    <t>LONGVIEW</t>
  </si>
  <si>
    <t>LOON LAKE</t>
  </si>
  <si>
    <t>LOPEZ</t>
  </si>
  <si>
    <t>RIVERVIEW</t>
  </si>
  <si>
    <t>LYLE</t>
  </si>
  <si>
    <t>LYNDEN</t>
  </si>
  <si>
    <t>MABTON</t>
  </si>
  <si>
    <t>MANSFIELD</t>
  </si>
  <si>
    <t>MANSON</t>
  </si>
  <si>
    <t>MARY M KNIGHT</t>
  </si>
  <si>
    <t>MARY WALKER</t>
  </si>
  <si>
    <t>MARYSVILLE</t>
  </si>
  <si>
    <t>MEAD</t>
  </si>
  <si>
    <t>MEDICAL LAKE</t>
  </si>
  <si>
    <t>MERCER ISLAND</t>
  </si>
  <si>
    <t>MERIDIAN</t>
  </si>
  <si>
    <t>METHOW VALLEY</t>
  </si>
  <si>
    <t>MILL A</t>
  </si>
  <si>
    <t>MONROE</t>
  </si>
  <si>
    <t>MONTESANO</t>
  </si>
  <si>
    <t>MORTON</t>
  </si>
  <si>
    <t>MOSES LAKE</t>
  </si>
  <si>
    <t>MOSSYROCK</t>
  </si>
  <si>
    <t>MOUNT ADAMS</t>
  </si>
  <si>
    <t>MOUNT BAKER</t>
  </si>
  <si>
    <t>MOUNT PLEASANT</t>
  </si>
  <si>
    <t>MUKILTEO</t>
  </si>
  <si>
    <t>NACHES VALLEY</t>
  </si>
  <si>
    <t>NAPAVINE</t>
  </si>
  <si>
    <t>NESPELEM</t>
  </si>
  <si>
    <t>NEWPORT</t>
  </si>
  <si>
    <t>NINE MILE FALLS</t>
  </si>
  <si>
    <t>NOOKSACK VALLEY</t>
  </si>
  <si>
    <t>NORTH BEACH</t>
  </si>
  <si>
    <t>NORTH FRANKLIN</t>
  </si>
  <si>
    <t>NORTH KITSAP</t>
  </si>
  <si>
    <t>NORTH MASON</t>
  </si>
  <si>
    <t>NORTH RIVER</t>
  </si>
  <si>
    <t>NORTH THURSTON</t>
  </si>
  <si>
    <t>NORTHPORT</t>
  </si>
  <si>
    <t>NORTHSHORE</t>
  </si>
  <si>
    <t>OAK HARBOR</t>
  </si>
  <si>
    <t>OAKESDALE</t>
  </si>
  <si>
    <t>OAKVILLE</t>
  </si>
  <si>
    <t>OCEAN BEACH</t>
  </si>
  <si>
    <t>OCOSTA</t>
  </si>
  <si>
    <t>ODESSA</t>
  </si>
  <si>
    <t>OKANOGAN</t>
  </si>
  <si>
    <t>OLYMPIA</t>
  </si>
  <si>
    <t>OMAK</t>
  </si>
  <si>
    <t>ONALASKA</t>
  </si>
  <si>
    <t>ONION CREEK</t>
  </si>
  <si>
    <t>ORCHARD PRAIRIE</t>
  </si>
  <si>
    <t>ORIENT</t>
  </si>
  <si>
    <t>ORONDO</t>
  </si>
  <si>
    <t>OROVILLE</t>
  </si>
  <si>
    <t>ORTING</t>
  </si>
  <si>
    <t>OTHELLO</t>
  </si>
  <si>
    <t>PALISADES</t>
  </si>
  <si>
    <t>PALOUSE</t>
  </si>
  <si>
    <t>PASCO</t>
  </si>
  <si>
    <t>PATEROS</t>
  </si>
  <si>
    <t>PATERSON</t>
  </si>
  <si>
    <t>PE ELL</t>
  </si>
  <si>
    <t>PENINSULA</t>
  </si>
  <si>
    <t>PIONEER</t>
  </si>
  <si>
    <t>POMEROY</t>
  </si>
  <si>
    <t>PORT ANGELES</t>
  </si>
  <si>
    <t>PORT TOWNSEND</t>
  </si>
  <si>
    <t>PRESCOTT</t>
  </si>
  <si>
    <t>PROSSER</t>
  </si>
  <si>
    <t>PULLMAN</t>
  </si>
  <si>
    <t>PUYALLUP</t>
  </si>
  <si>
    <t>QUILCENE</t>
  </si>
  <si>
    <t>QUILLAYUTE VALLEY</t>
  </si>
  <si>
    <t>QUINAULT</t>
  </si>
  <si>
    <t>QUINCY</t>
  </si>
  <si>
    <t>RAINIER</t>
  </si>
  <si>
    <t>RAYMOND</t>
  </si>
  <si>
    <t>RENTON</t>
  </si>
  <si>
    <t>REPUBLIC</t>
  </si>
  <si>
    <t>RICHLAND</t>
  </si>
  <si>
    <t>RIDGEFIELD</t>
  </si>
  <si>
    <t>RITZVILLE</t>
  </si>
  <si>
    <t>RIVERSIDE</t>
  </si>
  <si>
    <t>ROCHESTER</t>
  </si>
  <si>
    <t>ROOSEVELT</t>
  </si>
  <si>
    <t>ROSALIA</t>
  </si>
  <si>
    <t>ROYAL</t>
  </si>
  <si>
    <t>SATSOP</t>
  </si>
  <si>
    <t>SEATTLE</t>
  </si>
  <si>
    <t>SELAH</t>
  </si>
  <si>
    <t>SELKIRK</t>
  </si>
  <si>
    <t>SEQUIM</t>
  </si>
  <si>
    <t>SHAW ISLAND</t>
  </si>
  <si>
    <t>SHELTON</t>
  </si>
  <si>
    <t>SHORELINE</t>
  </si>
  <si>
    <t>SKAMANIA</t>
  </si>
  <si>
    <t>SKYKOMISH</t>
  </si>
  <si>
    <t>SNOHOMISH</t>
  </si>
  <si>
    <t>SNOQUALMIE VALLEY</t>
  </si>
  <si>
    <t>SOAP LAKE</t>
  </si>
  <si>
    <t>SOUTH BEND</t>
  </si>
  <si>
    <t>SOUTH KITSAP</t>
  </si>
  <si>
    <t>SOUTH WHIDBEY</t>
  </si>
  <si>
    <t>SOUTHSIDE</t>
  </si>
  <si>
    <t>SPOKANE</t>
  </si>
  <si>
    <t>SPRAGUE</t>
  </si>
  <si>
    <t>ST JOHN</t>
  </si>
  <si>
    <t>STANWOOD</t>
  </si>
  <si>
    <t>STAR</t>
  </si>
  <si>
    <t>STARBUCK</t>
  </si>
  <si>
    <t>STEHEKIN</t>
  </si>
  <si>
    <t>STEPTOE</t>
  </si>
  <si>
    <t>STEVENSON-CARSON</t>
  </si>
  <si>
    <t>SULTAN</t>
  </si>
  <si>
    <t>SUMMIT VALLEY</t>
  </si>
  <si>
    <t>SUMNER</t>
  </si>
  <si>
    <t>SUNNYSIDE</t>
  </si>
  <si>
    <t>TACOMA</t>
  </si>
  <si>
    <t>TAHOLAH</t>
  </si>
  <si>
    <t>TAHOMA</t>
  </si>
  <si>
    <t>TEKOA</t>
  </si>
  <si>
    <t>TENINO</t>
  </si>
  <si>
    <t>THORP</t>
  </si>
  <si>
    <t>TOLEDO</t>
  </si>
  <si>
    <t>TONASKET</t>
  </si>
  <si>
    <t>TOPPENISH</t>
  </si>
  <si>
    <t>TOUCHET</t>
  </si>
  <si>
    <t>TOUTLE LAKE</t>
  </si>
  <si>
    <t>TROUT LAKE</t>
  </si>
  <si>
    <t>TUMWATER</t>
  </si>
  <si>
    <t>UNION GAP</t>
  </si>
  <si>
    <t>UNIVERSITY PLACE</t>
  </si>
  <si>
    <t>VADER</t>
  </si>
  <si>
    <t>VALLEY</t>
  </si>
  <si>
    <t>VANCOUVER</t>
  </si>
  <si>
    <t>VASHON ISLAND</t>
  </si>
  <si>
    <t>WAHKIAKUM</t>
  </si>
  <si>
    <t>WAHLUKE</t>
  </si>
  <si>
    <t>WAITSBURG</t>
  </si>
  <si>
    <t>WALLA WALLA</t>
  </si>
  <si>
    <t>WAPATO</t>
  </si>
  <si>
    <t>WARDEN</t>
  </si>
  <si>
    <t>WASHOUGAL</t>
  </si>
  <si>
    <t>WASHTUCNA</t>
  </si>
  <si>
    <t>WATERVILLE</t>
  </si>
  <si>
    <t>WELLPINIT</t>
  </si>
  <si>
    <t>WENATCHEE</t>
  </si>
  <si>
    <t>WHITE PASS</t>
  </si>
  <si>
    <t>WHITE RIVER</t>
  </si>
  <si>
    <t>WHITE SALMON</t>
  </si>
  <si>
    <t>WILBUR</t>
  </si>
  <si>
    <t>WILLAPA VALLEY</t>
  </si>
  <si>
    <t>WILSON CREEK</t>
  </si>
  <si>
    <t>WINLOCK</t>
  </si>
  <si>
    <t>WISHKAH VALLEY</t>
  </si>
  <si>
    <t>WISHRAM</t>
  </si>
  <si>
    <t>WOODLAND</t>
  </si>
  <si>
    <t>YAKIMA</t>
  </si>
  <si>
    <t>YELM</t>
  </si>
  <si>
    <t>ZILLAH</t>
  </si>
  <si>
    <t>BAINBRIDGE ISLAND</t>
  </si>
  <si>
    <t>BURLINGTON-EDISON</t>
  </si>
  <si>
    <t>GRAND COULEE</t>
  </si>
  <si>
    <t>COULEE-HARTLINE</t>
  </si>
  <si>
    <t>KIONA-BENTON</t>
  </si>
  <si>
    <t>LA CENTER</t>
  </si>
  <si>
    <t>MCCLEARY</t>
  </si>
  <si>
    <t>MOUNT VERNON</t>
  </si>
  <si>
    <t>NASELLE-GRAYS</t>
  </si>
  <si>
    <t>ORCAS ISLAND</t>
  </si>
  <si>
    <t>REARDAN-EDWALL</t>
  </si>
  <si>
    <t>SAN JUAN ISLAND</t>
  </si>
  <si>
    <t>SEDRO-WOOLLEY</t>
  </si>
  <si>
    <t>TUKWILA</t>
  </si>
  <si>
    <t>STEILACOOM</t>
  </si>
  <si>
    <t>COLUMBIA (STEV</t>
  </si>
  <si>
    <t>COLUMBIA (WALLA</t>
  </si>
  <si>
    <t>EAST VALLEY (SPK</t>
  </si>
  <si>
    <t>EVERGREEN (CLARK</t>
  </si>
  <si>
    <t>EVERGREEN (STEV</t>
  </si>
  <si>
    <t>EAST VALLEY (YAK</t>
  </si>
  <si>
    <t>WEST VALLEY (SPK</t>
  </si>
  <si>
    <t>WEST VALLEY (YAK</t>
  </si>
  <si>
    <t>2005 Census Poverty Data by Local Educational Agency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</si>
</sst>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 quotePrefix="1">
      <alignment horizontal="left"/>
    </xf>
    <xf numFmtId="0" fontId="0" fillId="0" borderId="2" xfId="0" applyFont="1" applyBorder="1" applyAlignment="1">
      <alignment horizontal="right"/>
    </xf>
    <xf numFmtId="0" fontId="0" fillId="0" borderId="2" xfId="0" applyNumberFormat="1" applyBorder="1" applyAlignment="1" quotePrefix="1">
      <alignment/>
    </xf>
    <xf numFmtId="10" fontId="0" fillId="0" borderId="2" xfId="19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NumberFormat="1" applyFont="1" applyBorder="1" applyAlignment="1" quotePrefix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NumberFormat="1" applyBorder="1" applyAlignment="1" quotePrefix="1">
      <alignment/>
    </xf>
    <xf numFmtId="3" fontId="0" fillId="0" borderId="3" xfId="0" applyNumberFormat="1" applyBorder="1" applyAlignment="1">
      <alignment/>
    </xf>
    <xf numFmtId="10" fontId="0" fillId="0" borderId="3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9"/>
  <sheetViews>
    <sheetView tabSelected="1" workbookViewId="0" topLeftCell="A300">
      <selection activeCell="H16" sqref="H16:I16"/>
    </sheetView>
  </sheetViews>
  <sheetFormatPr defaultColWidth="9.140625" defaultRowHeight="12.75"/>
  <cols>
    <col min="2" max="2" width="5.7109375" style="0" hidden="1" customWidth="1"/>
    <col min="3" max="3" width="0" style="0" hidden="1" customWidth="1"/>
    <col min="4" max="4" width="29.8515625" style="0" bestFit="1" customWidth="1"/>
    <col min="5" max="5" width="0" style="0" hidden="1" customWidth="1"/>
    <col min="6" max="6" width="10.8515625" style="0" hidden="1" customWidth="1"/>
    <col min="8" max="8" width="12.28125" style="0" hidden="1" customWidth="1"/>
    <col min="9" max="9" width="15.7109375" style="0" hidden="1" customWidth="1"/>
  </cols>
  <sheetData>
    <row r="1" ht="12.75">
      <c r="A1" s="22" t="s">
        <v>315</v>
      </c>
    </row>
    <row r="3" ht="12.75">
      <c r="A3" s="1" t="s">
        <v>17</v>
      </c>
    </row>
    <row r="5" spans="1:9" ht="12.75">
      <c r="A5" s="2"/>
      <c r="B5" s="2"/>
      <c r="C5" s="2"/>
      <c r="D5" s="2"/>
      <c r="E5" s="2"/>
      <c r="F5" s="2"/>
      <c r="G5" s="2"/>
      <c r="H5" s="2"/>
      <c r="I5" s="17" t="s">
        <v>11</v>
      </c>
    </row>
    <row r="6" spans="1:9" ht="12.75">
      <c r="A6" s="3"/>
      <c r="B6" s="3"/>
      <c r="C6" s="4"/>
      <c r="D6" s="3"/>
      <c r="E6" s="3"/>
      <c r="F6" s="3"/>
      <c r="G6" s="3"/>
      <c r="H6" s="3"/>
      <c r="I6" s="16" t="s">
        <v>12</v>
      </c>
    </row>
    <row r="7" spans="1:9" ht="12.75">
      <c r="A7" s="3"/>
      <c r="B7" s="4" t="s">
        <v>0</v>
      </c>
      <c r="C7" s="4" t="s">
        <v>1</v>
      </c>
      <c r="D7" s="4" t="s">
        <v>2</v>
      </c>
      <c r="E7" s="4"/>
      <c r="F7" s="6" t="s">
        <v>6</v>
      </c>
      <c r="G7" s="4"/>
      <c r="H7" s="4" t="s">
        <v>9</v>
      </c>
      <c r="I7" s="4" t="s">
        <v>13</v>
      </c>
    </row>
    <row r="8" spans="1:9" ht="12.75">
      <c r="A8" s="5" t="s">
        <v>0</v>
      </c>
      <c r="B8" s="5" t="s">
        <v>3</v>
      </c>
      <c r="C8" s="5" t="s">
        <v>3</v>
      </c>
      <c r="D8" s="5" t="s">
        <v>4</v>
      </c>
      <c r="E8" s="5" t="s">
        <v>5</v>
      </c>
      <c r="F8" s="5" t="s">
        <v>7</v>
      </c>
      <c r="G8" s="5" t="s">
        <v>8</v>
      </c>
      <c r="H8" s="5" t="s">
        <v>7</v>
      </c>
      <c r="I8" s="5" t="s">
        <v>14</v>
      </c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14" t="s">
        <v>18</v>
      </c>
      <c r="B10" s="21">
        <v>53</v>
      </c>
      <c r="C10" s="23">
        <v>5300001</v>
      </c>
      <c r="D10" s="24" t="s">
        <v>19</v>
      </c>
      <c r="E10" s="15">
        <v>352</v>
      </c>
      <c r="F10" s="15">
        <v>5653</v>
      </c>
      <c r="G10" s="25">
        <f aca="true" t="shared" si="0" ref="G10:G73">IF(AND(E10&gt;0,F10&gt;0),E10/F10,0)</f>
        <v>0.062267822395188396</v>
      </c>
      <c r="H10" s="15">
        <v>26392</v>
      </c>
      <c r="I10" s="15">
        <f aca="true" t="shared" si="1" ref="I10:I73">IF(H10&lt;20000,1,0)</f>
        <v>0</v>
      </c>
    </row>
    <row r="11" spans="1:9" ht="12.75">
      <c r="A11" s="14" t="s">
        <v>18</v>
      </c>
      <c r="B11" s="21">
        <v>53</v>
      </c>
      <c r="C11" s="23">
        <v>5300002</v>
      </c>
      <c r="D11" s="24" t="s">
        <v>20</v>
      </c>
      <c r="E11" s="15">
        <v>48</v>
      </c>
      <c r="F11" s="15">
        <v>246</v>
      </c>
      <c r="G11" s="25">
        <f t="shared" si="0"/>
        <v>0.1951219512195122</v>
      </c>
      <c r="H11" s="15">
        <v>1213</v>
      </c>
      <c r="I11" s="15">
        <f t="shared" si="1"/>
        <v>1</v>
      </c>
    </row>
    <row r="12" spans="1:9" ht="12.75">
      <c r="A12" s="14" t="s">
        <v>18</v>
      </c>
      <c r="B12" s="21">
        <v>53</v>
      </c>
      <c r="C12" s="23">
        <v>5300003</v>
      </c>
      <c r="D12" s="24" t="s">
        <v>21</v>
      </c>
      <c r="E12" s="15">
        <v>897</v>
      </c>
      <c r="F12" s="15">
        <v>5540</v>
      </c>
      <c r="G12" s="25">
        <f t="shared" si="0"/>
        <v>0.16191335740072202</v>
      </c>
      <c r="H12" s="15">
        <v>28610</v>
      </c>
      <c r="I12" s="15">
        <f t="shared" si="1"/>
        <v>0</v>
      </c>
    </row>
    <row r="13" spans="1:9" ht="12.75">
      <c r="A13" s="14" t="s">
        <v>18</v>
      </c>
      <c r="B13" s="21">
        <v>53</v>
      </c>
      <c r="C13" s="23">
        <v>5300030</v>
      </c>
      <c r="D13" s="24" t="s">
        <v>22</v>
      </c>
      <c r="E13" s="15">
        <v>798</v>
      </c>
      <c r="F13" s="15">
        <v>3598</v>
      </c>
      <c r="G13" s="25">
        <f t="shared" si="0"/>
        <v>0.22178988326848248</v>
      </c>
      <c r="H13" s="15">
        <v>21278</v>
      </c>
      <c r="I13" s="15">
        <f t="shared" si="1"/>
        <v>0</v>
      </c>
    </row>
    <row r="14" spans="1:9" ht="12.75">
      <c r="A14" s="14" t="s">
        <v>18</v>
      </c>
      <c r="B14" s="21">
        <v>53</v>
      </c>
      <c r="C14" s="23">
        <v>5300060</v>
      </c>
      <c r="D14" s="24" t="s">
        <v>23</v>
      </c>
      <c r="E14" s="15">
        <v>49</v>
      </c>
      <c r="F14" s="15">
        <v>597</v>
      </c>
      <c r="G14" s="25">
        <f t="shared" si="0"/>
        <v>0.08207705192629816</v>
      </c>
      <c r="H14" s="15">
        <v>3162</v>
      </c>
      <c r="I14" s="15">
        <f t="shared" si="1"/>
        <v>1</v>
      </c>
    </row>
    <row r="15" spans="1:9" ht="12.75">
      <c r="A15" s="14" t="s">
        <v>18</v>
      </c>
      <c r="B15" s="21">
        <v>53</v>
      </c>
      <c r="C15" s="23">
        <v>5300090</v>
      </c>
      <c r="D15" s="24" t="s">
        <v>24</v>
      </c>
      <c r="E15" s="15">
        <v>25</v>
      </c>
      <c r="F15" s="15">
        <v>108</v>
      </c>
      <c r="G15" s="25">
        <f t="shared" si="0"/>
        <v>0.23148148148148148</v>
      </c>
      <c r="H15" s="15">
        <v>522</v>
      </c>
      <c r="I15" s="15">
        <f t="shared" si="1"/>
        <v>1</v>
      </c>
    </row>
    <row r="16" spans="1:9" ht="12.75">
      <c r="A16" s="14" t="s">
        <v>18</v>
      </c>
      <c r="B16" s="21">
        <v>53</v>
      </c>
      <c r="C16" s="23">
        <v>5300150</v>
      </c>
      <c r="D16" s="24" t="s">
        <v>25</v>
      </c>
      <c r="E16" s="15">
        <v>367</v>
      </c>
      <c r="F16" s="15">
        <v>3274</v>
      </c>
      <c r="G16" s="25">
        <f t="shared" si="0"/>
        <v>0.11209529627367135</v>
      </c>
      <c r="H16" s="15">
        <v>20489</v>
      </c>
      <c r="I16" s="15">
        <f t="shared" si="1"/>
        <v>0</v>
      </c>
    </row>
    <row r="17" spans="1:9" ht="12.75">
      <c r="A17" s="14" t="s">
        <v>18</v>
      </c>
      <c r="B17" s="21">
        <v>53</v>
      </c>
      <c r="C17" s="23">
        <v>5300240</v>
      </c>
      <c r="D17" s="24" t="s">
        <v>26</v>
      </c>
      <c r="E17" s="15">
        <v>455</v>
      </c>
      <c r="F17" s="15">
        <v>5424</v>
      </c>
      <c r="G17" s="25">
        <f t="shared" si="0"/>
        <v>0.08388643067846607</v>
      </c>
      <c r="H17" s="15">
        <v>25873</v>
      </c>
      <c r="I17" s="15">
        <f t="shared" si="1"/>
        <v>0</v>
      </c>
    </row>
    <row r="18" spans="1:9" ht="12.75">
      <c r="A18" s="14" t="s">
        <v>18</v>
      </c>
      <c r="B18" s="21">
        <v>53</v>
      </c>
      <c r="C18" s="23">
        <v>5300280</v>
      </c>
      <c r="D18" s="24" t="s">
        <v>27</v>
      </c>
      <c r="E18" s="15">
        <v>122</v>
      </c>
      <c r="F18" s="15">
        <v>563</v>
      </c>
      <c r="G18" s="25">
        <f t="shared" si="0"/>
        <v>0.216696269982238</v>
      </c>
      <c r="H18" s="15">
        <v>2872</v>
      </c>
      <c r="I18" s="15">
        <f t="shared" si="1"/>
        <v>1</v>
      </c>
    </row>
    <row r="19" spans="1:9" ht="12.75">
      <c r="A19" s="14" t="s">
        <v>18</v>
      </c>
      <c r="B19" s="21">
        <v>53</v>
      </c>
      <c r="C19" s="23">
        <v>5300300</v>
      </c>
      <c r="D19" s="24" t="s">
        <v>28</v>
      </c>
      <c r="E19" s="15">
        <v>1539</v>
      </c>
      <c r="F19" s="15">
        <v>13933</v>
      </c>
      <c r="G19" s="25">
        <f t="shared" si="0"/>
        <v>0.1104571879710041</v>
      </c>
      <c r="H19" s="15">
        <v>70165</v>
      </c>
      <c r="I19" s="15">
        <f t="shared" si="1"/>
        <v>0</v>
      </c>
    </row>
    <row r="20" spans="1:9" ht="12.75">
      <c r="A20" s="14" t="s">
        <v>18</v>
      </c>
      <c r="B20" s="21">
        <v>53</v>
      </c>
      <c r="C20" s="23">
        <v>5300330</v>
      </c>
      <c r="D20" s="24" t="s">
        <v>292</v>
      </c>
      <c r="E20" s="15">
        <v>148</v>
      </c>
      <c r="F20" s="15">
        <v>4149</v>
      </c>
      <c r="G20" s="25">
        <f t="shared" si="0"/>
        <v>0.03567124608339359</v>
      </c>
      <c r="H20" s="15">
        <v>21145</v>
      </c>
      <c r="I20" s="15">
        <f t="shared" si="1"/>
        <v>0</v>
      </c>
    </row>
    <row r="21" spans="1:9" ht="12.75">
      <c r="A21" s="14" t="s">
        <v>18</v>
      </c>
      <c r="B21" s="21">
        <v>53</v>
      </c>
      <c r="C21" s="23">
        <v>5300380</v>
      </c>
      <c r="D21" s="24" t="s">
        <v>29</v>
      </c>
      <c r="E21" s="15">
        <v>1223</v>
      </c>
      <c r="F21" s="15">
        <v>12527</v>
      </c>
      <c r="G21" s="25">
        <f t="shared" si="0"/>
        <v>0.09762912109842739</v>
      </c>
      <c r="H21" s="15">
        <v>55711</v>
      </c>
      <c r="I21" s="15">
        <f t="shared" si="1"/>
        <v>0</v>
      </c>
    </row>
    <row r="22" spans="1:9" ht="12.75">
      <c r="A22" s="14" t="s">
        <v>18</v>
      </c>
      <c r="B22" s="21">
        <v>53</v>
      </c>
      <c r="C22" s="23">
        <v>5300390</v>
      </c>
      <c r="D22" s="24" t="s">
        <v>30</v>
      </c>
      <c r="E22" s="15">
        <v>1327</v>
      </c>
      <c r="F22" s="15">
        <v>17378</v>
      </c>
      <c r="G22" s="25">
        <f t="shared" si="0"/>
        <v>0.07636091610081712</v>
      </c>
      <c r="H22" s="15">
        <v>118647</v>
      </c>
      <c r="I22" s="15">
        <f t="shared" si="1"/>
        <v>0</v>
      </c>
    </row>
    <row r="23" spans="1:9" ht="12.75">
      <c r="A23" s="14" t="s">
        <v>18</v>
      </c>
      <c r="B23" s="21">
        <v>53</v>
      </c>
      <c r="C23" s="23">
        <v>5300420</v>
      </c>
      <c r="D23" s="24" t="s">
        <v>31</v>
      </c>
      <c r="E23" s="15">
        <v>1428</v>
      </c>
      <c r="F23" s="15">
        <v>11977</v>
      </c>
      <c r="G23" s="25">
        <f t="shared" si="0"/>
        <v>0.11922852133255406</v>
      </c>
      <c r="H23" s="15">
        <v>94407</v>
      </c>
      <c r="I23" s="15">
        <f t="shared" si="1"/>
        <v>0</v>
      </c>
    </row>
    <row r="24" spans="1:9" ht="12.75">
      <c r="A24" s="14" t="s">
        <v>18</v>
      </c>
      <c r="B24" s="21">
        <v>53</v>
      </c>
      <c r="C24" s="23">
        <v>5300450</v>
      </c>
      <c r="D24" s="24" t="s">
        <v>32</v>
      </c>
      <c r="E24" s="15">
        <v>4</v>
      </c>
      <c r="F24" s="15">
        <v>15</v>
      </c>
      <c r="G24" s="25">
        <f t="shared" si="0"/>
        <v>0.26666666666666666</v>
      </c>
      <c r="H24" s="15">
        <v>88</v>
      </c>
      <c r="I24" s="15">
        <f t="shared" si="1"/>
        <v>1</v>
      </c>
    </row>
    <row r="25" spans="1:9" ht="12.75">
      <c r="A25" s="14" t="s">
        <v>18</v>
      </c>
      <c r="B25" s="21">
        <v>53</v>
      </c>
      <c r="C25" s="23">
        <v>5300480</v>
      </c>
      <c r="D25" s="24" t="s">
        <v>33</v>
      </c>
      <c r="E25" s="15">
        <v>1799</v>
      </c>
      <c r="F25" s="15">
        <v>18509</v>
      </c>
      <c r="G25" s="25">
        <f t="shared" si="0"/>
        <v>0.09719595872278351</v>
      </c>
      <c r="H25" s="15">
        <v>85777</v>
      </c>
      <c r="I25" s="15">
        <f t="shared" si="1"/>
        <v>0</v>
      </c>
    </row>
    <row r="26" spans="1:9" ht="12.75">
      <c r="A26" s="14" t="s">
        <v>18</v>
      </c>
      <c r="B26" s="21">
        <v>53</v>
      </c>
      <c r="C26" s="23">
        <v>5300510</v>
      </c>
      <c r="D26" s="24" t="s">
        <v>34</v>
      </c>
      <c r="E26" s="15">
        <v>10</v>
      </c>
      <c r="F26" s="15">
        <v>61</v>
      </c>
      <c r="G26" s="25">
        <f t="shared" si="0"/>
        <v>0.16393442622950818</v>
      </c>
      <c r="H26" s="15">
        <v>353</v>
      </c>
      <c r="I26" s="15">
        <f t="shared" si="1"/>
        <v>1</v>
      </c>
    </row>
    <row r="27" spans="1:9" ht="12.75">
      <c r="A27" s="14" t="s">
        <v>18</v>
      </c>
      <c r="B27" s="21">
        <v>53</v>
      </c>
      <c r="C27" s="23">
        <v>5300570</v>
      </c>
      <c r="D27" s="24" t="s">
        <v>35</v>
      </c>
      <c r="E27" s="15">
        <v>253</v>
      </c>
      <c r="F27" s="15">
        <v>2066</v>
      </c>
      <c r="G27" s="25">
        <f t="shared" si="0"/>
        <v>0.12245885769603097</v>
      </c>
      <c r="H27" s="15">
        <v>12454</v>
      </c>
      <c r="I27" s="15">
        <f t="shared" si="1"/>
        <v>1</v>
      </c>
    </row>
    <row r="28" spans="1:9" ht="12.75">
      <c r="A28" s="14" t="s">
        <v>18</v>
      </c>
      <c r="B28" s="21">
        <v>53</v>
      </c>
      <c r="C28" s="23">
        <v>5300630</v>
      </c>
      <c r="D28" s="24" t="s">
        <v>36</v>
      </c>
      <c r="E28" s="15">
        <v>41</v>
      </c>
      <c r="F28" s="15">
        <v>195</v>
      </c>
      <c r="G28" s="25">
        <f t="shared" si="0"/>
        <v>0.21025641025641026</v>
      </c>
      <c r="H28" s="15">
        <v>934</v>
      </c>
      <c r="I28" s="15">
        <f t="shared" si="1"/>
        <v>1</v>
      </c>
    </row>
    <row r="29" spans="1:9" ht="12.75">
      <c r="A29" s="14" t="s">
        <v>18</v>
      </c>
      <c r="B29" s="21">
        <v>53</v>
      </c>
      <c r="C29" s="23">
        <v>5300660</v>
      </c>
      <c r="D29" s="24" t="s">
        <v>37</v>
      </c>
      <c r="E29" s="15">
        <v>1253</v>
      </c>
      <c r="F29" s="15">
        <v>6697</v>
      </c>
      <c r="G29" s="25">
        <f t="shared" si="0"/>
        <v>0.18709870091085562</v>
      </c>
      <c r="H29" s="15">
        <v>46026</v>
      </c>
      <c r="I29" s="15">
        <f t="shared" si="1"/>
        <v>0</v>
      </c>
    </row>
    <row r="30" spans="1:9" ht="12.75">
      <c r="A30" s="14" t="s">
        <v>18</v>
      </c>
      <c r="B30" s="21">
        <v>53</v>
      </c>
      <c r="C30" s="23">
        <v>5300690</v>
      </c>
      <c r="D30" s="24" t="s">
        <v>38</v>
      </c>
      <c r="E30" s="15">
        <v>353</v>
      </c>
      <c r="F30" s="15">
        <v>974</v>
      </c>
      <c r="G30" s="25">
        <f t="shared" si="0"/>
        <v>0.3624229979466119</v>
      </c>
      <c r="H30" s="15">
        <v>4506</v>
      </c>
      <c r="I30" s="15">
        <f t="shared" si="1"/>
        <v>1</v>
      </c>
    </row>
    <row r="31" spans="1:9" ht="12.75">
      <c r="A31" s="14" t="s">
        <v>18</v>
      </c>
      <c r="B31" s="21">
        <v>53</v>
      </c>
      <c r="C31" s="23">
        <v>5300720</v>
      </c>
      <c r="D31" s="24" t="s">
        <v>39</v>
      </c>
      <c r="E31" s="15">
        <v>225</v>
      </c>
      <c r="F31" s="15">
        <v>694</v>
      </c>
      <c r="G31" s="25">
        <f t="shared" si="0"/>
        <v>0.3242074927953891</v>
      </c>
      <c r="H31" s="15">
        <v>3031</v>
      </c>
      <c r="I31" s="15">
        <f t="shared" si="1"/>
        <v>1</v>
      </c>
    </row>
    <row r="32" spans="1:9" ht="12.75">
      <c r="A32" s="14" t="s">
        <v>18</v>
      </c>
      <c r="B32" s="21">
        <v>53</v>
      </c>
      <c r="C32" s="23">
        <v>5300750</v>
      </c>
      <c r="D32" s="24" t="s">
        <v>40</v>
      </c>
      <c r="E32" s="15">
        <v>26</v>
      </c>
      <c r="F32" s="15">
        <v>146</v>
      </c>
      <c r="G32" s="25">
        <f t="shared" si="0"/>
        <v>0.1780821917808219</v>
      </c>
      <c r="H32" s="15">
        <v>1302</v>
      </c>
      <c r="I32" s="15">
        <f t="shared" si="1"/>
        <v>1</v>
      </c>
    </row>
    <row r="33" spans="1:9" ht="12.75">
      <c r="A33" s="14" t="s">
        <v>18</v>
      </c>
      <c r="B33" s="21">
        <v>53</v>
      </c>
      <c r="C33" s="23">
        <v>5300780</v>
      </c>
      <c r="D33" s="24" t="s">
        <v>293</v>
      </c>
      <c r="E33" s="15">
        <v>494</v>
      </c>
      <c r="F33" s="15">
        <v>3609</v>
      </c>
      <c r="G33" s="25">
        <f t="shared" si="0"/>
        <v>0.1368800221668052</v>
      </c>
      <c r="H33" s="15">
        <v>19948</v>
      </c>
      <c r="I33" s="15">
        <f t="shared" si="1"/>
        <v>1</v>
      </c>
    </row>
    <row r="34" spans="1:9" ht="12.75">
      <c r="A34" s="14" t="s">
        <v>18</v>
      </c>
      <c r="B34" s="21">
        <v>53</v>
      </c>
      <c r="C34" s="23">
        <v>5300810</v>
      </c>
      <c r="D34" s="24" t="s">
        <v>41</v>
      </c>
      <c r="E34" s="15">
        <v>324</v>
      </c>
      <c r="F34" s="15">
        <v>4489</v>
      </c>
      <c r="G34" s="25">
        <f t="shared" si="0"/>
        <v>0.07217643127645355</v>
      </c>
      <c r="H34" s="15">
        <v>21243</v>
      </c>
      <c r="I34" s="15">
        <f t="shared" si="1"/>
        <v>0</v>
      </c>
    </row>
    <row r="35" spans="1:9" ht="12.75">
      <c r="A35" s="14" t="s">
        <v>18</v>
      </c>
      <c r="B35" s="21">
        <v>53</v>
      </c>
      <c r="C35" s="23">
        <v>5300840</v>
      </c>
      <c r="D35" s="24" t="s">
        <v>42</v>
      </c>
      <c r="E35" s="15">
        <v>182</v>
      </c>
      <c r="F35" s="15">
        <v>636</v>
      </c>
      <c r="G35" s="25">
        <f t="shared" si="0"/>
        <v>0.2861635220125786</v>
      </c>
      <c r="H35" s="15">
        <v>3677</v>
      </c>
      <c r="I35" s="15">
        <f t="shared" si="1"/>
        <v>1</v>
      </c>
    </row>
    <row r="36" spans="1:9" ht="12.75">
      <c r="A36" s="14" t="s">
        <v>18</v>
      </c>
      <c r="B36" s="21">
        <v>53</v>
      </c>
      <c r="C36" s="23">
        <v>5300870</v>
      </c>
      <c r="D36" s="24" t="s">
        <v>43</v>
      </c>
      <c r="E36" s="15">
        <v>3</v>
      </c>
      <c r="F36" s="15">
        <v>207</v>
      </c>
      <c r="G36" s="25">
        <f t="shared" si="0"/>
        <v>0.014492753623188406</v>
      </c>
      <c r="H36" s="15">
        <v>817</v>
      </c>
      <c r="I36" s="15">
        <f t="shared" si="1"/>
        <v>1</v>
      </c>
    </row>
    <row r="37" spans="1:9" ht="12.75">
      <c r="A37" s="14" t="s">
        <v>18</v>
      </c>
      <c r="B37" s="21">
        <v>53</v>
      </c>
      <c r="C37" s="23">
        <v>5300950</v>
      </c>
      <c r="D37" s="24" t="s">
        <v>44</v>
      </c>
      <c r="E37" s="15">
        <v>128</v>
      </c>
      <c r="F37" s="15">
        <v>1768</v>
      </c>
      <c r="G37" s="25">
        <f t="shared" si="0"/>
        <v>0.07239819004524888</v>
      </c>
      <c r="H37" s="15">
        <v>9862</v>
      </c>
      <c r="I37" s="15">
        <f t="shared" si="1"/>
        <v>1</v>
      </c>
    </row>
    <row r="38" spans="1:9" ht="12.75">
      <c r="A38" s="14" t="s">
        <v>18</v>
      </c>
      <c r="B38" s="21">
        <v>53</v>
      </c>
      <c r="C38" s="23">
        <v>5300960</v>
      </c>
      <c r="D38" s="24" t="s">
        <v>45</v>
      </c>
      <c r="E38" s="15">
        <v>157</v>
      </c>
      <c r="F38" s="15">
        <v>1602</v>
      </c>
      <c r="G38" s="25">
        <f t="shared" si="0"/>
        <v>0.09800249687890138</v>
      </c>
      <c r="H38" s="15">
        <v>7569</v>
      </c>
      <c r="I38" s="15">
        <f t="shared" si="1"/>
        <v>1</v>
      </c>
    </row>
    <row r="39" spans="1:9" ht="12.75">
      <c r="A39" s="14" t="s">
        <v>18</v>
      </c>
      <c r="B39" s="21">
        <v>53</v>
      </c>
      <c r="C39" s="23">
        <v>5300990</v>
      </c>
      <c r="D39" s="24" t="s">
        <v>46</v>
      </c>
      <c r="E39" s="15">
        <v>168</v>
      </c>
      <c r="F39" s="15">
        <v>1426</v>
      </c>
      <c r="G39" s="25">
        <f t="shared" si="0"/>
        <v>0.11781206171107994</v>
      </c>
      <c r="H39" s="15">
        <v>7812</v>
      </c>
      <c r="I39" s="15">
        <f t="shared" si="1"/>
        <v>1</v>
      </c>
    </row>
    <row r="40" spans="1:9" ht="12.75">
      <c r="A40" s="14" t="s">
        <v>18</v>
      </c>
      <c r="B40" s="21">
        <v>53</v>
      </c>
      <c r="C40" s="23">
        <v>5301050</v>
      </c>
      <c r="D40" s="24" t="s">
        <v>47</v>
      </c>
      <c r="E40" s="15">
        <v>28</v>
      </c>
      <c r="F40" s="15">
        <v>106</v>
      </c>
      <c r="G40" s="25">
        <f t="shared" si="0"/>
        <v>0.2641509433962264</v>
      </c>
      <c r="H40" s="15">
        <v>513</v>
      </c>
      <c r="I40" s="15">
        <f t="shared" si="1"/>
        <v>1</v>
      </c>
    </row>
    <row r="41" spans="1:9" ht="12.75">
      <c r="A41" s="14" t="s">
        <v>18</v>
      </c>
      <c r="B41" s="21">
        <v>53</v>
      </c>
      <c r="C41" s="23">
        <v>5301080</v>
      </c>
      <c r="D41" s="24" t="s">
        <v>48</v>
      </c>
      <c r="E41" s="15">
        <v>912</v>
      </c>
      <c r="F41" s="15">
        <v>13280</v>
      </c>
      <c r="G41" s="25">
        <f t="shared" si="0"/>
        <v>0.06867469879518072</v>
      </c>
      <c r="H41" s="15">
        <v>69171</v>
      </c>
      <c r="I41" s="15">
        <f t="shared" si="1"/>
        <v>0</v>
      </c>
    </row>
    <row r="42" spans="1:9" ht="12.75">
      <c r="A42" s="14" t="s">
        <v>18</v>
      </c>
      <c r="B42" s="21">
        <v>53</v>
      </c>
      <c r="C42" s="23">
        <v>5301110</v>
      </c>
      <c r="D42" s="24" t="s">
        <v>49</v>
      </c>
      <c r="E42" s="15">
        <v>1530</v>
      </c>
      <c r="F42" s="15">
        <v>12646</v>
      </c>
      <c r="G42" s="25">
        <f t="shared" si="0"/>
        <v>0.12098687331962676</v>
      </c>
      <c r="H42" s="15">
        <v>66849</v>
      </c>
      <c r="I42" s="15">
        <f t="shared" si="1"/>
        <v>0</v>
      </c>
    </row>
    <row r="43" spans="1:9" ht="12.75">
      <c r="A43" s="14" t="s">
        <v>18</v>
      </c>
      <c r="B43" s="21">
        <v>53</v>
      </c>
      <c r="C43" s="23">
        <v>5301140</v>
      </c>
      <c r="D43" s="24" t="s">
        <v>50</v>
      </c>
      <c r="E43" s="15">
        <v>774</v>
      </c>
      <c r="F43" s="15">
        <v>3596</v>
      </c>
      <c r="G43" s="25">
        <f t="shared" si="0"/>
        <v>0.21523915461624027</v>
      </c>
      <c r="H43" s="15">
        <v>22331</v>
      </c>
      <c r="I43" s="15">
        <f t="shared" si="1"/>
        <v>0</v>
      </c>
    </row>
    <row r="44" spans="1:9" ht="12.75">
      <c r="A44" s="14" t="s">
        <v>18</v>
      </c>
      <c r="B44" s="21">
        <v>53</v>
      </c>
      <c r="C44" s="23">
        <v>5301170</v>
      </c>
      <c r="D44" s="24" t="s">
        <v>51</v>
      </c>
      <c r="E44" s="15">
        <v>329</v>
      </c>
      <c r="F44" s="15">
        <v>2533</v>
      </c>
      <c r="G44" s="25">
        <f t="shared" si="0"/>
        <v>0.12988551125148046</v>
      </c>
      <c r="H44" s="15">
        <v>13601</v>
      </c>
      <c r="I44" s="15">
        <f t="shared" si="1"/>
        <v>1</v>
      </c>
    </row>
    <row r="45" spans="1:9" ht="12.75">
      <c r="A45" s="14" t="s">
        <v>18</v>
      </c>
      <c r="B45" s="21">
        <v>53</v>
      </c>
      <c r="C45" s="23">
        <v>5301200</v>
      </c>
      <c r="D45" s="24" t="s">
        <v>52</v>
      </c>
      <c r="E45" s="15">
        <v>307</v>
      </c>
      <c r="F45" s="15">
        <v>1328</v>
      </c>
      <c r="G45" s="25">
        <f t="shared" si="0"/>
        <v>0.2311746987951807</v>
      </c>
      <c r="H45" s="15">
        <v>7233</v>
      </c>
      <c r="I45" s="15">
        <f t="shared" si="1"/>
        <v>1</v>
      </c>
    </row>
    <row r="46" spans="1:9" ht="12.75">
      <c r="A46" s="14" t="s">
        <v>18</v>
      </c>
      <c r="B46" s="21">
        <v>53</v>
      </c>
      <c r="C46" s="23">
        <v>5301230</v>
      </c>
      <c r="D46" s="24" t="s">
        <v>53</v>
      </c>
      <c r="E46" s="15">
        <v>638</v>
      </c>
      <c r="F46" s="15">
        <v>3939</v>
      </c>
      <c r="G46" s="25">
        <f t="shared" si="0"/>
        <v>0.16197004315816196</v>
      </c>
      <c r="H46" s="15">
        <v>26560</v>
      </c>
      <c r="I46" s="15">
        <f t="shared" si="1"/>
        <v>0</v>
      </c>
    </row>
    <row r="47" spans="1:9" ht="12.75">
      <c r="A47" s="14" t="s">
        <v>18</v>
      </c>
      <c r="B47" s="21">
        <v>53</v>
      </c>
      <c r="C47" s="23">
        <v>5301260</v>
      </c>
      <c r="D47" s="24" t="s">
        <v>54</v>
      </c>
      <c r="E47" s="15">
        <v>205</v>
      </c>
      <c r="F47" s="15">
        <v>1055</v>
      </c>
      <c r="G47" s="25">
        <f t="shared" si="0"/>
        <v>0.1943127962085308</v>
      </c>
      <c r="H47" s="15">
        <v>5620</v>
      </c>
      <c r="I47" s="15">
        <f t="shared" si="1"/>
        <v>1</v>
      </c>
    </row>
    <row r="48" spans="1:9" ht="12.75">
      <c r="A48" s="14" t="s">
        <v>18</v>
      </c>
      <c r="B48" s="21">
        <v>53</v>
      </c>
      <c r="C48" s="23">
        <v>5301290</v>
      </c>
      <c r="D48" s="24" t="s">
        <v>55</v>
      </c>
      <c r="E48" s="15">
        <v>194</v>
      </c>
      <c r="F48" s="15">
        <v>1422</v>
      </c>
      <c r="G48" s="25">
        <f t="shared" si="0"/>
        <v>0.13642756680731363</v>
      </c>
      <c r="H48" s="15">
        <v>10421</v>
      </c>
      <c r="I48" s="15">
        <f t="shared" si="1"/>
        <v>1</v>
      </c>
    </row>
    <row r="49" spans="1:9" ht="12.75">
      <c r="A49" s="14" t="s">
        <v>18</v>
      </c>
      <c r="B49" s="21">
        <v>53</v>
      </c>
      <c r="C49" s="23">
        <v>5301320</v>
      </c>
      <c r="D49" s="24" t="s">
        <v>56</v>
      </c>
      <c r="E49" s="15">
        <v>697</v>
      </c>
      <c r="F49" s="15">
        <v>3091</v>
      </c>
      <c r="G49" s="25">
        <f t="shared" si="0"/>
        <v>0.2254933678421223</v>
      </c>
      <c r="H49" s="15">
        <v>18237</v>
      </c>
      <c r="I49" s="15">
        <f t="shared" si="1"/>
        <v>1</v>
      </c>
    </row>
    <row r="50" spans="1:9" ht="12.75">
      <c r="A50" s="14" t="s">
        <v>18</v>
      </c>
      <c r="B50" s="21">
        <v>53</v>
      </c>
      <c r="C50" s="23">
        <v>5301350</v>
      </c>
      <c r="D50" s="24" t="s">
        <v>57</v>
      </c>
      <c r="E50" s="15">
        <v>99</v>
      </c>
      <c r="F50" s="15">
        <v>1067</v>
      </c>
      <c r="G50" s="25">
        <f t="shared" si="0"/>
        <v>0.09278350515463918</v>
      </c>
      <c r="H50" s="15">
        <v>6981</v>
      </c>
      <c r="I50" s="15">
        <f t="shared" si="1"/>
        <v>1</v>
      </c>
    </row>
    <row r="51" spans="1:9" ht="12.75">
      <c r="A51" s="14" t="s">
        <v>18</v>
      </c>
      <c r="B51" s="21">
        <v>53</v>
      </c>
      <c r="C51" s="23">
        <v>5301380</v>
      </c>
      <c r="D51" s="24" t="s">
        <v>58</v>
      </c>
      <c r="E51" s="15">
        <v>19</v>
      </c>
      <c r="F51" s="15">
        <v>74</v>
      </c>
      <c r="G51" s="25">
        <f t="shared" si="0"/>
        <v>0.25675675675675674</v>
      </c>
      <c r="H51" s="15">
        <v>689</v>
      </c>
      <c r="I51" s="15">
        <f t="shared" si="1"/>
        <v>1</v>
      </c>
    </row>
    <row r="52" spans="1:9" ht="12.75">
      <c r="A52" s="14" t="s">
        <v>18</v>
      </c>
      <c r="B52" s="21">
        <v>53</v>
      </c>
      <c r="C52" s="23">
        <v>5301410</v>
      </c>
      <c r="D52" s="24" t="s">
        <v>59</v>
      </c>
      <c r="E52" s="15">
        <v>3204</v>
      </c>
      <c r="F52" s="15">
        <v>14985</v>
      </c>
      <c r="G52" s="25">
        <f t="shared" si="0"/>
        <v>0.2138138138138138</v>
      </c>
      <c r="H52" s="15">
        <v>88632</v>
      </c>
      <c r="I52" s="15">
        <f t="shared" si="1"/>
        <v>0</v>
      </c>
    </row>
    <row r="53" spans="1:9" ht="12.75">
      <c r="A53" s="14" t="s">
        <v>18</v>
      </c>
      <c r="B53" s="21">
        <v>53</v>
      </c>
      <c r="C53" s="23">
        <v>5301440</v>
      </c>
      <c r="D53" s="24" t="s">
        <v>60</v>
      </c>
      <c r="E53" s="15">
        <v>72</v>
      </c>
      <c r="F53" s="15">
        <v>683</v>
      </c>
      <c r="G53" s="25">
        <f t="shared" si="0"/>
        <v>0.1054172767203514</v>
      </c>
      <c r="H53" s="15">
        <v>4063</v>
      </c>
      <c r="I53" s="15">
        <f t="shared" si="1"/>
        <v>1</v>
      </c>
    </row>
    <row r="54" spans="1:9" ht="12.75">
      <c r="A54" s="14" t="s">
        <v>18</v>
      </c>
      <c r="B54" s="21">
        <v>53</v>
      </c>
      <c r="C54" s="23">
        <v>5301470</v>
      </c>
      <c r="D54" s="24" t="s">
        <v>61</v>
      </c>
      <c r="E54" s="15">
        <v>300</v>
      </c>
      <c r="F54" s="15">
        <v>1749</v>
      </c>
      <c r="G54" s="25">
        <f t="shared" si="0"/>
        <v>0.17152658662092624</v>
      </c>
      <c r="H54" s="15">
        <v>11523</v>
      </c>
      <c r="I54" s="15">
        <f t="shared" si="1"/>
        <v>1</v>
      </c>
    </row>
    <row r="55" spans="1:9" ht="12.75">
      <c r="A55" s="14" t="s">
        <v>18</v>
      </c>
      <c r="B55" s="21">
        <v>53</v>
      </c>
      <c r="C55" s="23">
        <v>5301500</v>
      </c>
      <c r="D55" s="24" t="s">
        <v>62</v>
      </c>
      <c r="E55" s="15">
        <v>12</v>
      </c>
      <c r="F55" s="15">
        <v>220</v>
      </c>
      <c r="G55" s="25">
        <f t="shared" si="0"/>
        <v>0.05454545454545454</v>
      </c>
      <c r="H55" s="15">
        <v>1146</v>
      </c>
      <c r="I55" s="15">
        <f t="shared" si="1"/>
        <v>1</v>
      </c>
    </row>
    <row r="56" spans="1:9" ht="12.75">
      <c r="A56" s="14" t="s">
        <v>18</v>
      </c>
      <c r="B56" s="21">
        <v>53</v>
      </c>
      <c r="C56" s="23">
        <v>5301560</v>
      </c>
      <c r="D56" s="24" t="s">
        <v>307</v>
      </c>
      <c r="E56" s="15">
        <v>62</v>
      </c>
      <c r="F56" s="15">
        <v>215</v>
      </c>
      <c r="G56" s="25">
        <f t="shared" si="0"/>
        <v>0.28837209302325584</v>
      </c>
      <c r="H56" s="15">
        <v>1142</v>
      </c>
      <c r="I56" s="15">
        <f t="shared" si="1"/>
        <v>1</v>
      </c>
    </row>
    <row r="57" spans="1:9" ht="12.75">
      <c r="A57" s="14" t="s">
        <v>18</v>
      </c>
      <c r="B57" s="21">
        <v>53</v>
      </c>
      <c r="C57" s="23">
        <v>5301590</v>
      </c>
      <c r="D57" s="24" t="s">
        <v>308</v>
      </c>
      <c r="E57" s="15">
        <v>116</v>
      </c>
      <c r="F57" s="15">
        <v>907</v>
      </c>
      <c r="G57" s="25">
        <f t="shared" si="0"/>
        <v>0.1278941565600882</v>
      </c>
      <c r="H57" s="15">
        <v>4024</v>
      </c>
      <c r="I57" s="15">
        <f t="shared" si="1"/>
        <v>1</v>
      </c>
    </row>
    <row r="58" spans="1:9" ht="12.75">
      <c r="A58" s="14" t="s">
        <v>18</v>
      </c>
      <c r="B58" s="21">
        <v>53</v>
      </c>
      <c r="C58" s="23">
        <v>5301630</v>
      </c>
      <c r="D58" s="24" t="s">
        <v>63</v>
      </c>
      <c r="E58" s="15">
        <v>334</v>
      </c>
      <c r="F58" s="15">
        <v>2166</v>
      </c>
      <c r="G58" s="25">
        <f t="shared" si="0"/>
        <v>0.15420129270544783</v>
      </c>
      <c r="H58" s="15">
        <v>12282</v>
      </c>
      <c r="I58" s="15">
        <f t="shared" si="1"/>
        <v>1</v>
      </c>
    </row>
    <row r="59" spans="1:9" ht="12.75">
      <c r="A59" s="14" t="s">
        <v>18</v>
      </c>
      <c r="B59" s="21">
        <v>53</v>
      </c>
      <c r="C59" s="23">
        <v>5301660</v>
      </c>
      <c r="D59" s="24" t="s">
        <v>64</v>
      </c>
      <c r="E59" s="15">
        <v>280</v>
      </c>
      <c r="F59" s="15">
        <v>1021</v>
      </c>
      <c r="G59" s="25">
        <f t="shared" si="0"/>
        <v>0.2742409402546523</v>
      </c>
      <c r="H59" s="15">
        <v>5127</v>
      </c>
      <c r="I59" s="15">
        <f t="shared" si="1"/>
        <v>1</v>
      </c>
    </row>
    <row r="60" spans="1:9" ht="12.75">
      <c r="A60" s="14" t="s">
        <v>18</v>
      </c>
      <c r="B60" s="21">
        <v>53</v>
      </c>
      <c r="C60" s="23">
        <v>5301680</v>
      </c>
      <c r="D60" s="24" t="s">
        <v>65</v>
      </c>
      <c r="E60" s="15">
        <v>64</v>
      </c>
      <c r="F60" s="15">
        <v>662</v>
      </c>
      <c r="G60" s="25">
        <f t="shared" si="0"/>
        <v>0.09667673716012085</v>
      </c>
      <c r="H60" s="15">
        <v>3174</v>
      </c>
      <c r="I60" s="15">
        <f t="shared" si="1"/>
        <v>1</v>
      </c>
    </row>
    <row r="61" spans="1:9" ht="12.75">
      <c r="A61" s="14" t="s">
        <v>18</v>
      </c>
      <c r="B61" s="21">
        <v>53</v>
      </c>
      <c r="C61" s="23">
        <v>5301710</v>
      </c>
      <c r="D61" s="24" t="s">
        <v>66</v>
      </c>
      <c r="E61" s="15">
        <v>61</v>
      </c>
      <c r="F61" s="15">
        <v>337</v>
      </c>
      <c r="G61" s="25">
        <f t="shared" si="0"/>
        <v>0.18100890207715134</v>
      </c>
      <c r="H61" s="15">
        <v>1981</v>
      </c>
      <c r="I61" s="15">
        <f t="shared" si="1"/>
        <v>1</v>
      </c>
    </row>
    <row r="62" spans="1:9" ht="12.75">
      <c r="A62" s="14" t="s">
        <v>18</v>
      </c>
      <c r="B62" s="21">
        <v>53</v>
      </c>
      <c r="C62" s="23">
        <v>5301800</v>
      </c>
      <c r="D62" s="24" t="s">
        <v>67</v>
      </c>
      <c r="E62" s="15">
        <v>91</v>
      </c>
      <c r="F62" s="15">
        <v>1317</v>
      </c>
      <c r="G62" s="25">
        <f t="shared" si="0"/>
        <v>0.06909643128321943</v>
      </c>
      <c r="H62" s="15">
        <v>9393</v>
      </c>
      <c r="I62" s="15">
        <f t="shared" si="1"/>
        <v>1</v>
      </c>
    </row>
    <row r="63" spans="1:9" ht="12.75">
      <c r="A63" s="14" t="s">
        <v>18</v>
      </c>
      <c r="B63" s="21">
        <v>53</v>
      </c>
      <c r="C63" s="23">
        <v>5301830</v>
      </c>
      <c r="D63" s="24" t="s">
        <v>68</v>
      </c>
      <c r="E63" s="15">
        <v>83</v>
      </c>
      <c r="F63" s="15">
        <v>430</v>
      </c>
      <c r="G63" s="25">
        <f t="shared" si="0"/>
        <v>0.1930232558139535</v>
      </c>
      <c r="H63" s="15">
        <v>2621</v>
      </c>
      <c r="I63" s="15">
        <f t="shared" si="1"/>
        <v>1</v>
      </c>
    </row>
    <row r="64" spans="1:9" ht="12.75">
      <c r="A64" s="14" t="s">
        <v>18</v>
      </c>
      <c r="B64" s="21">
        <v>53</v>
      </c>
      <c r="C64" s="23">
        <v>5301860</v>
      </c>
      <c r="D64" s="24" t="s">
        <v>69</v>
      </c>
      <c r="E64" s="15">
        <v>22</v>
      </c>
      <c r="F64" s="15">
        <v>103</v>
      </c>
      <c r="G64" s="25">
        <f t="shared" si="0"/>
        <v>0.21359223300970873</v>
      </c>
      <c r="H64" s="15">
        <v>907</v>
      </c>
      <c r="I64" s="15">
        <f t="shared" si="1"/>
        <v>1</v>
      </c>
    </row>
    <row r="65" spans="1:9" ht="12.75">
      <c r="A65" s="14" t="s">
        <v>18</v>
      </c>
      <c r="B65" s="21">
        <v>53</v>
      </c>
      <c r="C65" s="23">
        <v>5301890</v>
      </c>
      <c r="D65" s="24" t="s">
        <v>70</v>
      </c>
      <c r="E65" s="15">
        <v>80</v>
      </c>
      <c r="F65" s="15">
        <v>353</v>
      </c>
      <c r="G65" s="25">
        <f t="shared" si="0"/>
        <v>0.22662889518413598</v>
      </c>
      <c r="H65" s="15">
        <v>1689</v>
      </c>
      <c r="I65" s="15">
        <f t="shared" si="1"/>
        <v>1</v>
      </c>
    </row>
    <row r="66" spans="1:9" ht="12.75">
      <c r="A66" s="14" t="s">
        <v>18</v>
      </c>
      <c r="B66" s="21">
        <v>53</v>
      </c>
      <c r="C66" s="23">
        <v>5301920</v>
      </c>
      <c r="D66" s="24" t="s">
        <v>71</v>
      </c>
      <c r="E66" s="15">
        <v>87</v>
      </c>
      <c r="F66" s="15">
        <v>340</v>
      </c>
      <c r="G66" s="25">
        <f t="shared" si="0"/>
        <v>0.25588235294117645</v>
      </c>
      <c r="H66" s="15">
        <v>1973</v>
      </c>
      <c r="I66" s="15">
        <f t="shared" si="1"/>
        <v>1</v>
      </c>
    </row>
    <row r="67" spans="1:9" ht="12.75">
      <c r="A67" s="14" t="s">
        <v>18</v>
      </c>
      <c r="B67" s="21">
        <v>53</v>
      </c>
      <c r="C67" s="23">
        <v>5301950</v>
      </c>
      <c r="D67" s="24" t="s">
        <v>72</v>
      </c>
      <c r="E67" s="15">
        <v>6</v>
      </c>
      <c r="F67" s="15">
        <v>141</v>
      </c>
      <c r="G67" s="25">
        <f t="shared" si="0"/>
        <v>0.0425531914893617</v>
      </c>
      <c r="H67" s="15">
        <v>753</v>
      </c>
      <c r="I67" s="15">
        <f t="shared" si="1"/>
        <v>1</v>
      </c>
    </row>
    <row r="68" spans="1:9" ht="12.75">
      <c r="A68" s="14" t="s">
        <v>18</v>
      </c>
      <c r="B68" s="21">
        <v>53</v>
      </c>
      <c r="C68" s="23">
        <v>5301980</v>
      </c>
      <c r="D68" s="24" t="s">
        <v>73</v>
      </c>
      <c r="E68" s="15">
        <v>110</v>
      </c>
      <c r="F68" s="15">
        <v>627</v>
      </c>
      <c r="G68" s="25">
        <f t="shared" si="0"/>
        <v>0.17543859649122806</v>
      </c>
      <c r="H68" s="15">
        <v>3151</v>
      </c>
      <c r="I68" s="15">
        <f t="shared" si="1"/>
        <v>1</v>
      </c>
    </row>
    <row r="69" spans="1:9" ht="12.75">
      <c r="A69" s="14" t="s">
        <v>18</v>
      </c>
      <c r="B69" s="21">
        <v>53</v>
      </c>
      <c r="C69" s="23">
        <v>5302010</v>
      </c>
      <c r="D69" s="24" t="s">
        <v>74</v>
      </c>
      <c r="E69" s="15">
        <v>48</v>
      </c>
      <c r="F69" s="15">
        <v>451</v>
      </c>
      <c r="G69" s="25">
        <f t="shared" si="0"/>
        <v>0.10643015521064302</v>
      </c>
      <c r="H69" s="15">
        <v>2714</v>
      </c>
      <c r="I69" s="15">
        <f t="shared" si="1"/>
        <v>1</v>
      </c>
    </row>
    <row r="70" spans="1:9" ht="12.75">
      <c r="A70" s="14" t="s">
        <v>18</v>
      </c>
      <c r="B70" s="21">
        <v>53</v>
      </c>
      <c r="C70" s="23">
        <v>5302040</v>
      </c>
      <c r="D70" s="24" t="s">
        <v>75</v>
      </c>
      <c r="E70" s="15">
        <v>105</v>
      </c>
      <c r="F70" s="15">
        <v>613</v>
      </c>
      <c r="G70" s="25">
        <f t="shared" si="0"/>
        <v>0.17128874388254486</v>
      </c>
      <c r="H70" s="15">
        <v>3818</v>
      </c>
      <c r="I70" s="15">
        <f t="shared" si="1"/>
        <v>1</v>
      </c>
    </row>
    <row r="71" spans="1:9" ht="12.75">
      <c r="A71" s="14" t="s">
        <v>18</v>
      </c>
      <c r="B71" s="21">
        <v>53</v>
      </c>
      <c r="C71" s="23">
        <v>5302070</v>
      </c>
      <c r="D71" s="24" t="s">
        <v>76</v>
      </c>
      <c r="E71" s="15">
        <v>280</v>
      </c>
      <c r="F71" s="15">
        <v>1929</v>
      </c>
      <c r="G71" s="25">
        <f t="shared" si="0"/>
        <v>0.14515292897874546</v>
      </c>
      <c r="H71" s="15">
        <v>9345</v>
      </c>
      <c r="I71" s="15">
        <f t="shared" si="1"/>
        <v>1</v>
      </c>
    </row>
    <row r="72" spans="1:9" ht="12.75">
      <c r="A72" s="14" t="s">
        <v>18</v>
      </c>
      <c r="B72" s="21">
        <v>53</v>
      </c>
      <c r="C72" s="23">
        <v>5302130</v>
      </c>
      <c r="D72" s="26" t="s">
        <v>77</v>
      </c>
      <c r="E72" s="15">
        <v>73</v>
      </c>
      <c r="F72" s="15">
        <v>1581</v>
      </c>
      <c r="G72" s="25">
        <f t="shared" si="0"/>
        <v>0.046173308032890575</v>
      </c>
      <c r="H72" s="15">
        <v>6898</v>
      </c>
      <c r="I72" s="15">
        <f t="shared" si="1"/>
        <v>1</v>
      </c>
    </row>
    <row r="73" spans="1:9" ht="12.75">
      <c r="A73" s="14" t="s">
        <v>18</v>
      </c>
      <c r="B73" s="21">
        <v>53</v>
      </c>
      <c r="C73" s="27">
        <v>5302160</v>
      </c>
      <c r="D73" s="24" t="s">
        <v>78</v>
      </c>
      <c r="E73" s="15">
        <v>13</v>
      </c>
      <c r="F73" s="15">
        <v>107</v>
      </c>
      <c r="G73" s="25">
        <f t="shared" si="0"/>
        <v>0.12149532710280374</v>
      </c>
      <c r="H73" s="15">
        <v>543</v>
      </c>
      <c r="I73" s="15">
        <f t="shared" si="1"/>
        <v>1</v>
      </c>
    </row>
    <row r="74" spans="1:9" ht="12.75">
      <c r="A74" s="14" t="s">
        <v>18</v>
      </c>
      <c r="B74" s="21">
        <v>53</v>
      </c>
      <c r="C74" s="27">
        <v>5302280</v>
      </c>
      <c r="D74" s="24" t="s">
        <v>309</v>
      </c>
      <c r="E74" s="15">
        <v>677</v>
      </c>
      <c r="F74" s="15">
        <v>5235</v>
      </c>
      <c r="G74" s="25">
        <f aca="true" t="shared" si="2" ref="G74:G137">IF(AND(E74&gt;0,F74&gt;0),E74/F74,0)</f>
        <v>0.12932187201528175</v>
      </c>
      <c r="H74" s="15">
        <v>25898</v>
      </c>
      <c r="I74" s="15">
        <f aca="true" t="shared" si="3" ref="I74:I137">IF(H74&lt;20000,1,0)</f>
        <v>0</v>
      </c>
    </row>
    <row r="75" spans="1:9" ht="12.75">
      <c r="A75" s="14" t="s">
        <v>18</v>
      </c>
      <c r="B75" s="21">
        <v>53</v>
      </c>
      <c r="C75" s="27">
        <v>5302310</v>
      </c>
      <c r="D75" s="24" t="s">
        <v>79</v>
      </c>
      <c r="E75" s="15">
        <v>812</v>
      </c>
      <c r="F75" s="15">
        <v>5231</v>
      </c>
      <c r="G75" s="25">
        <f t="shared" si="2"/>
        <v>0.15522844580386158</v>
      </c>
      <c r="H75" s="15">
        <v>26322</v>
      </c>
      <c r="I75" s="15">
        <f t="shared" si="3"/>
        <v>0</v>
      </c>
    </row>
    <row r="76" spans="1:9" ht="12.75">
      <c r="A76" s="14" t="s">
        <v>18</v>
      </c>
      <c r="B76" s="21">
        <v>53</v>
      </c>
      <c r="C76" s="27">
        <v>5302340</v>
      </c>
      <c r="D76" s="24" t="s">
        <v>80</v>
      </c>
      <c r="E76" s="15">
        <v>5</v>
      </c>
      <c r="F76" s="15">
        <v>134</v>
      </c>
      <c r="G76" s="25">
        <f t="shared" si="2"/>
        <v>0.03731343283582089</v>
      </c>
      <c r="H76" s="15">
        <v>922</v>
      </c>
      <c r="I76" s="15">
        <f t="shared" si="3"/>
        <v>1</v>
      </c>
    </row>
    <row r="77" spans="1:9" ht="12.75">
      <c r="A77" s="14" t="s">
        <v>18</v>
      </c>
      <c r="B77" s="21">
        <v>53</v>
      </c>
      <c r="C77" s="23">
        <v>5302370</v>
      </c>
      <c r="D77" s="24" t="s">
        <v>81</v>
      </c>
      <c r="E77" s="15">
        <v>159</v>
      </c>
      <c r="F77" s="15">
        <v>2223</v>
      </c>
      <c r="G77" s="25">
        <f t="shared" si="2"/>
        <v>0.07152496626180836</v>
      </c>
      <c r="H77" s="15">
        <v>10539</v>
      </c>
      <c r="I77" s="15">
        <f t="shared" si="3"/>
        <v>1</v>
      </c>
    </row>
    <row r="78" spans="1:9" ht="12.75">
      <c r="A78" s="14" t="s">
        <v>18</v>
      </c>
      <c r="B78" s="21">
        <v>53</v>
      </c>
      <c r="C78" s="23">
        <v>5302400</v>
      </c>
      <c r="D78" s="24" t="s">
        <v>82</v>
      </c>
      <c r="E78" s="15">
        <v>2330</v>
      </c>
      <c r="F78" s="15">
        <v>25542</v>
      </c>
      <c r="G78" s="25">
        <f t="shared" si="2"/>
        <v>0.09122230052462611</v>
      </c>
      <c r="H78" s="15">
        <v>152671</v>
      </c>
      <c r="I78" s="15">
        <f t="shared" si="3"/>
        <v>0</v>
      </c>
    </row>
    <row r="79" spans="1:9" ht="12.75">
      <c r="A79" s="14" t="s">
        <v>18</v>
      </c>
      <c r="B79" s="21">
        <v>53</v>
      </c>
      <c r="C79" s="23">
        <v>5302460</v>
      </c>
      <c r="D79" s="24" t="s">
        <v>83</v>
      </c>
      <c r="E79" s="15">
        <v>472</v>
      </c>
      <c r="F79" s="15">
        <v>2817</v>
      </c>
      <c r="G79" s="25">
        <f t="shared" si="2"/>
        <v>0.1675541356052538</v>
      </c>
      <c r="H79" s="15">
        <v>23762</v>
      </c>
      <c r="I79" s="15">
        <f t="shared" si="3"/>
        <v>0</v>
      </c>
    </row>
    <row r="80" spans="1:9" ht="12.75">
      <c r="A80" s="14" t="s">
        <v>18</v>
      </c>
      <c r="B80" s="21">
        <v>53</v>
      </c>
      <c r="C80" s="23">
        <v>5302490</v>
      </c>
      <c r="D80" s="24" t="s">
        <v>84</v>
      </c>
      <c r="E80" s="15">
        <v>260</v>
      </c>
      <c r="F80" s="15">
        <v>1715</v>
      </c>
      <c r="G80" s="25">
        <f t="shared" si="2"/>
        <v>0.15160349854227406</v>
      </c>
      <c r="H80" s="15">
        <v>9049</v>
      </c>
      <c r="I80" s="15">
        <f t="shared" si="3"/>
        <v>1</v>
      </c>
    </row>
    <row r="81" spans="1:9" ht="12.75">
      <c r="A81" s="14" t="s">
        <v>18</v>
      </c>
      <c r="B81" s="21">
        <v>53</v>
      </c>
      <c r="C81" s="23">
        <v>5302520</v>
      </c>
      <c r="D81" s="24" t="s">
        <v>85</v>
      </c>
      <c r="E81" s="15">
        <v>29</v>
      </c>
      <c r="F81" s="15">
        <v>137</v>
      </c>
      <c r="G81" s="25">
        <f t="shared" si="2"/>
        <v>0.2116788321167883</v>
      </c>
      <c r="H81" s="15">
        <v>635</v>
      </c>
      <c r="I81" s="15">
        <f t="shared" si="3"/>
        <v>1</v>
      </c>
    </row>
    <row r="82" spans="1:9" ht="12.75">
      <c r="A82" s="14" t="s">
        <v>18</v>
      </c>
      <c r="B82" s="21">
        <v>53</v>
      </c>
      <c r="C82" s="23">
        <v>5302550</v>
      </c>
      <c r="D82" s="24" t="s">
        <v>86</v>
      </c>
      <c r="E82" s="15">
        <v>62</v>
      </c>
      <c r="F82" s="15">
        <v>457</v>
      </c>
      <c r="G82" s="25">
        <f t="shared" si="2"/>
        <v>0.13566739606126915</v>
      </c>
      <c r="H82" s="15">
        <v>2195</v>
      </c>
      <c r="I82" s="15">
        <f t="shared" si="3"/>
        <v>1</v>
      </c>
    </row>
    <row r="83" spans="1:9" ht="12.75">
      <c r="A83" s="14" t="s">
        <v>18</v>
      </c>
      <c r="B83" s="21">
        <v>53</v>
      </c>
      <c r="C83" s="23">
        <v>5302610</v>
      </c>
      <c r="D83" s="24" t="s">
        <v>87</v>
      </c>
      <c r="E83" s="15">
        <v>414</v>
      </c>
      <c r="F83" s="15">
        <v>2499</v>
      </c>
      <c r="G83" s="25">
        <f t="shared" si="2"/>
        <v>0.16566626650660263</v>
      </c>
      <c r="H83" s="15">
        <v>11114</v>
      </c>
      <c r="I83" s="15">
        <f t="shared" si="3"/>
        <v>1</v>
      </c>
    </row>
    <row r="84" spans="1:9" ht="12.75">
      <c r="A84" s="14" t="s">
        <v>18</v>
      </c>
      <c r="B84" s="21">
        <v>53</v>
      </c>
      <c r="C84" s="23">
        <v>5302640</v>
      </c>
      <c r="D84" s="24" t="s">
        <v>88</v>
      </c>
      <c r="E84" s="15">
        <v>22</v>
      </c>
      <c r="F84" s="15">
        <v>153</v>
      </c>
      <c r="G84" s="25">
        <f t="shared" si="2"/>
        <v>0.1437908496732026</v>
      </c>
      <c r="H84" s="15">
        <v>817</v>
      </c>
      <c r="I84" s="15">
        <f t="shared" si="3"/>
        <v>1</v>
      </c>
    </row>
    <row r="85" spans="1:9" ht="12.75">
      <c r="A85" s="14" t="s">
        <v>18</v>
      </c>
      <c r="B85" s="21">
        <v>53</v>
      </c>
      <c r="C85" s="23">
        <v>5302670</v>
      </c>
      <c r="D85" s="24" t="s">
        <v>89</v>
      </c>
      <c r="E85" s="15">
        <v>2695</v>
      </c>
      <c r="F85" s="15">
        <v>21177</v>
      </c>
      <c r="G85" s="25">
        <f t="shared" si="2"/>
        <v>0.1272607073712046</v>
      </c>
      <c r="H85" s="15">
        <v>121312</v>
      </c>
      <c r="I85" s="15">
        <f t="shared" si="3"/>
        <v>0</v>
      </c>
    </row>
    <row r="86" spans="1:9" ht="12.75">
      <c r="A86" s="14" t="s">
        <v>18</v>
      </c>
      <c r="B86" s="21">
        <v>53</v>
      </c>
      <c r="C86" s="23">
        <v>5302700</v>
      </c>
      <c r="D86" s="24" t="s">
        <v>310</v>
      </c>
      <c r="E86" s="15">
        <v>3753</v>
      </c>
      <c r="F86" s="15">
        <v>27057</v>
      </c>
      <c r="G86" s="25">
        <f t="shared" si="2"/>
        <v>0.13870717374431754</v>
      </c>
      <c r="H86" s="15">
        <v>137198</v>
      </c>
      <c r="I86" s="15">
        <f t="shared" si="3"/>
        <v>0</v>
      </c>
    </row>
    <row r="87" spans="1:9" ht="12.75">
      <c r="A87" s="14" t="s">
        <v>18</v>
      </c>
      <c r="B87" s="21">
        <v>53</v>
      </c>
      <c r="C87" s="23">
        <v>5302730</v>
      </c>
      <c r="D87" s="24" t="s">
        <v>311</v>
      </c>
      <c r="E87" s="15">
        <v>16</v>
      </c>
      <c r="F87" s="15">
        <v>70</v>
      </c>
      <c r="G87" s="25">
        <f t="shared" si="2"/>
        <v>0.22857142857142856</v>
      </c>
      <c r="H87" s="15">
        <v>405</v>
      </c>
      <c r="I87" s="15">
        <f t="shared" si="3"/>
        <v>1</v>
      </c>
    </row>
    <row r="88" spans="1:9" ht="12.75">
      <c r="A88" s="14" t="s">
        <v>18</v>
      </c>
      <c r="B88" s="21">
        <v>53</v>
      </c>
      <c r="C88" s="23">
        <v>5302820</v>
      </c>
      <c r="D88" s="24" t="s">
        <v>90</v>
      </c>
      <c r="E88" s="15">
        <v>2854</v>
      </c>
      <c r="F88" s="15">
        <v>25038</v>
      </c>
      <c r="G88" s="25">
        <f t="shared" si="2"/>
        <v>0.11398674015496445</v>
      </c>
      <c r="H88" s="15">
        <v>127408</v>
      </c>
      <c r="I88" s="15">
        <f t="shared" si="3"/>
        <v>0</v>
      </c>
    </row>
    <row r="89" spans="1:9" ht="12.75">
      <c r="A89" s="14" t="s">
        <v>18</v>
      </c>
      <c r="B89" s="21">
        <v>53</v>
      </c>
      <c r="C89" s="23">
        <v>5302850</v>
      </c>
      <c r="D89" s="24" t="s">
        <v>91</v>
      </c>
      <c r="E89" s="15">
        <v>780</v>
      </c>
      <c r="F89" s="15">
        <v>5717</v>
      </c>
      <c r="G89" s="25">
        <f t="shared" si="2"/>
        <v>0.13643519328319048</v>
      </c>
      <c r="H89" s="15">
        <v>27889</v>
      </c>
      <c r="I89" s="15">
        <f t="shared" si="3"/>
        <v>0</v>
      </c>
    </row>
    <row r="90" spans="1:9" ht="12.75">
      <c r="A90" s="14" t="s">
        <v>18</v>
      </c>
      <c r="B90" s="21">
        <v>53</v>
      </c>
      <c r="C90" s="23">
        <v>5302880</v>
      </c>
      <c r="D90" s="24" t="s">
        <v>92</v>
      </c>
      <c r="E90" s="15">
        <v>319</v>
      </c>
      <c r="F90" s="15">
        <v>2922</v>
      </c>
      <c r="G90" s="25">
        <f t="shared" si="2"/>
        <v>0.10917180013689254</v>
      </c>
      <c r="H90" s="15">
        <v>16456</v>
      </c>
      <c r="I90" s="15">
        <f t="shared" si="3"/>
        <v>1</v>
      </c>
    </row>
    <row r="91" spans="1:9" ht="12.75">
      <c r="A91" s="14" t="s">
        <v>18</v>
      </c>
      <c r="B91" s="21">
        <v>53</v>
      </c>
      <c r="C91" s="23">
        <v>5302910</v>
      </c>
      <c r="D91" s="24" t="s">
        <v>93</v>
      </c>
      <c r="E91" s="15">
        <v>121</v>
      </c>
      <c r="F91" s="15">
        <v>1128</v>
      </c>
      <c r="G91" s="25">
        <f t="shared" si="2"/>
        <v>0.10726950354609929</v>
      </c>
      <c r="H91" s="15">
        <v>5347</v>
      </c>
      <c r="I91" s="15">
        <f t="shared" si="3"/>
        <v>1</v>
      </c>
    </row>
    <row r="92" spans="1:9" ht="12.75">
      <c r="A92" s="14" t="s">
        <v>18</v>
      </c>
      <c r="B92" s="21">
        <v>53</v>
      </c>
      <c r="C92" s="23">
        <v>5302940</v>
      </c>
      <c r="D92" s="24" t="s">
        <v>94</v>
      </c>
      <c r="E92" s="15">
        <v>1256</v>
      </c>
      <c r="F92" s="15">
        <v>8145</v>
      </c>
      <c r="G92" s="25">
        <f t="shared" si="2"/>
        <v>0.1542050337630448</v>
      </c>
      <c r="H92" s="15">
        <v>46582</v>
      </c>
      <c r="I92" s="15">
        <f t="shared" si="3"/>
        <v>0</v>
      </c>
    </row>
    <row r="93" spans="1:9" ht="12.75">
      <c r="A93" s="14" t="s">
        <v>18</v>
      </c>
      <c r="B93" s="21">
        <v>53</v>
      </c>
      <c r="C93" s="23">
        <v>5302970</v>
      </c>
      <c r="D93" s="24" t="s">
        <v>95</v>
      </c>
      <c r="E93" s="15">
        <v>54</v>
      </c>
      <c r="F93" s="15">
        <v>826</v>
      </c>
      <c r="G93" s="25">
        <f t="shared" si="2"/>
        <v>0.06537530266343826</v>
      </c>
      <c r="H93" s="15">
        <v>3676</v>
      </c>
      <c r="I93" s="15">
        <f t="shared" si="3"/>
        <v>1</v>
      </c>
    </row>
    <row r="94" spans="1:9" ht="12.75">
      <c r="A94" s="14" t="s">
        <v>18</v>
      </c>
      <c r="B94" s="21">
        <v>53</v>
      </c>
      <c r="C94" s="23">
        <v>5303000</v>
      </c>
      <c r="D94" s="24" t="s">
        <v>96</v>
      </c>
      <c r="E94" s="15">
        <v>38</v>
      </c>
      <c r="F94" s="15">
        <v>169</v>
      </c>
      <c r="G94" s="25">
        <f t="shared" si="2"/>
        <v>0.22485207100591717</v>
      </c>
      <c r="H94" s="15">
        <v>810</v>
      </c>
      <c r="I94" s="15">
        <f t="shared" si="3"/>
        <v>1</v>
      </c>
    </row>
    <row r="95" spans="1:9" ht="12.75">
      <c r="A95" s="14" t="s">
        <v>18</v>
      </c>
      <c r="B95" s="21">
        <v>53</v>
      </c>
      <c r="C95" s="23">
        <v>5303030</v>
      </c>
      <c r="D95" s="24" t="s">
        <v>97</v>
      </c>
      <c r="E95" s="15">
        <v>13</v>
      </c>
      <c r="F95" s="15">
        <v>100</v>
      </c>
      <c r="G95" s="25">
        <f t="shared" si="2"/>
        <v>0.13</v>
      </c>
      <c r="H95" s="15">
        <v>555</v>
      </c>
      <c r="I95" s="15">
        <f t="shared" si="3"/>
        <v>1</v>
      </c>
    </row>
    <row r="96" spans="1:9" ht="12.75">
      <c r="A96" s="14" t="s">
        <v>18</v>
      </c>
      <c r="B96" s="21">
        <v>53</v>
      </c>
      <c r="C96" s="23">
        <v>5303090</v>
      </c>
      <c r="D96" s="24" t="s">
        <v>98</v>
      </c>
      <c r="E96" s="15">
        <v>312</v>
      </c>
      <c r="F96" s="15">
        <v>1248</v>
      </c>
      <c r="G96" s="25">
        <f t="shared" si="2"/>
        <v>0.25</v>
      </c>
      <c r="H96" s="15">
        <v>7131</v>
      </c>
      <c r="I96" s="15">
        <f t="shared" si="3"/>
        <v>1</v>
      </c>
    </row>
    <row r="97" spans="1:9" ht="12.75">
      <c r="A97" s="14" t="s">
        <v>18</v>
      </c>
      <c r="B97" s="21">
        <v>53</v>
      </c>
      <c r="C97" s="23">
        <v>5303130</v>
      </c>
      <c r="D97" s="24" t="s">
        <v>294</v>
      </c>
      <c r="E97" s="15">
        <v>161</v>
      </c>
      <c r="F97" s="15">
        <v>726</v>
      </c>
      <c r="G97" s="25">
        <f t="shared" si="2"/>
        <v>0.22176308539944903</v>
      </c>
      <c r="H97" s="15">
        <v>4419</v>
      </c>
      <c r="I97" s="15">
        <f t="shared" si="3"/>
        <v>1</v>
      </c>
    </row>
    <row r="98" spans="1:9" ht="12.75">
      <c r="A98" s="14" t="s">
        <v>18</v>
      </c>
      <c r="B98" s="21">
        <v>53</v>
      </c>
      <c r="C98" s="23">
        <v>5303150</v>
      </c>
      <c r="D98" s="24" t="s">
        <v>99</v>
      </c>
      <c r="E98" s="15">
        <v>844</v>
      </c>
      <c r="F98" s="15">
        <v>3190</v>
      </c>
      <c r="G98" s="25">
        <f t="shared" si="2"/>
        <v>0.264576802507837</v>
      </c>
      <c r="H98" s="15">
        <v>13419</v>
      </c>
      <c r="I98" s="15">
        <f t="shared" si="3"/>
        <v>1</v>
      </c>
    </row>
    <row r="99" spans="1:9" ht="12.75">
      <c r="A99" s="14" t="s">
        <v>18</v>
      </c>
      <c r="B99" s="21">
        <v>53</v>
      </c>
      <c r="C99" s="23">
        <v>5303180</v>
      </c>
      <c r="D99" s="24" t="s">
        <v>100</v>
      </c>
      <c r="E99" s="15">
        <v>615</v>
      </c>
      <c r="F99" s="15">
        <v>1415</v>
      </c>
      <c r="G99" s="25">
        <f t="shared" si="2"/>
        <v>0.43462897526501765</v>
      </c>
      <c r="H99" s="15">
        <v>5410</v>
      </c>
      <c r="I99" s="15">
        <f t="shared" si="3"/>
        <v>1</v>
      </c>
    </row>
    <row r="100" spans="1:9" ht="12.75">
      <c r="A100" s="14" t="s">
        <v>18</v>
      </c>
      <c r="B100" s="21">
        <v>53</v>
      </c>
      <c r="C100" s="23">
        <v>5303210</v>
      </c>
      <c r="D100" s="24" t="s">
        <v>101</v>
      </c>
      <c r="E100" s="15">
        <v>288</v>
      </c>
      <c r="F100" s="15">
        <v>2511</v>
      </c>
      <c r="G100" s="25">
        <f t="shared" si="2"/>
        <v>0.11469534050179211</v>
      </c>
      <c r="H100" s="15">
        <v>11267</v>
      </c>
      <c r="I100" s="15">
        <f t="shared" si="3"/>
        <v>1</v>
      </c>
    </row>
    <row r="101" spans="1:9" ht="12.75">
      <c r="A101" s="14" t="s">
        <v>18</v>
      </c>
      <c r="B101" s="21">
        <v>53</v>
      </c>
      <c r="C101" s="23">
        <v>5303240</v>
      </c>
      <c r="D101" s="24" t="s">
        <v>102</v>
      </c>
      <c r="E101" s="15">
        <v>18</v>
      </c>
      <c r="F101" s="15">
        <v>244</v>
      </c>
      <c r="G101" s="25">
        <f t="shared" si="2"/>
        <v>0.07377049180327869</v>
      </c>
      <c r="H101" s="15">
        <v>1922</v>
      </c>
      <c r="I101" s="15">
        <f t="shared" si="3"/>
        <v>1</v>
      </c>
    </row>
    <row r="102" spans="1:9" ht="12.75">
      <c r="A102" s="14" t="s">
        <v>18</v>
      </c>
      <c r="B102" s="21">
        <v>53</v>
      </c>
      <c r="C102" s="23">
        <v>5303270</v>
      </c>
      <c r="D102" s="24" t="s">
        <v>103</v>
      </c>
      <c r="E102" s="15">
        <v>15</v>
      </c>
      <c r="F102" s="15">
        <v>98</v>
      </c>
      <c r="G102" s="25">
        <f t="shared" si="2"/>
        <v>0.15306122448979592</v>
      </c>
      <c r="H102" s="15">
        <v>620</v>
      </c>
      <c r="I102" s="15">
        <f t="shared" si="3"/>
        <v>1</v>
      </c>
    </row>
    <row r="103" spans="1:9" ht="12.75">
      <c r="A103" s="14" t="s">
        <v>18</v>
      </c>
      <c r="B103" s="21">
        <v>53</v>
      </c>
      <c r="C103" s="23">
        <v>5303300</v>
      </c>
      <c r="D103" s="24" t="s">
        <v>104</v>
      </c>
      <c r="E103" s="15">
        <v>14</v>
      </c>
      <c r="F103" s="15">
        <v>141</v>
      </c>
      <c r="G103" s="25">
        <f t="shared" si="2"/>
        <v>0.09929078014184398</v>
      </c>
      <c r="H103" s="15">
        <v>740</v>
      </c>
      <c r="I103" s="15">
        <f t="shared" si="3"/>
        <v>1</v>
      </c>
    </row>
    <row r="104" spans="1:9" ht="12.75">
      <c r="A104" s="14" t="s">
        <v>18</v>
      </c>
      <c r="B104" s="21">
        <v>53</v>
      </c>
      <c r="C104" s="23">
        <v>5303330</v>
      </c>
      <c r="D104" s="24" t="s">
        <v>105</v>
      </c>
      <c r="E104" s="15">
        <v>88</v>
      </c>
      <c r="F104" s="15">
        <v>949</v>
      </c>
      <c r="G104" s="25">
        <f t="shared" si="2"/>
        <v>0.09272918861959958</v>
      </c>
      <c r="H104" s="15">
        <v>5847</v>
      </c>
      <c r="I104" s="15">
        <f t="shared" si="3"/>
        <v>1</v>
      </c>
    </row>
    <row r="105" spans="1:9" ht="12.75">
      <c r="A105" s="14" t="s">
        <v>18</v>
      </c>
      <c r="B105" s="21">
        <v>53</v>
      </c>
      <c r="C105" s="23">
        <v>5303360</v>
      </c>
      <c r="D105" s="24" t="s">
        <v>106</v>
      </c>
      <c r="E105" s="15">
        <v>23</v>
      </c>
      <c r="F105" s="15">
        <v>147</v>
      </c>
      <c r="G105" s="25">
        <f t="shared" si="2"/>
        <v>0.1564625850340136</v>
      </c>
      <c r="H105" s="15">
        <v>748</v>
      </c>
      <c r="I105" s="15">
        <f t="shared" si="3"/>
        <v>1</v>
      </c>
    </row>
    <row r="106" spans="1:9" ht="12.75">
      <c r="A106" s="14" t="s">
        <v>18</v>
      </c>
      <c r="B106" s="21">
        <v>53</v>
      </c>
      <c r="C106" s="23">
        <v>5303440</v>
      </c>
      <c r="D106" s="24" t="s">
        <v>295</v>
      </c>
      <c r="E106" s="15">
        <v>50</v>
      </c>
      <c r="F106" s="15">
        <v>292</v>
      </c>
      <c r="G106" s="25">
        <f t="shared" si="2"/>
        <v>0.17123287671232876</v>
      </c>
      <c r="H106" s="15">
        <v>1593</v>
      </c>
      <c r="I106" s="15">
        <f t="shared" si="3"/>
        <v>1</v>
      </c>
    </row>
    <row r="107" spans="1:9" ht="12.75">
      <c r="A107" s="14" t="s">
        <v>18</v>
      </c>
      <c r="B107" s="21">
        <v>53</v>
      </c>
      <c r="C107" s="23">
        <v>5303510</v>
      </c>
      <c r="D107" s="24" t="s">
        <v>107</v>
      </c>
      <c r="E107" s="15">
        <v>278</v>
      </c>
      <c r="F107" s="15">
        <v>1291</v>
      </c>
      <c r="G107" s="25">
        <f t="shared" si="2"/>
        <v>0.21533694810224632</v>
      </c>
      <c r="H107" s="15">
        <v>5608</v>
      </c>
      <c r="I107" s="15">
        <f t="shared" si="3"/>
        <v>1</v>
      </c>
    </row>
    <row r="108" spans="1:9" ht="12.75">
      <c r="A108" s="14" t="s">
        <v>18</v>
      </c>
      <c r="B108" s="21">
        <v>53</v>
      </c>
      <c r="C108" s="23">
        <v>5303540</v>
      </c>
      <c r="D108" s="24" t="s">
        <v>108</v>
      </c>
      <c r="E108" s="15">
        <v>2821</v>
      </c>
      <c r="F108" s="15">
        <v>21234</v>
      </c>
      <c r="G108" s="25">
        <f t="shared" si="2"/>
        <v>0.13285297164924179</v>
      </c>
      <c r="H108" s="15">
        <v>126828</v>
      </c>
      <c r="I108" s="15">
        <f t="shared" si="3"/>
        <v>0</v>
      </c>
    </row>
    <row r="109" spans="1:9" ht="12.75">
      <c r="A109" s="14" t="s">
        <v>18</v>
      </c>
      <c r="B109" s="21">
        <v>53</v>
      </c>
      <c r="C109" s="23">
        <v>5303570</v>
      </c>
      <c r="D109" s="24" t="s">
        <v>109</v>
      </c>
      <c r="E109" s="15">
        <v>102</v>
      </c>
      <c r="F109" s="15">
        <v>1991</v>
      </c>
      <c r="G109" s="25">
        <f t="shared" si="2"/>
        <v>0.051230537418382724</v>
      </c>
      <c r="H109" s="15">
        <v>8192</v>
      </c>
      <c r="I109" s="15">
        <f t="shared" si="3"/>
        <v>1</v>
      </c>
    </row>
    <row r="110" spans="1:9" ht="12.75">
      <c r="A110" s="14" t="s">
        <v>18</v>
      </c>
      <c r="B110" s="21">
        <v>53</v>
      </c>
      <c r="C110" s="23">
        <v>5303600</v>
      </c>
      <c r="D110" s="24" t="s">
        <v>110</v>
      </c>
      <c r="E110" s="15">
        <v>108</v>
      </c>
      <c r="F110" s="15">
        <v>690</v>
      </c>
      <c r="G110" s="25">
        <f t="shared" si="2"/>
        <v>0.1565217391304348</v>
      </c>
      <c r="H110" s="15">
        <v>5310</v>
      </c>
      <c r="I110" s="15">
        <f t="shared" si="3"/>
        <v>1</v>
      </c>
    </row>
    <row r="111" spans="1:9" ht="12.75">
      <c r="A111" s="14" t="s">
        <v>18</v>
      </c>
      <c r="B111" s="21">
        <v>53</v>
      </c>
      <c r="C111" s="23">
        <v>5303660</v>
      </c>
      <c r="D111" s="24" t="s">
        <v>111</v>
      </c>
      <c r="E111" s="15">
        <v>573</v>
      </c>
      <c r="F111" s="15">
        <v>2126</v>
      </c>
      <c r="G111" s="25">
        <f t="shared" si="2"/>
        <v>0.26952022577610535</v>
      </c>
      <c r="H111" s="15">
        <v>11850</v>
      </c>
      <c r="I111" s="15">
        <f t="shared" si="3"/>
        <v>1</v>
      </c>
    </row>
    <row r="112" spans="1:9" ht="12.75">
      <c r="A112" s="14" t="s">
        <v>18</v>
      </c>
      <c r="B112" s="21">
        <v>53</v>
      </c>
      <c r="C112" s="23">
        <v>5303720</v>
      </c>
      <c r="D112" s="24" t="s">
        <v>112</v>
      </c>
      <c r="E112" s="15">
        <v>4</v>
      </c>
      <c r="F112" s="15">
        <v>62</v>
      </c>
      <c r="G112" s="25">
        <f t="shared" si="2"/>
        <v>0.06451612903225806</v>
      </c>
      <c r="H112" s="15">
        <v>553</v>
      </c>
      <c r="I112" s="15">
        <f t="shared" si="3"/>
        <v>1</v>
      </c>
    </row>
    <row r="113" spans="1:9" ht="12.75">
      <c r="A113" s="14" t="s">
        <v>18</v>
      </c>
      <c r="B113" s="21">
        <v>53</v>
      </c>
      <c r="C113" s="23">
        <v>5303750</v>
      </c>
      <c r="D113" s="24" t="s">
        <v>113</v>
      </c>
      <c r="E113" s="15">
        <v>592</v>
      </c>
      <c r="F113" s="15">
        <v>15504</v>
      </c>
      <c r="G113" s="25">
        <f t="shared" si="2"/>
        <v>0.038183694530443756</v>
      </c>
      <c r="H113" s="15">
        <v>75807</v>
      </c>
      <c r="I113" s="15">
        <f t="shared" si="3"/>
        <v>0</v>
      </c>
    </row>
    <row r="114" spans="1:9" ht="12.75">
      <c r="A114" s="14" t="s">
        <v>18</v>
      </c>
      <c r="B114" s="21">
        <v>53</v>
      </c>
      <c r="C114" s="23">
        <v>5303780</v>
      </c>
      <c r="D114" s="24" t="s">
        <v>114</v>
      </c>
      <c r="E114" s="15">
        <v>24</v>
      </c>
      <c r="F114" s="15">
        <v>128</v>
      </c>
      <c r="G114" s="25">
        <f t="shared" si="2"/>
        <v>0.1875</v>
      </c>
      <c r="H114" s="15">
        <v>577</v>
      </c>
      <c r="I114" s="15">
        <f t="shared" si="3"/>
        <v>1</v>
      </c>
    </row>
    <row r="115" spans="1:9" ht="12.75">
      <c r="A115" s="14" t="s">
        <v>18</v>
      </c>
      <c r="B115" s="21">
        <v>53</v>
      </c>
      <c r="C115" s="23">
        <v>5303810</v>
      </c>
      <c r="D115" s="24" t="s">
        <v>115</v>
      </c>
      <c r="E115" s="15">
        <v>182</v>
      </c>
      <c r="F115" s="15">
        <v>949</v>
      </c>
      <c r="G115" s="25">
        <f t="shared" si="2"/>
        <v>0.1917808219178082</v>
      </c>
      <c r="H115" s="15">
        <v>4915</v>
      </c>
      <c r="I115" s="15">
        <f t="shared" si="3"/>
        <v>1</v>
      </c>
    </row>
    <row r="116" spans="1:9" ht="12.75">
      <c r="A116" s="14" t="s">
        <v>18</v>
      </c>
      <c r="B116" s="21">
        <v>53</v>
      </c>
      <c r="C116" s="23">
        <v>5303870</v>
      </c>
      <c r="D116" s="24" t="s">
        <v>116</v>
      </c>
      <c r="E116" s="15">
        <v>33</v>
      </c>
      <c r="F116" s="15">
        <v>93</v>
      </c>
      <c r="G116" s="25">
        <f t="shared" si="2"/>
        <v>0.3548387096774194</v>
      </c>
      <c r="H116" s="15">
        <v>488</v>
      </c>
      <c r="I116" s="15">
        <f t="shared" si="3"/>
        <v>1</v>
      </c>
    </row>
    <row r="117" spans="1:9" ht="12.75">
      <c r="A117" s="14" t="s">
        <v>18</v>
      </c>
      <c r="B117" s="21">
        <v>53</v>
      </c>
      <c r="C117" s="23">
        <v>5303930</v>
      </c>
      <c r="D117" s="24" t="s">
        <v>117</v>
      </c>
      <c r="E117" s="15">
        <v>2083</v>
      </c>
      <c r="F117" s="15">
        <v>14803</v>
      </c>
      <c r="G117" s="25">
        <f t="shared" si="2"/>
        <v>0.14071471998919138</v>
      </c>
      <c r="H117" s="15">
        <v>75593</v>
      </c>
      <c r="I117" s="15">
        <f t="shared" si="3"/>
        <v>0</v>
      </c>
    </row>
    <row r="118" spans="1:9" ht="12.75">
      <c r="A118" s="14" t="s">
        <v>18</v>
      </c>
      <c r="B118" s="21">
        <v>53</v>
      </c>
      <c r="C118" s="23">
        <v>5303960</v>
      </c>
      <c r="D118" s="24" t="s">
        <v>118</v>
      </c>
      <c r="E118" s="15">
        <v>2979</v>
      </c>
      <c r="F118" s="15">
        <v>29254</v>
      </c>
      <c r="G118" s="25">
        <f t="shared" si="2"/>
        <v>0.10183222807137486</v>
      </c>
      <c r="H118" s="15">
        <v>142559</v>
      </c>
      <c r="I118" s="15">
        <f t="shared" si="3"/>
        <v>0</v>
      </c>
    </row>
    <row r="119" spans="1:9" ht="12.75">
      <c r="A119" s="14" t="s">
        <v>18</v>
      </c>
      <c r="B119" s="21">
        <v>53</v>
      </c>
      <c r="C119" s="23">
        <v>5303990</v>
      </c>
      <c r="D119" s="24" t="s">
        <v>119</v>
      </c>
      <c r="E119" s="15">
        <v>196</v>
      </c>
      <c r="F119" s="15">
        <v>900</v>
      </c>
      <c r="G119" s="25">
        <f t="shared" si="2"/>
        <v>0.21777777777777776</v>
      </c>
      <c r="H119" s="15">
        <v>5310</v>
      </c>
      <c r="I119" s="15">
        <f t="shared" si="3"/>
        <v>1</v>
      </c>
    </row>
    <row r="120" spans="1:9" ht="12.75">
      <c r="A120" s="14" t="s">
        <v>18</v>
      </c>
      <c r="B120" s="21">
        <v>53</v>
      </c>
      <c r="C120" s="23">
        <v>5304020</v>
      </c>
      <c r="D120" s="24" t="s">
        <v>296</v>
      </c>
      <c r="E120" s="15">
        <v>243</v>
      </c>
      <c r="F120" s="15">
        <v>1944</v>
      </c>
      <c r="G120" s="25">
        <f t="shared" si="2"/>
        <v>0.125</v>
      </c>
      <c r="H120" s="15">
        <v>8467</v>
      </c>
      <c r="I120" s="15">
        <f t="shared" si="3"/>
        <v>1</v>
      </c>
    </row>
    <row r="121" spans="1:9" ht="12.75">
      <c r="A121" s="14" t="s">
        <v>18</v>
      </c>
      <c r="B121" s="21">
        <v>53</v>
      </c>
      <c r="C121" s="23">
        <v>5304050</v>
      </c>
      <c r="D121" s="24" t="s">
        <v>120</v>
      </c>
      <c r="E121" s="15">
        <v>88</v>
      </c>
      <c r="F121" s="15">
        <v>540</v>
      </c>
      <c r="G121" s="25">
        <f t="shared" si="2"/>
        <v>0.16296296296296298</v>
      </c>
      <c r="H121" s="15">
        <v>2909</v>
      </c>
      <c r="I121" s="15">
        <f t="shared" si="3"/>
        <v>1</v>
      </c>
    </row>
    <row r="122" spans="1:9" ht="12.75">
      <c r="A122" s="14" t="s">
        <v>18</v>
      </c>
      <c r="B122" s="21">
        <v>53</v>
      </c>
      <c r="C122" s="23">
        <v>5304080</v>
      </c>
      <c r="D122" s="24" t="s">
        <v>121</v>
      </c>
      <c r="E122" s="15">
        <v>40</v>
      </c>
      <c r="F122" s="15">
        <v>154</v>
      </c>
      <c r="G122" s="25">
        <f t="shared" si="2"/>
        <v>0.2597402597402597</v>
      </c>
      <c r="H122" s="15">
        <v>703</v>
      </c>
      <c r="I122" s="15">
        <f t="shared" si="3"/>
        <v>1</v>
      </c>
    </row>
    <row r="123" spans="1:9" ht="12.75">
      <c r="A123" s="14" t="s">
        <v>18</v>
      </c>
      <c r="B123" s="21">
        <v>53</v>
      </c>
      <c r="C123" s="23">
        <v>5304110</v>
      </c>
      <c r="D123" s="24" t="s">
        <v>122</v>
      </c>
      <c r="E123" s="15">
        <v>122</v>
      </c>
      <c r="F123" s="15">
        <v>643</v>
      </c>
      <c r="G123" s="25">
        <f t="shared" si="2"/>
        <v>0.18973561430793157</v>
      </c>
      <c r="H123" s="15">
        <v>4557</v>
      </c>
      <c r="I123" s="15">
        <f t="shared" si="3"/>
        <v>1</v>
      </c>
    </row>
    <row r="124" spans="1:9" ht="12.75">
      <c r="A124" s="14" t="s">
        <v>18</v>
      </c>
      <c r="B124" s="21">
        <v>53</v>
      </c>
      <c r="C124" s="23">
        <v>5304150</v>
      </c>
      <c r="D124" s="24" t="s">
        <v>123</v>
      </c>
      <c r="E124" s="15">
        <v>15</v>
      </c>
      <c r="F124" s="15">
        <v>143</v>
      </c>
      <c r="G124" s="25">
        <f t="shared" si="2"/>
        <v>0.1048951048951049</v>
      </c>
      <c r="H124" s="15">
        <v>785</v>
      </c>
      <c r="I124" s="15">
        <f t="shared" si="3"/>
        <v>1</v>
      </c>
    </row>
    <row r="125" spans="1:9" ht="12.75">
      <c r="A125" s="14" t="s">
        <v>18</v>
      </c>
      <c r="B125" s="21">
        <v>53</v>
      </c>
      <c r="C125" s="23">
        <v>5304170</v>
      </c>
      <c r="D125" s="24" t="s">
        <v>297</v>
      </c>
      <c r="E125" s="15">
        <v>124</v>
      </c>
      <c r="F125" s="15">
        <v>1700</v>
      </c>
      <c r="G125" s="25">
        <f t="shared" si="2"/>
        <v>0.07294117647058823</v>
      </c>
      <c r="H125" s="15">
        <v>7832</v>
      </c>
      <c r="I125" s="15">
        <f t="shared" si="3"/>
        <v>1</v>
      </c>
    </row>
    <row r="126" spans="1:9" ht="12.75">
      <c r="A126" s="14" t="s">
        <v>18</v>
      </c>
      <c r="B126" s="21">
        <v>53</v>
      </c>
      <c r="C126" s="23">
        <v>5304200</v>
      </c>
      <c r="D126" s="24" t="s">
        <v>124</v>
      </c>
      <c r="E126" s="15">
        <v>520</v>
      </c>
      <c r="F126" s="15">
        <v>7286</v>
      </c>
      <c r="G126" s="25">
        <f t="shared" si="2"/>
        <v>0.07136975020587429</v>
      </c>
      <c r="H126" s="15">
        <v>32340</v>
      </c>
      <c r="I126" s="15">
        <f t="shared" si="3"/>
        <v>0</v>
      </c>
    </row>
    <row r="127" spans="1:9" ht="12.75">
      <c r="A127" s="14" t="s">
        <v>18</v>
      </c>
      <c r="B127" s="21">
        <v>53</v>
      </c>
      <c r="C127" s="23">
        <v>5304230</v>
      </c>
      <c r="D127" s="24" t="s">
        <v>125</v>
      </c>
      <c r="E127" s="15">
        <v>1348</v>
      </c>
      <c r="F127" s="15">
        <v>26812</v>
      </c>
      <c r="G127" s="25">
        <f t="shared" si="2"/>
        <v>0.05027599582276593</v>
      </c>
      <c r="H127" s="15">
        <v>158997</v>
      </c>
      <c r="I127" s="15">
        <f t="shared" si="3"/>
        <v>0</v>
      </c>
    </row>
    <row r="128" spans="1:9" ht="12.75">
      <c r="A128" s="14" t="s">
        <v>18</v>
      </c>
      <c r="B128" s="21">
        <v>53</v>
      </c>
      <c r="C128" s="23">
        <v>5304260</v>
      </c>
      <c r="D128" s="24" t="s">
        <v>126</v>
      </c>
      <c r="E128" s="15">
        <v>193</v>
      </c>
      <c r="F128" s="15">
        <v>2529</v>
      </c>
      <c r="G128" s="25">
        <f t="shared" si="2"/>
        <v>0.07631474891261368</v>
      </c>
      <c r="H128" s="15">
        <v>12403</v>
      </c>
      <c r="I128" s="15">
        <f t="shared" si="3"/>
        <v>1</v>
      </c>
    </row>
    <row r="129" spans="1:9" ht="12.75">
      <c r="A129" s="14" t="s">
        <v>18</v>
      </c>
      <c r="B129" s="21">
        <v>53</v>
      </c>
      <c r="C129" s="23">
        <v>5304290</v>
      </c>
      <c r="D129" s="24" t="s">
        <v>127</v>
      </c>
      <c r="E129" s="15">
        <v>5</v>
      </c>
      <c r="F129" s="15">
        <v>43</v>
      </c>
      <c r="G129" s="25">
        <f t="shared" si="2"/>
        <v>0.11627906976744186</v>
      </c>
      <c r="H129" s="15">
        <v>216</v>
      </c>
      <c r="I129" s="15">
        <f t="shared" si="3"/>
        <v>1</v>
      </c>
    </row>
    <row r="130" spans="1:9" ht="12.75">
      <c r="A130" s="14" t="s">
        <v>18</v>
      </c>
      <c r="B130" s="21">
        <v>53</v>
      </c>
      <c r="C130" s="23">
        <v>5304380</v>
      </c>
      <c r="D130" s="24" t="s">
        <v>128</v>
      </c>
      <c r="E130" s="15">
        <v>80</v>
      </c>
      <c r="F130" s="15">
        <v>725</v>
      </c>
      <c r="G130" s="25">
        <f t="shared" si="2"/>
        <v>0.1103448275862069</v>
      </c>
      <c r="H130" s="15">
        <v>3753</v>
      </c>
      <c r="I130" s="15">
        <f t="shared" si="3"/>
        <v>1</v>
      </c>
    </row>
    <row r="131" spans="1:9" ht="12.75">
      <c r="A131" s="14" t="s">
        <v>18</v>
      </c>
      <c r="B131" s="21">
        <v>53</v>
      </c>
      <c r="C131" s="23">
        <v>5304410</v>
      </c>
      <c r="D131" s="24" t="s">
        <v>129</v>
      </c>
      <c r="E131" s="15">
        <v>46</v>
      </c>
      <c r="F131" s="15">
        <v>265</v>
      </c>
      <c r="G131" s="25">
        <f t="shared" si="2"/>
        <v>0.17358490566037735</v>
      </c>
      <c r="H131" s="15">
        <v>1184</v>
      </c>
      <c r="I131" s="15">
        <f t="shared" si="3"/>
        <v>1</v>
      </c>
    </row>
    <row r="132" spans="1:9" ht="12.75">
      <c r="A132" s="14" t="s">
        <v>18</v>
      </c>
      <c r="B132" s="21">
        <v>53</v>
      </c>
      <c r="C132" s="23">
        <v>5304470</v>
      </c>
      <c r="D132" s="24" t="s">
        <v>130</v>
      </c>
      <c r="E132" s="15">
        <v>1632</v>
      </c>
      <c r="F132" s="15">
        <v>7877</v>
      </c>
      <c r="G132" s="25">
        <f t="shared" si="2"/>
        <v>0.20718547670432905</v>
      </c>
      <c r="H132" s="15">
        <v>44223</v>
      </c>
      <c r="I132" s="15">
        <f t="shared" si="3"/>
        <v>0</v>
      </c>
    </row>
    <row r="133" spans="1:9" ht="12.75">
      <c r="A133" s="14" t="s">
        <v>18</v>
      </c>
      <c r="B133" s="21">
        <v>53</v>
      </c>
      <c r="C133" s="23">
        <v>5304500</v>
      </c>
      <c r="D133" s="24" t="s">
        <v>131</v>
      </c>
      <c r="E133" s="15">
        <v>30</v>
      </c>
      <c r="F133" s="15">
        <v>251</v>
      </c>
      <c r="G133" s="25">
        <f t="shared" si="2"/>
        <v>0.11952191235059761</v>
      </c>
      <c r="H133" s="15">
        <v>1592</v>
      </c>
      <c r="I133" s="15">
        <f t="shared" si="3"/>
        <v>1</v>
      </c>
    </row>
    <row r="134" spans="1:9" ht="12.75">
      <c r="A134" s="14" t="s">
        <v>18</v>
      </c>
      <c r="B134" s="21">
        <v>53</v>
      </c>
      <c r="C134" s="23">
        <v>5304530</v>
      </c>
      <c r="D134" s="24" t="s">
        <v>132</v>
      </c>
      <c r="E134" s="15">
        <v>61</v>
      </c>
      <c r="F134" s="15">
        <v>310</v>
      </c>
      <c r="G134" s="25">
        <f t="shared" si="2"/>
        <v>0.1967741935483871</v>
      </c>
      <c r="H134" s="15">
        <v>2485</v>
      </c>
      <c r="I134" s="15">
        <f t="shared" si="3"/>
        <v>1</v>
      </c>
    </row>
    <row r="135" spans="1:9" ht="12.75">
      <c r="A135" s="14" t="s">
        <v>18</v>
      </c>
      <c r="B135" s="21">
        <v>53</v>
      </c>
      <c r="C135" s="23">
        <v>5304560</v>
      </c>
      <c r="D135" s="24" t="s">
        <v>133</v>
      </c>
      <c r="E135" s="15">
        <v>163</v>
      </c>
      <c r="F135" s="15">
        <v>3596</v>
      </c>
      <c r="G135" s="25">
        <f t="shared" si="2"/>
        <v>0.045328142380422695</v>
      </c>
      <c r="H135" s="15">
        <v>16342</v>
      </c>
      <c r="I135" s="15">
        <f t="shared" si="3"/>
        <v>1</v>
      </c>
    </row>
    <row r="136" spans="1:9" ht="12.75">
      <c r="A136" s="14" t="s">
        <v>18</v>
      </c>
      <c r="B136" s="21">
        <v>53</v>
      </c>
      <c r="C136" s="23">
        <v>5304590</v>
      </c>
      <c r="D136" s="24" t="s">
        <v>134</v>
      </c>
      <c r="E136" s="15">
        <v>116</v>
      </c>
      <c r="F136" s="15">
        <v>525</v>
      </c>
      <c r="G136" s="25">
        <f t="shared" si="2"/>
        <v>0.22095238095238096</v>
      </c>
      <c r="H136" s="15">
        <v>2981</v>
      </c>
      <c r="I136" s="15">
        <f t="shared" si="3"/>
        <v>1</v>
      </c>
    </row>
    <row r="137" spans="1:9" ht="12.75">
      <c r="A137" s="14" t="s">
        <v>18</v>
      </c>
      <c r="B137" s="21">
        <v>53</v>
      </c>
      <c r="C137" s="23">
        <v>5304620</v>
      </c>
      <c r="D137" s="24" t="s">
        <v>135</v>
      </c>
      <c r="E137" s="15">
        <v>305</v>
      </c>
      <c r="F137" s="15">
        <v>3699</v>
      </c>
      <c r="G137" s="25">
        <f t="shared" si="2"/>
        <v>0.08245471749121384</v>
      </c>
      <c r="H137" s="15">
        <v>17249</v>
      </c>
      <c r="I137" s="15">
        <f t="shared" si="3"/>
        <v>1</v>
      </c>
    </row>
    <row r="138" spans="1:9" ht="12.75">
      <c r="A138" s="14" t="s">
        <v>18</v>
      </c>
      <c r="B138" s="21">
        <v>53</v>
      </c>
      <c r="C138" s="23">
        <v>5304650</v>
      </c>
      <c r="D138" s="24" t="s">
        <v>136</v>
      </c>
      <c r="E138" s="15">
        <v>354</v>
      </c>
      <c r="F138" s="15">
        <v>961</v>
      </c>
      <c r="G138" s="25">
        <f aca="true" t="shared" si="4" ref="G138:G201">IF(AND(E138&gt;0,F138&gt;0),E138/F138,0)</f>
        <v>0.368366285119667</v>
      </c>
      <c r="H138" s="15">
        <v>3401</v>
      </c>
      <c r="I138" s="15">
        <f aca="true" t="shared" si="5" ref="I138:I201">IF(H138&lt;20000,1,0)</f>
        <v>1</v>
      </c>
    </row>
    <row r="139" spans="1:9" ht="12.75">
      <c r="A139" s="14" t="s">
        <v>18</v>
      </c>
      <c r="B139" s="21">
        <v>53</v>
      </c>
      <c r="C139" s="23">
        <v>5304710</v>
      </c>
      <c r="D139" s="24" t="s">
        <v>137</v>
      </c>
      <c r="E139" s="15">
        <v>13</v>
      </c>
      <c r="F139" s="15">
        <v>81</v>
      </c>
      <c r="G139" s="25">
        <f t="shared" si="4"/>
        <v>0.16049382716049382</v>
      </c>
      <c r="H139" s="15">
        <v>541</v>
      </c>
      <c r="I139" s="15">
        <f t="shared" si="5"/>
        <v>1</v>
      </c>
    </row>
    <row r="140" spans="1:9" ht="12.75">
      <c r="A140" s="14" t="s">
        <v>18</v>
      </c>
      <c r="B140" s="21">
        <v>53</v>
      </c>
      <c r="C140" s="23">
        <v>5304740</v>
      </c>
      <c r="D140" s="24" t="s">
        <v>138</v>
      </c>
      <c r="E140" s="15">
        <v>219</v>
      </c>
      <c r="F140" s="15">
        <v>716</v>
      </c>
      <c r="G140" s="25">
        <f t="shared" si="4"/>
        <v>0.3058659217877095</v>
      </c>
      <c r="H140" s="15">
        <v>3223</v>
      </c>
      <c r="I140" s="15">
        <f t="shared" si="5"/>
        <v>1</v>
      </c>
    </row>
    <row r="141" spans="1:9" ht="12.75">
      <c r="A141" s="14" t="s">
        <v>18</v>
      </c>
      <c r="B141" s="21">
        <v>53</v>
      </c>
      <c r="C141" s="23">
        <v>5304800</v>
      </c>
      <c r="D141" s="24" t="s">
        <v>139</v>
      </c>
      <c r="E141" s="15">
        <v>52</v>
      </c>
      <c r="F141" s="15">
        <v>264</v>
      </c>
      <c r="G141" s="25">
        <f t="shared" si="4"/>
        <v>0.19696969696969696</v>
      </c>
      <c r="H141" s="15">
        <v>1355</v>
      </c>
      <c r="I141" s="15">
        <f t="shared" si="5"/>
        <v>1</v>
      </c>
    </row>
    <row r="142" spans="1:9" ht="12.75">
      <c r="A142" s="14" t="s">
        <v>18</v>
      </c>
      <c r="B142" s="21">
        <v>53</v>
      </c>
      <c r="C142" s="23">
        <v>5304830</v>
      </c>
      <c r="D142" s="24" t="s">
        <v>140</v>
      </c>
      <c r="E142" s="15">
        <v>188</v>
      </c>
      <c r="F142" s="15">
        <v>598</v>
      </c>
      <c r="G142" s="25">
        <f t="shared" si="4"/>
        <v>0.31438127090301005</v>
      </c>
      <c r="H142" s="15">
        <v>2849</v>
      </c>
      <c r="I142" s="15">
        <f t="shared" si="5"/>
        <v>1</v>
      </c>
    </row>
    <row r="143" spans="1:9" ht="12.75">
      <c r="A143" s="14" t="s">
        <v>18</v>
      </c>
      <c r="B143" s="21">
        <v>53</v>
      </c>
      <c r="C143" s="23">
        <v>5304860</v>
      </c>
      <c r="D143" s="24" t="s">
        <v>141</v>
      </c>
      <c r="E143" s="15">
        <v>1117</v>
      </c>
      <c r="F143" s="15">
        <v>13141</v>
      </c>
      <c r="G143" s="25">
        <f t="shared" si="4"/>
        <v>0.08500114146564189</v>
      </c>
      <c r="H143" s="15">
        <v>62184</v>
      </c>
      <c r="I143" s="15">
        <f t="shared" si="5"/>
        <v>0</v>
      </c>
    </row>
    <row r="144" spans="1:9" ht="12.75">
      <c r="A144" s="14" t="s">
        <v>18</v>
      </c>
      <c r="B144" s="21">
        <v>53</v>
      </c>
      <c r="C144" s="23">
        <v>5304890</v>
      </c>
      <c r="D144" s="24" t="s">
        <v>298</v>
      </c>
      <c r="E144" s="15">
        <v>68</v>
      </c>
      <c r="F144" s="15">
        <v>340</v>
      </c>
      <c r="G144" s="25">
        <f t="shared" si="4"/>
        <v>0.2</v>
      </c>
      <c r="H144" s="15">
        <v>2108</v>
      </c>
      <c r="I144" s="15">
        <f t="shared" si="5"/>
        <v>1</v>
      </c>
    </row>
    <row r="145" spans="1:9" ht="12.75">
      <c r="A145" s="14" t="s">
        <v>18</v>
      </c>
      <c r="B145" s="21">
        <v>53</v>
      </c>
      <c r="C145" s="23">
        <v>5304920</v>
      </c>
      <c r="D145" s="24" t="s">
        <v>142</v>
      </c>
      <c r="E145" s="15">
        <v>756</v>
      </c>
      <c r="F145" s="15">
        <v>8562</v>
      </c>
      <c r="G145" s="25">
        <f t="shared" si="4"/>
        <v>0.08829712683952348</v>
      </c>
      <c r="H145" s="15">
        <v>42264</v>
      </c>
      <c r="I145" s="15">
        <f t="shared" si="5"/>
        <v>0</v>
      </c>
    </row>
    <row r="146" spans="1:9" ht="12.75">
      <c r="A146" s="14" t="s">
        <v>18</v>
      </c>
      <c r="B146" s="21">
        <v>53</v>
      </c>
      <c r="C146" s="23">
        <v>5304950</v>
      </c>
      <c r="D146" s="24" t="s">
        <v>143</v>
      </c>
      <c r="E146" s="15">
        <v>252</v>
      </c>
      <c r="F146" s="15">
        <v>2223</v>
      </c>
      <c r="G146" s="25">
        <f t="shared" si="4"/>
        <v>0.11336032388663968</v>
      </c>
      <c r="H146" s="15">
        <v>11881</v>
      </c>
      <c r="I146" s="15">
        <f t="shared" si="5"/>
        <v>1</v>
      </c>
    </row>
    <row r="147" spans="1:9" ht="12.75">
      <c r="A147" s="14" t="s">
        <v>18</v>
      </c>
      <c r="B147" s="21">
        <v>53</v>
      </c>
      <c r="C147" s="23">
        <v>5304980</v>
      </c>
      <c r="D147" s="24" t="s">
        <v>144</v>
      </c>
      <c r="E147" s="15">
        <v>169</v>
      </c>
      <c r="F147" s="15">
        <v>4684</v>
      </c>
      <c r="G147" s="25">
        <f t="shared" si="4"/>
        <v>0.0360802732707088</v>
      </c>
      <c r="H147" s="15">
        <v>22820</v>
      </c>
      <c r="I147" s="15">
        <f t="shared" si="5"/>
        <v>0</v>
      </c>
    </row>
    <row r="148" spans="1:9" ht="12.75">
      <c r="A148" s="14" t="s">
        <v>18</v>
      </c>
      <c r="B148" s="21">
        <v>53</v>
      </c>
      <c r="C148" s="23">
        <v>5305010</v>
      </c>
      <c r="D148" s="24" t="s">
        <v>145</v>
      </c>
      <c r="E148" s="15">
        <v>207</v>
      </c>
      <c r="F148" s="15">
        <v>1798</v>
      </c>
      <c r="G148" s="25">
        <f t="shared" si="4"/>
        <v>0.11512791991101223</v>
      </c>
      <c r="H148" s="15">
        <v>8698</v>
      </c>
      <c r="I148" s="15">
        <f t="shared" si="5"/>
        <v>1</v>
      </c>
    </row>
    <row r="149" spans="1:9" ht="12.75">
      <c r="A149" s="14" t="s">
        <v>18</v>
      </c>
      <c r="B149" s="21">
        <v>53</v>
      </c>
      <c r="C149" s="23">
        <v>5305020</v>
      </c>
      <c r="D149" s="24" t="s">
        <v>146</v>
      </c>
      <c r="E149" s="15">
        <v>121</v>
      </c>
      <c r="F149" s="15">
        <v>675</v>
      </c>
      <c r="G149" s="25">
        <f t="shared" si="4"/>
        <v>0.17925925925925926</v>
      </c>
      <c r="H149" s="15">
        <v>4694</v>
      </c>
      <c r="I149" s="15">
        <f t="shared" si="5"/>
        <v>1</v>
      </c>
    </row>
    <row r="150" spans="1:9" ht="12.75">
      <c r="A150" s="14" t="s">
        <v>18</v>
      </c>
      <c r="B150" s="21">
        <v>53</v>
      </c>
      <c r="C150" s="23">
        <v>5305040</v>
      </c>
      <c r="D150" s="24" t="s">
        <v>147</v>
      </c>
      <c r="E150" s="15">
        <v>20</v>
      </c>
      <c r="F150" s="15">
        <v>117</v>
      </c>
      <c r="G150" s="25">
        <f t="shared" si="4"/>
        <v>0.17094017094017094</v>
      </c>
      <c r="H150" s="15">
        <v>584</v>
      </c>
      <c r="I150" s="15">
        <f t="shared" si="5"/>
        <v>1</v>
      </c>
    </row>
    <row r="151" spans="1:9" ht="12.75">
      <c r="A151" s="14" t="s">
        <v>18</v>
      </c>
      <c r="B151" s="21">
        <v>53</v>
      </c>
      <c r="C151" s="23">
        <v>5305130</v>
      </c>
      <c r="D151" s="24" t="s">
        <v>148</v>
      </c>
      <c r="E151" s="15">
        <v>457</v>
      </c>
      <c r="F151" s="15">
        <v>6709</v>
      </c>
      <c r="G151" s="25">
        <f t="shared" si="4"/>
        <v>0.06811745416604562</v>
      </c>
      <c r="H151" s="15">
        <v>34433</v>
      </c>
      <c r="I151" s="15">
        <f t="shared" si="5"/>
        <v>0</v>
      </c>
    </row>
    <row r="152" spans="1:9" ht="12.75">
      <c r="A152" s="14" t="s">
        <v>18</v>
      </c>
      <c r="B152" s="21">
        <v>53</v>
      </c>
      <c r="C152" s="23">
        <v>5305160</v>
      </c>
      <c r="D152" s="24" t="s">
        <v>149</v>
      </c>
      <c r="E152" s="15">
        <v>169</v>
      </c>
      <c r="F152" s="15">
        <v>1276</v>
      </c>
      <c r="G152" s="25">
        <f t="shared" si="4"/>
        <v>0.13244514106583072</v>
      </c>
      <c r="H152" s="15">
        <v>7764</v>
      </c>
      <c r="I152" s="15">
        <f t="shared" si="5"/>
        <v>1</v>
      </c>
    </row>
    <row r="153" spans="1:9" ht="12.75">
      <c r="A153" s="14" t="s">
        <v>18</v>
      </c>
      <c r="B153" s="21">
        <v>53</v>
      </c>
      <c r="C153" s="23">
        <v>5305190</v>
      </c>
      <c r="D153" s="24" t="s">
        <v>150</v>
      </c>
      <c r="E153" s="15">
        <v>82</v>
      </c>
      <c r="F153" s="15">
        <v>496</v>
      </c>
      <c r="G153" s="25">
        <f t="shared" si="4"/>
        <v>0.16532258064516128</v>
      </c>
      <c r="H153" s="15">
        <v>3004</v>
      </c>
      <c r="I153" s="15">
        <f t="shared" si="5"/>
        <v>1</v>
      </c>
    </row>
    <row r="154" spans="1:9" ht="12.75">
      <c r="A154" s="14" t="s">
        <v>18</v>
      </c>
      <c r="B154" s="21">
        <v>53</v>
      </c>
      <c r="C154" s="23">
        <v>5305220</v>
      </c>
      <c r="D154" s="24" t="s">
        <v>151</v>
      </c>
      <c r="E154" s="15">
        <v>1337</v>
      </c>
      <c r="F154" s="15">
        <v>7439</v>
      </c>
      <c r="G154" s="25">
        <f t="shared" si="4"/>
        <v>0.17972845812609223</v>
      </c>
      <c r="H154" s="15">
        <v>35170</v>
      </c>
      <c r="I154" s="15">
        <f t="shared" si="5"/>
        <v>0</v>
      </c>
    </row>
    <row r="155" spans="1:9" ht="12.75">
      <c r="A155" s="14" t="s">
        <v>18</v>
      </c>
      <c r="B155" s="21">
        <v>53</v>
      </c>
      <c r="C155" s="23">
        <v>5305250</v>
      </c>
      <c r="D155" s="24" t="s">
        <v>152</v>
      </c>
      <c r="E155" s="15">
        <v>90</v>
      </c>
      <c r="F155" s="15">
        <v>658</v>
      </c>
      <c r="G155" s="25">
        <f t="shared" si="4"/>
        <v>0.13677811550151975</v>
      </c>
      <c r="H155" s="15">
        <v>3634</v>
      </c>
      <c r="I155" s="15">
        <f t="shared" si="5"/>
        <v>1</v>
      </c>
    </row>
    <row r="156" spans="1:9" ht="12.75">
      <c r="A156" s="14" t="s">
        <v>18</v>
      </c>
      <c r="B156" s="21">
        <v>53</v>
      </c>
      <c r="C156" s="23">
        <v>5305280</v>
      </c>
      <c r="D156" s="24" t="s">
        <v>153</v>
      </c>
      <c r="E156" s="15">
        <v>357</v>
      </c>
      <c r="F156" s="15">
        <v>1305</v>
      </c>
      <c r="G156" s="25">
        <f t="shared" si="4"/>
        <v>0.2735632183908046</v>
      </c>
      <c r="H156" s="15">
        <v>4745</v>
      </c>
      <c r="I156" s="15">
        <f t="shared" si="5"/>
        <v>1</v>
      </c>
    </row>
    <row r="157" spans="1:9" ht="12.75">
      <c r="A157" s="14" t="s">
        <v>18</v>
      </c>
      <c r="B157" s="21">
        <v>53</v>
      </c>
      <c r="C157" s="23">
        <v>5305310</v>
      </c>
      <c r="D157" s="24" t="s">
        <v>154</v>
      </c>
      <c r="E157" s="15">
        <v>414</v>
      </c>
      <c r="F157" s="15">
        <v>2775</v>
      </c>
      <c r="G157" s="25">
        <f t="shared" si="4"/>
        <v>0.1491891891891892</v>
      </c>
      <c r="H157" s="15">
        <v>13094</v>
      </c>
      <c r="I157" s="15">
        <f t="shared" si="5"/>
        <v>1</v>
      </c>
    </row>
    <row r="158" spans="1:9" ht="12.75">
      <c r="A158" s="14" t="s">
        <v>18</v>
      </c>
      <c r="B158" s="21">
        <v>53</v>
      </c>
      <c r="C158" s="23">
        <v>5305340</v>
      </c>
      <c r="D158" s="24" t="s">
        <v>155</v>
      </c>
      <c r="E158" s="15">
        <v>10</v>
      </c>
      <c r="F158" s="15">
        <v>59</v>
      </c>
      <c r="G158" s="25">
        <f t="shared" si="4"/>
        <v>0.1694915254237288</v>
      </c>
      <c r="H158" s="15">
        <v>335</v>
      </c>
      <c r="I158" s="15">
        <f t="shared" si="5"/>
        <v>1</v>
      </c>
    </row>
    <row r="159" spans="1:9" ht="12.75">
      <c r="A159" s="14" t="s">
        <v>18</v>
      </c>
      <c r="B159" s="21">
        <v>53</v>
      </c>
      <c r="C159" s="23">
        <v>5305370</v>
      </c>
      <c r="D159" s="24" t="s">
        <v>312</v>
      </c>
      <c r="E159" s="15">
        <v>324</v>
      </c>
      <c r="F159" s="15">
        <v>2511</v>
      </c>
      <c r="G159" s="25">
        <f t="shared" si="4"/>
        <v>0.12903225806451613</v>
      </c>
      <c r="H159" s="15">
        <v>12862</v>
      </c>
      <c r="I159" s="15">
        <f t="shared" si="5"/>
        <v>1</v>
      </c>
    </row>
    <row r="160" spans="1:9" ht="12.75">
      <c r="A160" s="14" t="s">
        <v>18</v>
      </c>
      <c r="B160" s="21">
        <v>53</v>
      </c>
      <c r="C160" s="23">
        <v>5305400</v>
      </c>
      <c r="D160" s="24" t="s">
        <v>299</v>
      </c>
      <c r="E160" s="15">
        <v>1365</v>
      </c>
      <c r="F160" s="15">
        <v>6358</v>
      </c>
      <c r="G160" s="25">
        <f t="shared" si="4"/>
        <v>0.21469015413652093</v>
      </c>
      <c r="H160" s="15">
        <v>34436</v>
      </c>
      <c r="I160" s="15">
        <f t="shared" si="5"/>
        <v>0</v>
      </c>
    </row>
    <row r="161" spans="1:9" ht="12.75">
      <c r="A161" s="14" t="s">
        <v>18</v>
      </c>
      <c r="B161" s="21">
        <v>53</v>
      </c>
      <c r="C161" s="23">
        <v>5305430</v>
      </c>
      <c r="D161" s="24" t="s">
        <v>156</v>
      </c>
      <c r="E161" s="15">
        <v>1975</v>
      </c>
      <c r="F161" s="15">
        <v>15527</v>
      </c>
      <c r="G161" s="25">
        <f t="shared" si="4"/>
        <v>0.12719778450441166</v>
      </c>
      <c r="H161" s="15">
        <v>83399</v>
      </c>
      <c r="I161" s="15">
        <f t="shared" si="5"/>
        <v>0</v>
      </c>
    </row>
    <row r="162" spans="1:9" ht="12.75">
      <c r="A162" s="14" t="s">
        <v>18</v>
      </c>
      <c r="B162" s="21">
        <v>53</v>
      </c>
      <c r="C162" s="23">
        <v>5305460</v>
      </c>
      <c r="D162" s="24" t="s">
        <v>157</v>
      </c>
      <c r="E162" s="15">
        <v>154</v>
      </c>
      <c r="F162" s="15">
        <v>1617</v>
      </c>
      <c r="G162" s="25">
        <f t="shared" si="4"/>
        <v>0.09523809523809523</v>
      </c>
      <c r="H162" s="15">
        <v>8330</v>
      </c>
      <c r="I162" s="15">
        <f t="shared" si="5"/>
        <v>1</v>
      </c>
    </row>
    <row r="163" spans="1:9" ht="12.75">
      <c r="A163" s="14" t="s">
        <v>18</v>
      </c>
      <c r="B163" s="21">
        <v>53</v>
      </c>
      <c r="C163" s="23">
        <v>5305490</v>
      </c>
      <c r="D163" s="24" t="s">
        <v>158</v>
      </c>
      <c r="E163" s="15">
        <v>105</v>
      </c>
      <c r="F163" s="15">
        <v>806</v>
      </c>
      <c r="G163" s="25">
        <f t="shared" si="4"/>
        <v>0.13027295285359802</v>
      </c>
      <c r="H163" s="15">
        <v>3965</v>
      </c>
      <c r="I163" s="15">
        <f t="shared" si="5"/>
        <v>1</v>
      </c>
    </row>
    <row r="164" spans="1:9" ht="12.75">
      <c r="A164" s="14" t="s">
        <v>18</v>
      </c>
      <c r="B164" s="21">
        <v>53</v>
      </c>
      <c r="C164" s="23">
        <v>5305520</v>
      </c>
      <c r="D164" s="24" t="s">
        <v>300</v>
      </c>
      <c r="E164" s="15">
        <v>52</v>
      </c>
      <c r="F164" s="15">
        <v>413</v>
      </c>
      <c r="G164" s="25">
        <f t="shared" si="4"/>
        <v>0.12590799031476999</v>
      </c>
      <c r="H164" s="15">
        <v>2124</v>
      </c>
      <c r="I164" s="15">
        <f t="shared" si="5"/>
        <v>1</v>
      </c>
    </row>
    <row r="165" spans="1:9" ht="12.75">
      <c r="A165" s="14" t="s">
        <v>18</v>
      </c>
      <c r="B165" s="21">
        <v>53</v>
      </c>
      <c r="C165" s="23">
        <v>5305550</v>
      </c>
      <c r="D165" s="24" t="s">
        <v>159</v>
      </c>
      <c r="E165" s="15">
        <v>91</v>
      </c>
      <c r="F165" s="15">
        <v>333</v>
      </c>
      <c r="G165" s="25">
        <f t="shared" si="4"/>
        <v>0.2732732732732733</v>
      </c>
      <c r="H165" s="15">
        <v>1324</v>
      </c>
      <c r="I165" s="15">
        <f t="shared" si="5"/>
        <v>1</v>
      </c>
    </row>
    <row r="166" spans="1:9" ht="12.75">
      <c r="A166" s="14" t="s">
        <v>18</v>
      </c>
      <c r="B166" s="21">
        <v>53</v>
      </c>
      <c r="C166" s="23">
        <v>5305610</v>
      </c>
      <c r="D166" s="24" t="s">
        <v>160</v>
      </c>
      <c r="E166" s="15">
        <v>299</v>
      </c>
      <c r="F166" s="15">
        <v>1338</v>
      </c>
      <c r="G166" s="25">
        <f t="shared" si="4"/>
        <v>0.2234678624813154</v>
      </c>
      <c r="H166" s="15">
        <v>7819</v>
      </c>
      <c r="I166" s="15">
        <f t="shared" si="5"/>
        <v>1</v>
      </c>
    </row>
    <row r="167" spans="1:9" ht="12.75">
      <c r="A167" s="14" t="s">
        <v>18</v>
      </c>
      <c r="B167" s="21">
        <v>53</v>
      </c>
      <c r="C167" s="23">
        <v>5305640</v>
      </c>
      <c r="D167" s="24" t="s">
        <v>161</v>
      </c>
      <c r="E167" s="15">
        <v>119</v>
      </c>
      <c r="F167" s="15">
        <v>1599</v>
      </c>
      <c r="G167" s="25">
        <f t="shared" si="4"/>
        <v>0.07442151344590368</v>
      </c>
      <c r="H167" s="15">
        <v>7486</v>
      </c>
      <c r="I167" s="15">
        <f t="shared" si="5"/>
        <v>1</v>
      </c>
    </row>
    <row r="168" spans="1:9" ht="12.75">
      <c r="A168" s="14" t="s">
        <v>18</v>
      </c>
      <c r="B168" s="21">
        <v>53</v>
      </c>
      <c r="C168" s="23">
        <v>5305670</v>
      </c>
      <c r="D168" s="24" t="s">
        <v>162</v>
      </c>
      <c r="E168" s="15">
        <v>250</v>
      </c>
      <c r="F168" s="15">
        <v>2268</v>
      </c>
      <c r="G168" s="25">
        <f t="shared" si="4"/>
        <v>0.11022927689594356</v>
      </c>
      <c r="H168" s="15">
        <v>9458</v>
      </c>
      <c r="I168" s="15">
        <f t="shared" si="5"/>
        <v>1</v>
      </c>
    </row>
    <row r="169" spans="1:9" ht="12.75">
      <c r="A169" s="14" t="s">
        <v>18</v>
      </c>
      <c r="B169" s="21">
        <v>53</v>
      </c>
      <c r="C169" s="23">
        <v>5305700</v>
      </c>
      <c r="D169" s="24" t="s">
        <v>163</v>
      </c>
      <c r="E169" s="15">
        <v>116</v>
      </c>
      <c r="F169" s="15">
        <v>699</v>
      </c>
      <c r="G169" s="25">
        <f t="shared" si="4"/>
        <v>0.1659513590844063</v>
      </c>
      <c r="H169" s="15">
        <v>6018</v>
      </c>
      <c r="I169" s="15">
        <f t="shared" si="5"/>
        <v>1</v>
      </c>
    </row>
    <row r="170" spans="1:9" ht="12.75">
      <c r="A170" s="14" t="s">
        <v>18</v>
      </c>
      <c r="B170" s="21">
        <v>53</v>
      </c>
      <c r="C170" s="23">
        <v>5305730</v>
      </c>
      <c r="D170" s="24" t="s">
        <v>164</v>
      </c>
      <c r="E170" s="15">
        <v>399</v>
      </c>
      <c r="F170" s="15">
        <v>2352</v>
      </c>
      <c r="G170" s="25">
        <f t="shared" si="4"/>
        <v>0.16964285714285715</v>
      </c>
      <c r="H170" s="15">
        <v>9947</v>
      </c>
      <c r="I170" s="15">
        <f t="shared" si="5"/>
        <v>1</v>
      </c>
    </row>
    <row r="171" spans="1:9" ht="12.75">
      <c r="A171" s="14" t="s">
        <v>18</v>
      </c>
      <c r="B171" s="21">
        <v>53</v>
      </c>
      <c r="C171" s="23">
        <v>5305760</v>
      </c>
      <c r="D171" s="24" t="s">
        <v>165</v>
      </c>
      <c r="E171" s="15">
        <v>463</v>
      </c>
      <c r="F171" s="15">
        <v>7463</v>
      </c>
      <c r="G171" s="25">
        <f t="shared" si="4"/>
        <v>0.06203939434543749</v>
      </c>
      <c r="H171" s="15">
        <v>41197</v>
      </c>
      <c r="I171" s="15">
        <f t="shared" si="5"/>
        <v>0</v>
      </c>
    </row>
    <row r="172" spans="1:9" ht="12.75">
      <c r="A172" s="14" t="s">
        <v>18</v>
      </c>
      <c r="B172" s="21">
        <v>53</v>
      </c>
      <c r="C172" s="23">
        <v>5305790</v>
      </c>
      <c r="D172" s="24" t="s">
        <v>166</v>
      </c>
      <c r="E172" s="15">
        <v>269</v>
      </c>
      <c r="F172" s="15">
        <v>2113</v>
      </c>
      <c r="G172" s="25">
        <f t="shared" si="4"/>
        <v>0.1273071462375769</v>
      </c>
      <c r="H172" s="15">
        <v>12094</v>
      </c>
      <c r="I172" s="15">
        <f t="shared" si="5"/>
        <v>1</v>
      </c>
    </row>
    <row r="173" spans="1:9" ht="12.75">
      <c r="A173" s="14" t="s">
        <v>18</v>
      </c>
      <c r="B173" s="21">
        <v>53</v>
      </c>
      <c r="C173" s="23">
        <v>5305820</v>
      </c>
      <c r="D173" s="24" t="s">
        <v>167</v>
      </c>
      <c r="E173" s="15">
        <v>9</v>
      </c>
      <c r="F173" s="15">
        <v>47</v>
      </c>
      <c r="G173" s="25">
        <f t="shared" si="4"/>
        <v>0.19148936170212766</v>
      </c>
      <c r="H173" s="15">
        <v>265</v>
      </c>
      <c r="I173" s="15">
        <f t="shared" si="5"/>
        <v>1</v>
      </c>
    </row>
    <row r="174" spans="1:9" ht="12.75">
      <c r="A174" s="14" t="s">
        <v>18</v>
      </c>
      <c r="B174" s="21">
        <v>53</v>
      </c>
      <c r="C174" s="23">
        <v>5305850</v>
      </c>
      <c r="D174" s="24" t="s">
        <v>168</v>
      </c>
      <c r="E174" s="15">
        <v>1504</v>
      </c>
      <c r="F174" s="15">
        <v>14002</v>
      </c>
      <c r="G174" s="25">
        <f t="shared" si="4"/>
        <v>0.10741322668190259</v>
      </c>
      <c r="H174" s="15">
        <v>82494</v>
      </c>
      <c r="I174" s="15">
        <f t="shared" si="5"/>
        <v>0</v>
      </c>
    </row>
    <row r="175" spans="1:9" ht="12.75">
      <c r="A175" s="14" t="s">
        <v>18</v>
      </c>
      <c r="B175" s="21">
        <v>53</v>
      </c>
      <c r="C175" s="23">
        <v>5305880</v>
      </c>
      <c r="D175" s="24" t="s">
        <v>169</v>
      </c>
      <c r="E175" s="15">
        <v>62</v>
      </c>
      <c r="F175" s="15">
        <v>245</v>
      </c>
      <c r="G175" s="25">
        <f t="shared" si="4"/>
        <v>0.2530612244897959</v>
      </c>
      <c r="H175" s="15">
        <v>1516</v>
      </c>
      <c r="I175" s="15">
        <f t="shared" si="5"/>
        <v>1</v>
      </c>
    </row>
    <row r="176" spans="1:9" ht="12.75">
      <c r="A176" s="14" t="s">
        <v>18</v>
      </c>
      <c r="B176" s="21">
        <v>53</v>
      </c>
      <c r="C176" s="23">
        <v>5305910</v>
      </c>
      <c r="D176" s="24" t="s">
        <v>170</v>
      </c>
      <c r="E176" s="15">
        <v>1083</v>
      </c>
      <c r="F176" s="15">
        <v>22816</v>
      </c>
      <c r="G176" s="25">
        <f t="shared" si="4"/>
        <v>0.04746669004207574</v>
      </c>
      <c r="H176" s="15">
        <v>113312</v>
      </c>
      <c r="I176" s="15">
        <f t="shared" si="5"/>
        <v>0</v>
      </c>
    </row>
    <row r="177" spans="1:9" ht="12.75">
      <c r="A177" s="14" t="s">
        <v>18</v>
      </c>
      <c r="B177" s="21">
        <v>53</v>
      </c>
      <c r="C177" s="23">
        <v>5305940</v>
      </c>
      <c r="D177" s="24" t="s">
        <v>171</v>
      </c>
      <c r="E177" s="15">
        <v>713</v>
      </c>
      <c r="F177" s="15">
        <v>7234</v>
      </c>
      <c r="G177" s="25">
        <f t="shared" si="4"/>
        <v>0.09856234448437932</v>
      </c>
      <c r="H177" s="15">
        <v>40016</v>
      </c>
      <c r="I177" s="15">
        <f t="shared" si="5"/>
        <v>0</v>
      </c>
    </row>
    <row r="178" spans="1:9" ht="12.75">
      <c r="A178" s="14" t="s">
        <v>18</v>
      </c>
      <c r="B178" s="21">
        <v>53</v>
      </c>
      <c r="C178" s="23">
        <v>5305970</v>
      </c>
      <c r="D178" s="24" t="s">
        <v>172</v>
      </c>
      <c r="E178" s="15">
        <v>25</v>
      </c>
      <c r="F178" s="15">
        <v>167</v>
      </c>
      <c r="G178" s="25">
        <f t="shared" si="4"/>
        <v>0.1497005988023952</v>
      </c>
      <c r="H178" s="15">
        <v>866</v>
      </c>
      <c r="I178" s="15">
        <f t="shared" si="5"/>
        <v>1</v>
      </c>
    </row>
    <row r="179" spans="1:9" ht="12.75">
      <c r="A179" s="14" t="s">
        <v>18</v>
      </c>
      <c r="B179" s="21">
        <v>53</v>
      </c>
      <c r="C179" s="23">
        <v>5306000</v>
      </c>
      <c r="D179" s="24" t="s">
        <v>173</v>
      </c>
      <c r="E179" s="15">
        <v>107</v>
      </c>
      <c r="F179" s="15">
        <v>463</v>
      </c>
      <c r="G179" s="25">
        <f t="shared" si="4"/>
        <v>0.23110151187904968</v>
      </c>
      <c r="H179" s="15">
        <v>2303</v>
      </c>
      <c r="I179" s="15">
        <f t="shared" si="5"/>
        <v>1</v>
      </c>
    </row>
    <row r="180" spans="1:9" ht="12.75">
      <c r="A180" s="14" t="s">
        <v>18</v>
      </c>
      <c r="B180" s="21">
        <v>53</v>
      </c>
      <c r="C180" s="23">
        <v>5306060</v>
      </c>
      <c r="D180" s="24" t="s">
        <v>174</v>
      </c>
      <c r="E180" s="15">
        <v>242</v>
      </c>
      <c r="F180" s="15">
        <v>1231</v>
      </c>
      <c r="G180" s="25">
        <f t="shared" si="4"/>
        <v>0.1965881397238018</v>
      </c>
      <c r="H180" s="15">
        <v>9990</v>
      </c>
      <c r="I180" s="15">
        <f t="shared" si="5"/>
        <v>1</v>
      </c>
    </row>
    <row r="181" spans="1:9" ht="12.75">
      <c r="A181" s="14" t="s">
        <v>18</v>
      </c>
      <c r="B181" s="21">
        <v>53</v>
      </c>
      <c r="C181" s="23">
        <v>5306090</v>
      </c>
      <c r="D181" s="24" t="s">
        <v>175</v>
      </c>
      <c r="E181" s="15">
        <v>219</v>
      </c>
      <c r="F181" s="15">
        <v>813</v>
      </c>
      <c r="G181" s="25">
        <f t="shared" si="4"/>
        <v>0.2693726937269373</v>
      </c>
      <c r="H181" s="15">
        <v>5949</v>
      </c>
      <c r="I181" s="15">
        <f t="shared" si="5"/>
        <v>1</v>
      </c>
    </row>
    <row r="182" spans="1:9" ht="12.75">
      <c r="A182" s="14" t="s">
        <v>18</v>
      </c>
      <c r="B182" s="21">
        <v>53</v>
      </c>
      <c r="C182" s="23">
        <v>5306120</v>
      </c>
      <c r="D182" s="24" t="s">
        <v>176</v>
      </c>
      <c r="E182" s="15">
        <v>44</v>
      </c>
      <c r="F182" s="15">
        <v>313</v>
      </c>
      <c r="G182" s="25">
        <f t="shared" si="4"/>
        <v>0.14057507987220447</v>
      </c>
      <c r="H182" s="15">
        <v>1676</v>
      </c>
      <c r="I182" s="15">
        <f t="shared" si="5"/>
        <v>1</v>
      </c>
    </row>
    <row r="183" spans="1:9" ht="12.75">
      <c r="A183" s="14" t="s">
        <v>18</v>
      </c>
      <c r="B183" s="21">
        <v>53</v>
      </c>
      <c r="C183" s="23">
        <v>5306150</v>
      </c>
      <c r="D183" s="24" t="s">
        <v>177</v>
      </c>
      <c r="E183" s="15">
        <v>307</v>
      </c>
      <c r="F183" s="15">
        <v>1022</v>
      </c>
      <c r="G183" s="25">
        <f t="shared" si="4"/>
        <v>0.30039138943248533</v>
      </c>
      <c r="H183" s="15">
        <v>5497</v>
      </c>
      <c r="I183" s="15">
        <f t="shared" si="5"/>
        <v>1</v>
      </c>
    </row>
    <row r="184" spans="1:9" ht="12.75">
      <c r="A184" s="14" t="s">
        <v>18</v>
      </c>
      <c r="B184" s="21">
        <v>53</v>
      </c>
      <c r="C184" s="23">
        <v>5306180</v>
      </c>
      <c r="D184" s="24" t="s">
        <v>178</v>
      </c>
      <c r="E184" s="15">
        <v>1005</v>
      </c>
      <c r="F184" s="15">
        <v>9105</v>
      </c>
      <c r="G184" s="25">
        <f t="shared" si="4"/>
        <v>0.11037891268533773</v>
      </c>
      <c r="H184" s="15">
        <v>59718</v>
      </c>
      <c r="I184" s="15">
        <f t="shared" si="5"/>
        <v>0</v>
      </c>
    </row>
    <row r="185" spans="1:9" ht="12.75">
      <c r="A185" s="14" t="s">
        <v>18</v>
      </c>
      <c r="B185" s="21">
        <v>53</v>
      </c>
      <c r="C185" s="23">
        <v>5306220</v>
      </c>
      <c r="D185" s="24" t="s">
        <v>179</v>
      </c>
      <c r="E185" s="15">
        <v>440</v>
      </c>
      <c r="F185" s="15">
        <v>1974</v>
      </c>
      <c r="G185" s="25">
        <f t="shared" si="4"/>
        <v>0.22289766970618036</v>
      </c>
      <c r="H185" s="15">
        <v>10393</v>
      </c>
      <c r="I185" s="15">
        <f t="shared" si="5"/>
        <v>1</v>
      </c>
    </row>
    <row r="186" spans="1:9" ht="12.75">
      <c r="A186" s="14" t="s">
        <v>18</v>
      </c>
      <c r="B186" s="21">
        <v>53</v>
      </c>
      <c r="C186" s="23">
        <v>5306240</v>
      </c>
      <c r="D186" s="24" t="s">
        <v>180</v>
      </c>
      <c r="E186" s="15">
        <v>193</v>
      </c>
      <c r="F186" s="15">
        <v>899</v>
      </c>
      <c r="G186" s="25">
        <f t="shared" si="4"/>
        <v>0.21468298109010012</v>
      </c>
      <c r="H186" s="15">
        <v>4793</v>
      </c>
      <c r="I186" s="15">
        <f t="shared" si="5"/>
        <v>1</v>
      </c>
    </row>
    <row r="187" spans="1:9" ht="12.75">
      <c r="A187" s="14" t="s">
        <v>18</v>
      </c>
      <c r="B187" s="21">
        <v>53</v>
      </c>
      <c r="C187" s="23">
        <v>5306270</v>
      </c>
      <c r="D187" s="24" t="s">
        <v>181</v>
      </c>
      <c r="E187" s="15">
        <v>25</v>
      </c>
      <c r="F187" s="15">
        <v>83</v>
      </c>
      <c r="G187" s="25">
        <f t="shared" si="4"/>
        <v>0.30120481927710846</v>
      </c>
      <c r="H187" s="15">
        <v>423</v>
      </c>
      <c r="I187" s="15">
        <f t="shared" si="5"/>
        <v>1</v>
      </c>
    </row>
    <row r="188" spans="1:9" ht="12.75">
      <c r="A188" s="14" t="s">
        <v>18</v>
      </c>
      <c r="B188" s="21">
        <v>53</v>
      </c>
      <c r="C188" s="23">
        <v>5306300</v>
      </c>
      <c r="D188" s="24" t="s">
        <v>301</v>
      </c>
      <c r="E188" s="15">
        <v>116</v>
      </c>
      <c r="F188" s="15">
        <v>628</v>
      </c>
      <c r="G188" s="25">
        <f t="shared" si="4"/>
        <v>0.18471337579617833</v>
      </c>
      <c r="H188" s="15">
        <v>5016</v>
      </c>
      <c r="I188" s="15">
        <f t="shared" si="5"/>
        <v>1</v>
      </c>
    </row>
    <row r="189" spans="1:9" ht="12.75">
      <c r="A189" s="14" t="s">
        <v>18</v>
      </c>
      <c r="B189" s="21">
        <v>53</v>
      </c>
      <c r="C189" s="23">
        <v>5306330</v>
      </c>
      <c r="D189" s="24" t="s">
        <v>182</v>
      </c>
      <c r="E189" s="15">
        <v>13</v>
      </c>
      <c r="F189" s="15">
        <v>144</v>
      </c>
      <c r="G189" s="25">
        <f t="shared" si="4"/>
        <v>0.09027777777777778</v>
      </c>
      <c r="H189" s="15">
        <v>733</v>
      </c>
      <c r="I189" s="15">
        <f t="shared" si="5"/>
        <v>1</v>
      </c>
    </row>
    <row r="190" spans="1:9" ht="12.75">
      <c r="A190" s="14" t="s">
        <v>18</v>
      </c>
      <c r="B190" s="21">
        <v>53</v>
      </c>
      <c r="C190" s="23">
        <v>5306360</v>
      </c>
      <c r="D190" s="24" t="s">
        <v>183</v>
      </c>
      <c r="E190" s="15">
        <v>38</v>
      </c>
      <c r="F190" s="15">
        <v>152</v>
      </c>
      <c r="G190" s="25">
        <f t="shared" si="4"/>
        <v>0.25</v>
      </c>
      <c r="H190" s="15">
        <v>877</v>
      </c>
      <c r="I190" s="15">
        <f t="shared" si="5"/>
        <v>1</v>
      </c>
    </row>
    <row r="191" spans="1:9" ht="12.75">
      <c r="A191" s="14" t="s">
        <v>18</v>
      </c>
      <c r="B191" s="21">
        <v>53</v>
      </c>
      <c r="C191" s="23">
        <v>5306390</v>
      </c>
      <c r="D191" s="24" t="s">
        <v>184</v>
      </c>
      <c r="E191" s="15">
        <v>55</v>
      </c>
      <c r="F191" s="15">
        <v>308</v>
      </c>
      <c r="G191" s="25">
        <f t="shared" si="4"/>
        <v>0.17857142857142858</v>
      </c>
      <c r="H191" s="15">
        <v>1392</v>
      </c>
      <c r="I191" s="15">
        <f t="shared" si="5"/>
        <v>1</v>
      </c>
    </row>
    <row r="192" spans="1:9" ht="12.75">
      <c r="A192" s="14" t="s">
        <v>18</v>
      </c>
      <c r="B192" s="21">
        <v>53</v>
      </c>
      <c r="C192" s="23">
        <v>5306420</v>
      </c>
      <c r="D192" s="24" t="s">
        <v>185</v>
      </c>
      <c r="E192" s="15">
        <v>203</v>
      </c>
      <c r="F192" s="15">
        <v>794</v>
      </c>
      <c r="G192" s="25">
        <f t="shared" si="4"/>
        <v>0.25566750629722923</v>
      </c>
      <c r="H192" s="15">
        <v>4341</v>
      </c>
      <c r="I192" s="15">
        <f t="shared" si="5"/>
        <v>1</v>
      </c>
    </row>
    <row r="193" spans="1:9" ht="12.75">
      <c r="A193" s="14" t="s">
        <v>18</v>
      </c>
      <c r="B193" s="21">
        <v>53</v>
      </c>
      <c r="C193" s="23">
        <v>5306450</v>
      </c>
      <c r="D193" s="24" t="s">
        <v>186</v>
      </c>
      <c r="E193" s="15">
        <v>111</v>
      </c>
      <c r="F193" s="15">
        <v>2083</v>
      </c>
      <c r="G193" s="25">
        <f t="shared" si="4"/>
        <v>0.05328852616418627</v>
      </c>
      <c r="H193" s="15">
        <v>9650</v>
      </c>
      <c r="I193" s="15">
        <f t="shared" si="5"/>
        <v>1</v>
      </c>
    </row>
    <row r="194" spans="1:9" ht="12.75">
      <c r="A194" s="14" t="s">
        <v>18</v>
      </c>
      <c r="B194" s="21">
        <v>53</v>
      </c>
      <c r="C194" s="23">
        <v>5306480</v>
      </c>
      <c r="D194" s="24" t="s">
        <v>187</v>
      </c>
      <c r="E194" s="15">
        <v>805</v>
      </c>
      <c r="F194" s="15">
        <v>3141</v>
      </c>
      <c r="G194" s="25">
        <f t="shared" si="4"/>
        <v>0.2562878064310729</v>
      </c>
      <c r="H194" s="15">
        <v>12699</v>
      </c>
      <c r="I194" s="15">
        <f t="shared" si="5"/>
        <v>1</v>
      </c>
    </row>
    <row r="195" spans="1:9" ht="12.75">
      <c r="A195" s="14" t="s">
        <v>18</v>
      </c>
      <c r="B195" s="21">
        <v>53</v>
      </c>
      <c r="C195" s="23">
        <v>5306510</v>
      </c>
      <c r="D195" s="24" t="s">
        <v>188</v>
      </c>
      <c r="E195" s="15">
        <v>29</v>
      </c>
      <c r="F195" s="15">
        <v>109</v>
      </c>
      <c r="G195" s="25">
        <f t="shared" si="4"/>
        <v>0.26605504587155965</v>
      </c>
      <c r="H195" s="15">
        <v>471</v>
      </c>
      <c r="I195" s="15">
        <f t="shared" si="5"/>
        <v>1</v>
      </c>
    </row>
    <row r="196" spans="1:9" ht="12.75">
      <c r="A196" s="14" t="s">
        <v>18</v>
      </c>
      <c r="B196" s="21">
        <v>53</v>
      </c>
      <c r="C196" s="23">
        <v>5306540</v>
      </c>
      <c r="D196" s="24" t="s">
        <v>189</v>
      </c>
      <c r="E196" s="15">
        <v>10</v>
      </c>
      <c r="F196" s="15">
        <v>252</v>
      </c>
      <c r="G196" s="25">
        <f t="shared" si="4"/>
        <v>0.03968253968253968</v>
      </c>
      <c r="H196" s="15">
        <v>1387</v>
      </c>
      <c r="I196" s="15">
        <f t="shared" si="5"/>
        <v>1</v>
      </c>
    </row>
    <row r="197" spans="1:9" ht="12.75">
      <c r="A197" s="14" t="s">
        <v>18</v>
      </c>
      <c r="B197" s="21">
        <v>53</v>
      </c>
      <c r="C197" s="23">
        <v>5306570</v>
      </c>
      <c r="D197" s="24" t="s">
        <v>190</v>
      </c>
      <c r="E197" s="15">
        <v>2655</v>
      </c>
      <c r="F197" s="15">
        <v>11543</v>
      </c>
      <c r="G197" s="25">
        <f t="shared" si="4"/>
        <v>0.23000952958502988</v>
      </c>
      <c r="H197" s="15">
        <v>51912</v>
      </c>
      <c r="I197" s="15">
        <f t="shared" si="5"/>
        <v>0</v>
      </c>
    </row>
    <row r="198" spans="1:9" ht="12.75">
      <c r="A198" s="14" t="s">
        <v>18</v>
      </c>
      <c r="B198" s="21">
        <v>53</v>
      </c>
      <c r="C198" s="23">
        <v>5306600</v>
      </c>
      <c r="D198" s="24" t="s">
        <v>191</v>
      </c>
      <c r="E198" s="15">
        <v>43</v>
      </c>
      <c r="F198" s="15">
        <v>302</v>
      </c>
      <c r="G198" s="25">
        <f t="shared" si="4"/>
        <v>0.1423841059602649</v>
      </c>
      <c r="H198" s="15">
        <v>1618</v>
      </c>
      <c r="I198" s="15">
        <f t="shared" si="5"/>
        <v>1</v>
      </c>
    </row>
    <row r="199" spans="1:9" ht="12.75">
      <c r="A199" s="14" t="s">
        <v>18</v>
      </c>
      <c r="B199" s="21">
        <v>53</v>
      </c>
      <c r="C199" s="23">
        <v>5306630</v>
      </c>
      <c r="D199" s="24" t="s">
        <v>192</v>
      </c>
      <c r="E199" s="15">
        <v>21</v>
      </c>
      <c r="F199" s="15">
        <v>108</v>
      </c>
      <c r="G199" s="25">
        <f t="shared" si="4"/>
        <v>0.19444444444444445</v>
      </c>
      <c r="H199" s="15">
        <v>461</v>
      </c>
      <c r="I199" s="15">
        <f t="shared" si="5"/>
        <v>1</v>
      </c>
    </row>
    <row r="200" spans="1:9" ht="12.75">
      <c r="A200" s="14" t="s">
        <v>18</v>
      </c>
      <c r="B200" s="21">
        <v>53</v>
      </c>
      <c r="C200" s="23">
        <v>5306660</v>
      </c>
      <c r="D200" s="24" t="s">
        <v>193</v>
      </c>
      <c r="E200" s="15">
        <v>82</v>
      </c>
      <c r="F200" s="15">
        <v>316</v>
      </c>
      <c r="G200" s="25">
        <f t="shared" si="4"/>
        <v>0.25949367088607594</v>
      </c>
      <c r="H200" s="15">
        <v>1717</v>
      </c>
      <c r="I200" s="15">
        <f t="shared" si="5"/>
        <v>1</v>
      </c>
    </row>
    <row r="201" spans="1:9" ht="12.75">
      <c r="A201" s="14" t="s">
        <v>18</v>
      </c>
      <c r="B201" s="21">
        <v>53</v>
      </c>
      <c r="C201" s="23">
        <v>5306690</v>
      </c>
      <c r="D201" s="24" t="s">
        <v>194</v>
      </c>
      <c r="E201" s="15">
        <v>564</v>
      </c>
      <c r="F201" s="15">
        <v>11121</v>
      </c>
      <c r="G201" s="25">
        <f t="shared" si="4"/>
        <v>0.050714863771243596</v>
      </c>
      <c r="H201" s="15">
        <v>57896</v>
      </c>
      <c r="I201" s="15">
        <f t="shared" si="5"/>
        <v>0</v>
      </c>
    </row>
    <row r="202" spans="1:9" ht="12.75">
      <c r="A202" s="14" t="s">
        <v>18</v>
      </c>
      <c r="B202" s="21">
        <v>53</v>
      </c>
      <c r="C202" s="23">
        <v>5306750</v>
      </c>
      <c r="D202" s="24" t="s">
        <v>195</v>
      </c>
      <c r="E202" s="15">
        <v>306</v>
      </c>
      <c r="F202" s="15">
        <v>1365</v>
      </c>
      <c r="G202" s="25">
        <f aca="true" t="shared" si="6" ref="G202:G265">IF(AND(E202&gt;0,F202&gt;0),E202/F202,0)</f>
        <v>0.22417582417582418</v>
      </c>
      <c r="H202" s="15">
        <v>8714</v>
      </c>
      <c r="I202" s="15">
        <f aca="true" t="shared" si="7" ref="I202:I265">IF(H202&lt;20000,1,0)</f>
        <v>1</v>
      </c>
    </row>
    <row r="203" spans="1:9" ht="12.75">
      <c r="A203" s="14" t="s">
        <v>18</v>
      </c>
      <c r="B203" s="21">
        <v>53</v>
      </c>
      <c r="C203" s="23">
        <v>5306780</v>
      </c>
      <c r="D203" s="24" t="s">
        <v>196</v>
      </c>
      <c r="E203" s="15">
        <v>61</v>
      </c>
      <c r="F203" s="15">
        <v>371</v>
      </c>
      <c r="G203" s="25">
        <f t="shared" si="6"/>
        <v>0.16442048517520216</v>
      </c>
      <c r="H203" s="15">
        <v>2244</v>
      </c>
      <c r="I203" s="15">
        <f t="shared" si="7"/>
        <v>1</v>
      </c>
    </row>
    <row r="204" spans="1:9" ht="12.75">
      <c r="A204" s="14" t="s">
        <v>18</v>
      </c>
      <c r="B204" s="21">
        <v>53</v>
      </c>
      <c r="C204" s="23">
        <v>5306820</v>
      </c>
      <c r="D204" s="24" t="s">
        <v>197</v>
      </c>
      <c r="E204" s="15">
        <v>725</v>
      </c>
      <c r="F204" s="15">
        <v>5013</v>
      </c>
      <c r="G204" s="25">
        <f t="shared" si="6"/>
        <v>0.14462397765808896</v>
      </c>
      <c r="H204" s="15">
        <v>30954</v>
      </c>
      <c r="I204" s="15">
        <f t="shared" si="7"/>
        <v>0</v>
      </c>
    </row>
    <row r="205" spans="1:9" ht="12.75">
      <c r="A205" s="14" t="s">
        <v>18</v>
      </c>
      <c r="B205" s="21">
        <v>53</v>
      </c>
      <c r="C205" s="23">
        <v>5306840</v>
      </c>
      <c r="D205" s="24" t="s">
        <v>198</v>
      </c>
      <c r="E205" s="15">
        <v>282</v>
      </c>
      <c r="F205" s="15">
        <v>1836</v>
      </c>
      <c r="G205" s="25">
        <f t="shared" si="6"/>
        <v>0.15359477124183007</v>
      </c>
      <c r="H205" s="15">
        <v>14194</v>
      </c>
      <c r="I205" s="15">
        <f t="shared" si="7"/>
        <v>1</v>
      </c>
    </row>
    <row r="206" spans="1:9" ht="12.75">
      <c r="A206" s="14" t="s">
        <v>18</v>
      </c>
      <c r="B206" s="21">
        <v>53</v>
      </c>
      <c r="C206" s="23">
        <v>5306870</v>
      </c>
      <c r="D206" s="24" t="s">
        <v>199</v>
      </c>
      <c r="E206" s="15">
        <v>98</v>
      </c>
      <c r="F206" s="15">
        <v>434</v>
      </c>
      <c r="G206" s="25">
        <f t="shared" si="6"/>
        <v>0.22580645161290322</v>
      </c>
      <c r="H206" s="15">
        <v>1769</v>
      </c>
      <c r="I206" s="15">
        <f t="shared" si="7"/>
        <v>1</v>
      </c>
    </row>
    <row r="207" spans="1:9" ht="12.75">
      <c r="A207" s="14" t="s">
        <v>18</v>
      </c>
      <c r="B207" s="21">
        <v>53</v>
      </c>
      <c r="C207" s="23">
        <v>5306900</v>
      </c>
      <c r="D207" s="24" t="s">
        <v>200</v>
      </c>
      <c r="E207" s="15">
        <v>531</v>
      </c>
      <c r="F207" s="15">
        <v>2907</v>
      </c>
      <c r="G207" s="25">
        <f t="shared" si="6"/>
        <v>0.1826625386996904</v>
      </c>
      <c r="H207" s="15">
        <v>12694</v>
      </c>
      <c r="I207" s="15">
        <f t="shared" si="7"/>
        <v>1</v>
      </c>
    </row>
    <row r="208" spans="1:9" ht="12.75">
      <c r="A208" s="14" t="s">
        <v>18</v>
      </c>
      <c r="B208" s="21">
        <v>53</v>
      </c>
      <c r="C208" s="23">
        <v>5306930</v>
      </c>
      <c r="D208" s="24" t="s">
        <v>201</v>
      </c>
      <c r="E208" s="15">
        <v>335</v>
      </c>
      <c r="F208" s="15">
        <v>2216</v>
      </c>
      <c r="G208" s="25">
        <f t="shared" si="6"/>
        <v>0.15117328519855597</v>
      </c>
      <c r="H208" s="15">
        <v>26652</v>
      </c>
      <c r="I208" s="15">
        <f t="shared" si="7"/>
        <v>0</v>
      </c>
    </row>
    <row r="209" spans="1:9" ht="12.75">
      <c r="A209" s="14" t="s">
        <v>18</v>
      </c>
      <c r="B209" s="21">
        <v>53</v>
      </c>
      <c r="C209" s="23">
        <v>5306960</v>
      </c>
      <c r="D209" s="24" t="s">
        <v>202</v>
      </c>
      <c r="E209" s="15">
        <v>1325</v>
      </c>
      <c r="F209" s="15">
        <v>20377</v>
      </c>
      <c r="G209" s="25">
        <f t="shared" si="6"/>
        <v>0.06502429209402757</v>
      </c>
      <c r="H209" s="15">
        <v>102020</v>
      </c>
      <c r="I209" s="15">
        <f t="shared" si="7"/>
        <v>0</v>
      </c>
    </row>
    <row r="210" spans="1:9" ht="12.75">
      <c r="A210" s="14" t="s">
        <v>18</v>
      </c>
      <c r="B210" s="21">
        <v>53</v>
      </c>
      <c r="C210" s="23">
        <v>5306990</v>
      </c>
      <c r="D210" s="24" t="s">
        <v>203</v>
      </c>
      <c r="E210" s="15">
        <v>63</v>
      </c>
      <c r="F210" s="15">
        <v>285</v>
      </c>
      <c r="G210" s="25">
        <f t="shared" si="6"/>
        <v>0.22105263157894736</v>
      </c>
      <c r="H210" s="15">
        <v>1729</v>
      </c>
      <c r="I210" s="15">
        <f t="shared" si="7"/>
        <v>1</v>
      </c>
    </row>
    <row r="211" spans="1:9" ht="12.75">
      <c r="A211" s="14" t="s">
        <v>18</v>
      </c>
      <c r="B211" s="21">
        <v>53</v>
      </c>
      <c r="C211" s="23">
        <v>5307020</v>
      </c>
      <c r="D211" s="24" t="s">
        <v>204</v>
      </c>
      <c r="E211" s="15">
        <v>307</v>
      </c>
      <c r="F211" s="15">
        <v>1412</v>
      </c>
      <c r="G211" s="25">
        <f t="shared" si="6"/>
        <v>0.21742209631728046</v>
      </c>
      <c r="H211" s="15">
        <v>7276</v>
      </c>
      <c r="I211" s="15">
        <f t="shared" si="7"/>
        <v>1</v>
      </c>
    </row>
    <row r="212" spans="1:9" ht="12.75">
      <c r="A212" s="14" t="s">
        <v>18</v>
      </c>
      <c r="B212" s="21">
        <v>53</v>
      </c>
      <c r="C212" s="23">
        <v>5307050</v>
      </c>
      <c r="D212" s="24" t="s">
        <v>205</v>
      </c>
      <c r="E212" s="15">
        <v>50</v>
      </c>
      <c r="F212" s="15">
        <v>280</v>
      </c>
      <c r="G212" s="25">
        <f t="shared" si="6"/>
        <v>0.17857142857142858</v>
      </c>
      <c r="H212" s="15">
        <v>1352</v>
      </c>
      <c r="I212" s="15">
        <f t="shared" si="7"/>
        <v>1</v>
      </c>
    </row>
    <row r="213" spans="1:9" ht="12.75">
      <c r="A213" s="14" t="s">
        <v>18</v>
      </c>
      <c r="B213" s="21">
        <v>53</v>
      </c>
      <c r="C213" s="23">
        <v>5307080</v>
      </c>
      <c r="D213" s="24" t="s">
        <v>206</v>
      </c>
      <c r="E213" s="15">
        <v>526</v>
      </c>
      <c r="F213" s="15">
        <v>2511</v>
      </c>
      <c r="G213" s="25">
        <f t="shared" si="6"/>
        <v>0.20947829549980088</v>
      </c>
      <c r="H213" s="15">
        <v>10819</v>
      </c>
      <c r="I213" s="15">
        <f t="shared" si="7"/>
        <v>1</v>
      </c>
    </row>
    <row r="214" spans="1:9" ht="12.75">
      <c r="A214" s="14" t="s">
        <v>18</v>
      </c>
      <c r="B214" s="21">
        <v>53</v>
      </c>
      <c r="C214" s="23">
        <v>5307110</v>
      </c>
      <c r="D214" s="24" t="s">
        <v>207</v>
      </c>
      <c r="E214" s="15">
        <v>100</v>
      </c>
      <c r="F214" s="15">
        <v>916</v>
      </c>
      <c r="G214" s="25">
        <f t="shared" si="6"/>
        <v>0.1091703056768559</v>
      </c>
      <c r="H214" s="15">
        <v>4619</v>
      </c>
      <c r="I214" s="15">
        <f t="shared" si="7"/>
        <v>1</v>
      </c>
    </row>
    <row r="215" spans="1:9" ht="12.75">
      <c r="A215" s="14" t="s">
        <v>18</v>
      </c>
      <c r="B215" s="21">
        <v>53</v>
      </c>
      <c r="C215" s="23">
        <v>5307140</v>
      </c>
      <c r="D215" s="24" t="s">
        <v>208</v>
      </c>
      <c r="E215" s="15">
        <v>178</v>
      </c>
      <c r="F215" s="15">
        <v>671</v>
      </c>
      <c r="G215" s="25">
        <f t="shared" si="6"/>
        <v>0.26527570789865873</v>
      </c>
      <c r="H215" s="15">
        <v>3963</v>
      </c>
      <c r="I215" s="15">
        <f t="shared" si="7"/>
        <v>1</v>
      </c>
    </row>
    <row r="216" spans="1:9" ht="12.75">
      <c r="A216" s="14" t="s">
        <v>18</v>
      </c>
      <c r="B216" s="21">
        <v>53</v>
      </c>
      <c r="C216" s="23">
        <v>5307210</v>
      </c>
      <c r="D216" s="24" t="s">
        <v>302</v>
      </c>
      <c r="E216" s="15">
        <v>83</v>
      </c>
      <c r="F216" s="15">
        <v>741</v>
      </c>
      <c r="G216" s="25">
        <f t="shared" si="6"/>
        <v>0.11201079622132254</v>
      </c>
      <c r="H216" s="15">
        <v>3828</v>
      </c>
      <c r="I216" s="15">
        <f t="shared" si="7"/>
        <v>1</v>
      </c>
    </row>
    <row r="217" spans="1:9" ht="12.75">
      <c r="A217" s="14" t="s">
        <v>18</v>
      </c>
      <c r="B217" s="21">
        <v>53</v>
      </c>
      <c r="C217" s="23">
        <v>5307230</v>
      </c>
      <c r="D217" s="24" t="s">
        <v>209</v>
      </c>
      <c r="E217" s="15">
        <v>1810</v>
      </c>
      <c r="F217" s="15">
        <v>15118</v>
      </c>
      <c r="G217" s="25">
        <f t="shared" si="6"/>
        <v>0.1197248313268951</v>
      </c>
      <c r="H217" s="15">
        <v>98899</v>
      </c>
      <c r="I217" s="15">
        <f t="shared" si="7"/>
        <v>0</v>
      </c>
    </row>
    <row r="218" spans="1:9" ht="12.75">
      <c r="A218" s="14" t="s">
        <v>18</v>
      </c>
      <c r="B218" s="21">
        <v>53</v>
      </c>
      <c r="C218" s="23">
        <v>5307260</v>
      </c>
      <c r="D218" s="24" t="s">
        <v>210</v>
      </c>
      <c r="E218" s="15">
        <v>125</v>
      </c>
      <c r="F218" s="15">
        <v>496</v>
      </c>
      <c r="G218" s="25">
        <f t="shared" si="6"/>
        <v>0.25201612903225806</v>
      </c>
      <c r="H218" s="15">
        <v>3023</v>
      </c>
      <c r="I218" s="15">
        <f t="shared" si="7"/>
        <v>1</v>
      </c>
    </row>
    <row r="219" spans="1:9" ht="12.75">
      <c r="A219" s="14" t="s">
        <v>18</v>
      </c>
      <c r="B219" s="21">
        <v>53</v>
      </c>
      <c r="C219" s="23">
        <v>5307320</v>
      </c>
      <c r="D219" s="24" t="s">
        <v>211</v>
      </c>
      <c r="E219" s="15">
        <v>987</v>
      </c>
      <c r="F219" s="15">
        <v>10535</v>
      </c>
      <c r="G219" s="25">
        <f t="shared" si="6"/>
        <v>0.09368770764119601</v>
      </c>
      <c r="H219" s="15">
        <v>55038</v>
      </c>
      <c r="I219" s="15">
        <f t="shared" si="7"/>
        <v>0</v>
      </c>
    </row>
    <row r="220" spans="1:9" ht="12.75">
      <c r="A220" s="14" t="s">
        <v>18</v>
      </c>
      <c r="B220" s="21">
        <v>53</v>
      </c>
      <c r="C220" s="23">
        <v>5307350</v>
      </c>
      <c r="D220" s="26" t="s">
        <v>212</v>
      </c>
      <c r="E220" s="15">
        <v>207</v>
      </c>
      <c r="F220" s="15">
        <v>2321</v>
      </c>
      <c r="G220" s="25">
        <f t="shared" si="6"/>
        <v>0.08918569582076691</v>
      </c>
      <c r="H220" s="15">
        <v>11654</v>
      </c>
      <c r="I220" s="15">
        <f t="shared" si="7"/>
        <v>1</v>
      </c>
    </row>
    <row r="221" spans="1:9" ht="12.75">
      <c r="A221" s="14" t="s">
        <v>18</v>
      </c>
      <c r="B221" s="21">
        <v>53</v>
      </c>
      <c r="C221" s="23">
        <v>5307380</v>
      </c>
      <c r="D221" s="24" t="s">
        <v>213</v>
      </c>
      <c r="E221" s="15">
        <v>72</v>
      </c>
      <c r="F221" s="15">
        <v>438</v>
      </c>
      <c r="G221" s="25">
        <f t="shared" si="6"/>
        <v>0.1643835616438356</v>
      </c>
      <c r="H221" s="15">
        <v>2536</v>
      </c>
      <c r="I221" s="15">
        <f t="shared" si="7"/>
        <v>1</v>
      </c>
    </row>
    <row r="222" spans="1:9" ht="12.75">
      <c r="A222" s="14" t="s">
        <v>18</v>
      </c>
      <c r="B222" s="21">
        <v>53</v>
      </c>
      <c r="C222" s="23">
        <v>5307440</v>
      </c>
      <c r="D222" s="24" t="s">
        <v>214</v>
      </c>
      <c r="E222" s="15">
        <v>306</v>
      </c>
      <c r="F222" s="15">
        <v>2200</v>
      </c>
      <c r="G222" s="25">
        <f t="shared" si="6"/>
        <v>0.1390909090909091</v>
      </c>
      <c r="H222" s="15">
        <v>10233</v>
      </c>
      <c r="I222" s="15">
        <f t="shared" si="7"/>
        <v>1</v>
      </c>
    </row>
    <row r="223" spans="1:9" ht="12.75">
      <c r="A223" s="14" t="s">
        <v>18</v>
      </c>
      <c r="B223" s="21">
        <v>53</v>
      </c>
      <c r="C223" s="23">
        <v>5307470</v>
      </c>
      <c r="D223" s="24" t="s">
        <v>215</v>
      </c>
      <c r="E223" s="15">
        <v>296</v>
      </c>
      <c r="F223" s="15">
        <v>2272</v>
      </c>
      <c r="G223" s="25">
        <f t="shared" si="6"/>
        <v>0.13028169014084506</v>
      </c>
      <c r="H223" s="15">
        <v>12165</v>
      </c>
      <c r="I223" s="15">
        <f t="shared" si="7"/>
        <v>1</v>
      </c>
    </row>
    <row r="224" spans="1:9" ht="12.75">
      <c r="A224" s="14" t="s">
        <v>18</v>
      </c>
      <c r="B224" s="21">
        <v>53</v>
      </c>
      <c r="C224" s="23">
        <v>5307530</v>
      </c>
      <c r="D224" s="24" t="s">
        <v>216</v>
      </c>
      <c r="E224" s="15">
        <v>8</v>
      </c>
      <c r="F224" s="15">
        <v>32</v>
      </c>
      <c r="G224" s="25">
        <f t="shared" si="6"/>
        <v>0.25</v>
      </c>
      <c r="H224" s="15">
        <v>164</v>
      </c>
      <c r="I224" s="15">
        <f t="shared" si="7"/>
        <v>1</v>
      </c>
    </row>
    <row r="225" spans="1:9" ht="12.75">
      <c r="A225" s="14" t="s">
        <v>18</v>
      </c>
      <c r="B225" s="21">
        <v>53</v>
      </c>
      <c r="C225" s="23">
        <v>5307560</v>
      </c>
      <c r="D225" s="24" t="s">
        <v>217</v>
      </c>
      <c r="E225" s="15">
        <v>60</v>
      </c>
      <c r="F225" s="15">
        <v>254</v>
      </c>
      <c r="G225" s="25">
        <f t="shared" si="6"/>
        <v>0.23622047244094488</v>
      </c>
      <c r="H225" s="15">
        <v>1253</v>
      </c>
      <c r="I225" s="15">
        <f t="shared" si="7"/>
        <v>1</v>
      </c>
    </row>
    <row r="226" spans="1:9" ht="12.75">
      <c r="A226" s="14" t="s">
        <v>18</v>
      </c>
      <c r="B226" s="21">
        <v>53</v>
      </c>
      <c r="C226" s="23">
        <v>5307620</v>
      </c>
      <c r="D226" s="24" t="s">
        <v>218</v>
      </c>
      <c r="E226" s="15">
        <v>396</v>
      </c>
      <c r="F226" s="15">
        <v>1528</v>
      </c>
      <c r="G226" s="25">
        <f t="shared" si="6"/>
        <v>0.2591623036649215</v>
      </c>
      <c r="H226" s="15">
        <v>5958</v>
      </c>
      <c r="I226" s="15">
        <f t="shared" si="7"/>
        <v>1</v>
      </c>
    </row>
    <row r="227" spans="1:9" ht="12.75">
      <c r="A227" s="14" t="s">
        <v>18</v>
      </c>
      <c r="B227" s="21">
        <v>53</v>
      </c>
      <c r="C227" s="23">
        <v>5307650</v>
      </c>
      <c r="D227" s="24" t="s">
        <v>303</v>
      </c>
      <c r="E227" s="15">
        <v>68</v>
      </c>
      <c r="F227" s="15">
        <v>1029</v>
      </c>
      <c r="G227" s="25">
        <f t="shared" si="6"/>
        <v>0.06608357628765792</v>
      </c>
      <c r="H227" s="15">
        <v>7460</v>
      </c>
      <c r="I227" s="15">
        <f t="shared" si="7"/>
        <v>1</v>
      </c>
    </row>
    <row r="228" spans="1:9" ht="12.75">
      <c r="A228" s="14" t="s">
        <v>18</v>
      </c>
      <c r="B228" s="21">
        <v>53</v>
      </c>
      <c r="C228" s="23">
        <v>5307680</v>
      </c>
      <c r="D228" s="24" t="s">
        <v>219</v>
      </c>
      <c r="E228" s="15">
        <v>26</v>
      </c>
      <c r="F228" s="15">
        <v>136</v>
      </c>
      <c r="G228" s="25">
        <f t="shared" si="6"/>
        <v>0.19117647058823528</v>
      </c>
      <c r="H228" s="15">
        <v>645</v>
      </c>
      <c r="I228" s="15">
        <f t="shared" si="7"/>
        <v>1</v>
      </c>
    </row>
    <row r="229" spans="1:9" ht="12.75">
      <c r="A229" s="14" t="s">
        <v>18</v>
      </c>
      <c r="B229" s="21">
        <v>53</v>
      </c>
      <c r="C229" s="23">
        <v>5307710</v>
      </c>
      <c r="D229" s="24" t="s">
        <v>220</v>
      </c>
      <c r="E229" s="15">
        <v>8181</v>
      </c>
      <c r="F229" s="15">
        <v>61178</v>
      </c>
      <c r="G229" s="25">
        <f t="shared" si="6"/>
        <v>0.13372454150184707</v>
      </c>
      <c r="H229" s="15">
        <v>584320</v>
      </c>
      <c r="I229" s="15">
        <f t="shared" si="7"/>
        <v>0</v>
      </c>
    </row>
    <row r="230" spans="1:9" ht="12.75">
      <c r="A230" s="14" t="s">
        <v>18</v>
      </c>
      <c r="B230" s="21">
        <v>53</v>
      </c>
      <c r="C230" s="23">
        <v>5307740</v>
      </c>
      <c r="D230" s="24" t="s">
        <v>304</v>
      </c>
      <c r="E230" s="15">
        <v>640</v>
      </c>
      <c r="F230" s="15">
        <v>4642</v>
      </c>
      <c r="G230" s="25">
        <f t="shared" si="6"/>
        <v>0.13787160706591986</v>
      </c>
      <c r="H230" s="15">
        <v>25261</v>
      </c>
      <c r="I230" s="15">
        <f t="shared" si="7"/>
        <v>0</v>
      </c>
    </row>
    <row r="231" spans="1:9" ht="12.75">
      <c r="A231" s="14" t="s">
        <v>18</v>
      </c>
      <c r="B231" s="21">
        <v>53</v>
      </c>
      <c r="C231" s="23">
        <v>5307770</v>
      </c>
      <c r="D231" s="24" t="s">
        <v>221</v>
      </c>
      <c r="E231" s="15">
        <v>488</v>
      </c>
      <c r="F231" s="15">
        <v>3871</v>
      </c>
      <c r="G231" s="25">
        <f t="shared" si="6"/>
        <v>0.12606561611986566</v>
      </c>
      <c r="H231" s="15">
        <v>17794</v>
      </c>
      <c r="I231" s="15">
        <f t="shared" si="7"/>
        <v>1</v>
      </c>
    </row>
    <row r="232" spans="1:9" ht="12.75">
      <c r="A232" s="14" t="s">
        <v>18</v>
      </c>
      <c r="B232" s="21">
        <v>53</v>
      </c>
      <c r="C232" s="23">
        <v>5307800</v>
      </c>
      <c r="D232" s="24" t="s">
        <v>222</v>
      </c>
      <c r="E232" s="15">
        <v>72</v>
      </c>
      <c r="F232" s="15">
        <v>377</v>
      </c>
      <c r="G232" s="25">
        <f t="shared" si="6"/>
        <v>0.1909814323607427</v>
      </c>
      <c r="H232" s="15">
        <v>2209</v>
      </c>
      <c r="I232" s="15">
        <f t="shared" si="7"/>
        <v>1</v>
      </c>
    </row>
    <row r="233" spans="1:9" ht="12.75">
      <c r="A233" s="14" t="s">
        <v>18</v>
      </c>
      <c r="B233" s="21">
        <v>53</v>
      </c>
      <c r="C233" s="23">
        <v>5307830</v>
      </c>
      <c r="D233" s="24" t="s">
        <v>223</v>
      </c>
      <c r="E233" s="15">
        <v>451</v>
      </c>
      <c r="F233" s="15">
        <v>2981</v>
      </c>
      <c r="G233" s="25">
        <f t="shared" si="6"/>
        <v>0.15129151291512916</v>
      </c>
      <c r="H233" s="15">
        <v>25300</v>
      </c>
      <c r="I233" s="15">
        <f t="shared" si="7"/>
        <v>0</v>
      </c>
    </row>
    <row r="234" spans="1:9" ht="12.75">
      <c r="A234" s="14" t="s">
        <v>18</v>
      </c>
      <c r="B234" s="21">
        <v>53</v>
      </c>
      <c r="C234" s="23">
        <v>5307860</v>
      </c>
      <c r="D234" s="24" t="s">
        <v>224</v>
      </c>
      <c r="E234" s="15">
        <v>5</v>
      </c>
      <c r="F234" s="15">
        <v>27</v>
      </c>
      <c r="G234" s="25">
        <f t="shared" si="6"/>
        <v>0.18518518518518517</v>
      </c>
      <c r="H234" s="15">
        <v>254</v>
      </c>
      <c r="I234" s="15">
        <f t="shared" si="7"/>
        <v>1</v>
      </c>
    </row>
    <row r="235" spans="1:9" ht="12.75">
      <c r="A235" s="14" t="s">
        <v>18</v>
      </c>
      <c r="B235" s="21">
        <v>53</v>
      </c>
      <c r="C235" s="23">
        <v>5307900</v>
      </c>
      <c r="D235" s="24" t="s">
        <v>225</v>
      </c>
      <c r="E235" s="15">
        <v>645</v>
      </c>
      <c r="F235" s="15">
        <v>3644</v>
      </c>
      <c r="G235" s="25">
        <f t="shared" si="6"/>
        <v>0.1770032930845225</v>
      </c>
      <c r="H235" s="15">
        <v>22689</v>
      </c>
      <c r="I235" s="15">
        <f t="shared" si="7"/>
        <v>0</v>
      </c>
    </row>
    <row r="236" spans="1:9" ht="12.75">
      <c r="A236" s="14" t="s">
        <v>18</v>
      </c>
      <c r="B236" s="21">
        <v>53</v>
      </c>
      <c r="C236" s="23">
        <v>5307920</v>
      </c>
      <c r="D236" s="24" t="s">
        <v>226</v>
      </c>
      <c r="E236" s="15">
        <v>757</v>
      </c>
      <c r="F236" s="15">
        <v>11339</v>
      </c>
      <c r="G236" s="25">
        <f t="shared" si="6"/>
        <v>0.06676073727841961</v>
      </c>
      <c r="H236" s="15">
        <v>68401</v>
      </c>
      <c r="I236" s="15">
        <f t="shared" si="7"/>
        <v>0</v>
      </c>
    </row>
    <row r="237" spans="1:9" ht="12.75">
      <c r="A237" s="14" t="s">
        <v>18</v>
      </c>
      <c r="B237" s="21">
        <v>53</v>
      </c>
      <c r="C237" s="23">
        <v>5307950</v>
      </c>
      <c r="D237" s="24" t="s">
        <v>227</v>
      </c>
      <c r="E237" s="15">
        <v>18</v>
      </c>
      <c r="F237" s="15">
        <v>170</v>
      </c>
      <c r="G237" s="25">
        <f t="shared" si="6"/>
        <v>0.10588235294117647</v>
      </c>
      <c r="H237" s="15">
        <v>1088</v>
      </c>
      <c r="I237" s="15">
        <f t="shared" si="7"/>
        <v>1</v>
      </c>
    </row>
    <row r="238" spans="1:9" ht="12.75">
      <c r="A238" s="14" t="s">
        <v>18</v>
      </c>
      <c r="B238" s="21">
        <v>53</v>
      </c>
      <c r="C238" s="23">
        <v>5307980</v>
      </c>
      <c r="D238" s="24" t="s">
        <v>228</v>
      </c>
      <c r="E238" s="15">
        <v>17</v>
      </c>
      <c r="F238" s="15">
        <v>95</v>
      </c>
      <c r="G238" s="25">
        <f t="shared" si="6"/>
        <v>0.17894736842105263</v>
      </c>
      <c r="H238" s="15">
        <v>663</v>
      </c>
      <c r="I238" s="15">
        <f t="shared" si="7"/>
        <v>1</v>
      </c>
    </row>
    <row r="239" spans="1:9" ht="12.75">
      <c r="A239" s="14" t="s">
        <v>18</v>
      </c>
      <c r="B239" s="21">
        <v>53</v>
      </c>
      <c r="C239" s="23">
        <v>5308020</v>
      </c>
      <c r="D239" s="24" t="s">
        <v>229</v>
      </c>
      <c r="E239" s="15">
        <v>636</v>
      </c>
      <c r="F239" s="15">
        <v>10340</v>
      </c>
      <c r="G239" s="25">
        <f t="shared" si="6"/>
        <v>0.06150870406189555</v>
      </c>
      <c r="H239" s="15">
        <v>48529</v>
      </c>
      <c r="I239" s="15">
        <f t="shared" si="7"/>
        <v>0</v>
      </c>
    </row>
    <row r="240" spans="1:9" ht="12.75">
      <c r="A240" s="14" t="s">
        <v>18</v>
      </c>
      <c r="B240" s="21">
        <v>53</v>
      </c>
      <c r="C240" s="23">
        <v>5308040</v>
      </c>
      <c r="D240" s="24" t="s">
        <v>230</v>
      </c>
      <c r="E240" s="15">
        <v>266</v>
      </c>
      <c r="F240" s="15">
        <v>5270</v>
      </c>
      <c r="G240" s="25">
        <f t="shared" si="6"/>
        <v>0.05047438330170778</v>
      </c>
      <c r="H240" s="15">
        <v>26816</v>
      </c>
      <c r="I240" s="15">
        <f t="shared" si="7"/>
        <v>0</v>
      </c>
    </row>
    <row r="241" spans="1:9" ht="12.75">
      <c r="A241" s="14" t="s">
        <v>18</v>
      </c>
      <c r="B241" s="21">
        <v>53</v>
      </c>
      <c r="C241" s="23">
        <v>5308070</v>
      </c>
      <c r="D241" s="24" t="s">
        <v>231</v>
      </c>
      <c r="E241" s="15">
        <v>232</v>
      </c>
      <c r="F241" s="15">
        <v>609</v>
      </c>
      <c r="G241" s="25">
        <f t="shared" si="6"/>
        <v>0.38095238095238093</v>
      </c>
      <c r="H241" s="15">
        <v>3540</v>
      </c>
      <c r="I241" s="15">
        <f t="shared" si="7"/>
        <v>1</v>
      </c>
    </row>
    <row r="242" spans="1:9" ht="12.75">
      <c r="A242" s="14" t="s">
        <v>18</v>
      </c>
      <c r="B242" s="21">
        <v>53</v>
      </c>
      <c r="C242" s="23">
        <v>5308100</v>
      </c>
      <c r="D242" s="24" t="s">
        <v>232</v>
      </c>
      <c r="E242" s="15">
        <v>116</v>
      </c>
      <c r="F242" s="15">
        <v>488</v>
      </c>
      <c r="G242" s="25">
        <f t="shared" si="6"/>
        <v>0.23770491803278687</v>
      </c>
      <c r="H242" s="15">
        <v>2814</v>
      </c>
      <c r="I242" s="15">
        <f t="shared" si="7"/>
        <v>1</v>
      </c>
    </row>
    <row r="243" spans="1:9" ht="12.75">
      <c r="A243" s="14" t="s">
        <v>18</v>
      </c>
      <c r="B243" s="21">
        <v>53</v>
      </c>
      <c r="C243" s="23">
        <v>5308130</v>
      </c>
      <c r="D243" s="24" t="s">
        <v>305</v>
      </c>
      <c r="E243" s="15">
        <v>447</v>
      </c>
      <c r="F243" s="15">
        <v>2678</v>
      </c>
      <c r="G243" s="25">
        <f t="shared" si="6"/>
        <v>0.16691560866318148</v>
      </c>
      <c r="H243" s="15">
        <v>16550</v>
      </c>
      <c r="I243" s="15">
        <f t="shared" si="7"/>
        <v>1</v>
      </c>
    </row>
    <row r="244" spans="1:9" ht="12.75">
      <c r="A244" s="14" t="s">
        <v>18</v>
      </c>
      <c r="B244" s="21">
        <v>53</v>
      </c>
      <c r="C244" s="23">
        <v>5308160</v>
      </c>
      <c r="D244" s="24" t="s">
        <v>233</v>
      </c>
      <c r="E244" s="15">
        <v>1009</v>
      </c>
      <c r="F244" s="15">
        <v>12342</v>
      </c>
      <c r="G244" s="25">
        <f t="shared" si="6"/>
        <v>0.0817533625020256</v>
      </c>
      <c r="H244" s="15">
        <v>63674</v>
      </c>
      <c r="I244" s="15">
        <f t="shared" si="7"/>
        <v>0</v>
      </c>
    </row>
    <row r="245" spans="1:9" ht="12.75">
      <c r="A245" s="14" t="s">
        <v>18</v>
      </c>
      <c r="B245" s="21">
        <v>53</v>
      </c>
      <c r="C245" s="23">
        <v>5308190</v>
      </c>
      <c r="D245" s="24" t="s">
        <v>234</v>
      </c>
      <c r="E245" s="15">
        <v>182</v>
      </c>
      <c r="F245" s="15">
        <v>2673</v>
      </c>
      <c r="G245" s="25">
        <f t="shared" si="6"/>
        <v>0.06808829031051253</v>
      </c>
      <c r="H245" s="15">
        <v>15656</v>
      </c>
      <c r="I245" s="15">
        <f t="shared" si="7"/>
        <v>1</v>
      </c>
    </row>
    <row r="246" spans="1:9" ht="12.75">
      <c r="A246" s="14" t="s">
        <v>18</v>
      </c>
      <c r="B246" s="21">
        <v>53</v>
      </c>
      <c r="C246" s="23">
        <v>5308220</v>
      </c>
      <c r="D246" s="24" t="s">
        <v>235</v>
      </c>
      <c r="E246" s="15">
        <v>50</v>
      </c>
      <c r="F246" s="15">
        <v>375</v>
      </c>
      <c r="G246" s="25">
        <f t="shared" si="6"/>
        <v>0.13333333333333333</v>
      </c>
      <c r="H246" s="15">
        <v>2142</v>
      </c>
      <c r="I246" s="15">
        <f t="shared" si="7"/>
        <v>1</v>
      </c>
    </row>
    <row r="247" spans="1:9" ht="12.75">
      <c r="A247" s="14" t="s">
        <v>18</v>
      </c>
      <c r="B247" s="21">
        <v>53</v>
      </c>
      <c r="C247" s="23">
        <v>5308250</v>
      </c>
      <c r="D247" s="24" t="s">
        <v>236</v>
      </c>
      <c r="E247" s="15">
        <v>6978</v>
      </c>
      <c r="F247" s="15">
        <v>36703</v>
      </c>
      <c r="G247" s="25">
        <f t="shared" si="6"/>
        <v>0.19012069858049752</v>
      </c>
      <c r="H247" s="15">
        <v>221974</v>
      </c>
      <c r="I247" s="15">
        <f t="shared" si="7"/>
        <v>0</v>
      </c>
    </row>
    <row r="248" spans="1:9" ht="12.75">
      <c r="A248" s="14" t="s">
        <v>18</v>
      </c>
      <c r="B248" s="21">
        <v>53</v>
      </c>
      <c r="C248" s="23">
        <v>5308280</v>
      </c>
      <c r="D248" s="24" t="s">
        <v>237</v>
      </c>
      <c r="E248" s="15">
        <v>25</v>
      </c>
      <c r="F248" s="15">
        <v>131</v>
      </c>
      <c r="G248" s="25">
        <f t="shared" si="6"/>
        <v>0.19083969465648856</v>
      </c>
      <c r="H248" s="15">
        <v>729</v>
      </c>
      <c r="I248" s="15">
        <f t="shared" si="7"/>
        <v>1</v>
      </c>
    </row>
    <row r="249" spans="1:9" ht="12.75">
      <c r="A249" s="14" t="s">
        <v>18</v>
      </c>
      <c r="B249" s="21">
        <v>53</v>
      </c>
      <c r="C249" s="23">
        <v>5308310</v>
      </c>
      <c r="D249" s="24" t="s">
        <v>238</v>
      </c>
      <c r="E249" s="15">
        <v>33</v>
      </c>
      <c r="F249" s="15">
        <v>182</v>
      </c>
      <c r="G249" s="25">
        <f t="shared" si="6"/>
        <v>0.1813186813186813</v>
      </c>
      <c r="H249" s="15">
        <v>1139</v>
      </c>
      <c r="I249" s="15">
        <f t="shared" si="7"/>
        <v>1</v>
      </c>
    </row>
    <row r="250" spans="1:9" ht="12.75">
      <c r="A250" s="14" t="s">
        <v>18</v>
      </c>
      <c r="B250" s="21">
        <v>53</v>
      </c>
      <c r="C250" s="23">
        <v>5308340</v>
      </c>
      <c r="D250" s="24" t="s">
        <v>239</v>
      </c>
      <c r="E250" s="15">
        <v>524</v>
      </c>
      <c r="F250" s="15">
        <v>5858</v>
      </c>
      <c r="G250" s="25">
        <f t="shared" si="6"/>
        <v>0.08945032434277911</v>
      </c>
      <c r="H250" s="15">
        <v>30573</v>
      </c>
      <c r="I250" s="15">
        <f t="shared" si="7"/>
        <v>0</v>
      </c>
    </row>
    <row r="251" spans="1:9" ht="12.75">
      <c r="A251" s="14" t="s">
        <v>18</v>
      </c>
      <c r="B251" s="21">
        <v>53</v>
      </c>
      <c r="C251" s="23">
        <v>5308370</v>
      </c>
      <c r="D251" s="24" t="s">
        <v>240</v>
      </c>
      <c r="E251" s="15">
        <v>5</v>
      </c>
      <c r="F251" s="15">
        <v>26</v>
      </c>
      <c r="G251" s="25">
        <f t="shared" si="6"/>
        <v>0.19230769230769232</v>
      </c>
      <c r="H251" s="15">
        <v>133</v>
      </c>
      <c r="I251" s="15">
        <f t="shared" si="7"/>
        <v>1</v>
      </c>
    </row>
    <row r="252" spans="1:9" ht="12.75">
      <c r="A252" s="14" t="s">
        <v>18</v>
      </c>
      <c r="B252" s="21">
        <v>53</v>
      </c>
      <c r="C252" s="23">
        <v>5308400</v>
      </c>
      <c r="D252" s="24" t="s">
        <v>241</v>
      </c>
      <c r="E252" s="15">
        <v>3</v>
      </c>
      <c r="F252" s="15">
        <v>15</v>
      </c>
      <c r="G252" s="25">
        <f t="shared" si="6"/>
        <v>0.2</v>
      </c>
      <c r="H252" s="15">
        <v>175</v>
      </c>
      <c r="I252" s="15">
        <f t="shared" si="7"/>
        <v>1</v>
      </c>
    </row>
    <row r="253" spans="1:9" ht="12.75">
      <c r="A253" s="14" t="s">
        <v>18</v>
      </c>
      <c r="B253" s="21">
        <v>53</v>
      </c>
      <c r="C253" s="23">
        <v>5308430</v>
      </c>
      <c r="D253" s="24" t="s">
        <v>242</v>
      </c>
      <c r="E253" s="15">
        <v>4</v>
      </c>
      <c r="F253" s="15">
        <v>26</v>
      </c>
      <c r="G253" s="25">
        <f t="shared" si="6"/>
        <v>0.15384615384615385</v>
      </c>
      <c r="H253" s="15">
        <v>107</v>
      </c>
      <c r="I253" s="15">
        <f t="shared" si="7"/>
        <v>1</v>
      </c>
    </row>
    <row r="254" spans="1:9" ht="12.75">
      <c r="A254" s="14" t="s">
        <v>18</v>
      </c>
      <c r="B254" s="21">
        <v>53</v>
      </c>
      <c r="C254" s="23">
        <v>5308460</v>
      </c>
      <c r="D254" s="24" t="s">
        <v>306</v>
      </c>
      <c r="E254" s="15">
        <v>244</v>
      </c>
      <c r="F254" s="15">
        <v>2423</v>
      </c>
      <c r="G254" s="25">
        <f t="shared" si="6"/>
        <v>0.10070160957490713</v>
      </c>
      <c r="H254" s="15">
        <v>17253</v>
      </c>
      <c r="I254" s="15">
        <f t="shared" si="7"/>
        <v>1</v>
      </c>
    </row>
    <row r="255" spans="1:9" ht="12.75">
      <c r="A255" s="14" t="s">
        <v>18</v>
      </c>
      <c r="B255" s="21">
        <v>53</v>
      </c>
      <c r="C255" s="23">
        <v>5308490</v>
      </c>
      <c r="D255" s="24" t="s">
        <v>243</v>
      </c>
      <c r="E255" s="15">
        <v>8</v>
      </c>
      <c r="F255" s="15">
        <v>49</v>
      </c>
      <c r="G255" s="25">
        <f t="shared" si="6"/>
        <v>0.16326530612244897</v>
      </c>
      <c r="H255" s="15">
        <v>273</v>
      </c>
      <c r="I255" s="15">
        <f t="shared" si="7"/>
        <v>1</v>
      </c>
    </row>
    <row r="256" spans="1:9" ht="12.75">
      <c r="A256" s="14" t="s">
        <v>18</v>
      </c>
      <c r="B256" s="21">
        <v>53</v>
      </c>
      <c r="C256" s="23">
        <v>5308520</v>
      </c>
      <c r="D256" s="24" t="s">
        <v>244</v>
      </c>
      <c r="E256" s="15">
        <v>187</v>
      </c>
      <c r="F256" s="15">
        <v>1093</v>
      </c>
      <c r="G256" s="25">
        <f t="shared" si="6"/>
        <v>0.17108874656907594</v>
      </c>
      <c r="H256" s="15">
        <v>5967</v>
      </c>
      <c r="I256" s="15">
        <f t="shared" si="7"/>
        <v>1</v>
      </c>
    </row>
    <row r="257" spans="1:9" ht="12.75">
      <c r="A257" s="14" t="s">
        <v>18</v>
      </c>
      <c r="B257" s="21">
        <v>53</v>
      </c>
      <c r="C257" s="23">
        <v>5308550</v>
      </c>
      <c r="D257" s="24" t="s">
        <v>245</v>
      </c>
      <c r="E257" s="15">
        <v>308</v>
      </c>
      <c r="F257" s="15">
        <v>2626</v>
      </c>
      <c r="G257" s="25">
        <f t="shared" si="6"/>
        <v>0.1172886519421173</v>
      </c>
      <c r="H257" s="15">
        <v>12553</v>
      </c>
      <c r="I257" s="15">
        <f t="shared" si="7"/>
        <v>1</v>
      </c>
    </row>
    <row r="258" spans="1:9" ht="12.75">
      <c r="A258" s="14" t="s">
        <v>18</v>
      </c>
      <c r="B258" s="21">
        <v>53</v>
      </c>
      <c r="C258" s="23">
        <v>5308580</v>
      </c>
      <c r="D258" s="24" t="s">
        <v>246</v>
      </c>
      <c r="E258" s="15">
        <v>28</v>
      </c>
      <c r="F258" s="15">
        <v>138</v>
      </c>
      <c r="G258" s="25">
        <f t="shared" si="6"/>
        <v>0.2028985507246377</v>
      </c>
      <c r="H258" s="15">
        <v>621</v>
      </c>
      <c r="I258" s="15">
        <f t="shared" si="7"/>
        <v>1</v>
      </c>
    </row>
    <row r="259" spans="1:9" ht="12.75">
      <c r="A259" s="14" t="s">
        <v>18</v>
      </c>
      <c r="B259" s="21">
        <v>53</v>
      </c>
      <c r="C259" s="23">
        <v>5308610</v>
      </c>
      <c r="D259" s="24" t="s">
        <v>247</v>
      </c>
      <c r="E259" s="15">
        <v>448</v>
      </c>
      <c r="F259" s="15">
        <v>7812</v>
      </c>
      <c r="G259" s="25">
        <f t="shared" si="6"/>
        <v>0.05734767025089606</v>
      </c>
      <c r="H259" s="15">
        <v>36691</v>
      </c>
      <c r="I259" s="15">
        <f t="shared" si="7"/>
        <v>0</v>
      </c>
    </row>
    <row r="260" spans="1:9" ht="12.75">
      <c r="A260" s="14" t="s">
        <v>18</v>
      </c>
      <c r="B260" s="21">
        <v>53</v>
      </c>
      <c r="C260" s="23">
        <v>5308670</v>
      </c>
      <c r="D260" s="24" t="s">
        <v>248</v>
      </c>
      <c r="E260" s="15">
        <v>2181</v>
      </c>
      <c r="F260" s="15">
        <v>5602</v>
      </c>
      <c r="G260" s="25">
        <f t="shared" si="6"/>
        <v>0.38932524098536236</v>
      </c>
      <c r="H260" s="15">
        <v>22686</v>
      </c>
      <c r="I260" s="15">
        <f t="shared" si="7"/>
        <v>0</v>
      </c>
    </row>
    <row r="261" spans="1:9" ht="12.75">
      <c r="A261" s="14" t="s">
        <v>18</v>
      </c>
      <c r="B261" s="21">
        <v>53</v>
      </c>
      <c r="C261" s="23">
        <v>5308700</v>
      </c>
      <c r="D261" s="24" t="s">
        <v>249</v>
      </c>
      <c r="E261" s="15">
        <v>6577</v>
      </c>
      <c r="F261" s="15">
        <v>38404</v>
      </c>
      <c r="G261" s="25">
        <f t="shared" si="6"/>
        <v>0.17125820227059682</v>
      </c>
      <c r="H261" s="15">
        <v>218475</v>
      </c>
      <c r="I261" s="15">
        <f t="shared" si="7"/>
        <v>0</v>
      </c>
    </row>
    <row r="262" spans="1:9" ht="12.75">
      <c r="A262" s="14" t="s">
        <v>18</v>
      </c>
      <c r="B262" s="21">
        <v>53</v>
      </c>
      <c r="C262" s="23">
        <v>5308730</v>
      </c>
      <c r="D262" s="24" t="s">
        <v>250</v>
      </c>
      <c r="E262" s="15">
        <v>78</v>
      </c>
      <c r="F262" s="15">
        <v>238</v>
      </c>
      <c r="G262" s="25">
        <f t="shared" si="6"/>
        <v>0.3277310924369748</v>
      </c>
      <c r="H262" s="15">
        <v>983</v>
      </c>
      <c r="I262" s="15">
        <f t="shared" si="7"/>
        <v>1</v>
      </c>
    </row>
    <row r="263" spans="1:9" ht="12.75">
      <c r="A263" s="14" t="s">
        <v>18</v>
      </c>
      <c r="B263" s="21">
        <v>53</v>
      </c>
      <c r="C263" s="23">
        <v>5308760</v>
      </c>
      <c r="D263" s="24" t="s">
        <v>251</v>
      </c>
      <c r="E263" s="15">
        <v>223</v>
      </c>
      <c r="F263" s="15">
        <v>6546</v>
      </c>
      <c r="G263" s="25">
        <f t="shared" si="6"/>
        <v>0.03406660556064772</v>
      </c>
      <c r="H263" s="15">
        <v>29794</v>
      </c>
      <c r="I263" s="15">
        <f t="shared" si="7"/>
        <v>0</v>
      </c>
    </row>
    <row r="264" spans="1:9" ht="12.75">
      <c r="A264" s="14" t="s">
        <v>18</v>
      </c>
      <c r="B264" s="21">
        <v>53</v>
      </c>
      <c r="C264" s="23">
        <v>5308790</v>
      </c>
      <c r="D264" s="24" t="s">
        <v>252</v>
      </c>
      <c r="E264" s="15">
        <v>33</v>
      </c>
      <c r="F264" s="15">
        <v>173</v>
      </c>
      <c r="G264" s="25">
        <f t="shared" si="6"/>
        <v>0.1907514450867052</v>
      </c>
      <c r="H264" s="15">
        <v>985</v>
      </c>
      <c r="I264" s="15">
        <f t="shared" si="7"/>
        <v>1</v>
      </c>
    </row>
    <row r="265" spans="1:9" ht="12.75">
      <c r="A265" s="14" t="s">
        <v>18</v>
      </c>
      <c r="B265" s="21">
        <v>53</v>
      </c>
      <c r="C265" s="23">
        <v>5308820</v>
      </c>
      <c r="D265" s="24" t="s">
        <v>253</v>
      </c>
      <c r="E265" s="15">
        <v>229</v>
      </c>
      <c r="F265" s="15">
        <v>1679</v>
      </c>
      <c r="G265" s="25">
        <f t="shared" si="6"/>
        <v>0.13639070875521145</v>
      </c>
      <c r="H265" s="15">
        <v>9005</v>
      </c>
      <c r="I265" s="15">
        <f t="shared" si="7"/>
        <v>1</v>
      </c>
    </row>
    <row r="266" spans="1:9" ht="12.75">
      <c r="A266" s="14" t="s">
        <v>18</v>
      </c>
      <c r="B266" s="21">
        <v>53</v>
      </c>
      <c r="C266" s="23">
        <v>5308850</v>
      </c>
      <c r="D266" s="24" t="s">
        <v>254</v>
      </c>
      <c r="E266" s="15">
        <v>14</v>
      </c>
      <c r="F266" s="15">
        <v>276</v>
      </c>
      <c r="G266" s="25">
        <f aca="true" t="shared" si="8" ref="G266:G305">IF(AND(E266&gt;0,F266&gt;0),E266/F266,0)</f>
        <v>0.050724637681159424</v>
      </c>
      <c r="H266" s="15">
        <v>1402</v>
      </c>
      <c r="I266" s="15">
        <f aca="true" t="shared" si="9" ref="I266:I305">IF(H266&lt;20000,1,0)</f>
        <v>1</v>
      </c>
    </row>
    <row r="267" spans="1:9" ht="12.75">
      <c r="A267" s="14" t="s">
        <v>18</v>
      </c>
      <c r="B267" s="21">
        <v>53</v>
      </c>
      <c r="C267" s="23">
        <v>5308910</v>
      </c>
      <c r="D267" s="24" t="s">
        <v>255</v>
      </c>
      <c r="E267" s="15">
        <v>136</v>
      </c>
      <c r="F267" s="15">
        <v>749</v>
      </c>
      <c r="G267" s="25">
        <f t="shared" si="8"/>
        <v>0.18157543391188252</v>
      </c>
      <c r="H267" s="15">
        <v>4055</v>
      </c>
      <c r="I267" s="15">
        <f t="shared" si="9"/>
        <v>1</v>
      </c>
    </row>
    <row r="268" spans="1:9" ht="12.75">
      <c r="A268" s="14" t="s">
        <v>18</v>
      </c>
      <c r="B268" s="21">
        <v>53</v>
      </c>
      <c r="C268" s="23">
        <v>5308940</v>
      </c>
      <c r="D268" s="24" t="s">
        <v>256</v>
      </c>
      <c r="E268" s="15">
        <v>291</v>
      </c>
      <c r="F268" s="15">
        <v>1131</v>
      </c>
      <c r="G268" s="25">
        <f t="shared" si="8"/>
        <v>0.2572944297082228</v>
      </c>
      <c r="H268" s="15">
        <v>6312</v>
      </c>
      <c r="I268" s="15">
        <f t="shared" si="9"/>
        <v>1</v>
      </c>
    </row>
    <row r="269" spans="1:9" ht="12.75">
      <c r="A269" s="14" t="s">
        <v>18</v>
      </c>
      <c r="B269" s="21">
        <v>53</v>
      </c>
      <c r="C269" s="23">
        <v>5308970</v>
      </c>
      <c r="D269" s="24" t="s">
        <v>257</v>
      </c>
      <c r="E269" s="15">
        <v>1265</v>
      </c>
      <c r="F269" s="15">
        <v>3787</v>
      </c>
      <c r="G269" s="25">
        <f t="shared" si="8"/>
        <v>0.3340374966992342</v>
      </c>
      <c r="H269" s="15">
        <v>14670</v>
      </c>
      <c r="I269" s="15">
        <f t="shared" si="9"/>
        <v>1</v>
      </c>
    </row>
    <row r="270" spans="1:9" ht="12.75">
      <c r="A270" s="14" t="s">
        <v>18</v>
      </c>
      <c r="B270" s="21">
        <v>53</v>
      </c>
      <c r="C270" s="23">
        <v>5309000</v>
      </c>
      <c r="D270" s="24" t="s">
        <v>258</v>
      </c>
      <c r="E270" s="15">
        <v>45</v>
      </c>
      <c r="F270" s="15">
        <v>223</v>
      </c>
      <c r="G270" s="25">
        <f t="shared" si="8"/>
        <v>0.20179372197309417</v>
      </c>
      <c r="H270" s="15">
        <v>1029</v>
      </c>
      <c r="I270" s="15">
        <f t="shared" si="9"/>
        <v>1</v>
      </c>
    </row>
    <row r="271" spans="1:9" ht="12.75">
      <c r="A271" s="14" t="s">
        <v>18</v>
      </c>
      <c r="B271" s="21">
        <v>53</v>
      </c>
      <c r="C271" s="23">
        <v>5309030</v>
      </c>
      <c r="D271" s="24" t="s">
        <v>259</v>
      </c>
      <c r="E271" s="15">
        <v>75</v>
      </c>
      <c r="F271" s="15">
        <v>590</v>
      </c>
      <c r="G271" s="25">
        <f t="shared" si="8"/>
        <v>0.1271186440677966</v>
      </c>
      <c r="H271" s="15">
        <v>3009</v>
      </c>
      <c r="I271" s="15">
        <f t="shared" si="9"/>
        <v>1</v>
      </c>
    </row>
    <row r="272" spans="1:9" ht="12.75">
      <c r="A272" s="14" t="s">
        <v>18</v>
      </c>
      <c r="B272" s="21">
        <v>53</v>
      </c>
      <c r="C272" s="23">
        <v>5309060</v>
      </c>
      <c r="D272" s="24" t="s">
        <v>260</v>
      </c>
      <c r="E272" s="15">
        <v>19</v>
      </c>
      <c r="F272" s="15">
        <v>158</v>
      </c>
      <c r="G272" s="25">
        <f t="shared" si="8"/>
        <v>0.12025316455696203</v>
      </c>
      <c r="H272" s="15">
        <v>836</v>
      </c>
      <c r="I272" s="15">
        <f t="shared" si="9"/>
        <v>1</v>
      </c>
    </row>
    <row r="273" spans="1:9" ht="12.75">
      <c r="A273" s="14" t="s">
        <v>18</v>
      </c>
      <c r="B273" s="21">
        <v>53</v>
      </c>
      <c r="C273" s="23">
        <v>5309100</v>
      </c>
      <c r="D273" s="24" t="s">
        <v>261</v>
      </c>
      <c r="E273" s="15">
        <v>549</v>
      </c>
      <c r="F273" s="15">
        <v>6337</v>
      </c>
      <c r="G273" s="25">
        <f t="shared" si="8"/>
        <v>0.08663405396875493</v>
      </c>
      <c r="H273" s="15">
        <v>36056</v>
      </c>
      <c r="I273" s="15">
        <f t="shared" si="9"/>
        <v>0</v>
      </c>
    </row>
    <row r="274" spans="1:9" ht="12.75">
      <c r="A274" s="14" t="s">
        <v>18</v>
      </c>
      <c r="B274" s="21">
        <v>53</v>
      </c>
      <c r="C274" s="23">
        <v>5309150</v>
      </c>
      <c r="D274" s="24" t="s">
        <v>262</v>
      </c>
      <c r="E274" s="15">
        <v>171</v>
      </c>
      <c r="F274" s="15">
        <v>606</v>
      </c>
      <c r="G274" s="25">
        <f t="shared" si="8"/>
        <v>0.28217821782178215</v>
      </c>
      <c r="H274" s="15">
        <v>3389</v>
      </c>
      <c r="I274" s="15">
        <f t="shared" si="9"/>
        <v>1</v>
      </c>
    </row>
    <row r="275" spans="1:9" ht="12.75">
      <c r="A275" s="14" t="s">
        <v>18</v>
      </c>
      <c r="B275" s="21">
        <v>53</v>
      </c>
      <c r="C275" s="23">
        <v>5309180</v>
      </c>
      <c r="D275" s="24" t="s">
        <v>263</v>
      </c>
      <c r="E275" s="15">
        <v>457</v>
      </c>
      <c r="F275" s="15">
        <v>5482</v>
      </c>
      <c r="G275" s="25">
        <f t="shared" si="8"/>
        <v>0.08336373586282379</v>
      </c>
      <c r="H275" s="15">
        <v>29855</v>
      </c>
      <c r="I275" s="15">
        <f t="shared" si="9"/>
        <v>0</v>
      </c>
    </row>
    <row r="276" spans="1:9" ht="12.75">
      <c r="A276" s="14" t="s">
        <v>18</v>
      </c>
      <c r="B276" s="21">
        <v>53</v>
      </c>
      <c r="C276" s="23">
        <v>5309210</v>
      </c>
      <c r="D276" s="24" t="s">
        <v>264</v>
      </c>
      <c r="E276" s="15">
        <v>62</v>
      </c>
      <c r="F276" s="15">
        <v>330</v>
      </c>
      <c r="G276" s="25">
        <f t="shared" si="8"/>
        <v>0.18787878787878787</v>
      </c>
      <c r="H276" s="15">
        <v>1932</v>
      </c>
      <c r="I276" s="15">
        <f t="shared" si="9"/>
        <v>1</v>
      </c>
    </row>
    <row r="277" spans="1:9" ht="12.75">
      <c r="A277" s="14" t="s">
        <v>18</v>
      </c>
      <c r="B277" s="21">
        <v>53</v>
      </c>
      <c r="C277" s="23">
        <v>5309240</v>
      </c>
      <c r="D277" s="24" t="s">
        <v>265</v>
      </c>
      <c r="E277" s="15">
        <v>58</v>
      </c>
      <c r="F277" s="15">
        <v>253</v>
      </c>
      <c r="G277" s="25">
        <f t="shared" si="8"/>
        <v>0.22924901185770752</v>
      </c>
      <c r="H277" s="15">
        <v>1328</v>
      </c>
      <c r="I277" s="15">
        <f t="shared" si="9"/>
        <v>1</v>
      </c>
    </row>
    <row r="278" spans="1:9" ht="12.75">
      <c r="A278" s="14" t="s">
        <v>18</v>
      </c>
      <c r="B278" s="21">
        <v>53</v>
      </c>
      <c r="C278" s="23">
        <v>5309270</v>
      </c>
      <c r="D278" s="24" t="s">
        <v>266</v>
      </c>
      <c r="E278" s="15">
        <v>4524</v>
      </c>
      <c r="F278" s="15">
        <v>25590</v>
      </c>
      <c r="G278" s="25">
        <f t="shared" si="8"/>
        <v>0.1767878077373974</v>
      </c>
      <c r="H278" s="15">
        <v>145231</v>
      </c>
      <c r="I278" s="15">
        <f t="shared" si="9"/>
        <v>0</v>
      </c>
    </row>
    <row r="279" spans="1:9" ht="12.75">
      <c r="A279" s="14" t="s">
        <v>18</v>
      </c>
      <c r="B279" s="21">
        <v>53</v>
      </c>
      <c r="C279" s="23">
        <v>5309300</v>
      </c>
      <c r="D279" s="24" t="s">
        <v>267</v>
      </c>
      <c r="E279" s="15">
        <v>104</v>
      </c>
      <c r="F279" s="15">
        <v>1845</v>
      </c>
      <c r="G279" s="25">
        <f t="shared" si="8"/>
        <v>0.056368563685636856</v>
      </c>
      <c r="H279" s="15">
        <v>10485</v>
      </c>
      <c r="I279" s="15">
        <f t="shared" si="9"/>
        <v>1</v>
      </c>
    </row>
    <row r="280" spans="1:9" ht="12.75">
      <c r="A280" s="14" t="s">
        <v>18</v>
      </c>
      <c r="B280" s="21">
        <v>53</v>
      </c>
      <c r="C280" s="23">
        <v>5309330</v>
      </c>
      <c r="D280" s="24" t="s">
        <v>268</v>
      </c>
      <c r="E280" s="15">
        <v>77</v>
      </c>
      <c r="F280" s="15">
        <v>484</v>
      </c>
      <c r="G280" s="25">
        <f t="shared" si="8"/>
        <v>0.1590909090909091</v>
      </c>
      <c r="H280" s="15">
        <v>3033</v>
      </c>
      <c r="I280" s="15">
        <f t="shared" si="9"/>
        <v>1</v>
      </c>
    </row>
    <row r="281" spans="1:9" ht="12.75">
      <c r="A281" s="14" t="s">
        <v>18</v>
      </c>
      <c r="B281" s="21">
        <v>53</v>
      </c>
      <c r="C281" s="23">
        <v>5309360</v>
      </c>
      <c r="D281" s="24" t="s">
        <v>269</v>
      </c>
      <c r="E281" s="15">
        <v>328</v>
      </c>
      <c r="F281" s="15">
        <v>1501</v>
      </c>
      <c r="G281" s="25">
        <f t="shared" si="8"/>
        <v>0.21852098600932712</v>
      </c>
      <c r="H281" s="15">
        <v>6038</v>
      </c>
      <c r="I281" s="15">
        <f t="shared" si="9"/>
        <v>1</v>
      </c>
    </row>
    <row r="282" spans="1:9" ht="12.75">
      <c r="A282" s="14" t="s">
        <v>18</v>
      </c>
      <c r="B282" s="21">
        <v>53</v>
      </c>
      <c r="C282" s="23">
        <v>5309390</v>
      </c>
      <c r="D282" s="24" t="s">
        <v>270</v>
      </c>
      <c r="E282" s="15">
        <v>52</v>
      </c>
      <c r="F282" s="15">
        <v>341</v>
      </c>
      <c r="G282" s="25">
        <f t="shared" si="8"/>
        <v>0.15249266862170088</v>
      </c>
      <c r="H282" s="15">
        <v>1643</v>
      </c>
      <c r="I282" s="15">
        <f t="shared" si="9"/>
        <v>1</v>
      </c>
    </row>
    <row r="283" spans="1:9" ht="12.75">
      <c r="A283" s="14" t="s">
        <v>18</v>
      </c>
      <c r="B283" s="21">
        <v>53</v>
      </c>
      <c r="C283" s="23">
        <v>5309450</v>
      </c>
      <c r="D283" s="24" t="s">
        <v>271</v>
      </c>
      <c r="E283" s="15">
        <v>1223</v>
      </c>
      <c r="F283" s="15">
        <v>5948</v>
      </c>
      <c r="G283" s="25">
        <f t="shared" si="8"/>
        <v>0.20561533288500336</v>
      </c>
      <c r="H283" s="15">
        <v>37077</v>
      </c>
      <c r="I283" s="15">
        <f t="shared" si="9"/>
        <v>0</v>
      </c>
    </row>
    <row r="284" spans="1:9" ht="12.75">
      <c r="A284" s="14" t="s">
        <v>18</v>
      </c>
      <c r="B284" s="21">
        <v>53</v>
      </c>
      <c r="C284" s="23">
        <v>5309480</v>
      </c>
      <c r="D284" s="24" t="s">
        <v>272</v>
      </c>
      <c r="E284" s="15">
        <v>1084</v>
      </c>
      <c r="F284" s="15">
        <v>3567</v>
      </c>
      <c r="G284" s="25">
        <f t="shared" si="8"/>
        <v>0.303896832071769</v>
      </c>
      <c r="H284" s="15">
        <v>14052</v>
      </c>
      <c r="I284" s="15">
        <f t="shared" si="9"/>
        <v>1</v>
      </c>
    </row>
    <row r="285" spans="1:9" ht="12.75">
      <c r="A285" s="14" t="s">
        <v>18</v>
      </c>
      <c r="B285" s="21">
        <v>53</v>
      </c>
      <c r="C285" s="23">
        <v>5309510</v>
      </c>
      <c r="D285" s="24" t="s">
        <v>273</v>
      </c>
      <c r="E285" s="15">
        <v>215</v>
      </c>
      <c r="F285" s="15">
        <v>1021</v>
      </c>
      <c r="G285" s="25">
        <f t="shared" si="8"/>
        <v>0.21057786483839372</v>
      </c>
      <c r="H285" s="15">
        <v>4171</v>
      </c>
      <c r="I285" s="15">
        <f t="shared" si="9"/>
        <v>1</v>
      </c>
    </row>
    <row r="286" spans="1:9" ht="12.75">
      <c r="A286" s="14" t="s">
        <v>18</v>
      </c>
      <c r="B286" s="21">
        <v>53</v>
      </c>
      <c r="C286" s="23">
        <v>5309540</v>
      </c>
      <c r="D286" s="24" t="s">
        <v>274</v>
      </c>
      <c r="E286" s="15">
        <v>399</v>
      </c>
      <c r="F286" s="15">
        <v>3177</v>
      </c>
      <c r="G286" s="25">
        <f t="shared" si="8"/>
        <v>0.125590179414542</v>
      </c>
      <c r="H286" s="15">
        <v>16273</v>
      </c>
      <c r="I286" s="15">
        <f t="shared" si="9"/>
        <v>1</v>
      </c>
    </row>
    <row r="287" spans="1:9" ht="12.75">
      <c r="A287" s="14" t="s">
        <v>18</v>
      </c>
      <c r="B287" s="21">
        <v>53</v>
      </c>
      <c r="C287" s="23">
        <v>5309570</v>
      </c>
      <c r="D287" s="24" t="s">
        <v>275</v>
      </c>
      <c r="E287" s="15">
        <v>21</v>
      </c>
      <c r="F287" s="15">
        <v>82</v>
      </c>
      <c r="G287" s="25">
        <f t="shared" si="8"/>
        <v>0.25609756097560976</v>
      </c>
      <c r="H287" s="15">
        <v>402</v>
      </c>
      <c r="I287" s="15">
        <f t="shared" si="9"/>
        <v>1</v>
      </c>
    </row>
    <row r="288" spans="1:9" ht="12.75">
      <c r="A288" s="14" t="s">
        <v>18</v>
      </c>
      <c r="B288" s="21">
        <v>53</v>
      </c>
      <c r="C288" s="23">
        <v>5309600</v>
      </c>
      <c r="D288" s="24" t="s">
        <v>276</v>
      </c>
      <c r="E288" s="15">
        <v>22</v>
      </c>
      <c r="F288" s="15">
        <v>362</v>
      </c>
      <c r="G288" s="25">
        <f t="shared" si="8"/>
        <v>0.06077348066298342</v>
      </c>
      <c r="H288" s="15">
        <v>1794</v>
      </c>
      <c r="I288" s="15">
        <f t="shared" si="9"/>
        <v>1</v>
      </c>
    </row>
    <row r="289" spans="1:9" ht="12.75">
      <c r="A289" s="14" t="s">
        <v>18</v>
      </c>
      <c r="B289" s="21">
        <v>53</v>
      </c>
      <c r="C289" s="23">
        <v>5309630</v>
      </c>
      <c r="D289" s="24" t="s">
        <v>277</v>
      </c>
      <c r="E289" s="15">
        <v>86</v>
      </c>
      <c r="F289" s="15">
        <v>294</v>
      </c>
      <c r="G289" s="25">
        <f t="shared" si="8"/>
        <v>0.2925170068027211</v>
      </c>
      <c r="H289" s="15">
        <v>1160</v>
      </c>
      <c r="I289" s="15">
        <f t="shared" si="9"/>
        <v>1</v>
      </c>
    </row>
    <row r="290" spans="1:9" ht="12.75">
      <c r="A290" s="14" t="s">
        <v>18</v>
      </c>
      <c r="B290" s="21">
        <v>53</v>
      </c>
      <c r="C290" s="23">
        <v>5309660</v>
      </c>
      <c r="D290" s="24" t="s">
        <v>278</v>
      </c>
      <c r="E290" s="15">
        <v>1321</v>
      </c>
      <c r="F290" s="15">
        <v>7426</v>
      </c>
      <c r="G290" s="25">
        <f t="shared" si="8"/>
        <v>0.177888499865338</v>
      </c>
      <c r="H290" s="15">
        <v>40035</v>
      </c>
      <c r="I290" s="15">
        <f t="shared" si="9"/>
        <v>0</v>
      </c>
    </row>
    <row r="291" spans="1:9" ht="12.75">
      <c r="A291" s="14" t="s">
        <v>18</v>
      </c>
      <c r="B291" s="21">
        <v>53</v>
      </c>
      <c r="C291" s="23">
        <v>5309690</v>
      </c>
      <c r="D291" s="24" t="s">
        <v>313</v>
      </c>
      <c r="E291" s="15">
        <v>458</v>
      </c>
      <c r="F291" s="15">
        <v>2470</v>
      </c>
      <c r="G291" s="25">
        <f t="shared" si="8"/>
        <v>0.1854251012145749</v>
      </c>
      <c r="H291" s="15">
        <v>15494</v>
      </c>
      <c r="I291" s="15">
        <f t="shared" si="9"/>
        <v>1</v>
      </c>
    </row>
    <row r="292" spans="1:9" ht="12.75">
      <c r="A292" s="14" t="s">
        <v>18</v>
      </c>
      <c r="B292" s="21">
        <v>53</v>
      </c>
      <c r="C292" s="23">
        <v>5309720</v>
      </c>
      <c r="D292" s="24" t="s">
        <v>314</v>
      </c>
      <c r="E292" s="15">
        <v>559</v>
      </c>
      <c r="F292" s="15">
        <v>5201</v>
      </c>
      <c r="G292" s="25">
        <f t="shared" si="8"/>
        <v>0.10747933089790425</v>
      </c>
      <c r="H292" s="15">
        <v>25253</v>
      </c>
      <c r="I292" s="15">
        <f t="shared" si="9"/>
        <v>0</v>
      </c>
    </row>
    <row r="293" spans="1:9" ht="12.75">
      <c r="A293" s="14" t="s">
        <v>18</v>
      </c>
      <c r="B293" s="21">
        <v>53</v>
      </c>
      <c r="C293" s="23">
        <v>5309750</v>
      </c>
      <c r="D293" s="24" t="s">
        <v>279</v>
      </c>
      <c r="E293" s="15">
        <v>183</v>
      </c>
      <c r="F293" s="15">
        <v>817</v>
      </c>
      <c r="G293" s="25">
        <f t="shared" si="8"/>
        <v>0.22399020807833536</v>
      </c>
      <c r="H293" s="15">
        <v>4739</v>
      </c>
      <c r="I293" s="15">
        <f t="shared" si="9"/>
        <v>1</v>
      </c>
    </row>
    <row r="294" spans="1:9" ht="12.75">
      <c r="A294" s="14" t="s">
        <v>18</v>
      </c>
      <c r="B294" s="21">
        <v>53</v>
      </c>
      <c r="C294" s="23">
        <v>5309780</v>
      </c>
      <c r="D294" s="24" t="s">
        <v>280</v>
      </c>
      <c r="E294" s="15">
        <v>330</v>
      </c>
      <c r="F294" s="15">
        <v>5161</v>
      </c>
      <c r="G294" s="25">
        <f t="shared" si="8"/>
        <v>0.06394109668668863</v>
      </c>
      <c r="H294" s="15">
        <v>24326</v>
      </c>
      <c r="I294" s="15">
        <f t="shared" si="9"/>
        <v>0</v>
      </c>
    </row>
    <row r="295" spans="1:9" ht="12.75">
      <c r="A295" s="14" t="s">
        <v>18</v>
      </c>
      <c r="B295" s="21">
        <v>53</v>
      </c>
      <c r="C295" s="23">
        <v>5309810</v>
      </c>
      <c r="D295" s="24" t="s">
        <v>281</v>
      </c>
      <c r="E295" s="15">
        <v>242</v>
      </c>
      <c r="F295" s="15">
        <v>1249</v>
      </c>
      <c r="G295" s="25">
        <f t="shared" si="8"/>
        <v>0.19375500400320256</v>
      </c>
      <c r="H295" s="15">
        <v>6971</v>
      </c>
      <c r="I295" s="15">
        <f t="shared" si="9"/>
        <v>1</v>
      </c>
    </row>
    <row r="296" spans="1:9" ht="12.75">
      <c r="A296" s="14" t="s">
        <v>18</v>
      </c>
      <c r="B296" s="21">
        <v>53</v>
      </c>
      <c r="C296" s="23">
        <v>5309840</v>
      </c>
      <c r="D296" s="24" t="s">
        <v>282</v>
      </c>
      <c r="E296" s="15">
        <v>51</v>
      </c>
      <c r="F296" s="15">
        <v>251</v>
      </c>
      <c r="G296" s="25">
        <f t="shared" si="8"/>
        <v>0.20318725099601595</v>
      </c>
      <c r="H296" s="15">
        <v>1476</v>
      </c>
      <c r="I296" s="15">
        <f t="shared" si="9"/>
        <v>1</v>
      </c>
    </row>
    <row r="297" spans="1:9" ht="12.75">
      <c r="A297" s="14" t="s">
        <v>18</v>
      </c>
      <c r="B297" s="21">
        <v>53</v>
      </c>
      <c r="C297" s="23">
        <v>5309870</v>
      </c>
      <c r="D297" s="24" t="s">
        <v>283</v>
      </c>
      <c r="E297" s="15">
        <v>70</v>
      </c>
      <c r="F297" s="15">
        <v>393</v>
      </c>
      <c r="G297" s="25">
        <f t="shared" si="8"/>
        <v>0.178117048346056</v>
      </c>
      <c r="H297" s="15">
        <v>2295</v>
      </c>
      <c r="I297" s="15">
        <f t="shared" si="9"/>
        <v>1</v>
      </c>
    </row>
    <row r="298" spans="1:9" ht="12.75">
      <c r="A298" s="14" t="s">
        <v>18</v>
      </c>
      <c r="B298" s="21">
        <v>53</v>
      </c>
      <c r="C298" s="23">
        <v>5309900</v>
      </c>
      <c r="D298" s="24" t="s">
        <v>284</v>
      </c>
      <c r="E298" s="15">
        <v>27</v>
      </c>
      <c r="F298" s="15">
        <v>133</v>
      </c>
      <c r="G298" s="25">
        <f t="shared" si="8"/>
        <v>0.20300751879699247</v>
      </c>
      <c r="H298" s="15">
        <v>657</v>
      </c>
      <c r="I298" s="15">
        <f t="shared" si="9"/>
        <v>1</v>
      </c>
    </row>
    <row r="299" spans="1:9" ht="12.75">
      <c r="A299" s="14" t="s">
        <v>18</v>
      </c>
      <c r="B299" s="21">
        <v>53</v>
      </c>
      <c r="C299" s="23">
        <v>5309930</v>
      </c>
      <c r="D299" s="24" t="s">
        <v>285</v>
      </c>
      <c r="E299" s="15">
        <v>174</v>
      </c>
      <c r="F299" s="15">
        <v>865</v>
      </c>
      <c r="G299" s="25">
        <f t="shared" si="8"/>
        <v>0.20115606936416186</v>
      </c>
      <c r="H299" s="15">
        <v>4368</v>
      </c>
      <c r="I299" s="15">
        <f t="shared" si="9"/>
        <v>1</v>
      </c>
    </row>
    <row r="300" spans="1:9" ht="12.75">
      <c r="A300" s="14" t="s">
        <v>18</v>
      </c>
      <c r="B300" s="21">
        <v>53</v>
      </c>
      <c r="C300" s="23">
        <v>5309990</v>
      </c>
      <c r="D300" s="24" t="s">
        <v>286</v>
      </c>
      <c r="E300" s="15">
        <v>15</v>
      </c>
      <c r="F300" s="15">
        <v>176</v>
      </c>
      <c r="G300" s="25">
        <f t="shared" si="8"/>
        <v>0.08522727272727272</v>
      </c>
      <c r="H300" s="15">
        <v>872</v>
      </c>
      <c r="I300" s="15">
        <f t="shared" si="9"/>
        <v>1</v>
      </c>
    </row>
    <row r="301" spans="1:9" ht="12.75">
      <c r="A301" s="14" t="s">
        <v>18</v>
      </c>
      <c r="B301" s="21">
        <v>53</v>
      </c>
      <c r="C301" s="23">
        <v>5310020</v>
      </c>
      <c r="D301" s="24" t="s">
        <v>287</v>
      </c>
      <c r="E301" s="15">
        <v>19</v>
      </c>
      <c r="F301" s="15">
        <v>65</v>
      </c>
      <c r="G301" s="25">
        <f t="shared" si="8"/>
        <v>0.2923076923076923</v>
      </c>
      <c r="H301" s="15">
        <v>412</v>
      </c>
      <c r="I301" s="15">
        <f t="shared" si="9"/>
        <v>1</v>
      </c>
    </row>
    <row r="302" spans="1:9" ht="12.75">
      <c r="A302" s="14" t="s">
        <v>18</v>
      </c>
      <c r="B302" s="21">
        <v>53</v>
      </c>
      <c r="C302" s="23">
        <v>5310050</v>
      </c>
      <c r="D302" s="24" t="s">
        <v>288</v>
      </c>
      <c r="E302" s="15">
        <v>257</v>
      </c>
      <c r="F302" s="15">
        <v>1913</v>
      </c>
      <c r="G302" s="25">
        <f t="shared" si="8"/>
        <v>0.13434396236278098</v>
      </c>
      <c r="H302" s="15">
        <v>9811</v>
      </c>
      <c r="I302" s="15">
        <f t="shared" si="9"/>
        <v>1</v>
      </c>
    </row>
    <row r="303" spans="1:9" ht="12.75">
      <c r="A303" s="14" t="s">
        <v>18</v>
      </c>
      <c r="B303" s="21">
        <v>53</v>
      </c>
      <c r="C303" s="23">
        <v>5310110</v>
      </c>
      <c r="D303" s="24" t="s">
        <v>289</v>
      </c>
      <c r="E303" s="15">
        <v>4513</v>
      </c>
      <c r="F303" s="15">
        <v>14938</v>
      </c>
      <c r="G303" s="25">
        <f t="shared" si="8"/>
        <v>0.30211541036283307</v>
      </c>
      <c r="H303" s="15">
        <v>75530</v>
      </c>
      <c r="I303" s="15">
        <f t="shared" si="9"/>
        <v>0</v>
      </c>
    </row>
    <row r="304" spans="1:9" ht="12.75">
      <c r="A304" s="14" t="s">
        <v>18</v>
      </c>
      <c r="B304" s="21">
        <v>53</v>
      </c>
      <c r="C304" s="23">
        <v>5310140</v>
      </c>
      <c r="D304" s="24" t="s">
        <v>290</v>
      </c>
      <c r="E304" s="15">
        <v>733</v>
      </c>
      <c r="F304" s="15">
        <v>4718</v>
      </c>
      <c r="G304" s="25">
        <f t="shared" si="8"/>
        <v>0.1553624417125901</v>
      </c>
      <c r="H304" s="15">
        <v>23539</v>
      </c>
      <c r="I304" s="15">
        <f t="shared" si="9"/>
        <v>0</v>
      </c>
    </row>
    <row r="305" spans="1:9" ht="12.75">
      <c r="A305" s="14" t="s">
        <v>18</v>
      </c>
      <c r="B305" s="21">
        <v>53</v>
      </c>
      <c r="C305" s="28">
        <v>5310170</v>
      </c>
      <c r="D305" s="29" t="s">
        <v>291</v>
      </c>
      <c r="E305" s="30">
        <v>216</v>
      </c>
      <c r="F305" s="30">
        <v>961</v>
      </c>
      <c r="G305" s="31">
        <f t="shared" si="8"/>
        <v>0.2247658688865765</v>
      </c>
      <c r="H305" s="30">
        <v>4321</v>
      </c>
      <c r="I305" s="15">
        <f t="shared" si="9"/>
        <v>1</v>
      </c>
    </row>
    <row r="306" spans="1:9" ht="12.75">
      <c r="A306" s="8"/>
      <c r="B306" s="9"/>
      <c r="C306" s="9"/>
      <c r="D306" s="10"/>
      <c r="E306" s="2"/>
      <c r="F306" s="2"/>
      <c r="G306" s="2"/>
      <c r="H306" s="2"/>
      <c r="I306" s="2"/>
    </row>
    <row r="307" spans="1:9" ht="12.75">
      <c r="A307" s="11"/>
      <c r="B307" s="12"/>
      <c r="C307" s="12"/>
      <c r="D307" s="13" t="s">
        <v>10</v>
      </c>
      <c r="E307" s="18">
        <f>SUM(E10:E305)</f>
        <v>145368</v>
      </c>
      <c r="F307" s="18">
        <f>SUM(F10:F305)</f>
        <v>1113732</v>
      </c>
      <c r="G307" s="19">
        <f>IF(E307&gt;0,E307/F307,0)</f>
        <v>0.1305233215890358</v>
      </c>
      <c r="H307" s="18">
        <f>SUM(H10:H305)</f>
        <v>6291899</v>
      </c>
      <c r="I307" s="18">
        <f>SUM(I10:I305)</f>
        <v>220</v>
      </c>
    </row>
    <row r="308" spans="6:9" ht="12.75">
      <c r="F308" t="s">
        <v>15</v>
      </c>
      <c r="I308" s="20">
        <f>COUNTA(D10:D305)</f>
        <v>296</v>
      </c>
    </row>
    <row r="309" spans="6:9" ht="12.75">
      <c r="F309" t="s">
        <v>16</v>
      </c>
      <c r="I309" s="7">
        <f>I307/I308</f>
        <v>0.7432432432432432</v>
      </c>
    </row>
  </sheetData>
  <printOptions horizontalCentered="1"/>
  <pageMargins left="0.25" right="0.25" top="1" bottom="1" header="0.5" footer="0.5"/>
  <pageSetup horizontalDpi="600" verticalDpi="600" orientation="portrait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 Census Counts for Washington (MS EXCEL)</dc:title>
  <dc:subject/>
  <dc:creator/>
  <cp:keywords/>
  <dc:description/>
  <cp:lastModifiedBy>alan.smigielski</cp:lastModifiedBy>
  <cp:lastPrinted>2007-01-04T21:05:10Z</cp:lastPrinted>
  <dcterms:created xsi:type="dcterms:W3CDTF">1998-12-18T15:18:20Z</dcterms:created>
  <dcterms:modified xsi:type="dcterms:W3CDTF">2008-01-17T20:58:59Z</dcterms:modified>
  <cp:category/>
  <cp:version/>
  <cp:contentType/>
  <cp:contentStatus/>
</cp:coreProperties>
</file>