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lison\IdeaProjects\tika-github\tika-eval\target\"/>
    </mc:Choice>
  </mc:AlternateContent>
  <bookViews>
    <workbookView xWindow="0" yWindow="0" windowWidth="12120" windowHeight="3975"/>
  </bookViews>
  <sheets>
    <sheet name="PDFBox_1_8_8-ClassicVPDFBox_1_8" sheetId="1" r:id="rId1"/>
    <sheet name="Sheet2" sheetId="3" r:id="rId2"/>
  </sheets>
  <calcPr calcId="0"/>
</workbook>
</file>

<file path=xl/calcChain.xml><?xml version="1.0" encoding="utf-8"?>
<calcChain xmlns="http://schemas.openxmlformats.org/spreadsheetml/2006/main">
  <c r="AJ8" i="1" l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7" i="1"/>
  <c r="AJ6" i="1"/>
  <c r="AJ5" i="1"/>
  <c r="AJ4" i="1"/>
  <c r="AJ3" i="1"/>
  <c r="AJ2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48" i="1"/>
  <c r="O50" i="1"/>
  <c r="O47" i="1"/>
  <c r="O46" i="1"/>
  <c r="O49" i="1"/>
  <c r="O45" i="1"/>
  <c r="O44" i="1"/>
  <c r="O40" i="1"/>
  <c r="O30" i="1"/>
  <c r="O31" i="1"/>
  <c r="O43" i="1"/>
  <c r="O38" i="1"/>
  <c r="O37" i="1"/>
  <c r="O36" i="1"/>
  <c r="O29" i="1"/>
  <c r="O28" i="1"/>
  <c r="O35" i="1"/>
  <c r="O32" i="1"/>
  <c r="O39" i="1"/>
  <c r="O34" i="1"/>
  <c r="O42" i="1"/>
  <c r="O33" i="1"/>
  <c r="O41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48" i="1"/>
  <c r="R50" i="1"/>
  <c r="R47" i="1"/>
  <c r="R46" i="1"/>
  <c r="R49" i="1"/>
  <c r="R45" i="1"/>
  <c r="R44" i="1"/>
  <c r="R40" i="1"/>
  <c r="R30" i="1"/>
  <c r="R31" i="1"/>
  <c r="R43" i="1"/>
  <c r="R38" i="1"/>
  <c r="R37" i="1"/>
  <c r="R36" i="1"/>
  <c r="R29" i="1"/>
  <c r="R28" i="1"/>
  <c r="R35" i="1"/>
  <c r="R32" i="1"/>
  <c r="R39" i="1"/>
  <c r="R34" i="1"/>
  <c r="R42" i="1"/>
  <c r="R33" i="1"/>
  <c r="R41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4" i="1"/>
  <c r="R3" i="1"/>
  <c r="R2" i="1"/>
  <c r="R8" i="1"/>
</calcChain>
</file>

<file path=xl/sharedStrings.xml><?xml version="1.0" encoding="utf-8"?>
<sst xmlns="http://schemas.openxmlformats.org/spreadsheetml/2006/main" count="1167" uniqueCount="371">
  <si>
    <t>FILE_PATH</t>
  </si>
  <si>
    <t>JSON_EX_PDFBox_1_8_8-SNAPSHOT_b145</t>
  </si>
  <si>
    <t>JSON_EX_PDFBox_1_8_8-SNAPSHOT_b145-NON_SEQ</t>
  </si>
  <si>
    <t>ORIG_STACK_TRACE_PDFBox_1_8_8-SNAPSHOT_b145</t>
  </si>
  <si>
    <t>ORIG_STACK_TRACE_PDFBox_1_8_8-SNAPSHOT_b145-NON_SEQ</t>
  </si>
  <si>
    <t>SORT_STACK_TRACE_PDFBox_1_8_8-SNAPSHOT_b145</t>
  </si>
  <si>
    <t>SORT_STACK_TRACE_PDFBox_1_8_8-SNAPSHOT_b145-NON_SEQ</t>
  </si>
  <si>
    <t>FILE_EXTENSION</t>
  </si>
  <si>
    <t>DETECTED_CONTENT_TYPE_PDFBox_1_8_8-SNAPSHOT_b145</t>
  </si>
  <si>
    <t>DETECTED_CONTENT_TYPE_PDFBox_1_8_8-SNAPSHOT_b145-NON_SEQ</t>
  </si>
  <si>
    <t>DETECTED_FILE_EXTENSION_PDFBox_1_8_8-SNAPSHOT_b145</t>
  </si>
  <si>
    <t>DETECTED_FILE_EXTENSION_PDFBox_1_8_8-SNAPSHOT_b145-NON_SEQ</t>
  </si>
  <si>
    <t>NUM_ATTACHMENTS_PDFBox_1_8_8-SNAPSHOT_b145</t>
  </si>
  <si>
    <t>NUM_ATTACHMENTS_PDFBox_1_8_8-SNAPSHOT_b145-NON_SEQ</t>
  </si>
  <si>
    <t>NUM_METADATA_VALUES_PDFBox_1_8_8-SNAPSHOT_b145</t>
  </si>
  <si>
    <t>NUM_METADATA_VALUES_PDFBox_1_8_8-SNAPSHOT_b145-NON_SEQ</t>
  </si>
  <si>
    <t>ELAPSED_TIME_MILLIS_PDFBox_1_8_8-SNAPSHOT_b145</t>
  </si>
  <si>
    <t>ELAPSED_TIME_MILLIS_PDFBox_1_8_8-SNAPSHOT_b145-NON_SEQ</t>
  </si>
  <si>
    <t>NUM_UNIQUE_TOKENS_PDFBox_1_8_8-SNAPSHOT_b145</t>
  </si>
  <si>
    <t>NUM_UNIQUE_TOKENS_PDFBox_1_8_8-SNAPSHOT_b145-NON_SEQ</t>
  </si>
  <si>
    <t>DICE_COEFFICIENT</t>
  </si>
  <si>
    <t>TOKEN_COUNT_PDFBox_1_8_8-SNAPSHOT_b145</t>
  </si>
  <si>
    <t>TOKEN_COUNT_PDFBox_1_8_8-SNAPSHOT_b145-NON_SEQ</t>
  </si>
  <si>
    <t>OVERLAP</t>
  </si>
  <si>
    <t>TOP_N_WORDS_PDFBox_1_8_8-SNAPSHOT_b145</t>
  </si>
  <si>
    <t>TOP_N_WORDS_PDFBox_1_8_8-SNAPSHOT_b145-NON_SEQ</t>
  </si>
  <si>
    <t>NUM_EN_STOPS_TOP_N_PDFBox_1_8_8-SNAPSHOT_b145</t>
  </si>
  <si>
    <t>NUM_EN_STOPS_TOP_N_PDFBox_1_8_8-SNAPSHOT_b145-NON_SEQ</t>
  </si>
  <si>
    <t>LANG_ID1_PDFBox_1_8_8-SNAPSHOT_b145</t>
  </si>
  <si>
    <t>LANG_ID_PROB1_PDFBox_1_8_8-SNAPSHOT_b145</t>
  </si>
  <si>
    <t>LANG_ID1_PDFBox_1_8_8-SNAPSHOT_b145-NON_SEQ</t>
  </si>
  <si>
    <t>LANG_ID_PROB1_PDFBox_1_8_8-SNAPSHOT_b145-NON_SEQ</t>
  </si>
  <si>
    <t>pdf</t>
  </si>
  <si>
    <t>application/pdf</t>
  </si>
  <si>
    <t>NaN</t>
  </si>
  <si>
    <t>en</t>
  </si>
  <si>
    <t>fr</t>
  </si>
  <si>
    <t>024/024063.pdf.json</t>
  </si>
  <si>
    <t>and: 51 | the: 33 | to: 29 | is: 24 | of: 22 | analog: 17 | a: 16 | high: 13 | sensor: 12 | sensors: 12</t>
  </si>
  <si>
    <t>027/027361.pdf.json</t>
  </si>
  <si>
    <t>the: 414 | to: 210 | and: 180 | a: 156 | of: 148 | in: 117 | is: 74 | for: 65 | that: 58 | it: 50</t>
  </si>
  <si>
    <t>the: 414 | to: 210 | and: 180 | a: 156 | of: 148 | in: 117 | is: 74 | for: 65 | that: 58 | you: 50</t>
  </si>
  <si>
    <t>057/057802.pdf.json</t>
  </si>
  <si>
    <t>058/058469.pdf.json</t>
  </si>
  <si>
    <t>the: 2786 | and: 1811 | of: 1254 | to: 1121 | a: 780 | in: 630 | for: 428 | i: 362 | security: 281 | telecommunications: 269</t>
  </si>
  <si>
    <t>063/063344.pdf.json</t>
  </si>
  <si>
    <t>069/069020.pdf.json</t>
  </si>
  <si>
    <t xml:space="preserve">org.apache.tika.exception.TikaException: TIKA-198: Illegal IOException from org.apache.tika.parser.pdf.PDFParser@18a8830a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</si>
  <si>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</si>
  <si>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445 | of: 321 | and: 301 | in: 206 | a: 139 | to: 109 | pahs: 82 | j: 71 | that: 68 | phenanthrene: 64</t>
  </si>
  <si>
    <t>070/070482.pdf.json</t>
  </si>
  <si>
    <t>sam: 111 | of: 109 | cu: 102 | and: 75 | for: 69 | n: 68 | ch3: 51 | 3: 47 | t: 46 | with: 46</t>
  </si>
  <si>
    <t>076/076593.pdf.json</t>
  </si>
  <si>
    <t>078/078278.pdf.json</t>
  </si>
  <si>
    <t xml:space="preserve">org.apache.tika.exception.TikaException: Unexpected RuntimeException from org.apache.tika.parser.pdf.PDFParser@3ef87402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</si>
  <si>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org.apache.tika.parser.pdf.PDFParser@63b0caeb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</si>
  <si>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</si>
  <si>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088/088739.pdf.json</t>
  </si>
  <si>
    <t>092/092919.pdf.json</t>
  </si>
  <si>
    <t xml:space="preserve">org.apache.tika.exception.TikaException: TIKA-198: Illegal IOException from org.apache.tika.parser.pdf.PDFParser@3a1d7be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</si>
  <si>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org.apache.tika.parser.pdf.PDFParser@7a37901b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org.apache.pdfbox.pdfparser.NonSequentialPDFParser.parse(NonSequentialPDFParser.java:881)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</si>
  <si>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</si>
  <si>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org.apache.pdfbox.pdfparser.NonSequentialPDFParser.parse(NonSequentialPDFParser.java:881) 	at org.apache.pdfbox.pdmodel.PDDocument.loadNonSeq(PDDocument.java:1305) 	at org.apache.tika.parser.pdf.PDFParser.parse(PDFParser.java:119) 	at org.apache.tika.parser.CompositeParser.parse(CompositeParser.java:247) 	... 13 more </t>
  </si>
  <si>
    <t>101/101819.pdf.json</t>
  </si>
  <si>
    <t>115/115258.pdf.json</t>
  </si>
  <si>
    <t>115/115269.pdf.json</t>
  </si>
  <si>
    <t xml:space="preserve">org.apache.tika.exception.TikaException: Unexpected RuntimeException from org.apache.tika.parser.pdf.PDFParser@24e0749c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</si>
  <si>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org.apache.tika.parser.pdf.PDFParser@6234acd4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</si>
  <si>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</si>
  <si>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116/116835.pdf.json</t>
  </si>
  <si>
    <t>1: 121 | 0: 121 | 2: 119 | μg: 89 | a: 72 | m: 67 | n: 66 | 3: 63 | 4: 63 | g: 62</t>
  </si>
  <si>
    <t>μg: 123 | 2: 120 | 1: 102 | 0: 86 | axis: 64 | a: 60 | 3: 60 | 4: 58 | the: 55 | m: 51</t>
  </si>
  <si>
    <t>124/124589.pdf.json</t>
  </si>
  <si>
    <t>4: 52 | and: 49 | of: 41 | criteria: 40 | assessment: 32 | biological: 31 | march: 31 | april: 31 | 2003: 31 | 31: 31</t>
  </si>
  <si>
    <t>4: 52 | and: 49 | of: 41 | criteria: 40 | assessment: 32 | biological: 31 | march: 31 | rfc201_08: 31 | 2003: 31 | 31: 31</t>
  </si>
  <si>
    <t>129/129213.pdf.json</t>
  </si>
  <si>
    <t>at: 151 | the: 149 | test: 140 | no: 122 | g's: 117 | 8: 106 | cm: 100 | drop: 97 | msec: 95 | 06: 95</t>
  </si>
  <si>
    <t>130/130178.pdf.json</t>
  </si>
  <si>
    <t>150/150277.pdf.json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</si>
  <si>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</si>
  <si>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</si>
  <si>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>155/155449.pdf.json</t>
  </si>
  <si>
    <t>diabetic: 76 | the: 66 | and: 65 | in: 50 | of: 48 | were: 34 | non: 30 | to: 29 | with: 22 | patients: 21</t>
  </si>
  <si>
    <t>156/156339.pdf.json</t>
  </si>
  <si>
    <t>169/169120.pdf.json</t>
  </si>
  <si>
    <t>a: 236 | m: 221 | e: 220 | n: 174 | d: 122 | s: 115 | o: 113 | in: 95 | 2: 91 | t: 82</t>
  </si>
  <si>
    <t>203/203308.pdf.json</t>
  </si>
  <si>
    <t>the: 2179 | and: 1460 | of: 1435 | to: 993 | in: 648 | a: 488 | for: 457 | is: 360 | tajikistan: 303 | on: 247</t>
  </si>
  <si>
    <t>210/210260.pdf.json</t>
  </si>
  <si>
    <t xml:space="preserve">org.apache.tika.exception.TikaException: Unexpected RuntimeException from org.apache.tika.parser.pdf.PDFParser@22fa8829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</si>
  <si>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org.apache.tika.parser.pdf.PDFParser@23e63e0b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</si>
  <si>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</si>
  <si>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211/211876.pdf.json</t>
  </si>
  <si>
    <t xml:space="preserve">org.apache.tika.exception.TikaException: Unexpected RuntimeException from org.apache.tika.parser.pdf.PDFParser@34105c79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</si>
  <si>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org.apache.tika.parser.pdf.PDFParser@756ea3b2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</si>
  <si>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212/212019.pdf.json</t>
  </si>
  <si>
    <t>the: 960 | of: 222 | and: 186 | duct: 183 | in: 125 | a: 124 | at: 123 | to: 121 | was: 121 | were: 112</t>
  </si>
  <si>
    <t>the: 995 | of: 245 | and: 209 | duct: 196 | a: 132 | to: 130 | in: 126 | at: 124 | was: 124 | were: 113</t>
  </si>
  <si>
    <t>213/213291.pdf.json</t>
  </si>
  <si>
    <t>the: 589 | and: 285 | to: 280 | of: 210 | a: 208 | in: 192 | was: 174 | i: 167 | that: 123 | had: 117</t>
  </si>
  <si>
    <t>216/216802.pdf.json</t>
  </si>
  <si>
    <t>the: 181 | of: 119 | to: 82 | information: 61 | you: 58 | if: 57 | participant: 54 | b: 51 | or: 47 | a: 41</t>
  </si>
  <si>
    <t>217/217384.pdf.json</t>
  </si>
  <si>
    <t>kw: 33 | of: 31 | e: 28 | the: 26 | ac: 23 | k: 22 | 1: 22 | energy: 20 | and: 20 | st: 20</t>
  </si>
  <si>
    <t>219/219789.pdf.json</t>
  </si>
  <si>
    <t xml:space="preserve">org.apache.tika.exception.TikaException: Unexpected RuntimeException from org.apache.tika.parser.pdf.PDFParser@704802f3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</si>
  <si>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org.apache.tika.parser.pdf.PDFParser@356c4761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</si>
  <si>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</si>
  <si>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229/229205.pdf.json</t>
  </si>
  <si>
    <t>230/230877.pdf.json</t>
  </si>
  <si>
    <t xml:space="preserve">org.apache.tika.exception.TikaException: Unexpected RuntimeException from org.apache.tika.parser.pdf.PDFParser@4a3889c4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</si>
  <si>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org.apache.tika.parser.pdf.PDFParser@483680e0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</si>
  <si>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</si>
  <si>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248/248787.pdf.json</t>
  </si>
  <si>
    <t>258/258374.pdf.json</t>
  </si>
  <si>
    <t>the: 565 | and: 462 | of: 403 | in: 311 | growth: 183 | season: 143 | from: 143 | hatchlings: 136 | to: 132 | a: 119</t>
  </si>
  <si>
    <t>263/263233.pdf.json</t>
  </si>
  <si>
    <t>263/263314.pdf.json</t>
  </si>
  <si>
    <t>267/267739.pdf.json</t>
  </si>
  <si>
    <t>268/268346.pdf.json</t>
  </si>
  <si>
    <t xml:space="preserve">org.apache.tika.exception.TikaException: Unexpected RuntimeException from org.apache.tika.parser.pdf.PDFParser@3bf99610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</si>
  <si>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org.apache.tika.parser.pdf.PDFParser@6e2eb8bf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</si>
  <si>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268/268554.pdf.json</t>
  </si>
  <si>
    <t xml:space="preserve">org.apache.tika.exception.TikaException: Unexpected RuntimeException from org.apache.tika.parser.pdf.PDFParser@504099d2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</si>
  <si>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org.apache.tika.parser.pdf.PDFParser@5e010d05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</si>
  <si>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272/272372.pdf.json</t>
  </si>
  <si>
    <t>274/274368.pdf.json</t>
  </si>
  <si>
    <t xml:space="preserve">org.apache.tika.exception.TikaException: TIKA-198: Illegal IOException from org.apache.tika.parser.pdf.PDFParser@717c3f43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1197224,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</si>
  <si>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</si>
  <si>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100: 763 | 05: 653 | the: 495 | 4: 365 | 12: 344 | waas: 330 | 0: 328 | 10: 323 | 11: 237 | and: 236</t>
  </si>
  <si>
    <t>280/280400.pdf.json</t>
  </si>
  <si>
    <t>the: 418 | course: 322 | and: 269 | to: 223 | of: 157 | be: 151 | a: 137 | for: 132 | training: 79 | or: 78</t>
  </si>
  <si>
    <t>289/289669.pdf.json</t>
  </si>
  <si>
    <t>290/290991.pdf.json</t>
  </si>
  <si>
    <t>294/294395.pdf.json</t>
  </si>
  <si>
    <t>the: 408 | of: 285 | to: 148 | and: 117 | customs: 116 | for: 109 | information: 95 | aes: 94 | a: 87 | in: 85</t>
  </si>
  <si>
    <t>301/301125.pdf.json</t>
  </si>
  <si>
    <t>each: 52 | person: 42 | 1: 40 | per: 24 | people: 16 | and: 11 | 15: 10 | gallon: 10 | fruit: 10 | with: 10</t>
  </si>
  <si>
    <t>303/303385.pdf.json</t>
  </si>
  <si>
    <t xml:space="preserve">org.apache.tika.exception.TikaException: TIKA-198: Illegal IOException from org.apache.tika.parser.pdf.PDFParser@f95ffc2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</si>
  <si>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of: 50 | interdiffusion: 48 | in: 43 | the: 43 | and: 42 | n: 39 | al: 36 | nial: 35 | 1: 35 | i: 34</t>
  </si>
  <si>
    <t>304/304395.pdf.json</t>
  </si>
  <si>
    <t>and: 305 | in: 155 | to: 151 | the: 117 | with: 116 | of: 111 | a: 107 | for: 105 | or: 71 | e: 69</t>
  </si>
  <si>
    <t>and: 305 | in: 155 | to: 151 | the: 117 | with: 116 | of: 111 | a: 106 | for: 105 | or: 71 | e: 69</t>
  </si>
  <si>
    <t>315/315347.pdf.json</t>
  </si>
  <si>
    <t>the: 251 | of: 107 | a: 92 | is: 65 | to: 56 | rotor: 55 | and: 51 | stator: 49 | induction: 43 | rotating: 40</t>
  </si>
  <si>
    <t>333/333472.pdf.json</t>
  </si>
  <si>
    <t>337/337947.pdf.json</t>
  </si>
  <si>
    <t xml:space="preserve">org.apache.tika.exception.TikaException: TIKA-198: Illegal IOException from org.apache.tika.parser.pdf.PDFParser@433e976b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540750,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</si>
  <si>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205 | 1: 139 | hwb: 119 | of: 108 | and: 105 | test: 91 | to: 78 | for: 61 | results: 57 | commands: 55</t>
  </si>
  <si>
    <t>341/341209.pdf.json</t>
  </si>
  <si>
    <t>the: 34 | of: 30 | and: 29 | in: 19 | gasification: 16 | black: 13 | to: 13 | liquor: 13 | a: 11 | will: 10</t>
  </si>
  <si>
    <t>350/350078.pdf.json</t>
  </si>
  <si>
    <t>of: 370 | the: 289 | and: 219 | in: 194 | to: 183 | a506: 179 | iron: 140 | a: 131 | with: 109 | inaz: 101</t>
  </si>
  <si>
    <t>352/352706.pdf.json</t>
  </si>
  <si>
    <t>the: 560 | and: 168 | a: 167 | growth: 160 | of: 156 | in: 135 | to: 117 | for: 106 | wall: 86 | rates: 83</t>
  </si>
  <si>
    <t>the: 600 | and: 193 | of: 179 | a: 169 | growth: 166 | in: 142 | to: 127 | for: 115 | wall: 92 | rates: 86</t>
  </si>
  <si>
    <t>356/356612.pdf.json</t>
  </si>
  <si>
    <t>the: 618 | and: 417 | of: 320 | to: 273 | c: 252 | in: 187 | fuel: 179 | a: 160 | be: 139 | sea: 138</t>
  </si>
  <si>
    <t>357/357567.pdf.json</t>
  </si>
  <si>
    <t>359/359669.pdf.json</t>
  </si>
  <si>
    <t>359/359872.pdf.json</t>
  </si>
  <si>
    <t>367/367594.pdf.json</t>
  </si>
  <si>
    <t xml:space="preserve">org.apache.tika.exception.TikaException: Unexpected RuntimeException from org.apache.tika.parser.pdf.PDFParser@24d32265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</si>
  <si>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org.apache.tika.parser.pdf.PDFParser@5beb114d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</si>
  <si>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389/389474.pdf.json</t>
  </si>
  <si>
    <t xml:space="preserve">org.apache.tika.exception.TikaException: Unexpected RuntimeException from org.apache.tika.parser.pdf.PDFParser@6aefe85f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</si>
  <si>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org.apache.tika.parser.pdf.PDFParser@5c0fca79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</si>
  <si>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392/392154.pdf.json</t>
  </si>
  <si>
    <t xml:space="preserve">org.apache.tika.exception.TikaException: Unexpected RuntimeException from org.apache.tika.parser.pdf.PDFParser@762287a4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</si>
  <si>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org.apache.tika.parser.pdf.PDFParser@13cf447e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</si>
  <si>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</si>
  <si>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394/394352.pdf.json</t>
  </si>
  <si>
    <t>the: 2390 | and: 1245 | of: 1148 | to: 695 | would: 571 | in: 444 | for: 424 | be: 393 | a: 391 | site: 383</t>
  </si>
  <si>
    <t>395/395762.pdf.json</t>
  </si>
  <si>
    <t xml:space="preserve">org.apache.tika.exception.TikaException: TIKA-198: Illegal IOException from org.apache.tika.parser.pdf.PDFParser@69bc5973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org.apache.pdfbox.pdfparser.PDFXrefStreamParser.&lt;init&gt;(PDFXrefStreamParser.java:61) 	at org.apache.pdfbox.pdfparser.PDFParser.parseXrefStream(PDFParser.java:977) 	at org.apache.pdfbox.pdfparser.NonSequentialPDFParser.parseXrefObjStream(NonSequentialPDFParser.java:625)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org.apache.pdfbox.filter.FlateFilter.decode(FlateFilter.java:92) 	... 25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</si>
  <si>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org.apache.pdfbox.pdfparser.PDFXrefStreamParser.&lt;init&gt;(PDFXrefStreamParser.java:61) 	at org.apache.pdfbox.pdfparser.PDFParser.parseXrefStream(PDFParser.java:977) 	at org.apache.pdfbox.pdfparser.NonSequentialPDFParser.parseXrefObjStream(NonSequentialPDFParser.java:625)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org.apache.pdfbox.filter.FlateFilter.decode(FlateFilter.java:92) 	... 25 more </t>
  </si>
  <si>
    <t>401/401668.pdf.json</t>
  </si>
  <si>
    <t>helmet: 40 | on: 23 | motorcycle: 22 | safety: 21 | protective: 21 | forum: 21 | public: 21 | ntsb: 21 | rider: 21 | equipment: 20</t>
  </si>
  <si>
    <t>helmet: 40 | on: 23 | motorcycle: 22 | rider: 21 | protective: 21 | forum: 21 | ntsb: 21 | safety: 21 | public: 21 | equipment: 20</t>
  </si>
  <si>
    <t>416/416089.pdf.json</t>
  </si>
  <si>
    <t>424/424105.pdf.json</t>
  </si>
  <si>
    <t>and: 798 | of: 561 | the: 479 | digital: 392 | to: 356 | in: 254 | preservation: 242 | for: 239 | research: 237 | long: 185</t>
  </si>
  <si>
    <t>and: 780 | of: 543 | the: 463 | digital: 384 | to: 345 | in: 251 | preservation: 238 | research: 235 | for: 232 | long: 183</t>
  </si>
  <si>
    <t>426/426823.pdf.json</t>
  </si>
  <si>
    <t>the: 915 | of: 876 | and: 612 | or: 474 | a: 454 | to: 376 | in: 281 | for: 245 | forest: 234 | that: 181</t>
  </si>
  <si>
    <t>the: 915 | of: 876 | and: 608 | or: 474 | a: 453 | to: 376 | in: 281 | for: 245 | forest: 234 | that: 181</t>
  </si>
  <si>
    <t>435/435321.pdf.json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</si>
  <si>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</si>
  <si>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</si>
  <si>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440/440998.pdf.json</t>
  </si>
  <si>
    <t xml:space="preserve">org.apache.tika.exception.TikaException: TIKA-198: Illegal IOException from org.apache.tika.parser.pdf.PDFParser@2e607621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186797,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</si>
  <si>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de: 591 | les: 257 | en: 226 | la: 200 | numerique: 198 | television: 193 | a: 172 | un: 153 | des: 150 | le: 145</t>
  </si>
  <si>
    <t>443/443752.pdf.json</t>
  </si>
  <si>
    <t>474/474863.pdf.json</t>
  </si>
  <si>
    <t>visio: 1 | vsd: 1 | 101008: 1 | nczved: 1</t>
  </si>
  <si>
    <t>branch: 15 | diseases: 14 | of: 7 | and: 5 | division: 4 | for: 3 | bacterial: 3 | enteric: 3 | infectious: 3 | borne: 3</t>
  </si>
  <si>
    <t>475/475121.pdf.json</t>
  </si>
  <si>
    <t xml:space="preserve">org.apache.tika.exception.TikaException: Unexpected RuntimeException from org.apache.tika.parser.pdf.PDFParser@4c080377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</si>
  <si>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org.apache.tika.parser.pdf.PDFParser@7ec3b862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</si>
  <si>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</si>
  <si>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>475/475708.pdf.json</t>
  </si>
  <si>
    <t>the: 2466 | of: 2193 | i: 1961 | and: 1692 | in: 1211 | ly038: 1131 | to: 879 | a: 756 | 1: 632 | v: 630</t>
  </si>
  <si>
    <t>477/477047.pdf.json</t>
  </si>
  <si>
    <t xml:space="preserve">org.apache.tika.exception.TikaException: Unexpected RuntimeException from org.apache.tika.parser.pdf.PDFParser@6ca5537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</si>
  <si>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org.apache.tika.parser.pdf.PDFParser@522a6be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</si>
  <si>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490/490554.pdf.json</t>
  </si>
  <si>
    <t>503/503035.pdf.json</t>
  </si>
  <si>
    <t>503/503030.pdf.json</t>
  </si>
  <si>
    <t xml:space="preserve">org.apache.tika.exception.TikaException: TIKA-198: Illegal IOException from org.apache.tika.parser.pdf.PDFParser@6c28a8a0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2011807,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</si>
  <si>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2037 | and: 1793 | of: 1303 | in: 995 | to: 866 | shrimp: 776 | a: 533 | for: 461 | are: 436 | is: 401</t>
  </si>
  <si>
    <t>503/503807.pdf.json</t>
  </si>
  <si>
    <t>microgravity: 43 | cells: 38 | in: 37 | of: 36 | the: 29 | and: 28 | under: 27 | gravity: 24 | cell: 24 | e: 21</t>
  </si>
  <si>
    <t>microgravity: 43 | cells: 38 | in: 37 | of: 36 | the: 29 | and: 28 | under: 27 | cell: 24 | gravity: 24 | or: 20</t>
  </si>
  <si>
    <t>516/516008.pdf.json</t>
  </si>
  <si>
    <t xml:space="preserve">org.apache.tika.exception.TikaException: TIKA-198: Illegal IOException from org.apache.tika.parser.pdf.PDFParser@4d528016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602490,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</si>
  <si>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54 | and: 42 | of: 39 | in: 21 | mission: 18 | for: 16 | were: 16 | mean: 16 | data: 15 | a: 15</t>
  </si>
  <si>
    <t>the: 271 | of: 207 | and: 196 | eva: 123 | for: 99 | a: 94 | to: 91 | in: 86 | solar: 78 | on: 76</t>
  </si>
  <si>
    <t>522/522332.pdf.json</t>
  </si>
  <si>
    <t>and: 129 | of: 128 | the: 107 | solar: 76 | for: 64 | in: 47 | to: 46 | a: 44 | on: 41 | cells: 34</t>
  </si>
  <si>
    <t>523/523690.pdf.json</t>
  </si>
  <si>
    <t>524/524571.pdf.json</t>
  </si>
  <si>
    <t>the: 916 | to: 517 | of: 439 | and: 405 | a: 341 | staff: 223 | in: 218 | that: 215 | for: 201 | hospital: 181</t>
  </si>
  <si>
    <t>525/525881.pdf.json</t>
  </si>
  <si>
    <t>the: 246 | of: 158 | a: 111 | and: 102 | to: 83 | 1: 82 | in: 79 | data: 69 | 2: 65 | midden: 58</t>
  </si>
  <si>
    <t>the: 254 | of: 164 | 1: 163 | and: 127 | a: 120 | 2: 108 | to: 90 | in: 80 | data: 76 | table: 65</t>
  </si>
  <si>
    <t>526/526444.pdf.json</t>
  </si>
  <si>
    <t>of: 25 | pupil: 25 | and: 22 | vector: 15 | with: 14 | fiber: 13 | coronagraph: 11 | university: 10 | a: 10 | for: 10</t>
  </si>
  <si>
    <t>pupil: 27 | of: 25 | and: 22 | vector: 16 | with: 14 | fiber: 13 | coronagraph: 11 | university: 10 | a: 10 | for: 10</t>
  </si>
  <si>
    <t>535/535691.pdf.json</t>
  </si>
  <si>
    <t>the: 235 | of: 99 | a: 79 | to: 77 | and: 69 | in: 64 | coils: 60 | with: 51 | coil: 46 | control: 40</t>
  </si>
  <si>
    <t>the: 249 | of: 112 | and: 90 | a: 85 | to: 84 | in: 70 | coils: 68 | with: 60 | coil: 47 | for: 47</t>
  </si>
  <si>
    <t>543/543235.pdf.json</t>
  </si>
  <si>
    <t xml:space="preserve">org.apache.tika.exception.TikaException: TIKA-198: Illegal IOException from org.apache.tika.parser.pdf.PDFParser@6aa175f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3544534,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</si>
  <si>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2086 | of: 1113 | and: 738 | c: 608 | to: 568 | a: 520 | in: 456 | thermal: 355 | with: 346 | at: 339</t>
  </si>
  <si>
    <t>548/548802.pdf.json</t>
  </si>
  <si>
    <t>web: 61 | l: 45 | a: 40 | e: 35 | and: 32 | s: 31 | demo: 30 | t: 28 | o: 26 | alaska: 24</t>
  </si>
  <si>
    <t>551/551464.pdf.json</t>
  </si>
  <si>
    <t xml:space="preserve">org.apache.tika.exception.TikaException: Unexpected RuntimeException from org.apache.tika.parser.pdf.PDFParser@3be8d490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</si>
  <si>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org.apache.tika.parser.pdf.PDFParser@62f2656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</si>
  <si>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551/551437.pdf.json</t>
  </si>
  <si>
    <t xml:space="preserve">org.apache.tika.exception.TikaException: TIKA-198: Illegal IOException from org.apache.tika.parser.pdf.PDFParser@11e97477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3794008,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</si>
  <si>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1447 | of: 1093 | s: 1045 | and: 981 | a: 965 | n: 794 | 2191: 732 | in: 694 | 2: 572 | to: 506</t>
  </si>
  <si>
    <t>554/554384.pdf.json</t>
  </si>
  <si>
    <t>561/561834.pdf.json</t>
  </si>
  <si>
    <t xml:space="preserve">org.apache.tika.exception.TikaException: TIKA-198: Illegal IOException from org.apache.tika.parser.pdf.PDFParser@7280d249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69118, instead got '11ù¡0²_x0010_ÅÏ`ÒQ' 	at org.apache.pdfbox.pdfparser.BaseParser.readLong(BaseParser.java:1685) 	at org.apache.pdfbox.pdfparser.PDFParser.parseStartXref(PDFParser.java:774) 	at org.apache.pdfbox.pdfparser.NonSequentialPDFParser.parseXref(NonSequentialPDFParser.java:513)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</si>
  <si>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org.apache.pdfbox.pdfparser.BaseParser.readLong(BaseParser.java:1685) 	at org.apache.pdfbox.pdfparser.PDFParser.parseStartXref(PDFParser.java:774) 	at org.apache.pdfbox.pdfparser.NonSequentialPDFParser.parseXref(NonSequentialPDFParser.java:513)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</si>
  <si>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133 | and: 88 | of: 84 | in: 63 | to: 61 | fruit: 58 | program: 47 | fly: 41 | a: 41 | hawaii: 29</t>
  </si>
  <si>
    <t>565/565010.pdf.json</t>
  </si>
  <si>
    <t>568/568071.pdf.json</t>
  </si>
  <si>
    <t xml:space="preserve">org.apache.tika.exception.TikaException: TIKA-198: Illegal IOException from org.apache.tika.parser.pdf.PDFParser@14374f6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3535235,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</si>
  <si>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367 | and: 229 | of: 188 | to: 115 | in: 111 | bsb: 100 | hexcel: 96 | health: 74 | property: 72 | groundwater: 69</t>
  </si>
  <si>
    <t>602/602526.pdf.json</t>
  </si>
  <si>
    <t>the: 2482 | to: 710 | and: 697 | of: 490 | file: 465 | in: 435 | a: 401 | as: 371 | is: 371 | for: 357</t>
  </si>
  <si>
    <t>602/602457.pdf.json</t>
  </si>
  <si>
    <t>the: 5000 | to: 1860 | a: 1342 | of: 1332 | for: 1136 | and: 1040 | be: 857 | pagecenter: 854 | in: 790 | client: 739</t>
  </si>
  <si>
    <t>604/604336.pdf.json</t>
  </si>
  <si>
    <t>615/615614.pdf.json</t>
  </si>
  <si>
    <t xml:space="preserve">org.apache.tika.exception.TikaException: Unexpected RuntimeException from org.apache.tika.parser.pdf.PDFParser@727b2fa0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</si>
  <si>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org.apache.tika.parser.pdf.PDFParser@7232afe5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</si>
  <si>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638/638488.pdf.json</t>
  </si>
  <si>
    <t>661/661834.pdf.json</t>
  </si>
  <si>
    <t>661/661936.pdf.json</t>
  </si>
  <si>
    <t>686/686183.pdf.json</t>
  </si>
  <si>
    <t>698/698813.pdf.json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</si>
  <si>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Contents are unknown type:org.apache.pdfbox.cos.COSDictionary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</si>
  <si>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</si>
  <si>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>707/707505.pdf.json</t>
  </si>
  <si>
    <t xml:space="preserve">org.apache.tika.exception.TikaException: Unexpected RuntimeException from org.apache.tika.parser.pdf.PDFParser@d4ae31d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</si>
  <si>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org.apache.tika.parser.pdf.PDFParser@7dcfeb38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</si>
  <si>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714/714002.pdf.json</t>
  </si>
  <si>
    <t xml:space="preserve">org.apache.tika.exception.TikaException: Unexpected RuntimeException from org.apache.tika.parser.pdf.PDFParser@157265be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</si>
  <si>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org.apache.tika.parser.pdf.PDFParser@636ed65d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</si>
  <si>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717/717226.pdf.json</t>
  </si>
  <si>
    <t>and: 535 | the: 388 | z: 383 | for: 325 | to: 297 | of: 233 | a: 210 | faa: 153 | management: 142 | this: 141</t>
  </si>
  <si>
    <t>and: 535 | the: 388 | for: 325 | to: 297 | of: 233 | a: 210 | faa: 153 | management: 142 | this: 141 | course: 136</t>
  </si>
  <si>
    <t>718/718666.pdf.json</t>
  </si>
  <si>
    <t>738/738627.pdf.json</t>
  </si>
  <si>
    <t xml:space="preserve">org.apache.tika.exception.TikaException: Unexpected RuntimeException from org.apache.tika.parser.pdf.PDFParser@675ded23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</si>
  <si>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org.apache.tika.parser.pdf.PDFParser@5dfb774c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</si>
  <si>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</t>
  </si>
  <si>
    <t>742/742141.pdf.json</t>
  </si>
  <si>
    <t xml:space="preserve">org.apache.tika.exception.TikaException: TIKA-198: Illegal IOException from org.apache.tika.parser.pdf.PDFParser@47d4451c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</si>
  <si>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873 | and: 387 | of: 330 | to: 329 | in: 295 | reading: 261 | teachers: 223 | for: 190 | a: 169 | grade: 141</t>
  </si>
  <si>
    <t>764/764634.pdf.json</t>
  </si>
  <si>
    <t>770/770513.pdf.json</t>
  </si>
  <si>
    <t xml:space="preserve">org.apache.tika.exception.TikaException: TIKA-198: Illegal IOException from org.apache.tika.parser.pdf.PDFParser@7f7d07c0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Object must be defined and must not be compressed object: 0:0 	at org.apache.pdfbox.pdfparser.NonSequentialPDFParser.parseObjectDynamically(NonSequentialPDFParser.java:1382) 	at org.apache.pdfbox.pdfparser.NonSequentialPDFParser.parseObjectDynamically(NonSequentialPDFParser.java:1534) 	at org.apache.pdfbox.pdfparser.NonSequentialPDFParser.parseObjectDynamically(NonSequentialPDFParser.java:1345) 	at org.apache.pdfbox.pdfparser.NonSequentialPDFParser.initialParse(NonSequentialPDFParser.java:383)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</si>
  <si>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org.apache.pdfbox.pdfparser.NonSequentialPDFParser.parseObjectDynamically(NonSequentialPDFParser.java:1382) 	at org.apache.pdfbox.pdfparser.NonSequentialPDFParser.parseObjectDynamically(NonSequentialPDFParser.java:1534) 	at org.apache.pdfbox.pdfparser.NonSequentialPDFParser.parseObjectDynamically(NonSequentialPDFParser.java:1345) 	at org.apache.pdfbox.pdfparser.NonSequentialPDFParser.initialParse(NonSequentialPDFParser.java:383)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</si>
  <si>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398 | of: 215 | ng15: 173 | area: 132 | high: 120 | blocks: 117 | bids: 117 | for: 117 | canyon: 99 | alaminos: 92</t>
  </si>
  <si>
    <t>819/819127.pdf.json</t>
  </si>
  <si>
    <t xml:space="preserve">org.apache.tika.exception.TikaException: Unexpected RuntimeException from org.apache.tika.parser.pdf.PDFParser@5c40dda6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</si>
  <si>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org.apache.tika.parser.pdf.PDFParser@4a68ac08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</si>
  <si>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org.apache.tika.parser.pdf.PDFParser.parse(PDFParser.java:146)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</si>
  <si>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>827/827138.pdf.json</t>
  </si>
  <si>
    <t>total: 1 | 1: 1 | page1: 1 | ec228: 1 | secret: 1 | label: 1 | untitled: 1 | location_ec228: 1 | id: 1</t>
  </si>
  <si>
    <t>total: 1 | 1: 1 | page1: 1 | secret: 1 | label: 1 | untitled: 1 | location_ec228: 1 | id: 1</t>
  </si>
  <si>
    <t>831/831528.pdf.json</t>
  </si>
  <si>
    <t>846/846759.pdf.json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</si>
  <si>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</si>
  <si>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850/850367.pdf.json</t>
  </si>
  <si>
    <t>the: 487 | of: 360 | in: 245 | soil: 212 | and: 193 | napl: 188 | l: 187 | a: 155 | for: 153 | mass: 132</t>
  </si>
  <si>
    <t>853/853115.pdf.json</t>
  </si>
  <si>
    <t xml:space="preserve">org.apache.tika.exception.TikaException: TIKA-198: Illegal IOException from org.apache.tika.parser.pdf.PDFParser@1c5041c2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1218571,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</si>
  <si>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7561 | of: 3673 | a: 2621 | to: 2501 | in: 2122 | reissue: 1636 | patent: 1592 | application: 1544 | be: 1522 | and: 1442</t>
  </si>
  <si>
    <t>857/857111.pdf.json</t>
  </si>
  <si>
    <t>the: 140 | a: 111 | flynn: 95 | 2008: 94 | of: 91 | to: 81 | e: 72 | contrast: 67 | for: 64 | s: 63</t>
  </si>
  <si>
    <t>860/860644.pdf.json</t>
  </si>
  <si>
    <t>866/866176.pdf.json</t>
  </si>
  <si>
    <t>the: 501 | sar: 398 | of: 307 | report: 269 | test: 228 | sporton: 199 | g: 199 | in: 174 | 2008: 151 | be: 122</t>
  </si>
  <si>
    <t>873/873183.pdf.json</t>
  </si>
  <si>
    <t>the: 219 | of: 98 | and: 77 | to: 77 | on: 67 | date: 64 | meter: 63 | a: 54 | is: 44 | noise: 40</t>
  </si>
  <si>
    <t>875/875605.pdf.json</t>
  </si>
  <si>
    <t>878/878499.pdf.json</t>
  </si>
  <si>
    <t>878/878607.pdf.json</t>
  </si>
  <si>
    <t>890/890238.pdf.json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</si>
  <si>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</si>
  <si>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>and: 65 | of: 62 | the: 43 | in: 43 | to: 33 | smelt: 27 | species: 25 | 2002: 20 | a: 20 | for: 15</t>
  </si>
  <si>
    <t>892/892848.pdf.json</t>
  </si>
  <si>
    <t>892/892859.pdf.json</t>
  </si>
  <si>
    <t>905/905605.pdf.json</t>
  </si>
  <si>
    <t>the: 457 | of: 210 | sar: 206 | and: 130 | g: 126 | 1: 118 | test: 114 | phantom: 105 | measurement: 103 | to: 100</t>
  </si>
  <si>
    <t>the: 457 | of: 178 | and: 130 | sar: 112 | test: 100 | to: 100 | is: 97 | in: 93 | a: 90 | 1: 76</t>
  </si>
  <si>
    <t>929/929249.pdf.json</t>
  </si>
  <si>
    <t>the: 172 | training: 145 | of: 97 | and: 94 | for: 67 | to: 63 | a: 52 | or: 50 | in: 44 | government: 38</t>
  </si>
  <si>
    <t>966/966618.pdf.json</t>
  </si>
  <si>
    <t>the: 1681 | of: 1218 | to: 581 | and: 573 | in: 490 | a: 349 | for: 298 | is: 258 | forest: 244 | that: 224</t>
  </si>
  <si>
    <t>the: 1682 | of: 1218 | to: 581 | and: 573 | in: 490 | a: 349 | for: 298 | is: 258 | forest: 244 | that: 224</t>
  </si>
  <si>
    <t>966/966918.pdf.json</t>
  </si>
  <si>
    <t xml:space="preserve">org.apache.tika.exception.TikaException: TIKA-198: Illegal IOException from org.apache.tika.parser.pdf.PDFParser@5ba0f6d8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182192, instead got 'xref' 	at org.apache.pdfbox.pdfparser.BaseParser.readLong(BaseParser.java:1685) 	at org.apache.pdfbox.pdfparser.BaseParser.readObjectNumber(BaseParser.java:1613) 	at org.apache.pdfbox.pdfparser.NonSequentialPDFParser.parseXrefObjStream(NonSequentialPDFParser.java:619)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</si>
  <si>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411 | and: 233 | to: 196 | of: 193 | a: 124 | in: 105 | that: 78 | be: 70 | on: 55 | for: 55</t>
  </si>
  <si>
    <t>979/979474.pdf.json</t>
  </si>
  <si>
    <t>982/982996.pdf.json</t>
  </si>
  <si>
    <t xml:space="preserve">org.apache.tika.exception.TikaException: TIKA-198: Illegal IOException from org.apache.tika.parser.pdf.PDFParser@3a98b36a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</si>
  <si>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2: 32 | psr: 17 | flex: 16 | review: 16 | launch: 15 | complete: 14 | 3: 13 | lmm: 13 | mdca: 13 | bcat: 12</t>
  </si>
  <si>
    <t>983/983813.pdf.json</t>
  </si>
  <si>
    <t>0.00: 53 | funding: 43 | sub: 36 | of: 32 | line: 31 | item: 30 | date: 29 | 10: 22 | unit: 20 | 5: 19</t>
  </si>
  <si>
    <t>995/995773.pdf.json</t>
  </si>
  <si>
    <t xml:space="preserve">org.apache.tika.exception.TikaException: Unable to extract PDF content 	at org.apache.tika.parser.pdf.PDF2XHTML.process(PDF2XHTML.java:150) 	at org.apache.tika.parser.pdf.PDFParser.parse(PDFParser.java:146)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org.apache.tika.parser.RecursiveParserWrapper.parse(RecursiveParserWrapper.java:137) 	at org.apache.tika.batch.fs.RecursiveParserWrapperFSConsumer.processFileResource(RecursiveParserWrapperFSConsumer.java:116)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literal/lengths set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</si>
  <si>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DIFF_ATTACHMENTS</t>
  </si>
  <si>
    <t>DIFF_METADATA</t>
  </si>
  <si>
    <t>both trash text, rendering blank</t>
  </si>
  <si>
    <t/>
  </si>
  <si>
    <t>AR trash text</t>
  </si>
  <si>
    <t>both trash text, rendering identical</t>
  </si>
  <si>
    <t>corrupt file</t>
  </si>
  <si>
    <t>p166</t>
  </si>
  <si>
    <t>p2</t>
  </si>
  <si>
    <t>p20</t>
  </si>
  <si>
    <t>p27</t>
  </si>
  <si>
    <t>p64</t>
  </si>
  <si>
    <t>different junk</t>
  </si>
  <si>
    <t>different trash text, trash rendering</t>
  </si>
  <si>
    <t>good</t>
  </si>
  <si>
    <t>no meta</t>
  </si>
  <si>
    <t>no real difference</t>
  </si>
  <si>
    <t>now more pages</t>
  </si>
  <si>
    <t>AR display error</t>
  </si>
  <si>
    <t>ok</t>
  </si>
  <si>
    <t>partial junk with Acrobat Reader</t>
  </si>
  <si>
    <t>partial junk, good parts identical</t>
  </si>
  <si>
    <t>AR partial trash text</t>
  </si>
  <si>
    <t>PDFBOX-2296</t>
  </si>
  <si>
    <t>PDFBOX-2421</t>
  </si>
  <si>
    <t>PDFBOX-2448</t>
  </si>
  <si>
    <t>only in 2.0</t>
  </si>
  <si>
    <t>PDFBOX-2449</t>
  </si>
  <si>
    <t>should return nothing, encrypted and no extract permission</t>
  </si>
  <si>
    <t>text now good</t>
  </si>
  <si>
    <t>national park service</t>
  </si>
  <si>
    <t>Tilman's Notes 1</t>
  </si>
  <si>
    <t>Tilman's Notes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</si>
</sst>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issues.apache.org/jira/browse/PDFBOX-2449" TargetMode="External"/><Relationship Id="rId1" Type="http://schemas.openxmlformats.org/officeDocument/2006/relationships/hyperlink" Target="https://issues.apache.org/jira/browse/PDFBOX-2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workbookViewId="0"/>
  </sheetViews>
  <sheetFormatPr defaultRowHeight="1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338</v>
      </c>
      <c r="P1" t="s">
        <v>14</v>
      </c>
      <c r="Q1" t="s">
        <v>15</v>
      </c>
      <c r="R1" t="s">
        <v>339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369</v>
      </c>
      <c r="AJ1" t="s">
        <v>370</v>
      </c>
    </row>
    <row r="2" spans="1:36" x14ac:dyDescent="0.25">
      <c r="A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32</v>
      </c>
      <c r="I2" t="s">
        <v>33</v>
      </c>
      <c r="J2" t="s">
        <v>33</v>
      </c>
      <c r="K2" t="s">
        <v>32</v>
      </c>
      <c r="L2" t="s">
        <v>32</v>
      </c>
      <c r="M2">
        <v>0</v>
      </c>
      <c r="N2">
        <v>0</v>
      </c>
      <c r="O2">
        <f>N2-M2</f>
        <v>0</v>
      </c>
      <c r="P2">
        <v>9</v>
      </c>
      <c r="Q2">
        <v>9</v>
      </c>
      <c r="R2">
        <f>Q2-P2</f>
        <v>0</v>
      </c>
      <c r="S2">
        <v>-1</v>
      </c>
      <c r="T2">
        <v>-1</v>
      </c>
      <c r="U2">
        <v>0</v>
      </c>
      <c r="V2">
        <v>0</v>
      </c>
      <c r="W2" t="s">
        <v>34</v>
      </c>
      <c r="X2">
        <v>0</v>
      </c>
      <c r="Y2">
        <v>0</v>
      </c>
      <c r="Z2" t="s">
        <v>34</v>
      </c>
      <c r="AC2">
        <v>0</v>
      </c>
      <c r="AD2">
        <v>0</v>
      </c>
      <c r="AI2" t="str">
        <f>_xlfn.IFNA(VLOOKUP(A2,Sheet2!$A$1:$C$66,2,FALSE), "")</f>
        <v>corrupt file</v>
      </c>
      <c r="AJ2" t="str">
        <f>IF(VLOOKUP(A2,Sheet2!$A$1:$C$66,3,FALSE) = 0, "", _xlfn.IFNA(VLOOKUP(A2,Sheet2!$A$1:$C$66,3,FALSE), ""))</f>
        <v/>
      </c>
    </row>
    <row r="3" spans="1:36" x14ac:dyDescent="0.25">
      <c r="A3" t="s">
        <v>187</v>
      </c>
      <c r="D3" t="s">
        <v>188</v>
      </c>
      <c r="E3" t="s">
        <v>188</v>
      </c>
      <c r="F3" t="s">
        <v>189</v>
      </c>
      <c r="G3" t="s">
        <v>189</v>
      </c>
      <c r="H3" t="s">
        <v>32</v>
      </c>
      <c r="I3" t="s">
        <v>33</v>
      </c>
      <c r="J3" t="s">
        <v>33</v>
      </c>
      <c r="K3" t="s">
        <v>32</v>
      </c>
      <c r="L3" t="s">
        <v>32</v>
      </c>
      <c r="M3">
        <v>0</v>
      </c>
      <c r="N3">
        <v>0</v>
      </c>
      <c r="O3">
        <f>N3-M3</f>
        <v>0</v>
      </c>
      <c r="P3">
        <v>31</v>
      </c>
      <c r="Q3">
        <v>31</v>
      </c>
      <c r="R3">
        <f>Q3-P3</f>
        <v>0</v>
      </c>
      <c r="S3">
        <v>-1</v>
      </c>
      <c r="T3">
        <v>-1</v>
      </c>
      <c r="U3">
        <v>0</v>
      </c>
      <c r="V3">
        <v>0</v>
      </c>
      <c r="W3" t="s">
        <v>34</v>
      </c>
      <c r="X3">
        <v>0</v>
      </c>
      <c r="Y3">
        <v>0</v>
      </c>
      <c r="Z3" t="s">
        <v>34</v>
      </c>
      <c r="AC3">
        <v>0</v>
      </c>
      <c r="AD3">
        <v>0</v>
      </c>
      <c r="AI3" t="str">
        <f>_xlfn.IFNA(VLOOKUP(A3,Sheet2!$A$1:$C$66,2,FALSE), "")</f>
        <v>corrupt file</v>
      </c>
      <c r="AJ3" t="str">
        <f>IF(VLOOKUP(A3,Sheet2!$A$1:$C$66,3,FALSE) = 0, "", _xlfn.IFNA(VLOOKUP(A3,Sheet2!$A$1:$C$66,3,FALSE), ""))</f>
        <v/>
      </c>
    </row>
    <row r="4" spans="1:36" x14ac:dyDescent="0.25">
      <c r="A4" t="s">
        <v>193</v>
      </c>
      <c r="D4" t="s">
        <v>188</v>
      </c>
      <c r="E4" t="s">
        <v>188</v>
      </c>
      <c r="F4" t="s">
        <v>189</v>
      </c>
      <c r="G4" t="s">
        <v>189</v>
      </c>
      <c r="H4" t="s">
        <v>32</v>
      </c>
      <c r="I4" t="s">
        <v>33</v>
      </c>
      <c r="J4" t="s">
        <v>33</v>
      </c>
      <c r="K4" t="s">
        <v>32</v>
      </c>
      <c r="L4" t="s">
        <v>32</v>
      </c>
      <c r="M4">
        <v>0</v>
      </c>
      <c r="N4">
        <v>0</v>
      </c>
      <c r="O4">
        <f>N4-M4</f>
        <v>0</v>
      </c>
      <c r="P4">
        <v>21</v>
      </c>
      <c r="Q4">
        <v>21</v>
      </c>
      <c r="R4">
        <f>Q4-P4</f>
        <v>0</v>
      </c>
      <c r="S4">
        <v>-1</v>
      </c>
      <c r="T4">
        <v>-1</v>
      </c>
      <c r="U4">
        <v>0</v>
      </c>
      <c r="V4">
        <v>0</v>
      </c>
      <c r="W4" t="s">
        <v>34</v>
      </c>
      <c r="X4">
        <v>0</v>
      </c>
      <c r="Y4">
        <v>0</v>
      </c>
      <c r="Z4" t="s">
        <v>34</v>
      </c>
      <c r="AC4">
        <v>0</v>
      </c>
      <c r="AD4">
        <v>0</v>
      </c>
      <c r="AI4" t="str">
        <f>_xlfn.IFNA(VLOOKUP(A4,Sheet2!$A$1:$C$66,2,FALSE), "")</f>
        <v>corrupt file</v>
      </c>
      <c r="AJ4" t="str">
        <f>IF(VLOOKUP(A4,Sheet2!$A$1:$C$66,3,FALSE) = 0, "", _xlfn.IFNA(VLOOKUP(A4,Sheet2!$A$1:$C$66,3,FALSE), ""))</f>
        <v>p27</v>
      </c>
    </row>
    <row r="5" spans="1:36" x14ac:dyDescent="0.25">
      <c r="A5" t="s">
        <v>264</v>
      </c>
      <c r="D5" t="s">
        <v>265</v>
      </c>
      <c r="E5" t="s">
        <v>265</v>
      </c>
      <c r="F5" t="s">
        <v>266</v>
      </c>
      <c r="G5" t="s">
        <v>266</v>
      </c>
      <c r="H5" t="s">
        <v>32</v>
      </c>
      <c r="I5" t="s">
        <v>33</v>
      </c>
      <c r="J5" t="s">
        <v>33</v>
      </c>
      <c r="K5" t="s">
        <v>32</v>
      </c>
      <c r="L5" t="s">
        <v>32</v>
      </c>
      <c r="M5">
        <v>0</v>
      </c>
      <c r="N5">
        <v>0</v>
      </c>
      <c r="O5">
        <f>N5-M5</f>
        <v>0</v>
      </c>
      <c r="P5">
        <v>23</v>
      </c>
      <c r="Q5">
        <v>23</v>
      </c>
      <c r="R5">
        <f>Q5-P5</f>
        <v>0</v>
      </c>
      <c r="S5">
        <v>-1</v>
      </c>
      <c r="T5">
        <v>-1</v>
      </c>
      <c r="U5">
        <v>0</v>
      </c>
      <c r="V5">
        <v>0</v>
      </c>
      <c r="W5" t="s">
        <v>34</v>
      </c>
      <c r="X5">
        <v>0</v>
      </c>
      <c r="Y5">
        <v>0</v>
      </c>
      <c r="Z5" t="s">
        <v>34</v>
      </c>
      <c r="AC5">
        <v>0</v>
      </c>
      <c r="AD5">
        <v>0</v>
      </c>
      <c r="AI5" t="str">
        <f>_xlfn.IFNA(VLOOKUP(A5,Sheet2!$A$1:$C$66,2,FALSE), "")</f>
        <v>corrupt file</v>
      </c>
      <c r="AJ5" t="str">
        <f>IF(VLOOKUP(A5,Sheet2!$A$1:$C$66,3,FALSE) = 0, "", _xlfn.IFNA(VLOOKUP(A5,Sheet2!$A$1:$C$66,3,FALSE), ""))</f>
        <v>p64</v>
      </c>
    </row>
    <row r="6" spans="1:36" x14ac:dyDescent="0.25">
      <c r="A6" t="s">
        <v>297</v>
      </c>
      <c r="D6" t="s">
        <v>298</v>
      </c>
      <c r="E6" t="s">
        <v>298</v>
      </c>
      <c r="F6" t="s">
        <v>189</v>
      </c>
      <c r="G6" t="s">
        <v>189</v>
      </c>
      <c r="H6" t="s">
        <v>32</v>
      </c>
      <c r="I6" t="s">
        <v>33</v>
      </c>
      <c r="J6" t="s">
        <v>33</v>
      </c>
      <c r="K6" t="s">
        <v>32</v>
      </c>
      <c r="L6" t="s">
        <v>32</v>
      </c>
      <c r="M6">
        <v>0</v>
      </c>
      <c r="N6">
        <v>0</v>
      </c>
      <c r="O6">
        <f>N6-M6</f>
        <v>0</v>
      </c>
      <c r="P6">
        <v>33</v>
      </c>
      <c r="Q6">
        <v>33</v>
      </c>
      <c r="R6">
        <f>Q6-P6</f>
        <v>0</v>
      </c>
      <c r="S6">
        <v>-1</v>
      </c>
      <c r="T6">
        <v>-1</v>
      </c>
      <c r="U6">
        <v>0</v>
      </c>
      <c r="V6">
        <v>0</v>
      </c>
      <c r="W6" t="s">
        <v>34</v>
      </c>
      <c r="X6">
        <v>0</v>
      </c>
      <c r="Y6">
        <v>0</v>
      </c>
      <c r="Z6" t="s">
        <v>34</v>
      </c>
      <c r="AC6">
        <v>0</v>
      </c>
      <c r="AD6">
        <v>0</v>
      </c>
      <c r="AI6" t="str">
        <f>_xlfn.IFNA(VLOOKUP(A6,Sheet2!$A$1:$C$66,2,FALSE), "")</f>
        <v>corrupt file</v>
      </c>
      <c r="AJ6" t="str">
        <f>IF(VLOOKUP(A6,Sheet2!$A$1:$C$66,3,FALSE) = 0, "", _xlfn.IFNA(VLOOKUP(A6,Sheet2!$A$1:$C$66,3,FALSE), ""))</f>
        <v>p166</v>
      </c>
    </row>
    <row r="7" spans="1:36" x14ac:dyDescent="0.25">
      <c r="A7" t="s">
        <v>336</v>
      </c>
      <c r="D7" t="s">
        <v>337</v>
      </c>
      <c r="E7" t="s">
        <v>337</v>
      </c>
      <c r="F7" t="s">
        <v>189</v>
      </c>
      <c r="G7" t="s">
        <v>189</v>
      </c>
      <c r="H7" t="s">
        <v>32</v>
      </c>
      <c r="I7" t="s">
        <v>33</v>
      </c>
      <c r="J7" t="s">
        <v>33</v>
      </c>
      <c r="K7" t="s">
        <v>32</v>
      </c>
      <c r="L7" t="s">
        <v>32</v>
      </c>
      <c r="M7">
        <v>0</v>
      </c>
      <c r="N7">
        <v>0</v>
      </c>
      <c r="O7">
        <f>N7-M7</f>
        <v>0</v>
      </c>
      <c r="P7">
        <v>24</v>
      </c>
      <c r="Q7">
        <v>24</v>
      </c>
      <c r="R7">
        <f>Q7-P7</f>
        <v>0</v>
      </c>
      <c r="S7">
        <v>-1</v>
      </c>
      <c r="T7">
        <v>-1</v>
      </c>
      <c r="U7">
        <v>0</v>
      </c>
      <c r="V7">
        <v>0</v>
      </c>
      <c r="W7" t="s">
        <v>34</v>
      </c>
      <c r="X7">
        <v>0</v>
      </c>
      <c r="Y7">
        <v>0</v>
      </c>
      <c r="Z7" t="s">
        <v>34</v>
      </c>
      <c r="AC7">
        <v>0</v>
      </c>
      <c r="AD7">
        <v>0</v>
      </c>
      <c r="AI7" t="str">
        <f>_xlfn.IFNA(VLOOKUP(A7,Sheet2!$A$1:$C$66,2,FALSE), "")</f>
        <v>corrupt file</v>
      </c>
      <c r="AJ7" t="str">
        <f>IF(VLOOKUP(A7,Sheet2!$A$1:$C$66,3,FALSE) = 0, "", _xlfn.IFNA(VLOOKUP(A7,Sheet2!$A$1:$C$66,3,FALSE), ""))</f>
        <v/>
      </c>
    </row>
    <row r="8" spans="1:36" x14ac:dyDescent="0.25">
      <c r="A8" t="s">
        <v>314</v>
      </c>
      <c r="D8" t="s">
        <v>315</v>
      </c>
      <c r="F8" t="s">
        <v>80</v>
      </c>
      <c r="H8" t="s">
        <v>32</v>
      </c>
      <c r="I8" t="s">
        <v>33</v>
      </c>
      <c r="J8" t="s">
        <v>33</v>
      </c>
      <c r="K8" t="s">
        <v>32</v>
      </c>
      <c r="L8" t="s">
        <v>32</v>
      </c>
      <c r="M8">
        <v>0</v>
      </c>
      <c r="N8">
        <v>0</v>
      </c>
      <c r="O8">
        <f>N8-M8</f>
        <v>0</v>
      </c>
      <c r="P8">
        <v>23</v>
      </c>
      <c r="Q8">
        <v>34</v>
      </c>
      <c r="R8">
        <f>Q8-P8</f>
        <v>11</v>
      </c>
      <c r="S8">
        <v>-1</v>
      </c>
      <c r="T8">
        <v>160</v>
      </c>
      <c r="U8">
        <v>0</v>
      </c>
      <c r="V8">
        <v>599</v>
      </c>
      <c r="W8">
        <v>0</v>
      </c>
      <c r="X8">
        <v>0</v>
      </c>
      <c r="Y8">
        <v>1472</v>
      </c>
      <c r="Z8">
        <v>0</v>
      </c>
      <c r="AB8" t="s">
        <v>316</v>
      </c>
      <c r="AC8">
        <v>0</v>
      </c>
      <c r="AD8">
        <v>7</v>
      </c>
      <c r="AG8" t="s">
        <v>35</v>
      </c>
      <c r="AH8">
        <v>0.999998127296295</v>
      </c>
      <c r="AI8" t="str">
        <f>_xlfn.IFNA(VLOOKUP(A8,Sheet2!$A$1:$C$66,2,FALSE), "")</f>
        <v/>
      </c>
      <c r="AJ8" t="str">
        <f>_xlfn.IFNA(VLOOKUP(A8,Sheet2!$A$1:$C$66,3,FALSE), "")</f>
        <v/>
      </c>
    </row>
    <row r="9" spans="1:36" x14ac:dyDescent="0.25">
      <c r="A9" t="s">
        <v>53</v>
      </c>
      <c r="D9" t="s">
        <v>54</v>
      </c>
      <c r="E9" t="s">
        <v>55</v>
      </c>
      <c r="F9" t="s">
        <v>56</v>
      </c>
      <c r="G9" t="s">
        <v>56</v>
      </c>
      <c r="H9" t="s">
        <v>32</v>
      </c>
      <c r="I9" t="s">
        <v>33</v>
      </c>
      <c r="J9" t="s">
        <v>33</v>
      </c>
      <c r="K9" t="s">
        <v>32</v>
      </c>
      <c r="L9" t="s">
        <v>32</v>
      </c>
      <c r="M9">
        <v>0</v>
      </c>
      <c r="N9">
        <v>0</v>
      </c>
      <c r="O9">
        <f>N9-M9</f>
        <v>0</v>
      </c>
      <c r="P9">
        <v>30</v>
      </c>
      <c r="Q9">
        <v>30</v>
      </c>
      <c r="R9">
        <f>Q9-P9</f>
        <v>0</v>
      </c>
      <c r="S9">
        <v>-1</v>
      </c>
      <c r="T9">
        <v>-1</v>
      </c>
      <c r="U9">
        <v>0</v>
      </c>
      <c r="V9">
        <v>0</v>
      </c>
      <c r="W9" t="s">
        <v>34</v>
      </c>
      <c r="X9">
        <v>0</v>
      </c>
      <c r="Y9">
        <v>0</v>
      </c>
      <c r="Z9" t="s">
        <v>34</v>
      </c>
      <c r="AC9">
        <v>0</v>
      </c>
      <c r="AD9">
        <v>0</v>
      </c>
      <c r="AI9" t="str">
        <f>_xlfn.IFNA(VLOOKUP(A9,Sheet2!$A$1:$C$66,2,FALSE), "")</f>
        <v>corrupt file</v>
      </c>
      <c r="AJ9" t="str">
        <f>IF(VLOOKUP(A9,Sheet2!$A$1:$C$66,3,FALSE) = 0, "", _xlfn.IFNA(VLOOKUP(A9,Sheet2!$A$1:$C$66,3,FALSE), ""))</f>
        <v/>
      </c>
    </row>
    <row r="10" spans="1:36" x14ac:dyDescent="0.25">
      <c r="A10" t="s">
        <v>65</v>
      </c>
      <c r="D10" t="s">
        <v>66</v>
      </c>
      <c r="E10" t="s">
        <v>67</v>
      </c>
      <c r="F10" t="s">
        <v>68</v>
      </c>
      <c r="G10" t="s">
        <v>68</v>
      </c>
      <c r="H10" t="s">
        <v>32</v>
      </c>
      <c r="I10" t="s">
        <v>33</v>
      </c>
      <c r="J10" t="s">
        <v>33</v>
      </c>
      <c r="K10" t="s">
        <v>32</v>
      </c>
      <c r="L10" t="s">
        <v>32</v>
      </c>
      <c r="M10">
        <v>0</v>
      </c>
      <c r="N10">
        <v>0</v>
      </c>
      <c r="O10">
        <f>N10-M10</f>
        <v>0</v>
      </c>
      <c r="P10">
        <v>30</v>
      </c>
      <c r="Q10">
        <v>30</v>
      </c>
      <c r="R10">
        <f>Q10-P10</f>
        <v>0</v>
      </c>
      <c r="S10">
        <v>-1</v>
      </c>
      <c r="T10">
        <v>-1</v>
      </c>
      <c r="U10">
        <v>0</v>
      </c>
      <c r="V10">
        <v>0</v>
      </c>
      <c r="W10" t="s">
        <v>34</v>
      </c>
      <c r="X10">
        <v>0</v>
      </c>
      <c r="Y10">
        <v>0</v>
      </c>
      <c r="Z10" t="s">
        <v>34</v>
      </c>
      <c r="AC10">
        <v>0</v>
      </c>
      <c r="AD10">
        <v>0</v>
      </c>
      <c r="AI10" t="str">
        <f>_xlfn.IFNA(VLOOKUP(A10,Sheet2!$A$1:$C$66,2,FALSE), "")</f>
        <v>corrupt file</v>
      </c>
      <c r="AJ10" t="str">
        <f>IF(VLOOKUP(A10,Sheet2!$A$1:$C$66,3,FALSE) = 0, "", _xlfn.IFNA(VLOOKUP(A10,Sheet2!$A$1:$C$66,3,FALSE), ""))</f>
        <v/>
      </c>
    </row>
    <row r="11" spans="1:36" x14ac:dyDescent="0.25">
      <c r="A11" t="s">
        <v>88</v>
      </c>
      <c r="D11" t="s">
        <v>89</v>
      </c>
      <c r="E11" t="s">
        <v>90</v>
      </c>
      <c r="F11" t="s">
        <v>91</v>
      </c>
      <c r="G11" t="s">
        <v>91</v>
      </c>
      <c r="H11" t="s">
        <v>32</v>
      </c>
      <c r="I11" t="s">
        <v>33</v>
      </c>
      <c r="J11" t="s">
        <v>33</v>
      </c>
      <c r="K11" t="s">
        <v>32</v>
      </c>
      <c r="L11" t="s">
        <v>32</v>
      </c>
      <c r="M11">
        <v>0</v>
      </c>
      <c r="N11">
        <v>0</v>
      </c>
      <c r="O11">
        <f>N11-M11</f>
        <v>0</v>
      </c>
      <c r="P11">
        <v>32</v>
      </c>
      <c r="Q11">
        <v>32</v>
      </c>
      <c r="R11">
        <f>Q11-P11</f>
        <v>0</v>
      </c>
      <c r="S11">
        <v>-1</v>
      </c>
      <c r="T11">
        <v>-1</v>
      </c>
      <c r="U11">
        <v>0</v>
      </c>
      <c r="V11">
        <v>0</v>
      </c>
      <c r="W11" t="s">
        <v>34</v>
      </c>
      <c r="X11">
        <v>0</v>
      </c>
      <c r="Y11">
        <v>0</v>
      </c>
      <c r="Z11" t="s">
        <v>34</v>
      </c>
      <c r="AC11">
        <v>0</v>
      </c>
      <c r="AD11">
        <v>0</v>
      </c>
      <c r="AI11" t="str">
        <f>_xlfn.IFNA(VLOOKUP(A11,Sheet2!$A$1:$C$66,2,FALSE), "")</f>
        <v>corrupt file</v>
      </c>
      <c r="AJ11" t="str">
        <f>IF(VLOOKUP(A11,Sheet2!$A$1:$C$66,3,FALSE) = 0, "", _xlfn.IFNA(VLOOKUP(A11,Sheet2!$A$1:$C$66,3,FALSE), ""))</f>
        <v/>
      </c>
    </row>
    <row r="12" spans="1:36" x14ac:dyDescent="0.25">
      <c r="A12" t="s">
        <v>92</v>
      </c>
      <c r="D12" t="s">
        <v>93</v>
      </c>
      <c r="E12" t="s">
        <v>94</v>
      </c>
      <c r="F12" t="s">
        <v>68</v>
      </c>
      <c r="G12" t="s">
        <v>68</v>
      </c>
      <c r="H12" t="s">
        <v>32</v>
      </c>
      <c r="I12" t="s">
        <v>33</v>
      </c>
      <c r="J12" t="s">
        <v>33</v>
      </c>
      <c r="K12" t="s">
        <v>32</v>
      </c>
      <c r="L12" t="s">
        <v>32</v>
      </c>
      <c r="M12">
        <v>0</v>
      </c>
      <c r="N12">
        <v>0</v>
      </c>
      <c r="O12">
        <f>N12-M12</f>
        <v>0</v>
      </c>
      <c r="P12">
        <v>30</v>
      </c>
      <c r="Q12">
        <v>30</v>
      </c>
      <c r="R12">
        <f>Q12-P12</f>
        <v>0</v>
      </c>
      <c r="S12">
        <v>-1</v>
      </c>
      <c r="T12">
        <v>-1</v>
      </c>
      <c r="U12">
        <v>0</v>
      </c>
      <c r="V12">
        <v>0</v>
      </c>
      <c r="W12" t="s">
        <v>34</v>
      </c>
      <c r="X12">
        <v>0</v>
      </c>
      <c r="Y12">
        <v>0</v>
      </c>
      <c r="Z12" t="s">
        <v>34</v>
      </c>
      <c r="AC12">
        <v>0</v>
      </c>
      <c r="AD12">
        <v>0</v>
      </c>
      <c r="AI12" t="str">
        <f>_xlfn.IFNA(VLOOKUP(A12,Sheet2!$A$1:$C$66,2,FALSE), "")</f>
        <v>corrupt file</v>
      </c>
      <c r="AJ12" t="str">
        <f>IF(VLOOKUP(A12,Sheet2!$A$1:$C$66,3,FALSE) = 0, "", _xlfn.IFNA(VLOOKUP(A12,Sheet2!$A$1:$C$66,3,FALSE), ""))</f>
        <v/>
      </c>
    </row>
    <row r="13" spans="1:36" x14ac:dyDescent="0.25">
      <c r="A13" t="s">
        <v>104</v>
      </c>
      <c r="D13" t="s">
        <v>105</v>
      </c>
      <c r="E13" t="s">
        <v>106</v>
      </c>
      <c r="F13" t="s">
        <v>107</v>
      </c>
      <c r="G13" t="s">
        <v>107</v>
      </c>
      <c r="H13" t="s">
        <v>32</v>
      </c>
      <c r="I13" t="s">
        <v>33</v>
      </c>
      <c r="J13" t="s">
        <v>33</v>
      </c>
      <c r="K13" t="s">
        <v>32</v>
      </c>
      <c r="L13" t="s">
        <v>32</v>
      </c>
      <c r="M13">
        <v>0</v>
      </c>
      <c r="N13">
        <v>0</v>
      </c>
      <c r="O13">
        <f>N13-M13</f>
        <v>0</v>
      </c>
      <c r="P13">
        <v>31</v>
      </c>
      <c r="Q13">
        <v>31</v>
      </c>
      <c r="R13">
        <f>Q13-P13</f>
        <v>0</v>
      </c>
      <c r="S13">
        <v>-1</v>
      </c>
      <c r="T13">
        <v>-1</v>
      </c>
      <c r="U13">
        <v>0</v>
      </c>
      <c r="V13">
        <v>0</v>
      </c>
      <c r="W13" t="s">
        <v>34</v>
      </c>
      <c r="X13">
        <v>0</v>
      </c>
      <c r="Y13">
        <v>0</v>
      </c>
      <c r="Z13" t="s">
        <v>34</v>
      </c>
      <c r="AC13">
        <v>0</v>
      </c>
      <c r="AD13">
        <v>0</v>
      </c>
      <c r="AI13" t="str">
        <f>_xlfn.IFNA(VLOOKUP(A13,Sheet2!$A$1:$C$66,2,FALSE), "")</f>
        <v>corrupt file</v>
      </c>
      <c r="AJ13" t="str">
        <f>IF(VLOOKUP(A13,Sheet2!$A$1:$C$66,3,FALSE) = 0, "", _xlfn.IFNA(VLOOKUP(A13,Sheet2!$A$1:$C$66,3,FALSE), ""))</f>
        <v/>
      </c>
    </row>
    <row r="14" spans="1:36" x14ac:dyDescent="0.25">
      <c r="A14" t="s">
        <v>109</v>
      </c>
      <c r="D14" t="s">
        <v>110</v>
      </c>
      <c r="E14" t="s">
        <v>111</v>
      </c>
      <c r="F14" t="s">
        <v>112</v>
      </c>
      <c r="G14" t="s">
        <v>112</v>
      </c>
      <c r="H14" t="s">
        <v>32</v>
      </c>
      <c r="I14" t="s">
        <v>33</v>
      </c>
      <c r="J14" t="s">
        <v>33</v>
      </c>
      <c r="K14" t="s">
        <v>32</v>
      </c>
      <c r="L14" t="s">
        <v>32</v>
      </c>
      <c r="M14">
        <v>0</v>
      </c>
      <c r="N14">
        <v>0</v>
      </c>
      <c r="O14">
        <f>N14-M14</f>
        <v>0</v>
      </c>
      <c r="P14">
        <v>28</v>
      </c>
      <c r="Q14">
        <v>28</v>
      </c>
      <c r="R14">
        <f>Q14-P14</f>
        <v>0</v>
      </c>
      <c r="S14">
        <v>-1</v>
      </c>
      <c r="T14">
        <v>-1</v>
      </c>
      <c r="U14">
        <v>0</v>
      </c>
      <c r="V14">
        <v>0</v>
      </c>
      <c r="W14" t="s">
        <v>34</v>
      </c>
      <c r="X14">
        <v>0</v>
      </c>
      <c r="Y14">
        <v>0</v>
      </c>
      <c r="Z14" t="s">
        <v>34</v>
      </c>
      <c r="AC14">
        <v>0</v>
      </c>
      <c r="AD14">
        <v>0</v>
      </c>
      <c r="AI14" t="str">
        <f>_xlfn.IFNA(VLOOKUP(A14,Sheet2!$A$1:$C$66,2,FALSE), "")</f>
        <v>corrupt file</v>
      </c>
      <c r="AJ14" t="str">
        <f>IF(VLOOKUP(A14,Sheet2!$A$1:$C$66,3,FALSE) = 0, "", _xlfn.IFNA(VLOOKUP(A14,Sheet2!$A$1:$C$66,3,FALSE), ""))</f>
        <v/>
      </c>
    </row>
    <row r="15" spans="1:36" x14ac:dyDescent="0.25">
      <c r="A15" t="s">
        <v>119</v>
      </c>
      <c r="D15" t="s">
        <v>120</v>
      </c>
      <c r="E15" t="s">
        <v>121</v>
      </c>
      <c r="F15" t="s">
        <v>91</v>
      </c>
      <c r="G15" t="s">
        <v>91</v>
      </c>
      <c r="H15" t="s">
        <v>32</v>
      </c>
      <c r="I15" t="s">
        <v>33</v>
      </c>
      <c r="J15" t="s">
        <v>33</v>
      </c>
      <c r="K15" t="s">
        <v>32</v>
      </c>
      <c r="L15" t="s">
        <v>32</v>
      </c>
      <c r="M15">
        <v>0</v>
      </c>
      <c r="N15">
        <v>0</v>
      </c>
      <c r="O15">
        <f>N15-M15</f>
        <v>0</v>
      </c>
      <c r="P15">
        <v>31</v>
      </c>
      <c r="Q15">
        <v>31</v>
      </c>
      <c r="R15">
        <f>Q15-P15</f>
        <v>0</v>
      </c>
      <c r="S15">
        <v>-1</v>
      </c>
      <c r="T15">
        <v>-1</v>
      </c>
      <c r="U15">
        <v>0</v>
      </c>
      <c r="V15">
        <v>0</v>
      </c>
      <c r="W15" t="s">
        <v>34</v>
      </c>
      <c r="X15">
        <v>0</v>
      </c>
      <c r="Y15">
        <v>0</v>
      </c>
      <c r="Z15" t="s">
        <v>34</v>
      </c>
      <c r="AC15">
        <v>0</v>
      </c>
      <c r="AD15">
        <v>0</v>
      </c>
      <c r="AI15" t="str">
        <f>_xlfn.IFNA(VLOOKUP(A15,Sheet2!$A$1:$C$66,2,FALSE), "")</f>
        <v>corrupt file</v>
      </c>
      <c r="AJ15" t="str">
        <f>IF(VLOOKUP(A15,Sheet2!$A$1:$C$66,3,FALSE) = 0, "", _xlfn.IFNA(VLOOKUP(A15,Sheet2!$A$1:$C$66,3,FALSE), ""))</f>
        <v>p20</v>
      </c>
    </row>
    <row r="16" spans="1:36" x14ac:dyDescent="0.25">
      <c r="A16" t="s">
        <v>122</v>
      </c>
      <c r="D16" t="s">
        <v>123</v>
      </c>
      <c r="E16" t="s">
        <v>124</v>
      </c>
      <c r="F16" t="s">
        <v>56</v>
      </c>
      <c r="G16" t="s">
        <v>56</v>
      </c>
      <c r="H16" t="s">
        <v>32</v>
      </c>
      <c r="I16" t="s">
        <v>33</v>
      </c>
      <c r="J16" t="s">
        <v>33</v>
      </c>
      <c r="K16" t="s">
        <v>32</v>
      </c>
      <c r="L16" t="s">
        <v>32</v>
      </c>
      <c r="M16">
        <v>0</v>
      </c>
      <c r="N16">
        <v>0</v>
      </c>
      <c r="O16">
        <f>N16-M16</f>
        <v>0</v>
      </c>
      <c r="P16">
        <v>36</v>
      </c>
      <c r="Q16">
        <v>36</v>
      </c>
      <c r="R16">
        <f>Q16-P16</f>
        <v>0</v>
      </c>
      <c r="S16">
        <v>-1</v>
      </c>
      <c r="T16">
        <v>-1</v>
      </c>
      <c r="U16">
        <v>0</v>
      </c>
      <c r="V16">
        <v>0</v>
      </c>
      <c r="W16" t="s">
        <v>34</v>
      </c>
      <c r="X16">
        <v>0</v>
      </c>
      <c r="Y16">
        <v>0</v>
      </c>
      <c r="Z16" t="s">
        <v>34</v>
      </c>
      <c r="AC16">
        <v>0</v>
      </c>
      <c r="AD16">
        <v>0</v>
      </c>
      <c r="AI16" t="str">
        <f>_xlfn.IFNA(VLOOKUP(A16,Sheet2!$A$1:$C$66,2,FALSE), "")</f>
        <v>corrupt file</v>
      </c>
      <c r="AJ16" t="str">
        <f>IF(VLOOKUP(A16,Sheet2!$A$1:$C$66,3,FALSE) = 0, "", _xlfn.IFNA(VLOOKUP(A16,Sheet2!$A$1:$C$66,3,FALSE), ""))</f>
        <v/>
      </c>
    </row>
    <row r="17" spans="1:36" x14ac:dyDescent="0.25">
      <c r="A17" t="s">
        <v>162</v>
      </c>
      <c r="D17" t="s">
        <v>163</v>
      </c>
      <c r="E17" t="s">
        <v>164</v>
      </c>
      <c r="F17" t="s">
        <v>91</v>
      </c>
      <c r="G17" t="s">
        <v>91</v>
      </c>
      <c r="H17" t="s">
        <v>32</v>
      </c>
      <c r="I17" t="s">
        <v>33</v>
      </c>
      <c r="J17" t="s">
        <v>33</v>
      </c>
      <c r="K17" t="s">
        <v>32</v>
      </c>
      <c r="L17" t="s">
        <v>32</v>
      </c>
      <c r="M17">
        <v>0</v>
      </c>
      <c r="N17">
        <v>0</v>
      </c>
      <c r="O17">
        <f>N17-M17</f>
        <v>0</v>
      </c>
      <c r="P17">
        <v>26</v>
      </c>
      <c r="Q17">
        <v>26</v>
      </c>
      <c r="R17">
        <f>Q17-P17</f>
        <v>0</v>
      </c>
      <c r="S17">
        <v>-1</v>
      </c>
      <c r="T17">
        <v>-1</v>
      </c>
      <c r="U17">
        <v>0</v>
      </c>
      <c r="V17">
        <v>0</v>
      </c>
      <c r="W17" t="s">
        <v>34</v>
      </c>
      <c r="X17">
        <v>0</v>
      </c>
      <c r="Y17">
        <v>0</v>
      </c>
      <c r="Z17" t="s">
        <v>34</v>
      </c>
      <c r="AC17">
        <v>0</v>
      </c>
      <c r="AD17">
        <v>0</v>
      </c>
      <c r="AI17" t="str">
        <f>_xlfn.IFNA(VLOOKUP(A17,Sheet2!$A$1:$C$66,2,FALSE), "")</f>
        <v>corrupt file</v>
      </c>
      <c r="AJ17" t="str">
        <f>IF(VLOOKUP(A17,Sheet2!$A$1:$C$66,3,FALSE) = 0, "", _xlfn.IFNA(VLOOKUP(A17,Sheet2!$A$1:$C$66,3,FALSE), ""))</f>
        <v/>
      </c>
    </row>
    <row r="18" spans="1:36" x14ac:dyDescent="0.25">
      <c r="A18" t="s">
        <v>165</v>
      </c>
      <c r="D18" t="s">
        <v>166</v>
      </c>
      <c r="E18" t="s">
        <v>167</v>
      </c>
      <c r="F18" t="s">
        <v>56</v>
      </c>
      <c r="G18" t="s">
        <v>56</v>
      </c>
      <c r="H18" t="s">
        <v>32</v>
      </c>
      <c r="I18" t="s">
        <v>33</v>
      </c>
      <c r="J18" t="s">
        <v>33</v>
      </c>
      <c r="K18" t="s">
        <v>32</v>
      </c>
      <c r="L18" t="s">
        <v>32</v>
      </c>
      <c r="M18">
        <v>0</v>
      </c>
      <c r="N18">
        <v>0</v>
      </c>
      <c r="O18">
        <f>N18-M18</f>
        <v>0</v>
      </c>
      <c r="P18">
        <v>36</v>
      </c>
      <c r="Q18">
        <v>36</v>
      </c>
      <c r="R18">
        <f>Q18-P18</f>
        <v>0</v>
      </c>
      <c r="S18">
        <v>-1</v>
      </c>
      <c r="T18">
        <v>-1</v>
      </c>
      <c r="U18">
        <v>0</v>
      </c>
      <c r="V18">
        <v>0</v>
      </c>
      <c r="W18" t="s">
        <v>34</v>
      </c>
      <c r="X18">
        <v>0</v>
      </c>
      <c r="Y18">
        <v>0</v>
      </c>
      <c r="Z18" t="s">
        <v>34</v>
      </c>
      <c r="AC18">
        <v>0</v>
      </c>
      <c r="AD18">
        <v>0</v>
      </c>
      <c r="AI18" t="str">
        <f>_xlfn.IFNA(VLOOKUP(A18,Sheet2!$A$1:$C$66,2,FALSE), "")</f>
        <v>corrupt file</v>
      </c>
      <c r="AJ18" t="str">
        <f>IF(VLOOKUP(A18,Sheet2!$A$1:$C$66,3,FALSE) = 0, "", _xlfn.IFNA(VLOOKUP(A18,Sheet2!$A$1:$C$66,3,FALSE), ""))</f>
        <v>p2</v>
      </c>
    </row>
    <row r="19" spans="1:36" x14ac:dyDescent="0.25">
      <c r="A19" t="s">
        <v>168</v>
      </c>
      <c r="D19" t="s">
        <v>169</v>
      </c>
      <c r="E19" t="s">
        <v>170</v>
      </c>
      <c r="F19" t="s">
        <v>171</v>
      </c>
      <c r="G19" t="s">
        <v>171</v>
      </c>
      <c r="H19" t="s">
        <v>32</v>
      </c>
      <c r="I19" t="s">
        <v>33</v>
      </c>
      <c r="J19" t="s">
        <v>33</v>
      </c>
      <c r="K19" t="s">
        <v>32</v>
      </c>
      <c r="L19" t="s">
        <v>32</v>
      </c>
      <c r="M19">
        <v>0</v>
      </c>
      <c r="N19">
        <v>0</v>
      </c>
      <c r="O19">
        <f>N19-M19</f>
        <v>0</v>
      </c>
      <c r="P19">
        <v>29</v>
      </c>
      <c r="Q19">
        <v>29</v>
      </c>
      <c r="R19">
        <f>Q19-P19</f>
        <v>0</v>
      </c>
      <c r="S19">
        <v>-1</v>
      </c>
      <c r="T19">
        <v>-1</v>
      </c>
      <c r="U19">
        <v>0</v>
      </c>
      <c r="V19">
        <v>0</v>
      </c>
      <c r="W19" t="s">
        <v>34</v>
      </c>
      <c r="X19">
        <v>0</v>
      </c>
      <c r="Y19">
        <v>0</v>
      </c>
      <c r="Z19" t="s">
        <v>34</v>
      </c>
      <c r="AC19">
        <v>0</v>
      </c>
      <c r="AD19">
        <v>0</v>
      </c>
      <c r="AI19" t="str">
        <f>_xlfn.IFNA(VLOOKUP(A19,Sheet2!$A$1:$C$66,2,FALSE), "")</f>
        <v>corrupt file</v>
      </c>
      <c r="AJ19" t="str">
        <f>IF(VLOOKUP(A19,Sheet2!$A$1:$C$66,3,FALSE) = 0, "", _xlfn.IFNA(VLOOKUP(A19,Sheet2!$A$1:$C$66,3,FALSE), ""))</f>
        <v/>
      </c>
    </row>
    <row r="20" spans="1:36" x14ac:dyDescent="0.25">
      <c r="A20" t="s">
        <v>197</v>
      </c>
      <c r="D20" t="s">
        <v>198</v>
      </c>
      <c r="E20" t="s">
        <v>199</v>
      </c>
      <c r="F20" t="s">
        <v>200</v>
      </c>
      <c r="G20" t="s">
        <v>200</v>
      </c>
      <c r="H20" t="s">
        <v>32</v>
      </c>
      <c r="I20" t="s">
        <v>33</v>
      </c>
      <c r="J20" t="s">
        <v>33</v>
      </c>
      <c r="K20" t="s">
        <v>32</v>
      </c>
      <c r="L20" t="s">
        <v>32</v>
      </c>
      <c r="M20">
        <v>0</v>
      </c>
      <c r="N20">
        <v>0</v>
      </c>
      <c r="O20">
        <f>N20-M20</f>
        <v>0</v>
      </c>
      <c r="P20">
        <v>31</v>
      </c>
      <c r="Q20">
        <v>31</v>
      </c>
      <c r="R20">
        <f>Q20-P20</f>
        <v>0</v>
      </c>
      <c r="S20">
        <v>-1</v>
      </c>
      <c r="T20">
        <v>-1</v>
      </c>
      <c r="U20">
        <v>0</v>
      </c>
      <c r="V20">
        <v>0</v>
      </c>
      <c r="W20" t="s">
        <v>34</v>
      </c>
      <c r="X20">
        <v>0</v>
      </c>
      <c r="Y20">
        <v>0</v>
      </c>
      <c r="Z20" t="s">
        <v>34</v>
      </c>
      <c r="AC20">
        <v>0</v>
      </c>
      <c r="AD20">
        <v>0</v>
      </c>
      <c r="AI20" t="str">
        <f>_xlfn.IFNA(VLOOKUP(A20,Sheet2!$A$1:$C$66,2,FALSE), "")</f>
        <v>corrupt file</v>
      </c>
      <c r="AJ20" t="str">
        <f>IF(VLOOKUP(A20,Sheet2!$A$1:$C$66,3,FALSE) = 0, "", _xlfn.IFNA(VLOOKUP(A20,Sheet2!$A$1:$C$66,3,FALSE), ""))</f>
        <v/>
      </c>
    </row>
    <row r="21" spans="1:36" x14ac:dyDescent="0.25">
      <c r="A21" t="s">
        <v>203</v>
      </c>
      <c r="D21" t="s">
        <v>204</v>
      </c>
      <c r="E21" t="s">
        <v>205</v>
      </c>
      <c r="F21" t="s">
        <v>56</v>
      </c>
      <c r="G21" t="s">
        <v>56</v>
      </c>
      <c r="H21" t="s">
        <v>32</v>
      </c>
      <c r="I21" t="s">
        <v>33</v>
      </c>
      <c r="J21" t="s">
        <v>33</v>
      </c>
      <c r="K21" t="s">
        <v>32</v>
      </c>
      <c r="L21" t="s">
        <v>32</v>
      </c>
      <c r="M21">
        <v>0</v>
      </c>
      <c r="N21">
        <v>0</v>
      </c>
      <c r="O21">
        <f>N21-M21</f>
        <v>0</v>
      </c>
      <c r="P21">
        <v>30</v>
      </c>
      <c r="Q21">
        <v>30</v>
      </c>
      <c r="R21">
        <f>Q21-P21</f>
        <v>0</v>
      </c>
      <c r="S21">
        <v>-1</v>
      </c>
      <c r="T21">
        <v>-1</v>
      </c>
      <c r="U21">
        <v>0</v>
      </c>
      <c r="V21">
        <v>0</v>
      </c>
      <c r="W21" t="s">
        <v>34</v>
      </c>
      <c r="X21">
        <v>0</v>
      </c>
      <c r="Y21">
        <v>0</v>
      </c>
      <c r="Z21" t="s">
        <v>34</v>
      </c>
      <c r="AC21">
        <v>0</v>
      </c>
      <c r="AD21">
        <v>0</v>
      </c>
      <c r="AI21" t="str">
        <f>_xlfn.IFNA(VLOOKUP(A21,Sheet2!$A$1:$C$66,2,FALSE), "")</f>
        <v>corrupt file</v>
      </c>
      <c r="AJ21" t="str">
        <f>IF(VLOOKUP(A21,Sheet2!$A$1:$C$66,3,FALSE) = 0, "", _xlfn.IFNA(VLOOKUP(A21,Sheet2!$A$1:$C$66,3,FALSE), ""))</f>
        <v/>
      </c>
    </row>
    <row r="22" spans="1:36" x14ac:dyDescent="0.25">
      <c r="A22" t="s">
        <v>237</v>
      </c>
      <c r="D22" t="s">
        <v>238</v>
      </c>
      <c r="E22" t="s">
        <v>239</v>
      </c>
      <c r="F22" t="s">
        <v>56</v>
      </c>
      <c r="G22" t="s">
        <v>56</v>
      </c>
      <c r="H22" t="s">
        <v>32</v>
      </c>
      <c r="I22" t="s">
        <v>33</v>
      </c>
      <c r="J22" t="s">
        <v>33</v>
      </c>
      <c r="K22" t="s">
        <v>32</v>
      </c>
      <c r="L22" t="s">
        <v>32</v>
      </c>
      <c r="M22">
        <v>0</v>
      </c>
      <c r="N22">
        <v>0</v>
      </c>
      <c r="O22">
        <f>N22-M22</f>
        <v>0</v>
      </c>
      <c r="P22">
        <v>30</v>
      </c>
      <c r="Q22">
        <v>30</v>
      </c>
      <c r="R22">
        <f>Q22-P22</f>
        <v>0</v>
      </c>
      <c r="S22">
        <v>-1</v>
      </c>
      <c r="T22">
        <v>-1</v>
      </c>
      <c r="U22">
        <v>0</v>
      </c>
      <c r="V22">
        <v>0</v>
      </c>
      <c r="W22" t="s">
        <v>34</v>
      </c>
      <c r="X22">
        <v>0</v>
      </c>
      <c r="Y22">
        <v>0</v>
      </c>
      <c r="Z22" t="s">
        <v>34</v>
      </c>
      <c r="AC22">
        <v>0</v>
      </c>
      <c r="AD22">
        <v>0</v>
      </c>
      <c r="AI22" t="str">
        <f>_xlfn.IFNA(VLOOKUP(A22,Sheet2!$A$1:$C$66,2,FALSE), "")</f>
        <v>corrupt file</v>
      </c>
      <c r="AJ22" t="str">
        <f>IF(VLOOKUP(A22,Sheet2!$A$1:$C$66,3,FALSE) = 0, "", _xlfn.IFNA(VLOOKUP(A22,Sheet2!$A$1:$C$66,3,FALSE), ""))</f>
        <v/>
      </c>
    </row>
    <row r="23" spans="1:36" x14ac:dyDescent="0.25">
      <c r="A23" t="s">
        <v>257</v>
      </c>
      <c r="D23" t="s">
        <v>258</v>
      </c>
      <c r="E23" t="s">
        <v>259</v>
      </c>
      <c r="F23" t="s">
        <v>171</v>
      </c>
      <c r="G23" t="s">
        <v>171</v>
      </c>
      <c r="H23" t="s">
        <v>32</v>
      </c>
      <c r="I23" t="s">
        <v>33</v>
      </c>
      <c r="J23" t="s">
        <v>33</v>
      </c>
      <c r="K23" t="s">
        <v>32</v>
      </c>
      <c r="L23" t="s">
        <v>32</v>
      </c>
      <c r="M23">
        <v>0</v>
      </c>
      <c r="N23">
        <v>0</v>
      </c>
      <c r="O23">
        <f>N23-M23</f>
        <v>0</v>
      </c>
      <c r="P23">
        <v>24</v>
      </c>
      <c r="Q23">
        <v>24</v>
      </c>
      <c r="R23">
        <f>Q23-P23</f>
        <v>0</v>
      </c>
      <c r="S23">
        <v>-1</v>
      </c>
      <c r="T23">
        <v>-1</v>
      </c>
      <c r="U23">
        <v>0</v>
      </c>
      <c r="V23">
        <v>0</v>
      </c>
      <c r="W23" t="s">
        <v>34</v>
      </c>
      <c r="X23">
        <v>0</v>
      </c>
      <c r="Y23">
        <v>0</v>
      </c>
      <c r="Z23" t="s">
        <v>34</v>
      </c>
      <c r="AC23">
        <v>0</v>
      </c>
      <c r="AD23">
        <v>0</v>
      </c>
      <c r="AI23" t="str">
        <f>_xlfn.IFNA(VLOOKUP(A23,Sheet2!$A$1:$C$66,2,FALSE), "")</f>
        <v>corrupt file</v>
      </c>
      <c r="AJ23" t="str">
        <f>IF(VLOOKUP(A23,Sheet2!$A$1:$C$66,3,FALSE) = 0, "", _xlfn.IFNA(VLOOKUP(A23,Sheet2!$A$1:$C$66,3,FALSE), ""))</f>
        <v/>
      </c>
    </row>
    <row r="24" spans="1:36" x14ac:dyDescent="0.25">
      <c r="A24" t="s">
        <v>267</v>
      </c>
      <c r="D24" t="s">
        <v>268</v>
      </c>
      <c r="E24" t="s">
        <v>269</v>
      </c>
      <c r="F24" t="s">
        <v>91</v>
      </c>
      <c r="G24" t="s">
        <v>91</v>
      </c>
      <c r="H24" t="s">
        <v>32</v>
      </c>
      <c r="I24" t="s">
        <v>33</v>
      </c>
      <c r="J24" t="s">
        <v>33</v>
      </c>
      <c r="K24" t="s">
        <v>32</v>
      </c>
      <c r="L24" t="s">
        <v>32</v>
      </c>
      <c r="M24">
        <v>0</v>
      </c>
      <c r="N24">
        <v>0</v>
      </c>
      <c r="O24">
        <f>N24-M24</f>
        <v>0</v>
      </c>
      <c r="P24">
        <v>31</v>
      </c>
      <c r="Q24">
        <v>31</v>
      </c>
      <c r="R24">
        <f>Q24-P24</f>
        <v>0</v>
      </c>
      <c r="S24">
        <v>-1</v>
      </c>
      <c r="T24">
        <v>-1</v>
      </c>
      <c r="U24">
        <v>0</v>
      </c>
      <c r="V24">
        <v>0</v>
      </c>
      <c r="W24" t="s">
        <v>34</v>
      </c>
      <c r="X24">
        <v>0</v>
      </c>
      <c r="Y24">
        <v>0</v>
      </c>
      <c r="Z24" t="s">
        <v>34</v>
      </c>
      <c r="AC24">
        <v>0</v>
      </c>
      <c r="AD24">
        <v>0</v>
      </c>
      <c r="AI24" t="str">
        <f>_xlfn.IFNA(VLOOKUP(A24,Sheet2!$A$1:$C$66,2,FALSE), "")</f>
        <v>corrupt file</v>
      </c>
      <c r="AJ24" t="str">
        <f>IF(VLOOKUP(A24,Sheet2!$A$1:$C$66,3,FALSE) = 0, "", _xlfn.IFNA(VLOOKUP(A24,Sheet2!$A$1:$C$66,3,FALSE), ""))</f>
        <v/>
      </c>
    </row>
    <row r="25" spans="1:36" x14ac:dyDescent="0.25">
      <c r="A25" t="s">
        <v>270</v>
      </c>
      <c r="D25" t="s">
        <v>271</v>
      </c>
      <c r="E25" t="s">
        <v>272</v>
      </c>
      <c r="F25" t="s">
        <v>91</v>
      </c>
      <c r="G25" t="s">
        <v>91</v>
      </c>
      <c r="H25" t="s">
        <v>32</v>
      </c>
      <c r="I25" t="s">
        <v>33</v>
      </c>
      <c r="J25" t="s">
        <v>33</v>
      </c>
      <c r="K25" t="s">
        <v>32</v>
      </c>
      <c r="L25" t="s">
        <v>32</v>
      </c>
      <c r="M25">
        <v>0</v>
      </c>
      <c r="N25">
        <v>0</v>
      </c>
      <c r="O25">
        <f>N25-M25</f>
        <v>0</v>
      </c>
      <c r="P25">
        <v>24</v>
      </c>
      <c r="Q25">
        <v>24</v>
      </c>
      <c r="R25">
        <f>Q25-P25</f>
        <v>0</v>
      </c>
      <c r="S25">
        <v>-1</v>
      </c>
      <c r="T25">
        <v>-1</v>
      </c>
      <c r="U25">
        <v>0</v>
      </c>
      <c r="V25">
        <v>0</v>
      </c>
      <c r="W25" t="s">
        <v>34</v>
      </c>
      <c r="X25">
        <v>0</v>
      </c>
      <c r="Y25">
        <v>0</v>
      </c>
      <c r="Z25" t="s">
        <v>34</v>
      </c>
      <c r="AC25">
        <v>0</v>
      </c>
      <c r="AD25">
        <v>0</v>
      </c>
      <c r="AI25" t="str">
        <f>_xlfn.IFNA(VLOOKUP(A25,Sheet2!$A$1:$C$66,2,FALSE), "")</f>
        <v>corrupt file</v>
      </c>
      <c r="AJ25" t="str">
        <f>IF(VLOOKUP(A25,Sheet2!$A$1:$C$66,3,FALSE) = 0, "", _xlfn.IFNA(VLOOKUP(A25,Sheet2!$A$1:$C$66,3,FALSE), ""))</f>
        <v/>
      </c>
    </row>
    <row r="26" spans="1:36" x14ac:dyDescent="0.25">
      <c r="A26" t="s">
        <v>277</v>
      </c>
      <c r="D26" t="s">
        <v>278</v>
      </c>
      <c r="E26" t="s">
        <v>279</v>
      </c>
      <c r="F26" t="s">
        <v>280</v>
      </c>
      <c r="G26" t="s">
        <v>280</v>
      </c>
      <c r="H26" t="s">
        <v>32</v>
      </c>
      <c r="I26" t="s">
        <v>33</v>
      </c>
      <c r="J26" t="s">
        <v>33</v>
      </c>
      <c r="K26" t="s">
        <v>32</v>
      </c>
      <c r="L26" t="s">
        <v>32</v>
      </c>
      <c r="M26">
        <v>0</v>
      </c>
      <c r="N26">
        <v>0</v>
      </c>
      <c r="O26">
        <f>N26-M26</f>
        <v>0</v>
      </c>
      <c r="P26">
        <v>26</v>
      </c>
      <c r="Q26">
        <v>26</v>
      </c>
      <c r="R26">
        <f>Q26-P26</f>
        <v>0</v>
      </c>
      <c r="S26">
        <v>-1</v>
      </c>
      <c r="T26">
        <v>-1</v>
      </c>
      <c r="U26">
        <v>0</v>
      </c>
      <c r="V26">
        <v>0</v>
      </c>
      <c r="W26" t="s">
        <v>34</v>
      </c>
      <c r="X26">
        <v>0</v>
      </c>
      <c r="Y26">
        <v>0</v>
      </c>
      <c r="Z26" t="s">
        <v>34</v>
      </c>
      <c r="AC26">
        <v>0</v>
      </c>
      <c r="AD26">
        <v>0</v>
      </c>
      <c r="AI26" t="str">
        <f>_xlfn.IFNA(VLOOKUP(A26,Sheet2!$A$1:$C$66,2,FALSE), "")</f>
        <v>corrupt file</v>
      </c>
      <c r="AJ26" t="str">
        <f>IF(VLOOKUP(A26,Sheet2!$A$1:$C$66,3,FALSE) = 0, "", _xlfn.IFNA(VLOOKUP(A26,Sheet2!$A$1:$C$66,3,FALSE), ""))</f>
        <v/>
      </c>
    </row>
    <row r="27" spans="1:36" x14ac:dyDescent="0.25">
      <c r="A27" t="s">
        <v>289</v>
      </c>
      <c r="D27" t="s">
        <v>290</v>
      </c>
      <c r="E27" t="s">
        <v>291</v>
      </c>
      <c r="F27" t="s">
        <v>292</v>
      </c>
      <c r="G27" t="s">
        <v>292</v>
      </c>
      <c r="H27" t="s">
        <v>32</v>
      </c>
      <c r="I27" t="s">
        <v>33</v>
      </c>
      <c r="J27" t="s">
        <v>33</v>
      </c>
      <c r="K27" t="s">
        <v>32</v>
      </c>
      <c r="L27" t="s">
        <v>32</v>
      </c>
      <c r="M27">
        <v>0</v>
      </c>
      <c r="N27">
        <v>0</v>
      </c>
      <c r="O27">
        <f>N27-M27</f>
        <v>0</v>
      </c>
      <c r="P27">
        <v>25</v>
      </c>
      <c r="Q27">
        <v>25</v>
      </c>
      <c r="R27">
        <f>Q27-P27</f>
        <v>0</v>
      </c>
      <c r="S27">
        <v>-1</v>
      </c>
      <c r="T27">
        <v>-1</v>
      </c>
      <c r="U27">
        <v>0</v>
      </c>
      <c r="V27">
        <v>0</v>
      </c>
      <c r="W27" t="s">
        <v>34</v>
      </c>
      <c r="X27">
        <v>0</v>
      </c>
      <c r="Y27">
        <v>0</v>
      </c>
      <c r="Z27" t="s">
        <v>34</v>
      </c>
      <c r="AC27">
        <v>0</v>
      </c>
      <c r="AD27">
        <v>0</v>
      </c>
      <c r="AI27" t="str">
        <f>_xlfn.IFNA(VLOOKUP(A27,Sheet2!$A$1:$C$66,2,FALSE), "")</f>
        <v>corrupt file</v>
      </c>
      <c r="AJ27" t="str">
        <f>IF(VLOOKUP(A27,Sheet2!$A$1:$C$66,3,FALSE) = 0, "", _xlfn.IFNA(VLOOKUP(A27,Sheet2!$A$1:$C$66,3,FALSE), ""))</f>
        <v/>
      </c>
    </row>
    <row r="28" spans="1:36" x14ac:dyDescent="0.25">
      <c r="A28" t="s">
        <v>232</v>
      </c>
      <c r="E28" t="s">
        <v>233</v>
      </c>
      <c r="G28" t="s">
        <v>128</v>
      </c>
      <c r="H28" t="s">
        <v>32</v>
      </c>
      <c r="I28" t="s">
        <v>33</v>
      </c>
      <c r="J28" t="s">
        <v>33</v>
      </c>
      <c r="K28" t="s">
        <v>32</v>
      </c>
      <c r="L28" t="s">
        <v>32</v>
      </c>
      <c r="M28">
        <v>0</v>
      </c>
      <c r="N28">
        <v>0</v>
      </c>
      <c r="O28">
        <f>N28-M28</f>
        <v>0</v>
      </c>
      <c r="P28">
        <v>68</v>
      </c>
      <c r="Q28">
        <v>9</v>
      </c>
      <c r="R28">
        <f>Q28-P28</f>
        <v>-59</v>
      </c>
      <c r="S28">
        <v>2647</v>
      </c>
      <c r="T28">
        <v>-1</v>
      </c>
      <c r="U28">
        <v>3128</v>
      </c>
      <c r="V28">
        <v>0</v>
      </c>
      <c r="W28">
        <v>0</v>
      </c>
      <c r="X28">
        <v>35109</v>
      </c>
      <c r="Y28">
        <v>0</v>
      </c>
      <c r="Z28">
        <v>0</v>
      </c>
      <c r="AA28" t="s">
        <v>234</v>
      </c>
      <c r="AC28">
        <v>8</v>
      </c>
      <c r="AD28">
        <v>0</v>
      </c>
      <c r="AE28" t="s">
        <v>35</v>
      </c>
      <c r="AF28">
        <v>0.99999593352610505</v>
      </c>
      <c r="AI28" t="str">
        <f>_xlfn.IFNA(VLOOKUP(A28,Sheet2!$A$1:$C$66,2,FALSE), "")</f>
        <v/>
      </c>
      <c r="AJ28" t="str">
        <f>_xlfn.IFNA(VLOOKUP(A28,Sheet2!$A$1:$C$66,3,FALSE), "")</f>
        <v/>
      </c>
    </row>
    <row r="29" spans="1:36" x14ac:dyDescent="0.25">
      <c r="A29" t="s">
        <v>240</v>
      </c>
      <c r="E29" t="s">
        <v>241</v>
      </c>
      <c r="G29" t="s">
        <v>128</v>
      </c>
      <c r="H29" t="s">
        <v>32</v>
      </c>
      <c r="I29" t="s">
        <v>33</v>
      </c>
      <c r="J29" t="s">
        <v>33</v>
      </c>
      <c r="K29" t="s">
        <v>32</v>
      </c>
      <c r="L29" t="s">
        <v>32</v>
      </c>
      <c r="M29">
        <v>0</v>
      </c>
      <c r="N29">
        <v>0</v>
      </c>
      <c r="O29">
        <f>N29-M29</f>
        <v>0</v>
      </c>
      <c r="P29">
        <v>43</v>
      </c>
      <c r="Q29">
        <v>9</v>
      </c>
      <c r="R29">
        <f>Q29-P29</f>
        <v>-34</v>
      </c>
      <c r="S29">
        <v>3428</v>
      </c>
      <c r="T29">
        <v>-1</v>
      </c>
      <c r="U29">
        <v>4219</v>
      </c>
      <c r="V29">
        <v>0</v>
      </c>
      <c r="W29">
        <v>0</v>
      </c>
      <c r="X29">
        <v>43302</v>
      </c>
      <c r="Y29">
        <v>0</v>
      </c>
      <c r="Z29">
        <v>0</v>
      </c>
      <c r="AA29" t="s">
        <v>242</v>
      </c>
      <c r="AC29">
        <v>6</v>
      </c>
      <c r="AD29">
        <v>0</v>
      </c>
      <c r="AE29" t="s">
        <v>35</v>
      </c>
      <c r="AF29">
        <v>0.99999605806459502</v>
      </c>
      <c r="AI29" t="str">
        <f>_xlfn.IFNA(VLOOKUP(A29,Sheet2!$A$1:$C$66,2,FALSE), "")</f>
        <v/>
      </c>
      <c r="AJ29" t="str">
        <f>_xlfn.IFNA(VLOOKUP(A29,Sheet2!$A$1:$C$66,3,FALSE), "")</f>
        <v/>
      </c>
    </row>
    <row r="30" spans="1:36" x14ac:dyDescent="0.25">
      <c r="A30" t="s">
        <v>327</v>
      </c>
      <c r="E30" t="s">
        <v>328</v>
      </c>
      <c r="G30" t="s">
        <v>128</v>
      </c>
      <c r="H30" t="s">
        <v>32</v>
      </c>
      <c r="I30" t="s">
        <v>33</v>
      </c>
      <c r="J30" t="s">
        <v>33</v>
      </c>
      <c r="K30" t="s">
        <v>32</v>
      </c>
      <c r="L30" t="s">
        <v>32</v>
      </c>
      <c r="M30">
        <v>0</v>
      </c>
      <c r="N30">
        <v>0</v>
      </c>
      <c r="O30">
        <f>N30-M30</f>
        <v>0</v>
      </c>
      <c r="P30">
        <v>42</v>
      </c>
      <c r="Q30">
        <v>9</v>
      </c>
      <c r="R30">
        <f>Q30-P30</f>
        <v>-33</v>
      </c>
      <c r="S30">
        <v>419</v>
      </c>
      <c r="T30">
        <v>-1</v>
      </c>
      <c r="U30">
        <v>1470</v>
      </c>
      <c r="V30">
        <v>0</v>
      </c>
      <c r="W30">
        <v>0</v>
      </c>
      <c r="X30">
        <v>5923</v>
      </c>
      <c r="Y30">
        <v>0</v>
      </c>
      <c r="Z30">
        <v>0</v>
      </c>
      <c r="AA30" t="s">
        <v>329</v>
      </c>
      <c r="AC30">
        <v>10</v>
      </c>
      <c r="AD30">
        <v>0</v>
      </c>
      <c r="AE30" t="s">
        <v>35</v>
      </c>
      <c r="AF30">
        <v>0.99999742028188299</v>
      </c>
      <c r="AI30" t="str">
        <f>_xlfn.IFNA(VLOOKUP(A30,Sheet2!$A$1:$C$66,2,FALSE), "")</f>
        <v/>
      </c>
      <c r="AJ30" t="str">
        <f>_xlfn.IFNA(VLOOKUP(A30,Sheet2!$A$1:$C$66,3,FALSE), "")</f>
        <v/>
      </c>
    </row>
    <row r="31" spans="1:36" x14ac:dyDescent="0.25">
      <c r="A31" t="s">
        <v>301</v>
      </c>
      <c r="E31" t="s">
        <v>302</v>
      </c>
      <c r="G31" t="s">
        <v>128</v>
      </c>
      <c r="H31" t="s">
        <v>32</v>
      </c>
      <c r="I31" t="s">
        <v>33</v>
      </c>
      <c r="J31" t="s">
        <v>33</v>
      </c>
      <c r="K31" t="s">
        <v>32</v>
      </c>
      <c r="L31" t="s">
        <v>32</v>
      </c>
      <c r="M31">
        <v>1</v>
      </c>
      <c r="N31">
        <v>0</v>
      </c>
      <c r="O31">
        <f>N31-M31</f>
        <v>-1</v>
      </c>
      <c r="P31">
        <v>41</v>
      </c>
      <c r="Q31">
        <v>9</v>
      </c>
      <c r="R31">
        <f>Q31-P31</f>
        <v>-32</v>
      </c>
      <c r="S31">
        <v>5665</v>
      </c>
      <c r="T31">
        <v>-1</v>
      </c>
      <c r="U31">
        <v>4548</v>
      </c>
      <c r="V31">
        <v>0</v>
      </c>
      <c r="W31">
        <v>0</v>
      </c>
      <c r="X31">
        <v>92921</v>
      </c>
      <c r="Y31">
        <v>0</v>
      </c>
      <c r="Z31">
        <v>0</v>
      </c>
      <c r="AA31" t="s">
        <v>303</v>
      </c>
      <c r="AC31">
        <v>7</v>
      </c>
      <c r="AD31">
        <v>0</v>
      </c>
      <c r="AE31" t="s">
        <v>35</v>
      </c>
      <c r="AF31">
        <v>0.99999790010724499</v>
      </c>
      <c r="AI31" t="str">
        <f>_xlfn.IFNA(VLOOKUP(A31,Sheet2!$A$1:$C$66,2,FALSE), "")</f>
        <v/>
      </c>
      <c r="AJ31" t="str">
        <f>_xlfn.IFNA(VLOOKUP(A31,Sheet2!$A$1:$C$66,3,FALSE), "")</f>
        <v/>
      </c>
    </row>
    <row r="32" spans="1:36" x14ac:dyDescent="0.25">
      <c r="A32" t="s">
        <v>208</v>
      </c>
      <c r="E32" t="s">
        <v>209</v>
      </c>
      <c r="G32" t="s">
        <v>128</v>
      </c>
      <c r="H32" t="s">
        <v>32</v>
      </c>
      <c r="I32" t="s">
        <v>33</v>
      </c>
      <c r="J32" t="s">
        <v>33</v>
      </c>
      <c r="K32" t="s">
        <v>32</v>
      </c>
      <c r="L32" t="s">
        <v>32</v>
      </c>
      <c r="M32">
        <v>0</v>
      </c>
      <c r="N32">
        <v>0</v>
      </c>
      <c r="O32">
        <f>N32-M32</f>
        <v>0</v>
      </c>
      <c r="P32">
        <v>37</v>
      </c>
      <c r="Q32">
        <v>9</v>
      </c>
      <c r="R32">
        <f>Q32-P32</f>
        <v>-28</v>
      </c>
      <c r="S32">
        <v>1222</v>
      </c>
      <c r="T32">
        <v>-1</v>
      </c>
      <c r="U32">
        <v>4952</v>
      </c>
      <c r="V32">
        <v>0</v>
      </c>
      <c r="W32">
        <v>0</v>
      </c>
      <c r="X32">
        <v>38549</v>
      </c>
      <c r="Y32">
        <v>0</v>
      </c>
      <c r="Z32">
        <v>0</v>
      </c>
      <c r="AA32" t="s">
        <v>210</v>
      </c>
      <c r="AC32">
        <v>9</v>
      </c>
      <c r="AD32">
        <v>0</v>
      </c>
      <c r="AE32" t="s">
        <v>35</v>
      </c>
      <c r="AF32">
        <v>0.99999452753129903</v>
      </c>
      <c r="AI32" t="str">
        <f>_xlfn.IFNA(VLOOKUP(A32,Sheet2!$A$1:$C$66,2,FALSE), "")</f>
        <v/>
      </c>
      <c r="AJ32" t="str">
        <f>_xlfn.IFNA(VLOOKUP(A32,Sheet2!$A$1:$C$66,3,FALSE), "")</f>
        <v/>
      </c>
    </row>
    <row r="33" spans="1:36" x14ac:dyDescent="0.25">
      <c r="A33" t="s">
        <v>126</v>
      </c>
      <c r="E33" t="s">
        <v>127</v>
      </c>
      <c r="G33" t="s">
        <v>128</v>
      </c>
      <c r="H33" t="s">
        <v>32</v>
      </c>
      <c r="I33" t="s">
        <v>33</v>
      </c>
      <c r="J33" t="s">
        <v>33</v>
      </c>
      <c r="K33" t="s">
        <v>32</v>
      </c>
      <c r="L33" t="s">
        <v>32</v>
      </c>
      <c r="M33">
        <v>0</v>
      </c>
      <c r="N33">
        <v>0</v>
      </c>
      <c r="O33">
        <f>N33-M33</f>
        <v>0</v>
      </c>
      <c r="P33">
        <v>34</v>
      </c>
      <c r="Q33">
        <v>9</v>
      </c>
      <c r="R33">
        <f>Q33-P33</f>
        <v>-25</v>
      </c>
      <c r="S33">
        <v>1861</v>
      </c>
      <c r="T33">
        <v>-1</v>
      </c>
      <c r="U33">
        <v>3985</v>
      </c>
      <c r="V33">
        <v>0</v>
      </c>
      <c r="W33">
        <v>0</v>
      </c>
      <c r="X33">
        <v>21606</v>
      </c>
      <c r="Y33">
        <v>0</v>
      </c>
      <c r="Z33">
        <v>0</v>
      </c>
      <c r="AA33" t="s">
        <v>129</v>
      </c>
      <c r="AC33">
        <v>2</v>
      </c>
      <c r="AD33">
        <v>0</v>
      </c>
      <c r="AE33" t="s">
        <v>35</v>
      </c>
      <c r="AF33">
        <v>0.99999607824790904</v>
      </c>
      <c r="AI33" t="str">
        <f>_xlfn.IFNA(VLOOKUP(A33,Sheet2!$A$1:$C$66,2,FALSE), "")</f>
        <v/>
      </c>
      <c r="AJ33" t="str">
        <f>_xlfn.IFNA(VLOOKUP(A33,Sheet2!$A$1:$C$66,3,FALSE), "")</f>
        <v/>
      </c>
    </row>
    <row r="34" spans="1:36" x14ac:dyDescent="0.25">
      <c r="A34" t="s">
        <v>147</v>
      </c>
      <c r="E34" t="s">
        <v>148</v>
      </c>
      <c r="G34" t="s">
        <v>128</v>
      </c>
      <c r="H34" t="s">
        <v>32</v>
      </c>
      <c r="I34" t="s">
        <v>33</v>
      </c>
      <c r="J34" t="s">
        <v>33</v>
      </c>
      <c r="K34" t="s">
        <v>32</v>
      </c>
      <c r="L34" t="s">
        <v>32</v>
      </c>
      <c r="M34">
        <v>0</v>
      </c>
      <c r="N34">
        <v>0</v>
      </c>
      <c r="O34">
        <f>N34-M34</f>
        <v>0</v>
      </c>
      <c r="P34">
        <v>34</v>
      </c>
      <c r="Q34">
        <v>9</v>
      </c>
      <c r="R34">
        <f>Q34-P34</f>
        <v>-25</v>
      </c>
      <c r="S34">
        <v>262</v>
      </c>
      <c r="T34">
        <v>-1</v>
      </c>
      <c r="U34">
        <v>941</v>
      </c>
      <c r="V34">
        <v>0</v>
      </c>
      <c r="W34">
        <v>0</v>
      </c>
      <c r="X34">
        <v>4579</v>
      </c>
      <c r="Y34">
        <v>0</v>
      </c>
      <c r="Z34">
        <v>0</v>
      </c>
      <c r="AA34" t="s">
        <v>149</v>
      </c>
      <c r="AC34">
        <v>5</v>
      </c>
      <c r="AD34">
        <v>0</v>
      </c>
      <c r="AE34" t="s">
        <v>35</v>
      </c>
      <c r="AF34">
        <v>0.99999682274723101</v>
      </c>
      <c r="AI34" t="str">
        <f>_xlfn.IFNA(VLOOKUP(A34,Sheet2!$A$1:$C$66,2,FALSE), "")</f>
        <v/>
      </c>
      <c r="AJ34" t="str">
        <f>_xlfn.IFNA(VLOOKUP(A34,Sheet2!$A$1:$C$66,3,FALSE), "")</f>
        <v/>
      </c>
    </row>
    <row r="35" spans="1:36" x14ac:dyDescent="0.25">
      <c r="A35" t="s">
        <v>214</v>
      </c>
      <c r="E35" t="s">
        <v>215</v>
      </c>
      <c r="G35" t="s">
        <v>128</v>
      </c>
      <c r="H35" t="s">
        <v>32</v>
      </c>
      <c r="I35" t="s">
        <v>33</v>
      </c>
      <c r="J35" t="s">
        <v>33</v>
      </c>
      <c r="K35" t="s">
        <v>32</v>
      </c>
      <c r="L35" t="s">
        <v>32</v>
      </c>
      <c r="M35">
        <v>0</v>
      </c>
      <c r="N35">
        <v>0</v>
      </c>
      <c r="O35">
        <f>N35-M35</f>
        <v>0</v>
      </c>
      <c r="P35">
        <v>34</v>
      </c>
      <c r="Q35">
        <v>9</v>
      </c>
      <c r="R35">
        <f>Q35-P35</f>
        <v>-25</v>
      </c>
      <c r="S35">
        <v>105</v>
      </c>
      <c r="T35">
        <v>-1</v>
      </c>
      <c r="U35">
        <v>519</v>
      </c>
      <c r="V35">
        <v>0</v>
      </c>
      <c r="W35">
        <v>0</v>
      </c>
      <c r="X35">
        <v>1384</v>
      </c>
      <c r="Y35">
        <v>0</v>
      </c>
      <c r="Z35">
        <v>0</v>
      </c>
      <c r="AA35" t="s">
        <v>216</v>
      </c>
      <c r="AC35">
        <v>6</v>
      </c>
      <c r="AD35">
        <v>0</v>
      </c>
      <c r="AE35" t="s">
        <v>35</v>
      </c>
      <c r="AF35">
        <v>0.99999566000433404</v>
      </c>
      <c r="AI35" t="str">
        <f>_xlfn.IFNA(VLOOKUP(A35,Sheet2!$A$1:$C$66,2,FALSE), "")</f>
        <v/>
      </c>
      <c r="AJ35" t="str">
        <f>_xlfn.IFNA(VLOOKUP(A35,Sheet2!$A$1:$C$66,3,FALSE), "")</f>
        <v/>
      </c>
    </row>
    <row r="36" spans="1:36" x14ac:dyDescent="0.25">
      <c r="A36" t="s">
        <v>244</v>
      </c>
      <c r="E36" t="s">
        <v>245</v>
      </c>
      <c r="G36" t="s">
        <v>246</v>
      </c>
      <c r="H36" t="s">
        <v>32</v>
      </c>
      <c r="I36" t="s">
        <v>33</v>
      </c>
      <c r="J36" t="s">
        <v>33</v>
      </c>
      <c r="K36" t="s">
        <v>32</v>
      </c>
      <c r="L36" t="s">
        <v>32</v>
      </c>
      <c r="M36">
        <v>0</v>
      </c>
      <c r="N36">
        <v>0</v>
      </c>
      <c r="O36">
        <f>N36-M36</f>
        <v>0</v>
      </c>
      <c r="P36">
        <v>34</v>
      </c>
      <c r="Q36">
        <v>9</v>
      </c>
      <c r="R36">
        <f>Q36-P36</f>
        <v>-25</v>
      </c>
      <c r="S36">
        <v>170</v>
      </c>
      <c r="T36">
        <v>-1</v>
      </c>
      <c r="U36">
        <v>1032</v>
      </c>
      <c r="V36">
        <v>0</v>
      </c>
      <c r="W36">
        <v>0</v>
      </c>
      <c r="X36">
        <v>2857</v>
      </c>
      <c r="Y36">
        <v>0</v>
      </c>
      <c r="Z36">
        <v>0</v>
      </c>
      <c r="AA36" t="s">
        <v>247</v>
      </c>
      <c r="AC36">
        <v>6</v>
      </c>
      <c r="AD36">
        <v>0</v>
      </c>
      <c r="AE36" t="s">
        <v>35</v>
      </c>
      <c r="AF36">
        <v>0.99999655873561699</v>
      </c>
      <c r="AI36" t="str">
        <f>_xlfn.IFNA(VLOOKUP(A36,Sheet2!$A$1:$C$66,2,FALSE), "")</f>
        <v/>
      </c>
      <c r="AJ36" t="str">
        <f>_xlfn.IFNA(VLOOKUP(A36,Sheet2!$A$1:$C$66,3,FALSE), "")</f>
        <v/>
      </c>
    </row>
    <row r="37" spans="1:36" x14ac:dyDescent="0.25">
      <c r="A37" t="s">
        <v>249</v>
      </c>
      <c r="E37" t="s">
        <v>250</v>
      </c>
      <c r="G37" t="s">
        <v>128</v>
      </c>
      <c r="H37" t="s">
        <v>32</v>
      </c>
      <c r="I37" t="s">
        <v>33</v>
      </c>
      <c r="J37" t="s">
        <v>33</v>
      </c>
      <c r="K37" t="s">
        <v>32</v>
      </c>
      <c r="L37" t="s">
        <v>32</v>
      </c>
      <c r="M37">
        <v>0</v>
      </c>
      <c r="N37">
        <v>0</v>
      </c>
      <c r="O37">
        <f>N37-M37</f>
        <v>0</v>
      </c>
      <c r="P37">
        <v>32</v>
      </c>
      <c r="Q37">
        <v>9</v>
      </c>
      <c r="R37">
        <f>Q37-P37</f>
        <v>-23</v>
      </c>
      <c r="S37">
        <v>460</v>
      </c>
      <c r="T37">
        <v>-1</v>
      </c>
      <c r="U37">
        <v>1235</v>
      </c>
      <c r="V37">
        <v>0</v>
      </c>
      <c r="W37">
        <v>0</v>
      </c>
      <c r="X37">
        <v>6233</v>
      </c>
      <c r="Y37">
        <v>0</v>
      </c>
      <c r="Z37">
        <v>0</v>
      </c>
      <c r="AA37" t="s">
        <v>251</v>
      </c>
      <c r="AC37">
        <v>5</v>
      </c>
      <c r="AD37">
        <v>0</v>
      </c>
      <c r="AE37" t="s">
        <v>35</v>
      </c>
      <c r="AF37">
        <v>0.99999516654508103</v>
      </c>
      <c r="AI37" t="str">
        <f>_xlfn.IFNA(VLOOKUP(A37,Sheet2!$A$1:$C$66,2,FALSE), "")</f>
        <v/>
      </c>
      <c r="AJ37" t="str">
        <f>_xlfn.IFNA(VLOOKUP(A37,Sheet2!$A$1:$C$66,3,FALSE), "")</f>
        <v/>
      </c>
    </row>
    <row r="38" spans="1:36" x14ac:dyDescent="0.25">
      <c r="A38" t="s">
        <v>281</v>
      </c>
      <c r="E38" t="s">
        <v>282</v>
      </c>
      <c r="G38" t="s">
        <v>48</v>
      </c>
      <c r="H38" t="s">
        <v>32</v>
      </c>
      <c r="I38" t="s">
        <v>33</v>
      </c>
      <c r="J38" t="s">
        <v>33</v>
      </c>
      <c r="K38" t="s">
        <v>32</v>
      </c>
      <c r="L38" t="s">
        <v>32</v>
      </c>
      <c r="M38">
        <v>0</v>
      </c>
      <c r="N38">
        <v>0</v>
      </c>
      <c r="O38">
        <f>N38-M38</f>
        <v>0</v>
      </c>
      <c r="P38">
        <v>32</v>
      </c>
      <c r="Q38">
        <v>9</v>
      </c>
      <c r="R38">
        <f>Q38-P38</f>
        <v>-23</v>
      </c>
      <c r="S38">
        <v>260</v>
      </c>
      <c r="T38">
        <v>-1</v>
      </c>
      <c r="U38">
        <v>1849</v>
      </c>
      <c r="V38">
        <v>0</v>
      </c>
      <c r="W38">
        <v>0</v>
      </c>
      <c r="X38">
        <v>14090</v>
      </c>
      <c r="Y38">
        <v>0</v>
      </c>
      <c r="Z38">
        <v>0</v>
      </c>
      <c r="AA38" t="s">
        <v>283</v>
      </c>
      <c r="AC38">
        <v>7</v>
      </c>
      <c r="AD38">
        <v>0</v>
      </c>
      <c r="AE38" t="s">
        <v>35</v>
      </c>
      <c r="AF38">
        <v>0.99999720969942996</v>
      </c>
      <c r="AI38" t="str">
        <f>_xlfn.IFNA(VLOOKUP(A38,Sheet2!$A$1:$C$66,2,FALSE), "")</f>
        <v/>
      </c>
      <c r="AJ38" t="str">
        <f>_xlfn.IFNA(VLOOKUP(A38,Sheet2!$A$1:$C$66,3,FALSE), "")</f>
        <v/>
      </c>
    </row>
    <row r="39" spans="1:36" x14ac:dyDescent="0.25">
      <c r="A39" t="s">
        <v>190</v>
      </c>
      <c r="E39" t="s">
        <v>191</v>
      </c>
      <c r="G39" t="s">
        <v>128</v>
      </c>
      <c r="H39" t="s">
        <v>32</v>
      </c>
      <c r="I39" t="s">
        <v>33</v>
      </c>
      <c r="J39" t="s">
        <v>33</v>
      </c>
      <c r="K39" t="s">
        <v>32</v>
      </c>
      <c r="L39" t="s">
        <v>32</v>
      </c>
      <c r="M39">
        <v>0</v>
      </c>
      <c r="N39">
        <v>0</v>
      </c>
      <c r="O39">
        <f>N39-M39</f>
        <v>0</v>
      </c>
      <c r="P39">
        <v>28</v>
      </c>
      <c r="Q39">
        <v>9</v>
      </c>
      <c r="R39">
        <f>Q39-P39</f>
        <v>-19</v>
      </c>
      <c r="S39">
        <v>201</v>
      </c>
      <c r="T39">
        <v>-1</v>
      </c>
      <c r="U39">
        <v>1304</v>
      </c>
      <c r="V39">
        <v>0</v>
      </c>
      <c r="W39">
        <v>0</v>
      </c>
      <c r="X39">
        <v>8322</v>
      </c>
      <c r="Y39">
        <v>0</v>
      </c>
      <c r="Z39">
        <v>0</v>
      </c>
      <c r="AA39" t="s">
        <v>192</v>
      </c>
      <c r="AC39">
        <v>1</v>
      </c>
      <c r="AD39">
        <v>0</v>
      </c>
      <c r="AE39" t="s">
        <v>36</v>
      </c>
      <c r="AF39">
        <v>0.99999758043502396</v>
      </c>
      <c r="AI39" t="str">
        <f>_xlfn.IFNA(VLOOKUP(A39,Sheet2!$A$1:$C$66,2,FALSE), "")</f>
        <v/>
      </c>
      <c r="AJ39" t="str">
        <f>_xlfn.IFNA(VLOOKUP(A39,Sheet2!$A$1:$C$66,3,FALSE), "")</f>
        <v/>
      </c>
    </row>
    <row r="40" spans="1:36" x14ac:dyDescent="0.25">
      <c r="A40" t="s">
        <v>331</v>
      </c>
      <c r="E40" t="s">
        <v>332</v>
      </c>
      <c r="G40" t="s">
        <v>48</v>
      </c>
      <c r="H40" t="s">
        <v>32</v>
      </c>
      <c r="I40" t="s">
        <v>33</v>
      </c>
      <c r="J40" t="s">
        <v>33</v>
      </c>
      <c r="K40" t="s">
        <v>32</v>
      </c>
      <c r="L40" t="s">
        <v>32</v>
      </c>
      <c r="M40">
        <v>0</v>
      </c>
      <c r="N40">
        <v>0</v>
      </c>
      <c r="O40">
        <f>N40-M40</f>
        <v>0</v>
      </c>
      <c r="P40">
        <v>28</v>
      </c>
      <c r="Q40">
        <v>9</v>
      </c>
      <c r="R40">
        <f>Q40-P40</f>
        <v>-19</v>
      </c>
      <c r="S40">
        <v>118</v>
      </c>
      <c r="T40">
        <v>-1</v>
      </c>
      <c r="U40">
        <v>225</v>
      </c>
      <c r="V40">
        <v>0</v>
      </c>
      <c r="W40">
        <v>0</v>
      </c>
      <c r="X40">
        <v>708</v>
      </c>
      <c r="Y40">
        <v>0</v>
      </c>
      <c r="Z40">
        <v>0</v>
      </c>
      <c r="AA40" t="s">
        <v>333</v>
      </c>
      <c r="AC40">
        <v>0</v>
      </c>
      <c r="AD40">
        <v>0</v>
      </c>
      <c r="AE40" t="s">
        <v>35</v>
      </c>
      <c r="AF40">
        <v>0.99999592258617997</v>
      </c>
      <c r="AI40" t="str">
        <f>_xlfn.IFNA(VLOOKUP(A40,Sheet2!$A$1:$C$66,2,FALSE), "")</f>
        <v/>
      </c>
      <c r="AJ40" t="str">
        <f>_xlfn.IFNA(VLOOKUP(A40,Sheet2!$A$1:$C$66,3,FALSE), "")</f>
        <v/>
      </c>
    </row>
    <row r="41" spans="1:36" x14ac:dyDescent="0.25">
      <c r="A41" t="s">
        <v>46</v>
      </c>
      <c r="E41" t="s">
        <v>47</v>
      </c>
      <c r="G41" t="s">
        <v>48</v>
      </c>
      <c r="H41" t="s">
        <v>32</v>
      </c>
      <c r="I41" t="s">
        <v>33</v>
      </c>
      <c r="J41" t="s">
        <v>33</v>
      </c>
      <c r="K41" t="s">
        <v>32</v>
      </c>
      <c r="L41" t="s">
        <v>32</v>
      </c>
      <c r="M41">
        <v>0</v>
      </c>
      <c r="N41">
        <v>0</v>
      </c>
      <c r="O41">
        <f>N41-M41</f>
        <v>0</v>
      </c>
      <c r="P41">
        <v>27</v>
      </c>
      <c r="Q41">
        <v>9</v>
      </c>
      <c r="R41">
        <f>Q41-P41</f>
        <v>-18</v>
      </c>
      <c r="S41">
        <v>359</v>
      </c>
      <c r="T41">
        <v>-1</v>
      </c>
      <c r="U41">
        <v>1828</v>
      </c>
      <c r="V41">
        <v>0</v>
      </c>
      <c r="W41">
        <v>0</v>
      </c>
      <c r="X41">
        <v>7942</v>
      </c>
      <c r="Y41">
        <v>0</v>
      </c>
      <c r="Z41">
        <v>0</v>
      </c>
      <c r="AA41" t="s">
        <v>49</v>
      </c>
      <c r="AC41">
        <v>7</v>
      </c>
      <c r="AD41">
        <v>0</v>
      </c>
      <c r="AE41" t="s">
        <v>35</v>
      </c>
      <c r="AF41">
        <v>0.99999607925613099</v>
      </c>
      <c r="AI41" t="str">
        <f>_xlfn.IFNA(VLOOKUP(A41,Sheet2!$A$1:$C$66,2,FALSE), "")</f>
        <v/>
      </c>
      <c r="AJ41" t="str">
        <f>_xlfn.IFNA(VLOOKUP(A41,Sheet2!$A$1:$C$66,3,FALSE), "")</f>
        <v/>
      </c>
    </row>
    <row r="42" spans="1:36" x14ac:dyDescent="0.25">
      <c r="A42" t="s">
        <v>138</v>
      </c>
      <c r="E42" t="s">
        <v>139</v>
      </c>
      <c r="G42" t="s">
        <v>48</v>
      </c>
      <c r="H42" t="s">
        <v>32</v>
      </c>
      <c r="I42" t="s">
        <v>33</v>
      </c>
      <c r="J42" t="s">
        <v>33</v>
      </c>
      <c r="K42" t="s">
        <v>32</v>
      </c>
      <c r="L42" t="s">
        <v>32</v>
      </c>
      <c r="M42">
        <v>0</v>
      </c>
      <c r="N42">
        <v>0</v>
      </c>
      <c r="O42">
        <f>N42-M42</f>
        <v>0</v>
      </c>
      <c r="P42">
        <v>26</v>
      </c>
      <c r="Q42">
        <v>9</v>
      </c>
      <c r="R42">
        <f>Q42-P42</f>
        <v>-17</v>
      </c>
      <c r="S42">
        <v>1314</v>
      </c>
      <c r="T42">
        <v>-1</v>
      </c>
      <c r="U42">
        <v>507</v>
      </c>
      <c r="V42">
        <v>0</v>
      </c>
      <c r="W42">
        <v>0</v>
      </c>
      <c r="X42">
        <v>2230</v>
      </c>
      <c r="Y42">
        <v>0</v>
      </c>
      <c r="Z42">
        <v>0</v>
      </c>
      <c r="AA42" t="s">
        <v>140</v>
      </c>
      <c r="AC42">
        <v>4</v>
      </c>
      <c r="AD42">
        <v>0</v>
      </c>
      <c r="AE42" t="s">
        <v>35</v>
      </c>
      <c r="AF42">
        <v>0.99999558140113098</v>
      </c>
      <c r="AI42" t="str">
        <f>_xlfn.IFNA(VLOOKUP(A42,Sheet2!$A$1:$C$66,2,FALSE), "")</f>
        <v/>
      </c>
      <c r="AJ42" t="str">
        <f>_xlfn.IFNA(VLOOKUP(A42,Sheet2!$A$1:$C$66,3,FALSE), "")</f>
        <v/>
      </c>
    </row>
    <row r="43" spans="1:36" x14ac:dyDescent="0.25">
      <c r="A43" t="s">
        <v>285</v>
      </c>
      <c r="E43" t="s">
        <v>286</v>
      </c>
      <c r="G43" t="s">
        <v>287</v>
      </c>
      <c r="H43" t="s">
        <v>32</v>
      </c>
      <c r="I43" t="s">
        <v>33</v>
      </c>
      <c r="J43" t="s">
        <v>33</v>
      </c>
      <c r="K43" t="s">
        <v>32</v>
      </c>
      <c r="L43" t="s">
        <v>32</v>
      </c>
      <c r="M43">
        <v>0</v>
      </c>
      <c r="N43">
        <v>0</v>
      </c>
      <c r="O43">
        <f>N43-M43</f>
        <v>0</v>
      </c>
      <c r="P43">
        <v>23</v>
      </c>
      <c r="Q43">
        <v>9</v>
      </c>
      <c r="R43">
        <f>Q43-P43</f>
        <v>-14</v>
      </c>
      <c r="S43">
        <v>180</v>
      </c>
      <c r="T43">
        <v>-1</v>
      </c>
      <c r="U43">
        <v>1081</v>
      </c>
      <c r="V43">
        <v>0</v>
      </c>
      <c r="W43">
        <v>0</v>
      </c>
      <c r="X43">
        <v>7811</v>
      </c>
      <c r="Y43">
        <v>0</v>
      </c>
      <c r="Z43">
        <v>0</v>
      </c>
      <c r="AA43" t="s">
        <v>288</v>
      </c>
      <c r="AC43">
        <v>3</v>
      </c>
      <c r="AD43">
        <v>0</v>
      </c>
      <c r="AE43" t="s">
        <v>35</v>
      </c>
      <c r="AF43">
        <v>0.99999651726273697</v>
      </c>
      <c r="AI43" t="str">
        <f>_xlfn.IFNA(VLOOKUP(A43,Sheet2!$A$1:$C$66,2,FALSE), "")</f>
        <v/>
      </c>
      <c r="AJ43" t="str">
        <f>_xlfn.IFNA(VLOOKUP(A43,Sheet2!$A$1:$C$66,3,FALSE), "")</f>
        <v/>
      </c>
    </row>
    <row r="44" spans="1:36" x14ac:dyDescent="0.25">
      <c r="A44" t="s">
        <v>174</v>
      </c>
      <c r="E44" t="s">
        <v>175</v>
      </c>
      <c r="G44" t="s">
        <v>176</v>
      </c>
      <c r="H44" t="s">
        <v>32</v>
      </c>
      <c r="I44" t="s">
        <v>33</v>
      </c>
      <c r="J44" t="s">
        <v>33</v>
      </c>
      <c r="K44" t="s">
        <v>32</v>
      </c>
      <c r="L44" t="s">
        <v>32</v>
      </c>
      <c r="M44">
        <v>0</v>
      </c>
      <c r="N44">
        <v>0</v>
      </c>
      <c r="O44">
        <f>N44-M44</f>
        <v>0</v>
      </c>
      <c r="P44">
        <v>13</v>
      </c>
      <c r="Q44">
        <v>9</v>
      </c>
      <c r="R44">
        <f>Q44-P44</f>
        <v>-4</v>
      </c>
      <c r="S44">
        <v>29</v>
      </c>
      <c r="T44">
        <v>-1</v>
      </c>
      <c r="U44">
        <v>0</v>
      </c>
      <c r="V44">
        <v>0</v>
      </c>
      <c r="W44" t="s">
        <v>34</v>
      </c>
      <c r="X44">
        <v>0</v>
      </c>
      <c r="Y44">
        <v>0</v>
      </c>
      <c r="Z44" t="s">
        <v>34</v>
      </c>
      <c r="AC44">
        <v>0</v>
      </c>
      <c r="AD44">
        <v>0</v>
      </c>
      <c r="AI44" t="str">
        <f>_xlfn.IFNA(VLOOKUP(A44,Sheet2!$A$1:$C$66,2,FALSE), "")</f>
        <v/>
      </c>
      <c r="AJ44" t="str">
        <f>_xlfn.IFNA(VLOOKUP(A44,Sheet2!$A$1:$C$66,3,FALSE), "")</f>
        <v/>
      </c>
    </row>
    <row r="45" spans="1:36" x14ac:dyDescent="0.25">
      <c r="A45" t="s">
        <v>78</v>
      </c>
      <c r="E45" t="s">
        <v>79</v>
      </c>
      <c r="G45" t="s">
        <v>80</v>
      </c>
      <c r="H45" t="s">
        <v>32</v>
      </c>
      <c r="I45" t="s">
        <v>33</v>
      </c>
      <c r="J45" t="s">
        <v>33</v>
      </c>
      <c r="K45" t="s">
        <v>32</v>
      </c>
      <c r="L45" t="s">
        <v>32</v>
      </c>
      <c r="M45">
        <v>0</v>
      </c>
      <c r="N45">
        <v>0</v>
      </c>
      <c r="O45">
        <f>N45-M45</f>
        <v>0</v>
      </c>
      <c r="P45">
        <v>13</v>
      </c>
      <c r="Q45">
        <v>24</v>
      </c>
      <c r="R45">
        <f>Q45-P45</f>
        <v>11</v>
      </c>
      <c r="S45">
        <v>137</v>
      </c>
      <c r="T45">
        <v>-1</v>
      </c>
      <c r="U45">
        <v>0</v>
      </c>
      <c r="V45">
        <v>0</v>
      </c>
      <c r="W45" t="s">
        <v>34</v>
      </c>
      <c r="X45">
        <v>0</v>
      </c>
      <c r="Y45">
        <v>0</v>
      </c>
      <c r="Z45" t="s">
        <v>34</v>
      </c>
      <c r="AC45">
        <v>0</v>
      </c>
      <c r="AD45">
        <v>0</v>
      </c>
      <c r="AI45" t="str">
        <f>_xlfn.IFNA(VLOOKUP(A45,Sheet2!$A$1:$C$66,2,FALSE), "")</f>
        <v/>
      </c>
      <c r="AJ45" t="str">
        <f>_xlfn.IFNA(VLOOKUP(A45,Sheet2!$A$1:$C$66,3,FALSE), "")</f>
        <v/>
      </c>
    </row>
    <row r="46" spans="1:36" x14ac:dyDescent="0.25">
      <c r="A46" t="s">
        <v>98</v>
      </c>
      <c r="H46" t="s">
        <v>32</v>
      </c>
      <c r="I46" t="s">
        <v>33</v>
      </c>
      <c r="J46" t="s">
        <v>33</v>
      </c>
      <c r="K46" t="s">
        <v>32</v>
      </c>
      <c r="L46" t="s">
        <v>32</v>
      </c>
      <c r="M46">
        <v>0</v>
      </c>
      <c r="N46">
        <v>0</v>
      </c>
      <c r="O46">
        <f>N46-M46</f>
        <v>0</v>
      </c>
      <c r="P46">
        <v>13</v>
      </c>
      <c r="Q46">
        <v>16</v>
      </c>
      <c r="R46">
        <f>Q46-P46</f>
        <v>3</v>
      </c>
      <c r="S46">
        <v>62</v>
      </c>
      <c r="T46">
        <v>342</v>
      </c>
      <c r="U46">
        <v>0</v>
      </c>
      <c r="V46">
        <v>2473</v>
      </c>
      <c r="W46">
        <v>0</v>
      </c>
      <c r="X46">
        <v>0</v>
      </c>
      <c r="Y46">
        <v>9594</v>
      </c>
      <c r="Z46">
        <v>0</v>
      </c>
      <c r="AB46" t="s">
        <v>99</v>
      </c>
      <c r="AC46">
        <v>0</v>
      </c>
      <c r="AD46">
        <v>8</v>
      </c>
      <c r="AG46" t="s">
        <v>35</v>
      </c>
      <c r="AH46">
        <v>0.999995940578706</v>
      </c>
      <c r="AI46" t="str">
        <f>_xlfn.IFNA(VLOOKUP(A46,Sheet2!$A$1:$C$66,2,FALSE), "")</f>
        <v/>
      </c>
      <c r="AJ46" t="str">
        <f>_xlfn.IFNA(VLOOKUP(A46,Sheet2!$A$1:$C$66,3,FALSE), "")</f>
        <v/>
      </c>
    </row>
    <row r="47" spans="1:36" x14ac:dyDescent="0.25">
      <c r="A47" t="s">
        <v>136</v>
      </c>
      <c r="H47" t="s">
        <v>32</v>
      </c>
      <c r="I47" t="s">
        <v>33</v>
      </c>
      <c r="J47" t="s">
        <v>33</v>
      </c>
      <c r="K47" t="s">
        <v>32</v>
      </c>
      <c r="L47" t="s">
        <v>32</v>
      </c>
      <c r="M47">
        <v>0</v>
      </c>
      <c r="N47">
        <v>0</v>
      </c>
      <c r="O47">
        <f>N47-M47</f>
        <v>0</v>
      </c>
      <c r="P47">
        <v>13</v>
      </c>
      <c r="Q47">
        <v>18</v>
      </c>
      <c r="R47">
        <f>Q47-P47</f>
        <v>5</v>
      </c>
      <c r="S47">
        <v>25</v>
      </c>
      <c r="T47">
        <v>14</v>
      </c>
      <c r="U47">
        <v>0</v>
      </c>
      <c r="V47">
        <v>238</v>
      </c>
      <c r="W47">
        <v>0</v>
      </c>
      <c r="X47">
        <v>0</v>
      </c>
      <c r="Y47">
        <v>677</v>
      </c>
      <c r="Z47">
        <v>0</v>
      </c>
      <c r="AB47" t="s">
        <v>137</v>
      </c>
      <c r="AC47">
        <v>0</v>
      </c>
      <c r="AD47">
        <v>2</v>
      </c>
      <c r="AG47" t="s">
        <v>35</v>
      </c>
      <c r="AH47">
        <v>0.99999492041645199</v>
      </c>
      <c r="AI47" t="str">
        <f>_xlfn.IFNA(VLOOKUP(A47,Sheet2!$A$1:$C$66,2,FALSE), "")</f>
        <v/>
      </c>
      <c r="AJ47" t="str">
        <f>_xlfn.IFNA(VLOOKUP(A47,Sheet2!$A$1:$C$66,3,FALSE), "")</f>
        <v/>
      </c>
    </row>
    <row r="48" spans="1:36" x14ac:dyDescent="0.25">
      <c r="A48" t="s">
        <v>299</v>
      </c>
      <c r="H48" t="s">
        <v>32</v>
      </c>
      <c r="I48" t="s">
        <v>33</v>
      </c>
      <c r="J48" t="s">
        <v>33</v>
      </c>
      <c r="K48" t="s">
        <v>32</v>
      </c>
      <c r="L48" t="s">
        <v>32</v>
      </c>
      <c r="M48">
        <v>0</v>
      </c>
      <c r="N48">
        <v>0</v>
      </c>
      <c r="O48">
        <f>N48-M48</f>
        <v>0</v>
      </c>
      <c r="P48">
        <v>13</v>
      </c>
      <c r="Q48">
        <v>18</v>
      </c>
      <c r="R48">
        <f>Q48-P48</f>
        <v>5</v>
      </c>
      <c r="S48">
        <v>22</v>
      </c>
      <c r="T48">
        <v>322</v>
      </c>
      <c r="U48">
        <v>0</v>
      </c>
      <c r="V48">
        <v>1526</v>
      </c>
      <c r="W48">
        <v>0</v>
      </c>
      <c r="X48">
        <v>0</v>
      </c>
      <c r="Y48">
        <v>10514</v>
      </c>
      <c r="Z48">
        <v>0</v>
      </c>
      <c r="AB48" t="s">
        <v>300</v>
      </c>
      <c r="AC48">
        <v>0</v>
      </c>
      <c r="AD48">
        <v>6</v>
      </c>
      <c r="AG48" t="s">
        <v>35</v>
      </c>
      <c r="AH48">
        <v>0.99999737251809995</v>
      </c>
      <c r="AI48" t="str">
        <f>_xlfn.IFNA(VLOOKUP(A48,Sheet2!$A$1:$C$66,2,FALSE), "")</f>
        <v/>
      </c>
      <c r="AJ48" t="str">
        <f>_xlfn.IFNA(VLOOKUP(A48,Sheet2!$A$1:$C$66,3,FALSE), "")</f>
        <v/>
      </c>
    </row>
    <row r="49" spans="1:36" x14ac:dyDescent="0.25">
      <c r="A49" t="s">
        <v>37</v>
      </c>
      <c r="H49" t="s">
        <v>32</v>
      </c>
      <c r="I49" t="s">
        <v>33</v>
      </c>
      <c r="J49" t="s">
        <v>33</v>
      </c>
      <c r="K49" t="s">
        <v>32</v>
      </c>
      <c r="L49" t="s">
        <v>32</v>
      </c>
      <c r="M49">
        <v>0</v>
      </c>
      <c r="N49">
        <v>0</v>
      </c>
      <c r="O49">
        <f>N49-M49</f>
        <v>0</v>
      </c>
      <c r="P49">
        <v>13</v>
      </c>
      <c r="Q49">
        <v>22</v>
      </c>
      <c r="R49">
        <f>Q49-P49</f>
        <v>9</v>
      </c>
      <c r="S49">
        <v>103</v>
      </c>
      <c r="T49">
        <v>1870</v>
      </c>
      <c r="U49">
        <v>0</v>
      </c>
      <c r="V49">
        <v>757</v>
      </c>
      <c r="W49">
        <v>0</v>
      </c>
      <c r="X49">
        <v>0</v>
      </c>
      <c r="Y49">
        <v>1569</v>
      </c>
      <c r="Z49">
        <v>0</v>
      </c>
      <c r="AB49" t="s">
        <v>38</v>
      </c>
      <c r="AC49">
        <v>0</v>
      </c>
      <c r="AD49">
        <v>6</v>
      </c>
      <c r="AG49" t="s">
        <v>35</v>
      </c>
      <c r="AH49">
        <v>0.99999633105729702</v>
      </c>
      <c r="AI49" t="str">
        <f>_xlfn.IFNA(VLOOKUP(A49,Sheet2!$A$1:$C$66,2,FALSE), "")</f>
        <v/>
      </c>
      <c r="AJ49" t="str">
        <f>_xlfn.IFNA(VLOOKUP(A49,Sheet2!$A$1:$C$66,3,FALSE), "")</f>
        <v/>
      </c>
    </row>
    <row r="50" spans="1:36" x14ac:dyDescent="0.25">
      <c r="A50" t="s">
        <v>144</v>
      </c>
      <c r="H50" t="s">
        <v>32</v>
      </c>
      <c r="I50" t="s">
        <v>33</v>
      </c>
      <c r="J50" t="s">
        <v>33</v>
      </c>
      <c r="K50" t="s">
        <v>32</v>
      </c>
      <c r="L50" t="s">
        <v>32</v>
      </c>
      <c r="M50">
        <v>0</v>
      </c>
      <c r="N50">
        <v>0</v>
      </c>
      <c r="O50">
        <f>N50-M50</f>
        <v>0</v>
      </c>
      <c r="P50">
        <v>13</v>
      </c>
      <c r="Q50">
        <v>32</v>
      </c>
      <c r="R50">
        <f>Q50-P50</f>
        <v>19</v>
      </c>
      <c r="S50">
        <v>36</v>
      </c>
      <c r="T50">
        <v>156</v>
      </c>
      <c r="U50">
        <v>0</v>
      </c>
      <c r="V50">
        <v>809</v>
      </c>
      <c r="W50">
        <v>0</v>
      </c>
      <c r="X50">
        <v>0</v>
      </c>
      <c r="Y50">
        <v>3244</v>
      </c>
      <c r="Z50">
        <v>0</v>
      </c>
      <c r="AB50" t="s">
        <v>145</v>
      </c>
      <c r="AC50">
        <v>0</v>
      </c>
      <c r="AD50">
        <v>6</v>
      </c>
      <c r="AG50" t="s">
        <v>35</v>
      </c>
      <c r="AH50">
        <v>0.99999492437928195</v>
      </c>
      <c r="AI50" t="str">
        <f>_xlfn.IFNA(VLOOKUP(A50,Sheet2!$A$1:$C$66,2,FALSE), "")</f>
        <v/>
      </c>
      <c r="AJ50" t="str">
        <f>_xlfn.IFNA(VLOOKUP(A50,Sheet2!$A$1:$C$66,3,FALSE), "")</f>
        <v/>
      </c>
    </row>
    <row r="51" spans="1:36" x14ac:dyDescent="0.25">
      <c r="A51" t="s">
        <v>194</v>
      </c>
      <c r="H51" t="s">
        <v>32</v>
      </c>
      <c r="I51" t="s">
        <v>33</v>
      </c>
      <c r="J51" t="s">
        <v>33</v>
      </c>
      <c r="K51" t="s">
        <v>32</v>
      </c>
      <c r="L51" t="s">
        <v>32</v>
      </c>
      <c r="M51">
        <v>0</v>
      </c>
      <c r="N51">
        <v>0</v>
      </c>
      <c r="O51">
        <f>N51-M51</f>
        <v>0</v>
      </c>
      <c r="P51">
        <v>26</v>
      </c>
      <c r="Q51">
        <v>32</v>
      </c>
      <c r="R51">
        <f>Q51-P51</f>
        <v>6</v>
      </c>
      <c r="S51">
        <v>3333</v>
      </c>
      <c r="T51">
        <v>3037</v>
      </c>
      <c r="U51">
        <v>4</v>
      </c>
      <c r="V51">
        <v>80</v>
      </c>
      <c r="W51">
        <v>9.5238100000000006E-2</v>
      </c>
      <c r="X51">
        <v>4</v>
      </c>
      <c r="Y51">
        <v>138</v>
      </c>
      <c r="Z51">
        <v>5.6338026999999999E-2</v>
      </c>
      <c r="AA51" t="s">
        <v>195</v>
      </c>
      <c r="AB51" t="s">
        <v>196</v>
      </c>
      <c r="AC51">
        <v>0</v>
      </c>
      <c r="AD51">
        <v>3</v>
      </c>
      <c r="AG51" t="s">
        <v>35</v>
      </c>
      <c r="AH51">
        <v>0.99999607164721704</v>
      </c>
      <c r="AI51" t="str">
        <f>_xlfn.IFNA(VLOOKUP(A51,Sheet2!$A$1:$C$66,2,FALSE), "")</f>
        <v/>
      </c>
      <c r="AJ51" t="str">
        <f>_xlfn.IFNA(VLOOKUP(A51,Sheet2!$A$1:$C$66,3,FALSE), "")</f>
        <v/>
      </c>
    </row>
    <row r="52" spans="1:36" x14ac:dyDescent="0.25">
      <c r="A52" t="s">
        <v>218</v>
      </c>
      <c r="H52" t="s">
        <v>32</v>
      </c>
      <c r="I52" t="s">
        <v>33</v>
      </c>
      <c r="J52" t="s">
        <v>33</v>
      </c>
      <c r="K52" t="s">
        <v>32</v>
      </c>
      <c r="L52" t="s">
        <v>32</v>
      </c>
      <c r="M52">
        <v>0</v>
      </c>
      <c r="N52">
        <v>0</v>
      </c>
      <c r="O52">
        <f>N52-M52</f>
        <v>0</v>
      </c>
      <c r="P52">
        <v>37</v>
      </c>
      <c r="Q52">
        <v>37</v>
      </c>
      <c r="R52">
        <f>Q52-P52</f>
        <v>0</v>
      </c>
      <c r="S52">
        <v>422</v>
      </c>
      <c r="T52">
        <v>113</v>
      </c>
      <c r="U52">
        <v>1743</v>
      </c>
      <c r="V52">
        <v>1244</v>
      </c>
      <c r="W52">
        <v>0.83294270000000004</v>
      </c>
      <c r="X52">
        <v>6472</v>
      </c>
      <c r="Y52">
        <v>3642</v>
      </c>
      <c r="Z52">
        <v>0.72018979999999999</v>
      </c>
      <c r="AA52" t="s">
        <v>217</v>
      </c>
      <c r="AB52" t="s">
        <v>219</v>
      </c>
      <c r="AC52">
        <v>8</v>
      </c>
      <c r="AD52">
        <v>8</v>
      </c>
      <c r="AE52" t="s">
        <v>35</v>
      </c>
      <c r="AF52">
        <v>0.99999681594703804</v>
      </c>
      <c r="AG52" t="s">
        <v>35</v>
      </c>
      <c r="AH52">
        <v>0.99999789246402304</v>
      </c>
      <c r="AI52" t="str">
        <f>_xlfn.IFNA(VLOOKUP(A52,Sheet2!$A$1:$C$66,2,FALSE), "")</f>
        <v/>
      </c>
      <c r="AJ52" t="str">
        <f>_xlfn.IFNA(VLOOKUP(A52,Sheet2!$A$1:$C$66,3,FALSE), "")</f>
        <v/>
      </c>
    </row>
    <row r="53" spans="1:36" x14ac:dyDescent="0.25">
      <c r="A53" t="s">
        <v>319</v>
      </c>
      <c r="H53" t="s">
        <v>32</v>
      </c>
      <c r="I53" t="s">
        <v>33</v>
      </c>
      <c r="J53" t="s">
        <v>33</v>
      </c>
      <c r="K53" t="s">
        <v>32</v>
      </c>
      <c r="L53" t="s">
        <v>32</v>
      </c>
      <c r="M53">
        <v>0</v>
      </c>
      <c r="N53">
        <v>0</v>
      </c>
      <c r="O53">
        <f>N53-M53</f>
        <v>0</v>
      </c>
      <c r="P53">
        <v>25</v>
      </c>
      <c r="Q53">
        <v>25</v>
      </c>
      <c r="R53">
        <f>Q53-P53</f>
        <v>0</v>
      </c>
      <c r="S53">
        <v>2811</v>
      </c>
      <c r="T53">
        <v>1500</v>
      </c>
      <c r="U53">
        <v>1720</v>
      </c>
      <c r="V53">
        <v>1594</v>
      </c>
      <c r="W53">
        <v>0.96197949999999999</v>
      </c>
      <c r="X53">
        <v>11380</v>
      </c>
      <c r="Y53">
        <v>8147</v>
      </c>
      <c r="Z53">
        <v>0.83443440000000002</v>
      </c>
      <c r="AA53" t="s">
        <v>320</v>
      </c>
      <c r="AB53" t="s">
        <v>321</v>
      </c>
      <c r="AC53">
        <v>4</v>
      </c>
      <c r="AD53">
        <v>7</v>
      </c>
      <c r="AE53" t="s">
        <v>35</v>
      </c>
      <c r="AF53">
        <v>0.99999600887633799</v>
      </c>
      <c r="AG53" t="s">
        <v>35</v>
      </c>
      <c r="AH53">
        <v>0.99999764345334197</v>
      </c>
      <c r="AI53" t="str">
        <f>_xlfn.IFNA(VLOOKUP(A53,Sheet2!$A$1:$C$66,2,FALSE), "")</f>
        <v/>
      </c>
      <c r="AJ53" t="str">
        <f>_xlfn.IFNA(VLOOKUP(A53,Sheet2!$A$1:$C$66,3,FALSE), "")</f>
        <v/>
      </c>
    </row>
    <row r="54" spans="1:36" x14ac:dyDescent="0.25">
      <c r="A54" t="s">
        <v>69</v>
      </c>
      <c r="H54" t="s">
        <v>32</v>
      </c>
      <c r="I54" t="s">
        <v>33</v>
      </c>
      <c r="J54" t="s">
        <v>33</v>
      </c>
      <c r="K54" t="s">
        <v>32</v>
      </c>
      <c r="L54" t="s">
        <v>32</v>
      </c>
      <c r="M54">
        <v>0</v>
      </c>
      <c r="N54">
        <v>0</v>
      </c>
      <c r="O54">
        <f>N54-M54</f>
        <v>0</v>
      </c>
      <c r="P54">
        <v>32</v>
      </c>
      <c r="Q54">
        <v>32</v>
      </c>
      <c r="R54">
        <f>Q54-P54</f>
        <v>0</v>
      </c>
      <c r="S54">
        <v>377</v>
      </c>
      <c r="T54">
        <v>972</v>
      </c>
      <c r="U54">
        <v>795</v>
      </c>
      <c r="V54">
        <v>855</v>
      </c>
      <c r="W54">
        <v>0.88242423999999997</v>
      </c>
      <c r="X54">
        <v>4531</v>
      </c>
      <c r="Y54">
        <v>4201</v>
      </c>
      <c r="Z54">
        <v>0.86051303000000001</v>
      </c>
      <c r="AA54" t="s">
        <v>70</v>
      </c>
      <c r="AB54" t="s">
        <v>71</v>
      </c>
      <c r="AC54">
        <v>1</v>
      </c>
      <c r="AD54">
        <v>2</v>
      </c>
      <c r="AE54" t="s">
        <v>35</v>
      </c>
      <c r="AF54">
        <v>0.99999779319307902</v>
      </c>
      <c r="AG54" t="s">
        <v>35</v>
      </c>
      <c r="AH54">
        <v>0.99999737894168295</v>
      </c>
      <c r="AI54" t="str">
        <f>_xlfn.IFNA(VLOOKUP(A54,Sheet2!$A$1:$C$66,2,FALSE), "")</f>
        <v/>
      </c>
      <c r="AJ54" t="str">
        <f>_xlfn.IFNA(VLOOKUP(A54,Sheet2!$A$1:$C$66,3,FALSE), "")</f>
        <v/>
      </c>
    </row>
    <row r="55" spans="1:36" x14ac:dyDescent="0.25">
      <c r="A55" t="s">
        <v>223</v>
      </c>
      <c r="H55" t="s">
        <v>32</v>
      </c>
      <c r="I55" t="s">
        <v>33</v>
      </c>
      <c r="J55" t="s">
        <v>33</v>
      </c>
      <c r="K55" t="s">
        <v>32</v>
      </c>
      <c r="L55" t="s">
        <v>32</v>
      </c>
      <c r="M55">
        <v>0</v>
      </c>
      <c r="N55">
        <v>0</v>
      </c>
      <c r="O55">
        <f>N55-M55</f>
        <v>0</v>
      </c>
      <c r="P55">
        <v>32</v>
      </c>
      <c r="Q55">
        <v>32</v>
      </c>
      <c r="R55">
        <f>Q55-P55</f>
        <v>0</v>
      </c>
      <c r="S55">
        <v>312</v>
      </c>
      <c r="T55">
        <v>1594</v>
      </c>
      <c r="U55">
        <v>1034</v>
      </c>
      <c r="V55">
        <v>1268</v>
      </c>
      <c r="W55">
        <v>0.89834930000000002</v>
      </c>
      <c r="X55">
        <v>4746</v>
      </c>
      <c r="Y55">
        <v>6254</v>
      </c>
      <c r="Z55">
        <v>0.86290909999999998</v>
      </c>
      <c r="AA55" t="s">
        <v>224</v>
      </c>
      <c r="AB55" t="s">
        <v>225</v>
      </c>
      <c r="AC55">
        <v>6</v>
      </c>
      <c r="AD55">
        <v>6</v>
      </c>
      <c r="AE55" t="s">
        <v>35</v>
      </c>
      <c r="AF55">
        <v>0.99999666938489995</v>
      </c>
      <c r="AG55" t="s">
        <v>35</v>
      </c>
      <c r="AH55">
        <v>0.99999594600484598</v>
      </c>
      <c r="AI55" t="str">
        <f>_xlfn.IFNA(VLOOKUP(A55,Sheet2!$A$1:$C$66,2,FALSE), "")</f>
        <v/>
      </c>
      <c r="AJ55" t="str">
        <f>_xlfn.IFNA(VLOOKUP(A55,Sheet2!$A$1:$C$66,3,FALSE), "")</f>
        <v/>
      </c>
    </row>
    <row r="56" spans="1:36" x14ac:dyDescent="0.25">
      <c r="A56" t="s">
        <v>229</v>
      </c>
      <c r="H56" t="s">
        <v>32</v>
      </c>
      <c r="I56" t="s">
        <v>33</v>
      </c>
      <c r="J56" t="s">
        <v>33</v>
      </c>
      <c r="K56" t="s">
        <v>32</v>
      </c>
      <c r="L56" t="s">
        <v>32</v>
      </c>
      <c r="M56">
        <v>0</v>
      </c>
      <c r="N56">
        <v>0</v>
      </c>
      <c r="O56">
        <f>N56-M56</f>
        <v>0</v>
      </c>
      <c r="P56">
        <v>31</v>
      </c>
      <c r="Q56">
        <v>37</v>
      </c>
      <c r="R56">
        <f>Q56-P56</f>
        <v>6</v>
      </c>
      <c r="S56">
        <v>104</v>
      </c>
      <c r="T56">
        <v>172</v>
      </c>
      <c r="U56">
        <v>873</v>
      </c>
      <c r="V56">
        <v>1013</v>
      </c>
      <c r="W56">
        <v>0.92576884999999998</v>
      </c>
      <c r="X56">
        <v>3399</v>
      </c>
      <c r="Y56">
        <v>3972</v>
      </c>
      <c r="Z56">
        <v>0.9222629</v>
      </c>
      <c r="AA56" t="s">
        <v>230</v>
      </c>
      <c r="AB56" t="s">
        <v>231</v>
      </c>
      <c r="AC56">
        <v>7</v>
      </c>
      <c r="AD56">
        <v>8</v>
      </c>
      <c r="AE56" t="s">
        <v>35</v>
      </c>
      <c r="AF56">
        <v>0.99999723098264404</v>
      </c>
      <c r="AG56" t="s">
        <v>35</v>
      </c>
      <c r="AH56">
        <v>0.99999778510158899</v>
      </c>
      <c r="AI56" t="str">
        <f>_xlfn.IFNA(VLOOKUP(A56,Sheet2!$A$1:$C$66,2,FALSE), "")</f>
        <v/>
      </c>
      <c r="AJ56" t="str">
        <f>_xlfn.IFNA(VLOOKUP(A56,Sheet2!$A$1:$C$66,3,FALSE), "")</f>
        <v/>
      </c>
    </row>
    <row r="57" spans="1:36" x14ac:dyDescent="0.25">
      <c r="A57" t="s">
        <v>293</v>
      </c>
      <c r="H57" t="s">
        <v>32</v>
      </c>
      <c r="I57" t="s">
        <v>33</v>
      </c>
      <c r="J57" t="s">
        <v>33</v>
      </c>
      <c r="K57" t="s">
        <v>32</v>
      </c>
      <c r="L57" t="s">
        <v>32</v>
      </c>
      <c r="M57">
        <v>0</v>
      </c>
      <c r="N57">
        <v>0</v>
      </c>
      <c r="O57">
        <f>N57-M57</f>
        <v>0</v>
      </c>
      <c r="P57">
        <v>27</v>
      </c>
      <c r="Q57">
        <v>27</v>
      </c>
      <c r="R57">
        <f>Q57-P57</f>
        <v>0</v>
      </c>
      <c r="S57">
        <v>182</v>
      </c>
      <c r="T57">
        <v>12</v>
      </c>
      <c r="U57">
        <v>9</v>
      </c>
      <c r="V57">
        <v>8</v>
      </c>
      <c r="W57">
        <v>0.94117649999999997</v>
      </c>
      <c r="X57">
        <v>9</v>
      </c>
      <c r="Y57">
        <v>8</v>
      </c>
      <c r="Z57">
        <v>0.94117649999999997</v>
      </c>
      <c r="AA57" t="s">
        <v>294</v>
      </c>
      <c r="AB57" t="s">
        <v>295</v>
      </c>
      <c r="AC57">
        <v>0</v>
      </c>
      <c r="AD57">
        <v>0</v>
      </c>
      <c r="AI57" t="str">
        <f>_xlfn.IFNA(VLOOKUP(A57,Sheet2!$A$1:$C$66,2,FALSE), "")</f>
        <v/>
      </c>
      <c r="AJ57" t="str">
        <f>_xlfn.IFNA(VLOOKUP(A57,Sheet2!$A$1:$C$66,3,FALSE), "")</f>
        <v/>
      </c>
    </row>
    <row r="58" spans="1:36" x14ac:dyDescent="0.25">
      <c r="A58" t="s">
        <v>154</v>
      </c>
      <c r="H58" t="s">
        <v>32</v>
      </c>
      <c r="I58" t="s">
        <v>33</v>
      </c>
      <c r="J58" t="s">
        <v>33</v>
      </c>
      <c r="K58" t="s">
        <v>32</v>
      </c>
      <c r="L58" t="s">
        <v>32</v>
      </c>
      <c r="M58">
        <v>0</v>
      </c>
      <c r="N58">
        <v>0</v>
      </c>
      <c r="O58">
        <f>N58-M58</f>
        <v>0</v>
      </c>
      <c r="P58">
        <v>19</v>
      </c>
      <c r="Q58">
        <v>25</v>
      </c>
      <c r="R58">
        <f>Q58-P58</f>
        <v>6</v>
      </c>
      <c r="S58">
        <v>325</v>
      </c>
      <c r="T58">
        <v>779</v>
      </c>
      <c r="U58">
        <v>1091</v>
      </c>
      <c r="V58">
        <v>1236</v>
      </c>
      <c r="W58">
        <v>0.93768799999999997</v>
      </c>
      <c r="X58">
        <v>6835</v>
      </c>
      <c r="Y58">
        <v>7459</v>
      </c>
      <c r="Z58">
        <v>0.95634529999999995</v>
      </c>
      <c r="AA58" t="s">
        <v>155</v>
      </c>
      <c r="AB58" t="s">
        <v>156</v>
      </c>
      <c r="AC58">
        <v>7</v>
      </c>
      <c r="AD58">
        <v>7</v>
      </c>
      <c r="AE58" t="s">
        <v>35</v>
      </c>
      <c r="AF58">
        <v>0.99999596289527803</v>
      </c>
      <c r="AG58" t="s">
        <v>35</v>
      </c>
      <c r="AH58">
        <v>0.99999683536603701</v>
      </c>
      <c r="AI58" t="str">
        <f>_xlfn.IFNA(VLOOKUP(A58,Sheet2!$A$1:$C$66,2,FALSE), "")</f>
        <v/>
      </c>
      <c r="AJ58" t="str">
        <f>_xlfn.IFNA(VLOOKUP(A58,Sheet2!$A$1:$C$66,3,FALSE), "")</f>
        <v/>
      </c>
    </row>
    <row r="59" spans="1:36" x14ac:dyDescent="0.25">
      <c r="A59" t="s">
        <v>95</v>
      </c>
      <c r="H59" t="s">
        <v>32</v>
      </c>
      <c r="I59" t="s">
        <v>33</v>
      </c>
      <c r="J59" t="s">
        <v>33</v>
      </c>
      <c r="K59" t="s">
        <v>32</v>
      </c>
      <c r="L59" t="s">
        <v>32</v>
      </c>
      <c r="M59">
        <v>0</v>
      </c>
      <c r="N59">
        <v>0</v>
      </c>
      <c r="O59">
        <f>N59-M59</f>
        <v>0</v>
      </c>
      <c r="P59">
        <v>31</v>
      </c>
      <c r="Q59">
        <v>37</v>
      </c>
      <c r="R59">
        <f>Q59-P59</f>
        <v>6</v>
      </c>
      <c r="S59">
        <v>148</v>
      </c>
      <c r="T59">
        <v>251</v>
      </c>
      <c r="U59">
        <v>1039</v>
      </c>
      <c r="V59">
        <v>1186</v>
      </c>
      <c r="W59">
        <v>0.9339326</v>
      </c>
      <c r="X59">
        <v>8915</v>
      </c>
      <c r="Y59">
        <v>9535</v>
      </c>
      <c r="Z59">
        <v>0.96639569999999997</v>
      </c>
      <c r="AA59" t="s">
        <v>96</v>
      </c>
      <c r="AB59" t="s">
        <v>97</v>
      </c>
      <c r="AC59">
        <v>8</v>
      </c>
      <c r="AD59">
        <v>8</v>
      </c>
      <c r="AE59" t="s">
        <v>35</v>
      </c>
      <c r="AF59">
        <v>0.99999638766855503</v>
      </c>
      <c r="AG59" t="s">
        <v>35</v>
      </c>
      <c r="AH59">
        <v>0.99999521260622304</v>
      </c>
      <c r="AI59" t="str">
        <f>_xlfn.IFNA(VLOOKUP(A59,Sheet2!$A$1:$C$66,2,FALSE), "")</f>
        <v/>
      </c>
      <c r="AJ59" t="str">
        <f>_xlfn.IFNA(VLOOKUP(A59,Sheet2!$A$1:$C$66,3,FALSE), "")</f>
        <v/>
      </c>
    </row>
    <row r="60" spans="1:36" x14ac:dyDescent="0.25">
      <c r="A60" t="s">
        <v>177</v>
      </c>
      <c r="H60" t="s">
        <v>32</v>
      </c>
      <c r="I60" t="s">
        <v>33</v>
      </c>
      <c r="J60" t="s">
        <v>33</v>
      </c>
      <c r="K60" t="s">
        <v>32</v>
      </c>
      <c r="L60" t="s">
        <v>32</v>
      </c>
      <c r="M60">
        <v>0</v>
      </c>
      <c r="N60">
        <v>0</v>
      </c>
      <c r="O60">
        <f>N60-M60</f>
        <v>0</v>
      </c>
      <c r="P60">
        <v>41</v>
      </c>
      <c r="Q60">
        <v>41</v>
      </c>
      <c r="R60">
        <f>Q60-P60</f>
        <v>0</v>
      </c>
      <c r="S60">
        <v>204</v>
      </c>
      <c r="T60">
        <v>161</v>
      </c>
      <c r="U60">
        <v>243</v>
      </c>
      <c r="V60">
        <v>241</v>
      </c>
      <c r="W60">
        <v>0.97933879999999995</v>
      </c>
      <c r="X60">
        <v>671</v>
      </c>
      <c r="Y60">
        <v>658</v>
      </c>
      <c r="Z60">
        <v>0.98269373000000004</v>
      </c>
      <c r="AA60" t="s">
        <v>178</v>
      </c>
      <c r="AB60" t="s">
        <v>179</v>
      </c>
      <c r="AC60">
        <v>1</v>
      </c>
      <c r="AD60">
        <v>1</v>
      </c>
      <c r="AE60" t="s">
        <v>35</v>
      </c>
      <c r="AF60">
        <v>0.99999691937380297</v>
      </c>
      <c r="AG60" t="s">
        <v>35</v>
      </c>
      <c r="AH60">
        <v>0.99999822320862497</v>
      </c>
      <c r="AI60" t="str">
        <f>_xlfn.IFNA(VLOOKUP(A60,Sheet2!$A$1:$C$66,2,FALSE), "")</f>
        <v/>
      </c>
      <c r="AJ60" t="str">
        <f>_xlfn.IFNA(VLOOKUP(A60,Sheet2!$A$1:$C$66,3,FALSE), "")</f>
        <v/>
      </c>
    </row>
    <row r="61" spans="1:36" x14ac:dyDescent="0.25">
      <c r="A61" t="s">
        <v>273</v>
      </c>
      <c r="H61" t="s">
        <v>32</v>
      </c>
      <c r="I61" t="s">
        <v>33</v>
      </c>
      <c r="J61" t="s">
        <v>33</v>
      </c>
      <c r="K61" t="s">
        <v>32</v>
      </c>
      <c r="L61" t="s">
        <v>32</v>
      </c>
      <c r="M61">
        <v>0</v>
      </c>
      <c r="N61">
        <v>0</v>
      </c>
      <c r="O61">
        <f>N61-M61</f>
        <v>0</v>
      </c>
      <c r="P61">
        <v>33</v>
      </c>
      <c r="Q61">
        <v>33</v>
      </c>
      <c r="R61">
        <f>Q61-P61</f>
        <v>0</v>
      </c>
      <c r="S61">
        <v>236</v>
      </c>
      <c r="T61">
        <v>358</v>
      </c>
      <c r="U61">
        <v>1587</v>
      </c>
      <c r="V61">
        <v>1586</v>
      </c>
      <c r="W61">
        <v>0.99968489999999999</v>
      </c>
      <c r="X61">
        <v>12679</v>
      </c>
      <c r="Y61">
        <v>12296</v>
      </c>
      <c r="Z61">
        <v>0.98466469999999995</v>
      </c>
      <c r="AA61" t="s">
        <v>274</v>
      </c>
      <c r="AB61" t="s">
        <v>275</v>
      </c>
      <c r="AC61">
        <v>7</v>
      </c>
      <c r="AD61">
        <v>7</v>
      </c>
      <c r="AE61" t="s">
        <v>35</v>
      </c>
      <c r="AF61">
        <v>0.999996652354884</v>
      </c>
      <c r="AG61" t="s">
        <v>35</v>
      </c>
      <c r="AH61">
        <v>0.99999677448751001</v>
      </c>
      <c r="AI61" t="str">
        <f>_xlfn.IFNA(VLOOKUP(A61,Sheet2!$A$1:$C$66,2,FALSE), "")</f>
        <v/>
      </c>
      <c r="AJ61" t="str">
        <f>_xlfn.IFNA(VLOOKUP(A61,Sheet2!$A$1:$C$66,3,FALSE), "")</f>
        <v/>
      </c>
    </row>
    <row r="62" spans="1:36" x14ac:dyDescent="0.25">
      <c r="A62" t="s">
        <v>181</v>
      </c>
      <c r="H62" t="s">
        <v>32</v>
      </c>
      <c r="I62" t="s">
        <v>33</v>
      </c>
      <c r="J62" t="s">
        <v>33</v>
      </c>
      <c r="K62" t="s">
        <v>32</v>
      </c>
      <c r="L62" t="s">
        <v>32</v>
      </c>
      <c r="M62">
        <v>0</v>
      </c>
      <c r="N62">
        <v>0</v>
      </c>
      <c r="O62">
        <f>N62-M62</f>
        <v>0</v>
      </c>
      <c r="P62">
        <v>29</v>
      </c>
      <c r="Q62">
        <v>29</v>
      </c>
      <c r="R62">
        <f>Q62-P62</f>
        <v>0</v>
      </c>
      <c r="S62">
        <v>4714</v>
      </c>
      <c r="T62">
        <v>11647</v>
      </c>
      <c r="U62">
        <v>2249</v>
      </c>
      <c r="V62">
        <v>2238</v>
      </c>
      <c r="W62">
        <v>0.99754845999999997</v>
      </c>
      <c r="X62">
        <v>14090</v>
      </c>
      <c r="Y62">
        <v>13794</v>
      </c>
      <c r="Z62">
        <v>0.98938459999999995</v>
      </c>
      <c r="AA62" t="s">
        <v>182</v>
      </c>
      <c r="AB62" t="s">
        <v>183</v>
      </c>
      <c r="AC62">
        <v>6</v>
      </c>
      <c r="AD62">
        <v>6</v>
      </c>
      <c r="AE62" t="s">
        <v>35</v>
      </c>
      <c r="AF62">
        <v>0.99999756678983598</v>
      </c>
      <c r="AG62" t="s">
        <v>35</v>
      </c>
      <c r="AH62">
        <v>0.99999690656956297</v>
      </c>
      <c r="AI62" t="str">
        <f>_xlfn.IFNA(VLOOKUP(A62,Sheet2!$A$1:$C$66,2,FALSE), "")</f>
        <v/>
      </c>
      <c r="AJ62" t="str">
        <f>_xlfn.IFNA(VLOOKUP(A62,Sheet2!$A$1:$C$66,3,FALSE), "")</f>
        <v/>
      </c>
    </row>
    <row r="63" spans="1:36" x14ac:dyDescent="0.25">
      <c r="A63" t="s">
        <v>226</v>
      </c>
      <c r="H63" t="s">
        <v>32</v>
      </c>
      <c r="I63" t="s">
        <v>33</v>
      </c>
      <c r="J63" t="s">
        <v>33</v>
      </c>
      <c r="K63" t="s">
        <v>32</v>
      </c>
      <c r="L63" t="s">
        <v>32</v>
      </c>
      <c r="M63">
        <v>0</v>
      </c>
      <c r="N63">
        <v>0</v>
      </c>
      <c r="O63">
        <f>N63-M63</f>
        <v>0</v>
      </c>
      <c r="P63">
        <v>33</v>
      </c>
      <c r="Q63">
        <v>33</v>
      </c>
      <c r="R63">
        <f>Q63-P63</f>
        <v>0</v>
      </c>
      <c r="S63">
        <v>232</v>
      </c>
      <c r="T63">
        <v>307</v>
      </c>
      <c r="U63">
        <v>499</v>
      </c>
      <c r="V63">
        <v>493</v>
      </c>
      <c r="W63">
        <v>0.99193549999999997</v>
      </c>
      <c r="X63">
        <v>1064</v>
      </c>
      <c r="Y63">
        <v>1064</v>
      </c>
      <c r="Z63">
        <v>0.99248122999999999</v>
      </c>
      <c r="AA63" t="s">
        <v>227</v>
      </c>
      <c r="AB63" t="s">
        <v>228</v>
      </c>
      <c r="AC63">
        <v>5</v>
      </c>
      <c r="AD63">
        <v>5</v>
      </c>
      <c r="AE63" t="s">
        <v>35</v>
      </c>
      <c r="AF63">
        <v>0.99999653800359001</v>
      </c>
      <c r="AG63" t="s">
        <v>35</v>
      </c>
      <c r="AH63">
        <v>0.99999747628704205</v>
      </c>
      <c r="AI63" t="str">
        <f>_xlfn.IFNA(VLOOKUP(A63,Sheet2!$A$1:$C$66,2,FALSE), "")</f>
        <v/>
      </c>
      <c r="AJ63" t="str">
        <f>_xlfn.IFNA(VLOOKUP(A63,Sheet2!$A$1:$C$66,3,FALSE), "")</f>
        <v/>
      </c>
    </row>
    <row r="64" spans="1:36" x14ac:dyDescent="0.25">
      <c r="A64" t="s">
        <v>72</v>
      </c>
      <c r="H64" t="s">
        <v>32</v>
      </c>
      <c r="I64" t="s">
        <v>33</v>
      </c>
      <c r="J64" t="s">
        <v>33</v>
      </c>
      <c r="K64" t="s">
        <v>32</v>
      </c>
      <c r="L64" t="s">
        <v>32</v>
      </c>
      <c r="M64">
        <v>0</v>
      </c>
      <c r="N64">
        <v>0</v>
      </c>
      <c r="O64">
        <f>N64-M64</f>
        <v>0</v>
      </c>
      <c r="P64">
        <v>34</v>
      </c>
      <c r="Q64">
        <v>34</v>
      </c>
      <c r="R64">
        <f>Q64-P64</f>
        <v>0</v>
      </c>
      <c r="S64">
        <v>365</v>
      </c>
      <c r="T64">
        <v>448</v>
      </c>
      <c r="U64">
        <v>609</v>
      </c>
      <c r="V64">
        <v>606</v>
      </c>
      <c r="W64">
        <v>0.9975309</v>
      </c>
      <c r="X64">
        <v>1896</v>
      </c>
      <c r="Y64">
        <v>1876</v>
      </c>
      <c r="Z64">
        <v>0.99363729999999995</v>
      </c>
      <c r="AA64" t="s">
        <v>73</v>
      </c>
      <c r="AB64" t="s">
        <v>74</v>
      </c>
      <c r="AC64">
        <v>2</v>
      </c>
      <c r="AD64">
        <v>2</v>
      </c>
      <c r="AE64" t="s">
        <v>35</v>
      </c>
      <c r="AF64">
        <v>0.99999586903847104</v>
      </c>
      <c r="AG64" t="s">
        <v>35</v>
      </c>
      <c r="AH64">
        <v>0.999995643338217</v>
      </c>
      <c r="AI64" t="str">
        <f>_xlfn.IFNA(VLOOKUP(A64,Sheet2!$A$1:$C$66,2,FALSE), "")</f>
        <v/>
      </c>
      <c r="AJ64" t="str">
        <f>_xlfn.IFNA(VLOOKUP(A64,Sheet2!$A$1:$C$66,3,FALSE), "")</f>
        <v/>
      </c>
    </row>
    <row r="65" spans="1:36" x14ac:dyDescent="0.25">
      <c r="A65" t="s">
        <v>211</v>
      </c>
      <c r="H65" t="s">
        <v>32</v>
      </c>
      <c r="I65" t="s">
        <v>33</v>
      </c>
      <c r="J65" t="s">
        <v>33</v>
      </c>
      <c r="K65" t="s">
        <v>32</v>
      </c>
      <c r="L65" t="s">
        <v>32</v>
      </c>
      <c r="M65">
        <v>0</v>
      </c>
      <c r="N65">
        <v>0</v>
      </c>
      <c r="O65">
        <f>N65-M65</f>
        <v>0</v>
      </c>
      <c r="P65">
        <v>33</v>
      </c>
      <c r="Q65">
        <v>33</v>
      </c>
      <c r="R65">
        <f>Q65-P65</f>
        <v>0</v>
      </c>
      <c r="S65">
        <v>180</v>
      </c>
      <c r="T65">
        <v>140</v>
      </c>
      <c r="U65">
        <v>423</v>
      </c>
      <c r="V65">
        <v>423</v>
      </c>
      <c r="W65">
        <v>1</v>
      </c>
      <c r="X65">
        <v>1343</v>
      </c>
      <c r="Y65">
        <v>1329</v>
      </c>
      <c r="Z65">
        <v>0.99476045000000002</v>
      </c>
      <c r="AA65" t="s">
        <v>212</v>
      </c>
      <c r="AB65" t="s">
        <v>213</v>
      </c>
      <c r="AC65">
        <v>4</v>
      </c>
      <c r="AD65">
        <v>5</v>
      </c>
      <c r="AE65" t="s">
        <v>35</v>
      </c>
      <c r="AF65">
        <v>0.99999747351624102</v>
      </c>
      <c r="AG65" t="s">
        <v>35</v>
      </c>
      <c r="AH65">
        <v>0.99999741078000404</v>
      </c>
      <c r="AI65" t="str">
        <f>_xlfn.IFNA(VLOOKUP(A65,Sheet2!$A$1:$C$66,2,FALSE), "")</f>
        <v/>
      </c>
      <c r="AJ65" t="str">
        <f>_xlfn.IFNA(VLOOKUP(A65,Sheet2!$A$1:$C$66,3,FALSE), "")</f>
        <v/>
      </c>
    </row>
    <row r="66" spans="1:36" x14ac:dyDescent="0.25">
      <c r="A66" t="s">
        <v>102</v>
      </c>
      <c r="H66" t="s">
        <v>32</v>
      </c>
      <c r="I66" t="s">
        <v>33</v>
      </c>
      <c r="J66" t="s">
        <v>33</v>
      </c>
      <c r="K66" t="s">
        <v>32</v>
      </c>
      <c r="L66" t="s">
        <v>32</v>
      </c>
      <c r="M66">
        <v>0</v>
      </c>
      <c r="N66">
        <v>0</v>
      </c>
      <c r="O66">
        <f>N66-M66</f>
        <v>0</v>
      </c>
      <c r="P66">
        <v>33</v>
      </c>
      <c r="Q66">
        <v>33</v>
      </c>
      <c r="R66">
        <f>Q66-P66</f>
        <v>0</v>
      </c>
      <c r="S66">
        <v>236</v>
      </c>
      <c r="T66">
        <v>210</v>
      </c>
      <c r="U66">
        <v>655</v>
      </c>
      <c r="V66">
        <v>654</v>
      </c>
      <c r="W66">
        <v>0.99923605000000004</v>
      </c>
      <c r="X66">
        <v>1680</v>
      </c>
      <c r="Y66">
        <v>1663</v>
      </c>
      <c r="Z66">
        <v>0.99491476999999995</v>
      </c>
      <c r="AA66" t="s">
        <v>103</v>
      </c>
      <c r="AB66" t="s">
        <v>103</v>
      </c>
      <c r="AC66">
        <v>3</v>
      </c>
      <c r="AD66">
        <v>3</v>
      </c>
      <c r="AE66" t="s">
        <v>35</v>
      </c>
      <c r="AF66">
        <v>0.99999486851864405</v>
      </c>
      <c r="AG66" t="s">
        <v>35</v>
      </c>
      <c r="AH66">
        <v>0.99999673325632998</v>
      </c>
      <c r="AI66" t="str">
        <f>_xlfn.IFNA(VLOOKUP(A66,Sheet2!$A$1:$C$66,2,FALSE), "")</f>
        <v/>
      </c>
      <c r="AJ66" t="str">
        <f>_xlfn.IFNA(VLOOKUP(A66,Sheet2!$A$1:$C$66,3,FALSE), "")</f>
        <v/>
      </c>
    </row>
    <row r="67" spans="1:36" x14ac:dyDescent="0.25">
      <c r="A67" t="s">
        <v>84</v>
      </c>
      <c r="H67" t="s">
        <v>32</v>
      </c>
      <c r="I67" t="s">
        <v>33</v>
      </c>
      <c r="J67" t="s">
        <v>33</v>
      </c>
      <c r="K67" t="s">
        <v>32</v>
      </c>
      <c r="L67" t="s">
        <v>32</v>
      </c>
      <c r="M67">
        <v>0</v>
      </c>
      <c r="N67">
        <v>0</v>
      </c>
      <c r="O67">
        <f>N67-M67</f>
        <v>0</v>
      </c>
      <c r="P67">
        <v>25</v>
      </c>
      <c r="Q67">
        <v>25</v>
      </c>
      <c r="R67">
        <f>Q67-P67</f>
        <v>0</v>
      </c>
      <c r="S67">
        <v>588</v>
      </c>
      <c r="T67">
        <v>1224</v>
      </c>
      <c r="U67">
        <v>950</v>
      </c>
      <c r="V67">
        <v>950</v>
      </c>
      <c r="W67">
        <v>1</v>
      </c>
      <c r="X67">
        <v>5897</v>
      </c>
      <c r="Y67">
        <v>5851</v>
      </c>
      <c r="Z67">
        <v>0.99608445000000001</v>
      </c>
      <c r="AA67" t="s">
        <v>85</v>
      </c>
      <c r="AB67" t="s">
        <v>85</v>
      </c>
      <c r="AC67">
        <v>2</v>
      </c>
      <c r="AD67">
        <v>2</v>
      </c>
      <c r="AE67" t="s">
        <v>35</v>
      </c>
      <c r="AF67">
        <v>0.99999775118043599</v>
      </c>
      <c r="AG67" t="s">
        <v>35</v>
      </c>
      <c r="AH67">
        <v>0.99999429558944397</v>
      </c>
      <c r="AI67" t="str">
        <f>_xlfn.IFNA(VLOOKUP(A67,Sheet2!$A$1:$C$66,2,FALSE), "")</f>
        <v/>
      </c>
      <c r="AJ67" t="str">
        <f>_xlfn.IFNA(VLOOKUP(A67,Sheet2!$A$1:$C$66,3,FALSE), "")</f>
        <v/>
      </c>
    </row>
    <row r="68" spans="1:36" x14ac:dyDescent="0.25">
      <c r="A68" t="s">
        <v>81</v>
      </c>
      <c r="H68" t="s">
        <v>32</v>
      </c>
      <c r="I68" t="s">
        <v>33</v>
      </c>
      <c r="J68" t="s">
        <v>33</v>
      </c>
      <c r="K68" t="s">
        <v>32</v>
      </c>
      <c r="L68" t="s">
        <v>32</v>
      </c>
      <c r="M68">
        <v>0</v>
      </c>
      <c r="N68">
        <v>0</v>
      </c>
      <c r="O68">
        <f>N68-M68</f>
        <v>0</v>
      </c>
      <c r="P68">
        <v>39</v>
      </c>
      <c r="Q68">
        <v>39</v>
      </c>
      <c r="R68">
        <f>Q68-P68</f>
        <v>0</v>
      </c>
      <c r="S68">
        <v>171</v>
      </c>
      <c r="T68">
        <v>121</v>
      </c>
      <c r="U68">
        <v>611</v>
      </c>
      <c r="V68">
        <v>610</v>
      </c>
      <c r="W68">
        <v>0.99918099999999999</v>
      </c>
      <c r="X68">
        <v>1940</v>
      </c>
      <c r="Y68">
        <v>1928</v>
      </c>
      <c r="Z68">
        <v>0.99689764000000003</v>
      </c>
      <c r="AA68" t="s">
        <v>82</v>
      </c>
      <c r="AB68" t="s">
        <v>82</v>
      </c>
      <c r="AC68">
        <v>6</v>
      </c>
      <c r="AD68">
        <v>6</v>
      </c>
      <c r="AE68" t="s">
        <v>35</v>
      </c>
      <c r="AF68">
        <v>0.99999516675520606</v>
      </c>
      <c r="AG68" t="s">
        <v>35</v>
      </c>
      <c r="AH68">
        <v>0.99999470087539799</v>
      </c>
      <c r="AI68" t="str">
        <f>_xlfn.IFNA(VLOOKUP(A68,Sheet2!$A$1:$C$66,2,FALSE), "")</f>
        <v/>
      </c>
      <c r="AJ68" t="str">
        <f>_xlfn.IFNA(VLOOKUP(A68,Sheet2!$A$1:$C$66,3,FALSE), "")</f>
        <v/>
      </c>
    </row>
    <row r="69" spans="1:36" x14ac:dyDescent="0.25">
      <c r="A69" t="s">
        <v>235</v>
      </c>
      <c r="H69" t="s">
        <v>32</v>
      </c>
      <c r="I69" t="s">
        <v>33</v>
      </c>
      <c r="J69" t="s">
        <v>33</v>
      </c>
      <c r="K69" t="s">
        <v>32</v>
      </c>
      <c r="L69" t="s">
        <v>32</v>
      </c>
      <c r="M69">
        <v>0</v>
      </c>
      <c r="N69">
        <v>0</v>
      </c>
      <c r="O69">
        <f>N69-M69</f>
        <v>0</v>
      </c>
      <c r="P69">
        <v>32</v>
      </c>
      <c r="Q69">
        <v>32</v>
      </c>
      <c r="R69">
        <f>Q69-P69</f>
        <v>0</v>
      </c>
      <c r="S69">
        <v>386</v>
      </c>
      <c r="T69">
        <v>306</v>
      </c>
      <c r="U69">
        <v>542</v>
      </c>
      <c r="V69">
        <v>542</v>
      </c>
      <c r="W69">
        <v>0.99446493000000002</v>
      </c>
      <c r="X69">
        <v>1815</v>
      </c>
      <c r="Y69">
        <v>1815</v>
      </c>
      <c r="Z69">
        <v>0.99779609999999996</v>
      </c>
      <c r="AA69" t="s">
        <v>236</v>
      </c>
      <c r="AB69" t="s">
        <v>236</v>
      </c>
      <c r="AC69">
        <v>2</v>
      </c>
      <c r="AD69">
        <v>2</v>
      </c>
      <c r="AE69" t="s">
        <v>35</v>
      </c>
      <c r="AF69">
        <v>0.99999680450496697</v>
      </c>
      <c r="AG69" t="s">
        <v>35</v>
      </c>
      <c r="AH69">
        <v>0.99999678619727805</v>
      </c>
      <c r="AI69" t="str">
        <f>_xlfn.IFNA(VLOOKUP(A69,Sheet2!$A$1:$C$66,2,FALSE), "")</f>
        <v/>
      </c>
      <c r="AJ69" t="str">
        <f>_xlfn.IFNA(VLOOKUP(A69,Sheet2!$A$1:$C$66,3,FALSE), "")</f>
        <v/>
      </c>
    </row>
    <row r="70" spans="1:36" x14ac:dyDescent="0.25">
      <c r="A70" t="s">
        <v>86</v>
      </c>
      <c r="H70" t="s">
        <v>32</v>
      </c>
      <c r="I70" t="s">
        <v>33</v>
      </c>
      <c r="J70" t="s">
        <v>33</v>
      </c>
      <c r="K70" t="s">
        <v>32</v>
      </c>
      <c r="L70" t="s">
        <v>32</v>
      </c>
      <c r="M70">
        <v>0</v>
      </c>
      <c r="N70">
        <v>0</v>
      </c>
      <c r="O70">
        <f>N70-M70</f>
        <v>0</v>
      </c>
      <c r="P70">
        <v>32</v>
      </c>
      <c r="Q70">
        <v>32</v>
      </c>
      <c r="R70">
        <f>Q70-P70</f>
        <v>0</v>
      </c>
      <c r="S70">
        <v>543</v>
      </c>
      <c r="T70">
        <v>1509</v>
      </c>
      <c r="U70">
        <v>4461</v>
      </c>
      <c r="V70">
        <v>4460</v>
      </c>
      <c r="W70">
        <v>0.99988790000000005</v>
      </c>
      <c r="X70">
        <v>36362</v>
      </c>
      <c r="Y70">
        <v>36206</v>
      </c>
      <c r="Z70">
        <v>0.99785029999999997</v>
      </c>
      <c r="AA70" t="s">
        <v>87</v>
      </c>
      <c r="AB70" t="s">
        <v>87</v>
      </c>
      <c r="AC70">
        <v>9</v>
      </c>
      <c r="AD70">
        <v>9</v>
      </c>
      <c r="AE70" t="s">
        <v>35</v>
      </c>
      <c r="AF70">
        <v>0.99999572871561004</v>
      </c>
      <c r="AG70" t="s">
        <v>35</v>
      </c>
      <c r="AH70">
        <v>0.99999691843619598</v>
      </c>
      <c r="AI70" t="str">
        <f>_xlfn.IFNA(VLOOKUP(A70,Sheet2!$A$1:$C$66,2,FALSE), "")</f>
        <v/>
      </c>
      <c r="AJ70" t="str">
        <f>_xlfn.IFNA(VLOOKUP(A70,Sheet2!$A$1:$C$66,3,FALSE), "")</f>
        <v/>
      </c>
    </row>
    <row r="71" spans="1:36" x14ac:dyDescent="0.25">
      <c r="A71" t="s">
        <v>150</v>
      </c>
      <c r="H71" t="s">
        <v>32</v>
      </c>
      <c r="I71" t="s">
        <v>33</v>
      </c>
      <c r="J71" t="s">
        <v>33</v>
      </c>
      <c r="K71" t="s">
        <v>32</v>
      </c>
      <c r="L71" t="s">
        <v>32</v>
      </c>
      <c r="M71">
        <v>0</v>
      </c>
      <c r="N71">
        <v>0</v>
      </c>
      <c r="O71">
        <f>N71-M71</f>
        <v>0</v>
      </c>
      <c r="P71">
        <v>30</v>
      </c>
      <c r="Q71">
        <v>30</v>
      </c>
      <c r="R71">
        <f>Q71-P71</f>
        <v>0</v>
      </c>
      <c r="S71">
        <v>54</v>
      </c>
      <c r="T71">
        <v>84</v>
      </c>
      <c r="U71">
        <v>334</v>
      </c>
      <c r="V71">
        <v>333</v>
      </c>
      <c r="W71">
        <v>0.99850075999999999</v>
      </c>
      <c r="X71">
        <v>712</v>
      </c>
      <c r="Y71">
        <v>709</v>
      </c>
      <c r="Z71">
        <v>0.99788880000000002</v>
      </c>
      <c r="AA71" t="s">
        <v>151</v>
      </c>
      <c r="AB71" t="s">
        <v>151</v>
      </c>
      <c r="AC71">
        <v>7</v>
      </c>
      <c r="AD71">
        <v>7</v>
      </c>
      <c r="AE71" t="s">
        <v>35</v>
      </c>
      <c r="AF71">
        <v>0.999995619515478</v>
      </c>
      <c r="AG71" t="s">
        <v>35</v>
      </c>
      <c r="AH71">
        <v>0.99999593250455998</v>
      </c>
      <c r="AI71" t="str">
        <f>_xlfn.IFNA(VLOOKUP(A71,Sheet2!$A$1:$C$66,2,FALSE), "")</f>
        <v/>
      </c>
      <c r="AJ71" t="str">
        <f>_xlfn.IFNA(VLOOKUP(A71,Sheet2!$A$1:$C$66,3,FALSE), "")</f>
        <v/>
      </c>
    </row>
    <row r="72" spans="1:36" x14ac:dyDescent="0.25">
      <c r="A72" t="s">
        <v>184</v>
      </c>
      <c r="H72" t="s">
        <v>32</v>
      </c>
      <c r="I72" t="s">
        <v>33</v>
      </c>
      <c r="J72" t="s">
        <v>33</v>
      </c>
      <c r="K72" t="s">
        <v>32</v>
      </c>
      <c r="L72" t="s">
        <v>32</v>
      </c>
      <c r="M72">
        <v>0</v>
      </c>
      <c r="N72">
        <v>0</v>
      </c>
      <c r="O72">
        <f>N72-M72</f>
        <v>0</v>
      </c>
      <c r="P72">
        <v>26</v>
      </c>
      <c r="Q72">
        <v>26</v>
      </c>
      <c r="R72">
        <f>Q72-P72</f>
        <v>0</v>
      </c>
      <c r="S72">
        <v>590</v>
      </c>
      <c r="T72">
        <v>604</v>
      </c>
      <c r="U72">
        <v>3360</v>
      </c>
      <c r="V72">
        <v>3356</v>
      </c>
      <c r="W72">
        <v>0.99940443000000001</v>
      </c>
      <c r="X72">
        <v>20300</v>
      </c>
      <c r="Y72">
        <v>20229</v>
      </c>
      <c r="Z72">
        <v>0.99824816000000005</v>
      </c>
      <c r="AA72" t="s">
        <v>185</v>
      </c>
      <c r="AB72" t="s">
        <v>186</v>
      </c>
      <c r="AC72">
        <v>9</v>
      </c>
      <c r="AD72">
        <v>9</v>
      </c>
      <c r="AE72" t="s">
        <v>35</v>
      </c>
      <c r="AF72">
        <v>0.99999703176215404</v>
      </c>
      <c r="AG72" t="s">
        <v>35</v>
      </c>
      <c r="AH72">
        <v>0.99999634367266199</v>
      </c>
      <c r="AI72" t="str">
        <f>_xlfn.IFNA(VLOOKUP(A72,Sheet2!$A$1:$C$66,2,FALSE), "")</f>
        <v/>
      </c>
      <c r="AJ72" t="str">
        <f>_xlfn.IFNA(VLOOKUP(A72,Sheet2!$A$1:$C$66,3,FALSE), "")</f>
        <v/>
      </c>
    </row>
    <row r="73" spans="1:36" x14ac:dyDescent="0.25">
      <c r="A73" t="s">
        <v>100</v>
      </c>
      <c r="H73" t="s">
        <v>32</v>
      </c>
      <c r="I73" t="s">
        <v>33</v>
      </c>
      <c r="J73" t="s">
        <v>33</v>
      </c>
      <c r="K73" t="s">
        <v>32</v>
      </c>
      <c r="L73" t="s">
        <v>32</v>
      </c>
      <c r="M73">
        <v>0</v>
      </c>
      <c r="N73">
        <v>0</v>
      </c>
      <c r="O73">
        <f>N73-M73</f>
        <v>0</v>
      </c>
      <c r="P73">
        <v>39</v>
      </c>
      <c r="Q73">
        <v>39</v>
      </c>
      <c r="R73">
        <f>Q73-P73</f>
        <v>0</v>
      </c>
      <c r="S73">
        <v>113</v>
      </c>
      <c r="T73">
        <v>95</v>
      </c>
      <c r="U73">
        <v>560</v>
      </c>
      <c r="V73">
        <v>558</v>
      </c>
      <c r="W73">
        <v>0.99821110000000002</v>
      </c>
      <c r="X73">
        <v>3380</v>
      </c>
      <c r="Y73">
        <v>3371</v>
      </c>
      <c r="Z73">
        <v>0.9983706</v>
      </c>
      <c r="AA73" t="s">
        <v>101</v>
      </c>
      <c r="AB73" t="s">
        <v>101</v>
      </c>
      <c r="AC73">
        <v>6</v>
      </c>
      <c r="AD73">
        <v>6</v>
      </c>
      <c r="AE73" t="s">
        <v>35</v>
      </c>
      <c r="AF73">
        <v>0.99999815435642603</v>
      </c>
      <c r="AG73" t="s">
        <v>35</v>
      </c>
      <c r="AH73">
        <v>0.99999620982722603</v>
      </c>
      <c r="AI73" t="str">
        <f>_xlfn.IFNA(VLOOKUP(A73,Sheet2!$A$1:$C$66,2,FALSE), "")</f>
        <v/>
      </c>
      <c r="AJ73" t="str">
        <f>_xlfn.IFNA(VLOOKUP(A73,Sheet2!$A$1:$C$66,3,FALSE), "")</f>
        <v/>
      </c>
    </row>
    <row r="74" spans="1:36" x14ac:dyDescent="0.25">
      <c r="A74" t="s">
        <v>114</v>
      </c>
      <c r="H74" t="s">
        <v>32</v>
      </c>
      <c r="I74" t="s">
        <v>33</v>
      </c>
      <c r="J74" t="s">
        <v>33</v>
      </c>
      <c r="K74" t="s">
        <v>32</v>
      </c>
      <c r="L74" t="s">
        <v>32</v>
      </c>
      <c r="M74">
        <v>0</v>
      </c>
      <c r="N74">
        <v>0</v>
      </c>
      <c r="O74">
        <f>N74-M74</f>
        <v>0</v>
      </c>
      <c r="P74">
        <v>34</v>
      </c>
      <c r="Q74">
        <v>34</v>
      </c>
      <c r="R74">
        <f>Q74-P74</f>
        <v>0</v>
      </c>
      <c r="S74">
        <v>486</v>
      </c>
      <c r="T74">
        <v>307</v>
      </c>
      <c r="U74">
        <v>3495</v>
      </c>
      <c r="V74">
        <v>3494</v>
      </c>
      <c r="W74">
        <v>0.99985690000000005</v>
      </c>
      <c r="X74">
        <v>15457</v>
      </c>
      <c r="Y74">
        <v>15411</v>
      </c>
      <c r="Z74">
        <v>0.99850976000000002</v>
      </c>
      <c r="AA74" t="s">
        <v>115</v>
      </c>
      <c r="AB74" t="s">
        <v>115</v>
      </c>
      <c r="AC74">
        <v>6</v>
      </c>
      <c r="AD74">
        <v>6</v>
      </c>
      <c r="AE74" t="s">
        <v>35</v>
      </c>
      <c r="AF74">
        <v>0.99999693384071897</v>
      </c>
      <c r="AG74" t="s">
        <v>35</v>
      </c>
      <c r="AH74">
        <v>0.99999887429005296</v>
      </c>
      <c r="AI74" t="str">
        <f>_xlfn.IFNA(VLOOKUP(A74,Sheet2!$A$1:$C$66,2,FALSE), "")</f>
        <v/>
      </c>
      <c r="AJ74" t="str">
        <f>_xlfn.IFNA(VLOOKUP(A74,Sheet2!$A$1:$C$66,3,FALSE), "")</f>
        <v/>
      </c>
    </row>
    <row r="75" spans="1:36" x14ac:dyDescent="0.25">
      <c r="A75" t="s">
        <v>307</v>
      </c>
      <c r="H75" t="s">
        <v>32</v>
      </c>
      <c r="I75" t="s">
        <v>33</v>
      </c>
      <c r="J75" t="s">
        <v>33</v>
      </c>
      <c r="K75" t="s">
        <v>32</v>
      </c>
      <c r="L75" t="s">
        <v>32</v>
      </c>
      <c r="M75">
        <v>0</v>
      </c>
      <c r="N75">
        <v>0</v>
      </c>
      <c r="O75">
        <f>N75-M75</f>
        <v>0</v>
      </c>
      <c r="P75">
        <v>28</v>
      </c>
      <c r="Q75">
        <v>28</v>
      </c>
      <c r="R75">
        <f>Q75-P75</f>
        <v>0</v>
      </c>
      <c r="S75">
        <v>1271</v>
      </c>
      <c r="T75">
        <v>1039</v>
      </c>
      <c r="U75">
        <v>1868</v>
      </c>
      <c r="V75">
        <v>1867</v>
      </c>
      <c r="W75">
        <v>0.99866133999999995</v>
      </c>
      <c r="X75">
        <v>13403</v>
      </c>
      <c r="Y75">
        <v>13375</v>
      </c>
      <c r="Z75">
        <v>0.99880500000000005</v>
      </c>
      <c r="AA75" t="s">
        <v>308</v>
      </c>
      <c r="AB75" t="s">
        <v>308</v>
      </c>
      <c r="AC75">
        <v>4</v>
      </c>
      <c r="AD75">
        <v>4</v>
      </c>
      <c r="AE75" t="s">
        <v>35</v>
      </c>
      <c r="AF75">
        <v>0.99999718969283702</v>
      </c>
      <c r="AG75" t="s">
        <v>35</v>
      </c>
      <c r="AH75">
        <v>0.99999678723559504</v>
      </c>
      <c r="AI75" t="str">
        <f>_xlfn.IFNA(VLOOKUP(A75,Sheet2!$A$1:$C$66,2,FALSE), "")</f>
        <v/>
      </c>
      <c r="AJ75" t="str">
        <f>_xlfn.IFNA(VLOOKUP(A75,Sheet2!$A$1:$C$66,3,FALSE), "")</f>
        <v/>
      </c>
    </row>
    <row r="76" spans="1:36" x14ac:dyDescent="0.25">
      <c r="A76" t="s">
        <v>39</v>
      </c>
      <c r="H76" t="s">
        <v>32</v>
      </c>
      <c r="I76" t="s">
        <v>33</v>
      </c>
      <c r="J76" t="s">
        <v>33</v>
      </c>
      <c r="K76" t="s">
        <v>32</v>
      </c>
      <c r="L76" t="s">
        <v>32</v>
      </c>
      <c r="M76">
        <v>0</v>
      </c>
      <c r="N76">
        <v>0</v>
      </c>
      <c r="O76">
        <f>N76-M76</f>
        <v>0</v>
      </c>
      <c r="P76">
        <v>32</v>
      </c>
      <c r="Q76">
        <v>32</v>
      </c>
      <c r="R76">
        <f>Q76-P76</f>
        <v>0</v>
      </c>
      <c r="S76">
        <v>237</v>
      </c>
      <c r="T76">
        <v>161</v>
      </c>
      <c r="U76">
        <v>2010</v>
      </c>
      <c r="V76">
        <v>2009</v>
      </c>
      <c r="W76">
        <v>0.99975119999999995</v>
      </c>
      <c r="X76">
        <v>6929</v>
      </c>
      <c r="Y76">
        <v>6913</v>
      </c>
      <c r="Z76">
        <v>0.99884410000000001</v>
      </c>
      <c r="AA76" t="s">
        <v>40</v>
      </c>
      <c r="AB76" t="s">
        <v>41</v>
      </c>
      <c r="AC76">
        <v>10</v>
      </c>
      <c r="AD76">
        <v>9</v>
      </c>
      <c r="AE76" t="s">
        <v>35</v>
      </c>
      <c r="AF76">
        <v>0.99999569409112199</v>
      </c>
      <c r="AG76" t="s">
        <v>35</v>
      </c>
      <c r="AH76">
        <v>0.99999937958541996</v>
      </c>
      <c r="AI76" t="str">
        <f>_xlfn.IFNA(VLOOKUP(A76,Sheet2!$A$1:$C$66,2,FALSE), "")</f>
        <v/>
      </c>
      <c r="AJ76" t="str">
        <f>_xlfn.IFNA(VLOOKUP(A76,Sheet2!$A$1:$C$66,3,FALSE), "")</f>
        <v/>
      </c>
    </row>
    <row r="77" spans="1:36" x14ac:dyDescent="0.25">
      <c r="A77" t="s">
        <v>172</v>
      </c>
      <c r="H77" t="s">
        <v>32</v>
      </c>
      <c r="I77" t="s">
        <v>33</v>
      </c>
      <c r="J77" t="s">
        <v>33</v>
      </c>
      <c r="K77" t="s">
        <v>32</v>
      </c>
      <c r="L77" t="s">
        <v>32</v>
      </c>
      <c r="M77">
        <v>0</v>
      </c>
      <c r="N77">
        <v>0</v>
      </c>
      <c r="O77">
        <f>N77-M77</f>
        <v>0</v>
      </c>
      <c r="P77">
        <v>25</v>
      </c>
      <c r="Q77">
        <v>25</v>
      </c>
      <c r="R77">
        <f>Q77-P77</f>
        <v>0</v>
      </c>
      <c r="S77">
        <v>667</v>
      </c>
      <c r="T77">
        <v>608</v>
      </c>
      <c r="U77">
        <v>4768</v>
      </c>
      <c r="V77">
        <v>4763</v>
      </c>
      <c r="W77">
        <v>0.99905569999999999</v>
      </c>
      <c r="X77">
        <v>38023</v>
      </c>
      <c r="Y77">
        <v>37956</v>
      </c>
      <c r="Z77">
        <v>0.99893390000000004</v>
      </c>
      <c r="AA77" t="s">
        <v>173</v>
      </c>
      <c r="AB77" t="s">
        <v>173</v>
      </c>
      <c r="AC77">
        <v>8</v>
      </c>
      <c r="AD77">
        <v>8</v>
      </c>
      <c r="AE77" t="s">
        <v>35</v>
      </c>
      <c r="AF77">
        <v>0.99999613880794602</v>
      </c>
      <c r="AG77" t="s">
        <v>35</v>
      </c>
      <c r="AH77">
        <v>0.99999591441109004</v>
      </c>
      <c r="AI77" t="str">
        <f>_xlfn.IFNA(VLOOKUP(A77,Sheet2!$A$1:$C$66,2,FALSE), "")</f>
        <v/>
      </c>
      <c r="AJ77" t="str">
        <f>_xlfn.IFNA(VLOOKUP(A77,Sheet2!$A$1:$C$66,3,FALSE), "")</f>
        <v/>
      </c>
    </row>
    <row r="78" spans="1:36" x14ac:dyDescent="0.25">
      <c r="A78" t="s">
        <v>157</v>
      </c>
      <c r="H78" t="s">
        <v>32</v>
      </c>
      <c r="I78" t="s">
        <v>33</v>
      </c>
      <c r="J78" t="s">
        <v>33</v>
      </c>
      <c r="K78" t="s">
        <v>32</v>
      </c>
      <c r="L78" t="s">
        <v>32</v>
      </c>
      <c r="M78">
        <v>0</v>
      </c>
      <c r="N78">
        <v>0</v>
      </c>
      <c r="O78">
        <f>N78-M78</f>
        <v>0</v>
      </c>
      <c r="P78">
        <v>34</v>
      </c>
      <c r="Q78">
        <v>34</v>
      </c>
      <c r="R78">
        <f>Q78-P78</f>
        <v>0</v>
      </c>
      <c r="S78">
        <v>1062</v>
      </c>
      <c r="T78">
        <v>1308</v>
      </c>
      <c r="U78">
        <v>3237</v>
      </c>
      <c r="V78">
        <v>3237</v>
      </c>
      <c r="W78">
        <v>1</v>
      </c>
      <c r="X78">
        <v>17461</v>
      </c>
      <c r="Y78">
        <v>17435</v>
      </c>
      <c r="Z78">
        <v>0.99925494000000004</v>
      </c>
      <c r="AA78" t="s">
        <v>158</v>
      </c>
      <c r="AB78" t="s">
        <v>158</v>
      </c>
      <c r="AC78">
        <v>7</v>
      </c>
      <c r="AD78">
        <v>7</v>
      </c>
      <c r="AE78" t="s">
        <v>35</v>
      </c>
      <c r="AF78">
        <v>0.99999538210994598</v>
      </c>
      <c r="AG78" t="s">
        <v>35</v>
      </c>
      <c r="AH78">
        <v>0.99999690307857203</v>
      </c>
      <c r="AI78" t="str">
        <f>_xlfn.IFNA(VLOOKUP(A78,Sheet2!$A$1:$C$66,2,FALSE), "")</f>
        <v/>
      </c>
      <c r="AJ78" t="str">
        <f>_xlfn.IFNA(VLOOKUP(A78,Sheet2!$A$1:$C$66,3,FALSE), "")</f>
        <v/>
      </c>
    </row>
    <row r="79" spans="1:36" x14ac:dyDescent="0.25">
      <c r="A79" t="s">
        <v>134</v>
      </c>
      <c r="H79" t="s">
        <v>32</v>
      </c>
      <c r="I79" t="s">
        <v>33</v>
      </c>
      <c r="J79" t="s">
        <v>33</v>
      </c>
      <c r="K79" t="s">
        <v>32</v>
      </c>
      <c r="L79" t="s">
        <v>32</v>
      </c>
      <c r="M79">
        <v>0</v>
      </c>
      <c r="N79">
        <v>0</v>
      </c>
      <c r="O79">
        <f>N79-M79</f>
        <v>0</v>
      </c>
      <c r="P79">
        <v>33</v>
      </c>
      <c r="Q79">
        <v>36</v>
      </c>
      <c r="R79">
        <f>Q79-P79</f>
        <v>3</v>
      </c>
      <c r="S79">
        <v>142</v>
      </c>
      <c r="T79">
        <v>140</v>
      </c>
      <c r="U79">
        <v>978</v>
      </c>
      <c r="V79">
        <v>980</v>
      </c>
      <c r="W79">
        <v>0.99897855999999996</v>
      </c>
      <c r="X79">
        <v>5948</v>
      </c>
      <c r="Y79">
        <v>5954</v>
      </c>
      <c r="Z79">
        <v>0.99932783999999997</v>
      </c>
      <c r="AA79" t="s">
        <v>135</v>
      </c>
      <c r="AB79" t="s">
        <v>135</v>
      </c>
      <c r="AC79">
        <v>7</v>
      </c>
      <c r="AD79">
        <v>7</v>
      </c>
      <c r="AE79" t="s">
        <v>35</v>
      </c>
      <c r="AF79">
        <v>0.99999845342875004</v>
      </c>
      <c r="AG79" t="s">
        <v>35</v>
      </c>
      <c r="AH79">
        <v>0.99999790403067601</v>
      </c>
      <c r="AI79" t="str">
        <f>_xlfn.IFNA(VLOOKUP(A79,Sheet2!$A$1:$C$66,2,FALSE), "")</f>
        <v/>
      </c>
      <c r="AJ79" t="str">
        <f>_xlfn.IFNA(VLOOKUP(A79,Sheet2!$A$1:$C$66,3,FALSE), "")</f>
        <v/>
      </c>
    </row>
    <row r="80" spans="1:36" x14ac:dyDescent="0.25">
      <c r="A80" t="s">
        <v>334</v>
      </c>
      <c r="H80" t="s">
        <v>32</v>
      </c>
      <c r="I80" t="s">
        <v>33</v>
      </c>
      <c r="J80" t="s">
        <v>33</v>
      </c>
      <c r="K80" t="s">
        <v>32</v>
      </c>
      <c r="L80" t="s">
        <v>32</v>
      </c>
      <c r="M80">
        <v>0</v>
      </c>
      <c r="N80">
        <v>0</v>
      </c>
      <c r="O80">
        <f>N80-M80</f>
        <v>0</v>
      </c>
      <c r="P80">
        <v>32</v>
      </c>
      <c r="Q80">
        <v>32</v>
      </c>
      <c r="R80">
        <f>Q80-P80</f>
        <v>0</v>
      </c>
      <c r="S80">
        <v>67</v>
      </c>
      <c r="T80">
        <v>85</v>
      </c>
      <c r="U80">
        <v>390</v>
      </c>
      <c r="V80">
        <v>389</v>
      </c>
      <c r="W80">
        <v>0.9987163</v>
      </c>
      <c r="X80">
        <v>1751</v>
      </c>
      <c r="Y80">
        <v>1751</v>
      </c>
      <c r="Z80">
        <v>0.99942887000000002</v>
      </c>
      <c r="AA80" t="s">
        <v>335</v>
      </c>
      <c r="AB80" t="s">
        <v>335</v>
      </c>
      <c r="AC80">
        <v>1</v>
      </c>
      <c r="AD80">
        <v>1</v>
      </c>
      <c r="AE80" t="s">
        <v>35</v>
      </c>
      <c r="AF80">
        <v>0.99999694703623199</v>
      </c>
      <c r="AG80" t="s">
        <v>35</v>
      </c>
      <c r="AH80">
        <v>0.99999801699001201</v>
      </c>
      <c r="AI80" t="str">
        <f>_xlfn.IFNA(VLOOKUP(A80,Sheet2!$A$1:$C$66,2,FALSE), "")</f>
        <v/>
      </c>
      <c r="AJ80" t="str">
        <f>_xlfn.IFNA(VLOOKUP(A80,Sheet2!$A$1:$C$66,3,FALSE), "")</f>
        <v/>
      </c>
    </row>
    <row r="81" spans="1:36" x14ac:dyDescent="0.25">
      <c r="A81" t="s">
        <v>152</v>
      </c>
      <c r="H81" t="s">
        <v>32</v>
      </c>
      <c r="I81" t="s">
        <v>33</v>
      </c>
      <c r="J81" t="s">
        <v>33</v>
      </c>
      <c r="K81" t="s">
        <v>32</v>
      </c>
      <c r="L81" t="s">
        <v>32</v>
      </c>
      <c r="M81">
        <v>1</v>
      </c>
      <c r="N81">
        <v>1</v>
      </c>
      <c r="O81">
        <f>N81-M81</f>
        <v>0</v>
      </c>
      <c r="P81">
        <v>42</v>
      </c>
      <c r="Q81">
        <v>42</v>
      </c>
      <c r="R81">
        <f>Q81-P81</f>
        <v>0</v>
      </c>
      <c r="S81">
        <v>235</v>
      </c>
      <c r="T81">
        <v>332</v>
      </c>
      <c r="U81">
        <v>1910</v>
      </c>
      <c r="V81">
        <v>1910</v>
      </c>
      <c r="W81">
        <v>1</v>
      </c>
      <c r="X81">
        <v>8792</v>
      </c>
      <c r="Y81">
        <v>8784</v>
      </c>
      <c r="Z81">
        <v>0.99954485999999998</v>
      </c>
      <c r="AA81" t="s">
        <v>153</v>
      </c>
      <c r="AB81" t="s">
        <v>153</v>
      </c>
      <c r="AC81">
        <v>7</v>
      </c>
      <c r="AD81">
        <v>7</v>
      </c>
      <c r="AE81" t="s">
        <v>35</v>
      </c>
      <c r="AF81">
        <v>0.99999762463472897</v>
      </c>
      <c r="AG81" t="s">
        <v>35</v>
      </c>
      <c r="AH81">
        <v>0.99999663940334005</v>
      </c>
      <c r="AI81" t="str">
        <f>_xlfn.IFNA(VLOOKUP(A81,Sheet2!$A$1:$C$66,2,FALSE), "")</f>
        <v/>
      </c>
      <c r="AJ81" t="str">
        <f>_xlfn.IFNA(VLOOKUP(A81,Sheet2!$A$1:$C$66,3,FALSE), "")</f>
        <v/>
      </c>
    </row>
    <row r="82" spans="1:36" x14ac:dyDescent="0.25">
      <c r="A82" t="s">
        <v>75</v>
      </c>
      <c r="H82" t="s">
        <v>32</v>
      </c>
      <c r="I82" t="s">
        <v>33</v>
      </c>
      <c r="J82" t="s">
        <v>33</v>
      </c>
      <c r="K82" t="s">
        <v>32</v>
      </c>
      <c r="L82" t="s">
        <v>32</v>
      </c>
      <c r="M82">
        <v>0</v>
      </c>
      <c r="N82">
        <v>0</v>
      </c>
      <c r="O82">
        <f>N82-M82</f>
        <v>0</v>
      </c>
      <c r="P82">
        <v>32</v>
      </c>
      <c r="Q82">
        <v>32</v>
      </c>
      <c r="R82">
        <f>Q82-P82</f>
        <v>0</v>
      </c>
      <c r="S82">
        <v>464</v>
      </c>
      <c r="T82">
        <v>380</v>
      </c>
      <c r="U82">
        <v>1053</v>
      </c>
      <c r="V82">
        <v>1052</v>
      </c>
      <c r="W82">
        <v>0.99952494999999997</v>
      </c>
      <c r="X82">
        <v>7559</v>
      </c>
      <c r="Y82">
        <v>7553</v>
      </c>
      <c r="Z82">
        <v>0.99960300000000002</v>
      </c>
      <c r="AA82" t="s">
        <v>76</v>
      </c>
      <c r="AB82" t="s">
        <v>76</v>
      </c>
      <c r="AC82">
        <v>3</v>
      </c>
      <c r="AD82">
        <v>3</v>
      </c>
      <c r="AE82" t="s">
        <v>35</v>
      </c>
      <c r="AF82">
        <v>0.999997662586813</v>
      </c>
      <c r="AG82" t="s">
        <v>35</v>
      </c>
      <c r="AH82">
        <v>0.99999628573069599</v>
      </c>
      <c r="AI82" t="str">
        <f>_xlfn.IFNA(VLOOKUP(A82,Sheet2!$A$1:$C$66,2,FALSE), "")</f>
        <v/>
      </c>
      <c r="AJ82" t="str">
        <f>_xlfn.IFNA(VLOOKUP(A82,Sheet2!$A$1:$C$66,3,FALSE), "")</f>
        <v/>
      </c>
    </row>
    <row r="83" spans="1:36" x14ac:dyDescent="0.25">
      <c r="A83" t="s">
        <v>324</v>
      </c>
      <c r="H83" t="s">
        <v>32</v>
      </c>
      <c r="I83" t="s">
        <v>33</v>
      </c>
      <c r="J83" t="s">
        <v>33</v>
      </c>
      <c r="K83" t="s">
        <v>32</v>
      </c>
      <c r="L83" t="s">
        <v>32</v>
      </c>
      <c r="M83">
        <v>0</v>
      </c>
      <c r="N83">
        <v>0</v>
      </c>
      <c r="O83">
        <f>N83-M83</f>
        <v>0</v>
      </c>
      <c r="P83">
        <v>32</v>
      </c>
      <c r="Q83">
        <v>32</v>
      </c>
      <c r="R83">
        <f>Q83-P83</f>
        <v>0</v>
      </c>
      <c r="S83">
        <v>732</v>
      </c>
      <c r="T83">
        <v>755</v>
      </c>
      <c r="U83">
        <v>3842</v>
      </c>
      <c r="V83">
        <v>3841</v>
      </c>
      <c r="W83">
        <v>0.99986980000000003</v>
      </c>
      <c r="X83">
        <v>26484</v>
      </c>
      <c r="Y83">
        <v>26465</v>
      </c>
      <c r="Z83">
        <v>0.99960340000000003</v>
      </c>
      <c r="AA83" t="s">
        <v>325</v>
      </c>
      <c r="AB83" t="s">
        <v>326</v>
      </c>
      <c r="AC83">
        <v>9</v>
      </c>
      <c r="AD83">
        <v>9</v>
      </c>
      <c r="AE83" t="s">
        <v>35</v>
      </c>
      <c r="AF83">
        <v>0.99999723497633997</v>
      </c>
      <c r="AG83" t="s">
        <v>35</v>
      </c>
      <c r="AH83">
        <v>0.99999713623629305</v>
      </c>
      <c r="AI83" t="str">
        <f>_xlfn.IFNA(VLOOKUP(A83,Sheet2!$A$1:$C$66,2,FALSE), "")</f>
        <v/>
      </c>
      <c r="AJ83" t="str">
        <f>_xlfn.IFNA(VLOOKUP(A83,Sheet2!$A$1:$C$66,3,FALSE), "")</f>
        <v/>
      </c>
    </row>
    <row r="84" spans="1:36" x14ac:dyDescent="0.25">
      <c r="A84" t="s">
        <v>50</v>
      </c>
      <c r="H84" t="s">
        <v>32</v>
      </c>
      <c r="I84" t="s">
        <v>33</v>
      </c>
      <c r="J84" t="s">
        <v>33</v>
      </c>
      <c r="K84" t="s">
        <v>32</v>
      </c>
      <c r="L84" t="s">
        <v>32</v>
      </c>
      <c r="M84">
        <v>0</v>
      </c>
      <c r="N84">
        <v>0</v>
      </c>
      <c r="O84">
        <f>N84-M84</f>
        <v>0</v>
      </c>
      <c r="P84">
        <v>32</v>
      </c>
      <c r="Q84">
        <v>32</v>
      </c>
      <c r="R84">
        <f>Q84-P84</f>
        <v>0</v>
      </c>
      <c r="S84">
        <v>975</v>
      </c>
      <c r="T84">
        <v>1593</v>
      </c>
      <c r="U84">
        <v>1003</v>
      </c>
      <c r="V84">
        <v>1002</v>
      </c>
      <c r="W84">
        <v>0.99950119999999998</v>
      </c>
      <c r="X84">
        <v>4252</v>
      </c>
      <c r="Y84">
        <v>4249</v>
      </c>
      <c r="Z84">
        <v>0.99964710000000001</v>
      </c>
      <c r="AA84" t="s">
        <v>51</v>
      </c>
      <c r="AB84" t="s">
        <v>51</v>
      </c>
      <c r="AC84">
        <v>4</v>
      </c>
      <c r="AD84">
        <v>4</v>
      </c>
      <c r="AE84" t="s">
        <v>35</v>
      </c>
      <c r="AF84">
        <v>0.99999692070034496</v>
      </c>
      <c r="AG84" t="s">
        <v>35</v>
      </c>
      <c r="AH84">
        <v>0.99999709074330001</v>
      </c>
      <c r="AI84" t="str">
        <f>_xlfn.IFNA(VLOOKUP(A84,Sheet2!$A$1:$C$66,2,FALSE), "")</f>
        <v/>
      </c>
      <c r="AJ84" t="str">
        <f>_xlfn.IFNA(VLOOKUP(A84,Sheet2!$A$1:$C$66,3,FALSE), "")</f>
        <v/>
      </c>
    </row>
    <row r="85" spans="1:36" x14ac:dyDescent="0.25">
      <c r="A85" t="s">
        <v>304</v>
      </c>
      <c r="H85" t="s">
        <v>32</v>
      </c>
      <c r="I85" t="s">
        <v>33</v>
      </c>
      <c r="J85" t="s">
        <v>33</v>
      </c>
      <c r="K85" t="s">
        <v>32</v>
      </c>
      <c r="L85" t="s">
        <v>32</v>
      </c>
      <c r="M85">
        <v>0</v>
      </c>
      <c r="N85">
        <v>0</v>
      </c>
      <c r="O85">
        <f>N85-M85</f>
        <v>0</v>
      </c>
      <c r="P85">
        <v>55</v>
      </c>
      <c r="Q85">
        <v>55</v>
      </c>
      <c r="R85">
        <f>Q85-P85</f>
        <v>0</v>
      </c>
      <c r="S85">
        <v>597</v>
      </c>
      <c r="T85">
        <v>568</v>
      </c>
      <c r="U85">
        <v>1148</v>
      </c>
      <c r="V85">
        <v>1147</v>
      </c>
      <c r="W85">
        <v>0.99956429999999996</v>
      </c>
      <c r="X85">
        <v>4862</v>
      </c>
      <c r="Y85">
        <v>4859</v>
      </c>
      <c r="Z85">
        <v>0.99969136999999997</v>
      </c>
      <c r="AA85" t="s">
        <v>305</v>
      </c>
      <c r="AB85" t="s">
        <v>305</v>
      </c>
      <c r="AC85">
        <v>5</v>
      </c>
      <c r="AD85">
        <v>5</v>
      </c>
      <c r="AE85" t="s">
        <v>35</v>
      </c>
      <c r="AF85">
        <v>0.99999738988772102</v>
      </c>
      <c r="AG85" t="s">
        <v>35</v>
      </c>
      <c r="AH85">
        <v>0.999997445380714</v>
      </c>
      <c r="AI85" t="str">
        <f>_xlfn.IFNA(VLOOKUP(A85,Sheet2!$A$1:$C$66,2,FALSE), "")</f>
        <v/>
      </c>
      <c r="AJ85" t="str">
        <f>_xlfn.IFNA(VLOOKUP(A85,Sheet2!$A$1:$C$66,3,FALSE), "")</f>
        <v/>
      </c>
    </row>
    <row r="86" spans="1:36" x14ac:dyDescent="0.25">
      <c r="A86" t="s">
        <v>221</v>
      </c>
      <c r="H86" t="s">
        <v>32</v>
      </c>
      <c r="I86" t="s">
        <v>33</v>
      </c>
      <c r="J86" t="s">
        <v>33</v>
      </c>
      <c r="K86" t="s">
        <v>32</v>
      </c>
      <c r="L86" t="s">
        <v>32</v>
      </c>
      <c r="M86">
        <v>0</v>
      </c>
      <c r="N86">
        <v>0</v>
      </c>
      <c r="O86">
        <f>N86-M86</f>
        <v>0</v>
      </c>
      <c r="P86">
        <v>32</v>
      </c>
      <c r="Q86">
        <v>32</v>
      </c>
      <c r="R86">
        <f>Q86-P86</f>
        <v>0</v>
      </c>
      <c r="S86">
        <v>945</v>
      </c>
      <c r="T86">
        <v>648</v>
      </c>
      <c r="U86">
        <v>3029</v>
      </c>
      <c r="V86">
        <v>3028</v>
      </c>
      <c r="W86">
        <v>0.99983489999999997</v>
      </c>
      <c r="X86">
        <v>15754</v>
      </c>
      <c r="Y86">
        <v>15746</v>
      </c>
      <c r="Z86">
        <v>0.99974600000000002</v>
      </c>
      <c r="AA86" t="s">
        <v>222</v>
      </c>
      <c r="AB86" t="s">
        <v>222</v>
      </c>
      <c r="AC86">
        <v>8</v>
      </c>
      <c r="AD86">
        <v>8</v>
      </c>
      <c r="AE86" t="s">
        <v>35</v>
      </c>
      <c r="AF86">
        <v>0.99999712270706897</v>
      </c>
      <c r="AG86" t="s">
        <v>35</v>
      </c>
      <c r="AH86">
        <v>0.99999553911778205</v>
      </c>
      <c r="AI86" t="str">
        <f>_xlfn.IFNA(VLOOKUP(A86,Sheet2!$A$1:$C$66,2,FALSE), "")</f>
        <v/>
      </c>
      <c r="AJ86" t="str">
        <f>_xlfn.IFNA(VLOOKUP(A86,Sheet2!$A$1:$C$66,3,FALSE), "")</f>
        <v/>
      </c>
    </row>
    <row r="87" spans="1:36" x14ac:dyDescent="0.25">
      <c r="A87" t="s">
        <v>252</v>
      </c>
      <c r="H87" t="s">
        <v>32</v>
      </c>
      <c r="I87" t="s">
        <v>33</v>
      </c>
      <c r="J87" t="s">
        <v>33</v>
      </c>
      <c r="K87" t="s">
        <v>32</v>
      </c>
      <c r="L87" t="s">
        <v>32</v>
      </c>
      <c r="M87">
        <v>0</v>
      </c>
      <c r="N87">
        <v>0</v>
      </c>
      <c r="O87">
        <f>N87-M87</f>
        <v>0</v>
      </c>
      <c r="P87">
        <v>37</v>
      </c>
      <c r="Q87">
        <v>37</v>
      </c>
      <c r="R87">
        <f>Q87-P87</f>
        <v>0</v>
      </c>
      <c r="S87">
        <v>1037</v>
      </c>
      <c r="T87">
        <v>1794</v>
      </c>
      <c r="U87">
        <v>3007</v>
      </c>
      <c r="V87">
        <v>3011</v>
      </c>
      <c r="W87">
        <v>0.99933534999999996</v>
      </c>
      <c r="X87">
        <v>31474</v>
      </c>
      <c r="Y87">
        <v>31473</v>
      </c>
      <c r="Z87">
        <v>0.99976169999999998</v>
      </c>
      <c r="AA87" t="s">
        <v>253</v>
      </c>
      <c r="AB87" t="s">
        <v>253</v>
      </c>
      <c r="AC87">
        <v>9</v>
      </c>
      <c r="AD87">
        <v>9</v>
      </c>
      <c r="AE87" t="s">
        <v>35</v>
      </c>
      <c r="AF87">
        <v>0.99999512460974005</v>
      </c>
      <c r="AG87" t="s">
        <v>35</v>
      </c>
      <c r="AH87">
        <v>0.99999717237887098</v>
      </c>
      <c r="AI87" t="str">
        <f>_xlfn.IFNA(VLOOKUP(A87,Sheet2!$A$1:$C$66,2,FALSE), "")</f>
        <v/>
      </c>
      <c r="AJ87" t="str">
        <f>_xlfn.IFNA(VLOOKUP(A87,Sheet2!$A$1:$C$66,3,FALSE), "")</f>
        <v/>
      </c>
    </row>
    <row r="88" spans="1:36" x14ac:dyDescent="0.25">
      <c r="A88" t="s">
        <v>322</v>
      </c>
      <c r="H88" t="s">
        <v>32</v>
      </c>
      <c r="I88" t="s">
        <v>33</v>
      </c>
      <c r="J88" t="s">
        <v>33</v>
      </c>
      <c r="K88" t="s">
        <v>32</v>
      </c>
      <c r="L88" t="s">
        <v>32</v>
      </c>
      <c r="M88">
        <v>0</v>
      </c>
      <c r="N88">
        <v>0</v>
      </c>
      <c r="O88">
        <f>N88-M88</f>
        <v>0</v>
      </c>
      <c r="P88">
        <v>20</v>
      </c>
      <c r="Q88">
        <v>37</v>
      </c>
      <c r="R88">
        <f>Q88-P88</f>
        <v>17</v>
      </c>
      <c r="S88">
        <v>152</v>
      </c>
      <c r="T88">
        <v>152</v>
      </c>
      <c r="U88">
        <v>680</v>
      </c>
      <c r="V88">
        <v>681</v>
      </c>
      <c r="W88">
        <v>0.99926524999999999</v>
      </c>
      <c r="X88">
        <v>2825</v>
      </c>
      <c r="Y88">
        <v>2826</v>
      </c>
      <c r="Z88">
        <v>0.99982302999999995</v>
      </c>
      <c r="AA88" t="s">
        <v>323</v>
      </c>
      <c r="AB88" t="s">
        <v>323</v>
      </c>
      <c r="AC88">
        <v>8</v>
      </c>
      <c r="AD88">
        <v>8</v>
      </c>
      <c r="AE88" t="s">
        <v>35</v>
      </c>
      <c r="AF88">
        <v>0.99999688689608301</v>
      </c>
      <c r="AG88" t="s">
        <v>35</v>
      </c>
      <c r="AH88">
        <v>0.999994074439577</v>
      </c>
      <c r="AI88" t="str">
        <f>_xlfn.IFNA(VLOOKUP(A88,Sheet2!$A$1:$C$66,2,FALSE), "")</f>
        <v/>
      </c>
      <c r="AJ88" t="str">
        <f>_xlfn.IFNA(VLOOKUP(A88,Sheet2!$A$1:$C$66,3,FALSE), "")</f>
        <v/>
      </c>
    </row>
    <row r="89" spans="1:36" x14ac:dyDescent="0.25">
      <c r="A89" t="s">
        <v>309</v>
      </c>
      <c r="H89" t="s">
        <v>32</v>
      </c>
      <c r="I89" t="s">
        <v>33</v>
      </c>
      <c r="J89" t="s">
        <v>33</v>
      </c>
      <c r="K89" t="s">
        <v>32</v>
      </c>
      <c r="L89" t="s">
        <v>32</v>
      </c>
      <c r="M89">
        <v>0</v>
      </c>
      <c r="N89">
        <v>0</v>
      </c>
      <c r="O89">
        <f>N89-M89</f>
        <v>0</v>
      </c>
      <c r="P89">
        <v>32</v>
      </c>
      <c r="Q89">
        <v>32</v>
      </c>
      <c r="R89">
        <f>Q89-P89</f>
        <v>0</v>
      </c>
      <c r="S89">
        <v>137</v>
      </c>
      <c r="T89">
        <v>204</v>
      </c>
      <c r="U89">
        <v>885</v>
      </c>
      <c r="V89">
        <v>884</v>
      </c>
      <c r="W89">
        <v>0.99943470000000001</v>
      </c>
      <c r="X89">
        <v>3885</v>
      </c>
      <c r="Y89">
        <v>3884</v>
      </c>
      <c r="Z89">
        <v>0.99987124999999999</v>
      </c>
      <c r="AA89" t="s">
        <v>310</v>
      </c>
      <c r="AB89" t="s">
        <v>310</v>
      </c>
      <c r="AC89">
        <v>7</v>
      </c>
      <c r="AD89">
        <v>7</v>
      </c>
      <c r="AE89" t="s">
        <v>35</v>
      </c>
      <c r="AF89">
        <v>0.99999675689076295</v>
      </c>
      <c r="AG89" t="s">
        <v>35</v>
      </c>
      <c r="AH89">
        <v>0.99999818342798996</v>
      </c>
      <c r="AI89" t="str">
        <f>_xlfn.IFNA(VLOOKUP(A89,Sheet2!$A$1:$C$66,2,FALSE), "")</f>
        <v/>
      </c>
      <c r="AJ89" t="str">
        <f>_xlfn.IFNA(VLOOKUP(A89,Sheet2!$A$1:$C$66,3,FALSE), "")</f>
        <v/>
      </c>
    </row>
    <row r="90" spans="1:36" x14ac:dyDescent="0.25">
      <c r="A90" t="s">
        <v>130</v>
      </c>
      <c r="H90" t="s">
        <v>32</v>
      </c>
      <c r="I90" t="s">
        <v>33</v>
      </c>
      <c r="J90" t="s">
        <v>33</v>
      </c>
      <c r="K90" t="s">
        <v>32</v>
      </c>
      <c r="L90" t="s">
        <v>32</v>
      </c>
      <c r="M90">
        <v>0</v>
      </c>
      <c r="N90">
        <v>0</v>
      </c>
      <c r="O90">
        <f>N90-M90</f>
        <v>0</v>
      </c>
      <c r="P90">
        <v>39</v>
      </c>
      <c r="Q90">
        <v>39</v>
      </c>
      <c r="R90">
        <f>Q90-P90</f>
        <v>0</v>
      </c>
      <c r="S90">
        <v>175</v>
      </c>
      <c r="T90">
        <v>366</v>
      </c>
      <c r="U90">
        <v>1497</v>
      </c>
      <c r="V90">
        <v>1495</v>
      </c>
      <c r="W90">
        <v>0.99933152999999997</v>
      </c>
      <c r="X90">
        <v>7982</v>
      </c>
      <c r="Y90">
        <v>7980</v>
      </c>
      <c r="Z90">
        <v>0.99987470000000001</v>
      </c>
      <c r="AA90" t="s">
        <v>131</v>
      </c>
      <c r="AB90" t="s">
        <v>131</v>
      </c>
      <c r="AC90">
        <v>8</v>
      </c>
      <c r="AD90">
        <v>8</v>
      </c>
      <c r="AE90" t="s">
        <v>35</v>
      </c>
      <c r="AF90">
        <v>0.99999665131485904</v>
      </c>
      <c r="AG90" t="s">
        <v>35</v>
      </c>
      <c r="AH90">
        <v>0.99999478045613899</v>
      </c>
      <c r="AI90" t="str">
        <f>_xlfn.IFNA(VLOOKUP(A90,Sheet2!$A$1:$C$66,2,FALSE), "")</f>
        <v/>
      </c>
      <c r="AJ90" t="str">
        <f>_xlfn.IFNA(VLOOKUP(A90,Sheet2!$A$1:$C$66,3,FALSE), "")</f>
        <v/>
      </c>
    </row>
    <row r="91" spans="1:36" x14ac:dyDescent="0.25">
      <c r="A91" t="s">
        <v>201</v>
      </c>
      <c r="H91" t="s">
        <v>32</v>
      </c>
      <c r="I91" t="s">
        <v>33</v>
      </c>
      <c r="J91" t="s">
        <v>33</v>
      </c>
      <c r="K91" t="s">
        <v>32</v>
      </c>
      <c r="L91" t="s">
        <v>32</v>
      </c>
      <c r="M91">
        <v>0</v>
      </c>
      <c r="N91">
        <v>0</v>
      </c>
      <c r="O91">
        <f>N91-M91</f>
        <v>0</v>
      </c>
      <c r="P91">
        <v>32</v>
      </c>
      <c r="Q91">
        <v>32</v>
      </c>
      <c r="R91">
        <f>Q91-P91</f>
        <v>0</v>
      </c>
      <c r="S91">
        <v>2438</v>
      </c>
      <c r="T91">
        <v>2373</v>
      </c>
      <c r="U91">
        <v>6613</v>
      </c>
      <c r="V91">
        <v>6613</v>
      </c>
      <c r="W91">
        <v>1</v>
      </c>
      <c r="X91">
        <v>68862</v>
      </c>
      <c r="Y91">
        <v>68849</v>
      </c>
      <c r="Z91">
        <v>0.99990559999999995</v>
      </c>
      <c r="AA91" t="s">
        <v>202</v>
      </c>
      <c r="AB91" t="s">
        <v>202</v>
      </c>
      <c r="AC91">
        <v>6</v>
      </c>
      <c r="AD91">
        <v>6</v>
      </c>
      <c r="AE91" t="s">
        <v>35</v>
      </c>
      <c r="AF91">
        <v>0.99999610472035505</v>
      </c>
      <c r="AG91" t="s">
        <v>35</v>
      </c>
      <c r="AH91">
        <v>0.99999766371613696</v>
      </c>
      <c r="AI91" t="str">
        <f>_xlfn.IFNA(VLOOKUP(A91,Sheet2!$A$1:$C$66,2,FALSE), "")</f>
        <v/>
      </c>
      <c r="AJ91" t="str">
        <f>_xlfn.IFNA(VLOOKUP(A91,Sheet2!$A$1:$C$66,3,FALSE), "")</f>
        <v/>
      </c>
    </row>
    <row r="92" spans="1:36" x14ac:dyDescent="0.25">
      <c r="A92" t="s">
        <v>141</v>
      </c>
      <c r="H92" t="s">
        <v>32</v>
      </c>
      <c r="I92" t="s">
        <v>33</v>
      </c>
      <c r="J92" t="s">
        <v>33</v>
      </c>
      <c r="K92" t="s">
        <v>32</v>
      </c>
      <c r="L92" t="s">
        <v>32</v>
      </c>
      <c r="M92">
        <v>0</v>
      </c>
      <c r="N92">
        <v>0</v>
      </c>
      <c r="O92">
        <f>N92-M92</f>
        <v>0</v>
      </c>
      <c r="P92">
        <v>37</v>
      </c>
      <c r="Q92">
        <v>37</v>
      </c>
      <c r="R92">
        <f>Q92-P92</f>
        <v>0</v>
      </c>
      <c r="S92">
        <v>186</v>
      </c>
      <c r="T92">
        <v>155</v>
      </c>
      <c r="U92">
        <v>2374</v>
      </c>
      <c r="V92">
        <v>2374</v>
      </c>
      <c r="W92">
        <v>1</v>
      </c>
      <c r="X92">
        <v>7315</v>
      </c>
      <c r="Y92">
        <v>7314</v>
      </c>
      <c r="Z92">
        <v>0.99993162999999996</v>
      </c>
      <c r="AA92" t="s">
        <v>142</v>
      </c>
      <c r="AB92" t="s">
        <v>143</v>
      </c>
      <c r="AC92">
        <v>9</v>
      </c>
      <c r="AD92">
        <v>9</v>
      </c>
      <c r="AE92" t="s">
        <v>35</v>
      </c>
      <c r="AF92">
        <v>0.99999598815908997</v>
      </c>
      <c r="AG92" t="s">
        <v>35</v>
      </c>
      <c r="AH92">
        <v>0.99999835209030596</v>
      </c>
      <c r="AI92" t="str">
        <f>_xlfn.IFNA(VLOOKUP(A92,Sheet2!$A$1:$C$66,2,FALSE), "")</f>
        <v/>
      </c>
      <c r="AJ92" t="str">
        <f>_xlfn.IFNA(VLOOKUP(A92,Sheet2!$A$1:$C$66,3,FALSE), "")</f>
        <v/>
      </c>
    </row>
    <row r="93" spans="1:36" x14ac:dyDescent="0.25">
      <c r="A93" t="s">
        <v>254</v>
      </c>
      <c r="H93" t="s">
        <v>32</v>
      </c>
      <c r="I93" t="s">
        <v>33</v>
      </c>
      <c r="J93" t="s">
        <v>33</v>
      </c>
      <c r="K93" t="s">
        <v>32</v>
      </c>
      <c r="L93" t="s">
        <v>32</v>
      </c>
      <c r="M93">
        <v>0</v>
      </c>
      <c r="N93">
        <v>0</v>
      </c>
      <c r="O93">
        <f>N93-M93</f>
        <v>0</v>
      </c>
      <c r="P93">
        <v>32</v>
      </c>
      <c r="Q93">
        <v>32</v>
      </c>
      <c r="R93">
        <f>Q93-P93</f>
        <v>0</v>
      </c>
      <c r="S93">
        <v>2097</v>
      </c>
      <c r="T93">
        <v>2194</v>
      </c>
      <c r="U93">
        <v>3600</v>
      </c>
      <c r="V93">
        <v>3600</v>
      </c>
      <c r="W93">
        <v>1</v>
      </c>
      <c r="X93">
        <v>78540</v>
      </c>
      <c r="Y93">
        <v>78534</v>
      </c>
      <c r="Z93">
        <v>0.99996180000000001</v>
      </c>
      <c r="AA93" t="s">
        <v>255</v>
      </c>
      <c r="AB93" t="s">
        <v>255</v>
      </c>
      <c r="AC93">
        <v>8</v>
      </c>
      <c r="AD93">
        <v>8</v>
      </c>
      <c r="AE93" t="s">
        <v>35</v>
      </c>
      <c r="AF93">
        <v>0.99999708277856103</v>
      </c>
      <c r="AG93" t="s">
        <v>35</v>
      </c>
      <c r="AH93">
        <v>0.99999400942524497</v>
      </c>
      <c r="AI93" t="str">
        <f>_xlfn.IFNA(VLOOKUP(A93,Sheet2!$A$1:$C$66,2,FALSE), "")</f>
        <v/>
      </c>
      <c r="AJ93" t="str">
        <f>_xlfn.IFNA(VLOOKUP(A93,Sheet2!$A$1:$C$66,3,FALSE), "")</f>
        <v/>
      </c>
    </row>
    <row r="94" spans="1:36" x14ac:dyDescent="0.25">
      <c r="A94" t="s">
        <v>43</v>
      </c>
      <c r="H94" t="s">
        <v>32</v>
      </c>
      <c r="I94" t="s">
        <v>33</v>
      </c>
      <c r="J94" t="s">
        <v>33</v>
      </c>
      <c r="K94" t="s">
        <v>32</v>
      </c>
      <c r="L94" t="s">
        <v>32</v>
      </c>
      <c r="M94">
        <v>0</v>
      </c>
      <c r="N94">
        <v>0</v>
      </c>
      <c r="O94">
        <f>N94-M94</f>
        <v>0</v>
      </c>
      <c r="P94">
        <v>32</v>
      </c>
      <c r="Q94">
        <v>32</v>
      </c>
      <c r="R94">
        <f>Q94-P94</f>
        <v>0</v>
      </c>
      <c r="S94">
        <v>3173</v>
      </c>
      <c r="T94">
        <v>7391</v>
      </c>
      <c r="U94">
        <v>4482</v>
      </c>
      <c r="V94">
        <v>4482</v>
      </c>
      <c r="W94">
        <v>1</v>
      </c>
      <c r="X94">
        <v>41847</v>
      </c>
      <c r="Y94">
        <v>41844</v>
      </c>
      <c r="Z94">
        <v>0.99996419999999997</v>
      </c>
      <c r="AA94" t="s">
        <v>44</v>
      </c>
      <c r="AB94" t="s">
        <v>44</v>
      </c>
      <c r="AC94">
        <v>7</v>
      </c>
      <c r="AD94">
        <v>7</v>
      </c>
      <c r="AE94" t="s">
        <v>35</v>
      </c>
      <c r="AF94">
        <v>0.99999720541380499</v>
      </c>
      <c r="AG94" t="s">
        <v>35</v>
      </c>
      <c r="AH94">
        <v>0.99999837878411302</v>
      </c>
      <c r="AI94" t="str">
        <f>_xlfn.IFNA(VLOOKUP(A94,Sheet2!$A$1:$C$66,2,FALSE), "")</f>
        <v/>
      </c>
      <c r="AJ94" t="str">
        <f>_xlfn.IFNA(VLOOKUP(A94,Sheet2!$A$1:$C$66,3,FALSE), "")</f>
        <v/>
      </c>
    </row>
  </sheetData>
  <sortState ref="A2:AH50001">
    <sortCondition ref="F2:F50001"/>
    <sortCondition ref="G2:G50001"/>
    <sortCondition ref="Z2:Z50001"/>
    <sortCondition ref="R2:R50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9" workbookViewId="0">
      <selection sqref="A1:C66"/>
    </sheetView>
  </sheetViews>
  <sheetFormatPr defaultRowHeight="15" x14ac:dyDescent="0.25"/>
  <sheetData>
    <row r="1" spans="1:3" x14ac:dyDescent="0.25">
      <c r="A1" s="1" t="s">
        <v>220</v>
      </c>
      <c r="B1" s="1">
        <v>0</v>
      </c>
    </row>
    <row r="2" spans="1:3" x14ac:dyDescent="0.25">
      <c r="A2" s="1" t="s">
        <v>276</v>
      </c>
      <c r="B2" s="1" t="s">
        <v>340</v>
      </c>
      <c r="C2" s="1" t="s">
        <v>341</v>
      </c>
    </row>
    <row r="3" spans="1:3" x14ac:dyDescent="0.25">
      <c r="A3" s="1" t="s">
        <v>261</v>
      </c>
      <c r="B3" s="1" t="s">
        <v>340</v>
      </c>
      <c r="C3" s="1" t="s">
        <v>342</v>
      </c>
    </row>
    <row r="4" spans="1:3" x14ac:dyDescent="0.25">
      <c r="A4" s="1" t="s">
        <v>248</v>
      </c>
      <c r="B4" s="1" t="s">
        <v>340</v>
      </c>
      <c r="C4" s="1" t="s">
        <v>342</v>
      </c>
    </row>
    <row r="5" spans="1:3" x14ac:dyDescent="0.25">
      <c r="A5" s="1" t="s">
        <v>311</v>
      </c>
      <c r="B5" s="1" t="s">
        <v>343</v>
      </c>
      <c r="C5" s="1" t="s">
        <v>341</v>
      </c>
    </row>
    <row r="6" spans="1:3" x14ac:dyDescent="0.25">
      <c r="A6" s="1" t="s">
        <v>262</v>
      </c>
      <c r="B6" s="1" t="s">
        <v>343</v>
      </c>
      <c r="C6" s="1" t="s">
        <v>341</v>
      </c>
    </row>
    <row r="7" spans="1:3" x14ac:dyDescent="0.25">
      <c r="A7" s="1" t="s">
        <v>260</v>
      </c>
      <c r="B7" s="1" t="s">
        <v>343</v>
      </c>
      <c r="C7" s="1" t="s">
        <v>342</v>
      </c>
    </row>
    <row r="8" spans="1:3" x14ac:dyDescent="0.25">
      <c r="A8" s="1" t="s">
        <v>113</v>
      </c>
      <c r="B8" s="1" t="s">
        <v>343</v>
      </c>
      <c r="C8" s="1" t="s">
        <v>342</v>
      </c>
    </row>
    <row r="9" spans="1:3" x14ac:dyDescent="0.25">
      <c r="A9" s="1" t="s">
        <v>330</v>
      </c>
      <c r="B9" s="1" t="s">
        <v>343</v>
      </c>
      <c r="C9" s="1" t="s">
        <v>342</v>
      </c>
    </row>
    <row r="10" spans="1:3" x14ac:dyDescent="0.25">
      <c r="A10" s="1" t="s">
        <v>207</v>
      </c>
      <c r="B10" s="1" t="s">
        <v>343</v>
      </c>
      <c r="C10" s="1" t="s">
        <v>342</v>
      </c>
    </row>
    <row r="11" spans="1:3" x14ac:dyDescent="0.25">
      <c r="A11" s="1" t="s">
        <v>312</v>
      </c>
      <c r="B11" s="1" t="s">
        <v>343</v>
      </c>
      <c r="C11" s="1" t="s">
        <v>342</v>
      </c>
    </row>
    <row r="12" spans="1:3" x14ac:dyDescent="0.25">
      <c r="A12" s="1" t="s">
        <v>132</v>
      </c>
      <c r="B12" s="1" t="s">
        <v>343</v>
      </c>
      <c r="C12" s="1" t="s">
        <v>342</v>
      </c>
    </row>
    <row r="13" spans="1:3" x14ac:dyDescent="0.25">
      <c r="A13" s="1" t="s">
        <v>313</v>
      </c>
      <c r="B13" s="1" t="s">
        <v>343</v>
      </c>
      <c r="C13" s="1" t="s">
        <v>342</v>
      </c>
    </row>
    <row r="14" spans="1:3" x14ac:dyDescent="0.25">
      <c r="A14" s="1" t="s">
        <v>297</v>
      </c>
      <c r="B14" s="1" t="s">
        <v>344</v>
      </c>
      <c r="C14" s="1" t="s">
        <v>345</v>
      </c>
    </row>
    <row r="15" spans="1:3" x14ac:dyDescent="0.25">
      <c r="A15" s="1" t="s">
        <v>165</v>
      </c>
      <c r="B15" s="1" t="s">
        <v>344</v>
      </c>
      <c r="C15" s="1" t="s">
        <v>346</v>
      </c>
    </row>
    <row r="16" spans="1:3" x14ac:dyDescent="0.25">
      <c r="A16" s="1" t="s">
        <v>119</v>
      </c>
      <c r="B16" s="1" t="s">
        <v>344</v>
      </c>
      <c r="C16" s="1" t="s">
        <v>347</v>
      </c>
    </row>
    <row r="17" spans="1:3" x14ac:dyDescent="0.25">
      <c r="A17" s="1" t="s">
        <v>193</v>
      </c>
      <c r="B17" s="1" t="s">
        <v>344</v>
      </c>
      <c r="C17" s="1" t="s">
        <v>348</v>
      </c>
    </row>
    <row r="18" spans="1:3" x14ac:dyDescent="0.25">
      <c r="A18" s="1" t="s">
        <v>264</v>
      </c>
      <c r="B18" s="1" t="s">
        <v>344</v>
      </c>
      <c r="C18" s="1" t="s">
        <v>349</v>
      </c>
    </row>
    <row r="19" spans="1:3" x14ac:dyDescent="0.25">
      <c r="A19" s="1" t="s">
        <v>63</v>
      </c>
      <c r="B19" s="1" t="s">
        <v>344</v>
      </c>
      <c r="C19" s="1"/>
    </row>
    <row r="20" spans="1:3" x14ac:dyDescent="0.25">
      <c r="A20" s="1" t="s">
        <v>161</v>
      </c>
      <c r="B20" s="1" t="s">
        <v>344</v>
      </c>
      <c r="C20" s="1"/>
    </row>
    <row r="21" spans="1:3" x14ac:dyDescent="0.25">
      <c r="A21" s="1" t="s">
        <v>53</v>
      </c>
      <c r="B21" s="1" t="s">
        <v>344</v>
      </c>
      <c r="C21" s="1"/>
    </row>
    <row r="22" spans="1:3" x14ac:dyDescent="0.25">
      <c r="A22" s="1" t="s">
        <v>58</v>
      </c>
      <c r="B22" s="1" t="s">
        <v>344</v>
      </c>
      <c r="C22" s="1"/>
    </row>
    <row r="23" spans="1:3" x14ac:dyDescent="0.25">
      <c r="A23" s="1" t="s">
        <v>65</v>
      </c>
      <c r="B23" s="1" t="s">
        <v>344</v>
      </c>
      <c r="C23" s="1"/>
    </row>
    <row r="24" spans="1:3" x14ac:dyDescent="0.25">
      <c r="A24" s="1" t="s">
        <v>88</v>
      </c>
      <c r="B24" s="1" t="s">
        <v>344</v>
      </c>
      <c r="C24" s="1"/>
    </row>
    <row r="25" spans="1:3" x14ac:dyDescent="0.25">
      <c r="A25" s="1" t="s">
        <v>92</v>
      </c>
      <c r="B25" s="1" t="s">
        <v>344</v>
      </c>
      <c r="C25" s="1"/>
    </row>
    <row r="26" spans="1:3" x14ac:dyDescent="0.25">
      <c r="A26" s="1" t="s">
        <v>104</v>
      </c>
      <c r="B26" s="1" t="s">
        <v>344</v>
      </c>
      <c r="C26" s="1"/>
    </row>
    <row r="27" spans="1:3" x14ac:dyDescent="0.25">
      <c r="A27" s="1" t="s">
        <v>109</v>
      </c>
      <c r="B27" s="1" t="s">
        <v>344</v>
      </c>
      <c r="C27" s="1"/>
    </row>
    <row r="28" spans="1:3" x14ac:dyDescent="0.25">
      <c r="A28" s="1" t="s">
        <v>122</v>
      </c>
      <c r="B28" s="1" t="s">
        <v>344</v>
      </c>
      <c r="C28" s="1"/>
    </row>
    <row r="29" spans="1:3" x14ac:dyDescent="0.25">
      <c r="A29" s="1" t="s">
        <v>162</v>
      </c>
      <c r="B29" s="1" t="s">
        <v>344</v>
      </c>
      <c r="C29" s="1"/>
    </row>
    <row r="30" spans="1:3" x14ac:dyDescent="0.25">
      <c r="A30" s="1" t="s">
        <v>168</v>
      </c>
      <c r="B30" s="1" t="s">
        <v>344</v>
      </c>
      <c r="C30" s="1"/>
    </row>
    <row r="31" spans="1:3" x14ac:dyDescent="0.25">
      <c r="A31" s="1" t="s">
        <v>187</v>
      </c>
      <c r="B31" s="1" t="s">
        <v>344</v>
      </c>
      <c r="C31" s="1"/>
    </row>
    <row r="32" spans="1:3" x14ac:dyDescent="0.25">
      <c r="A32" s="1" t="s">
        <v>197</v>
      </c>
      <c r="B32" s="1" t="s">
        <v>344</v>
      </c>
      <c r="C32" s="1"/>
    </row>
    <row r="33" spans="1:3" x14ac:dyDescent="0.25">
      <c r="A33" s="1" t="s">
        <v>203</v>
      </c>
      <c r="B33" s="1" t="s">
        <v>344</v>
      </c>
      <c r="C33" s="1"/>
    </row>
    <row r="34" spans="1:3" x14ac:dyDescent="0.25">
      <c r="A34" s="1" t="s">
        <v>237</v>
      </c>
      <c r="B34" s="1" t="s">
        <v>344</v>
      </c>
      <c r="C34" s="1"/>
    </row>
    <row r="35" spans="1:3" x14ac:dyDescent="0.25">
      <c r="A35" s="1" t="s">
        <v>257</v>
      </c>
      <c r="B35" s="1" t="s">
        <v>344</v>
      </c>
      <c r="C35" s="1"/>
    </row>
    <row r="36" spans="1:3" x14ac:dyDescent="0.25">
      <c r="A36" s="1" t="s">
        <v>267</v>
      </c>
      <c r="B36" s="1" t="s">
        <v>344</v>
      </c>
      <c r="C36" s="1"/>
    </row>
    <row r="37" spans="1:3" x14ac:dyDescent="0.25">
      <c r="A37" s="1" t="s">
        <v>270</v>
      </c>
      <c r="B37" s="1" t="s">
        <v>344</v>
      </c>
      <c r="C37" s="1"/>
    </row>
    <row r="38" spans="1:3" x14ac:dyDescent="0.25">
      <c r="A38" s="1" t="s">
        <v>277</v>
      </c>
      <c r="B38" s="1" t="s">
        <v>344</v>
      </c>
      <c r="C38" s="1"/>
    </row>
    <row r="39" spans="1:3" x14ac:dyDescent="0.25">
      <c r="A39" s="1" t="s">
        <v>289</v>
      </c>
      <c r="B39" s="1" t="s">
        <v>344</v>
      </c>
      <c r="C39" s="1"/>
    </row>
    <row r="40" spans="1:3" x14ac:dyDescent="0.25">
      <c r="A40" s="1" t="s">
        <v>336</v>
      </c>
      <c r="B40" s="1" t="s">
        <v>344</v>
      </c>
      <c r="C40" s="1"/>
    </row>
    <row r="41" spans="1:3" x14ac:dyDescent="0.25">
      <c r="A41" s="1" t="s">
        <v>284</v>
      </c>
      <c r="B41" s="1" t="s">
        <v>350</v>
      </c>
      <c r="C41" s="1" t="s">
        <v>341</v>
      </c>
    </row>
    <row r="42" spans="1:3" x14ac:dyDescent="0.25">
      <c r="A42" s="1" t="s">
        <v>296</v>
      </c>
      <c r="B42" s="1" t="s">
        <v>351</v>
      </c>
      <c r="C42" s="1" t="s">
        <v>342</v>
      </c>
    </row>
    <row r="43" spans="1:3" x14ac:dyDescent="0.25">
      <c r="A43" s="1" t="s">
        <v>256</v>
      </c>
      <c r="B43" s="1" t="s">
        <v>352</v>
      </c>
      <c r="C43" s="1" t="s">
        <v>341</v>
      </c>
    </row>
    <row r="44" spans="1:3" x14ac:dyDescent="0.25">
      <c r="A44" s="1" t="s">
        <v>125</v>
      </c>
      <c r="B44" s="1" t="s">
        <v>353</v>
      </c>
      <c r="C44" s="1"/>
    </row>
    <row r="45" spans="1:3" x14ac:dyDescent="0.25">
      <c r="A45" s="1" t="s">
        <v>146</v>
      </c>
      <c r="B45" s="1" t="s">
        <v>353</v>
      </c>
      <c r="C45" s="1"/>
    </row>
    <row r="46" spans="1:3" x14ac:dyDescent="0.25">
      <c r="A46" s="1" t="s">
        <v>57</v>
      </c>
      <c r="B46" s="1" t="s">
        <v>354</v>
      </c>
      <c r="C46" s="1" t="s">
        <v>341</v>
      </c>
    </row>
    <row r="47" spans="1:3" x14ac:dyDescent="0.25">
      <c r="A47" s="1" t="s">
        <v>108</v>
      </c>
      <c r="B47" s="1" t="s">
        <v>355</v>
      </c>
      <c r="C47" s="1" t="s">
        <v>356</v>
      </c>
    </row>
    <row r="48" spans="1:3" x14ac:dyDescent="0.25">
      <c r="A48" s="1" t="s">
        <v>133</v>
      </c>
      <c r="B48" s="1" t="s">
        <v>357</v>
      </c>
      <c r="C48" s="1" t="s">
        <v>341</v>
      </c>
    </row>
    <row r="49" spans="1:3" x14ac:dyDescent="0.25">
      <c r="A49" s="1" t="s">
        <v>306</v>
      </c>
      <c r="B49" s="1" t="s">
        <v>358</v>
      </c>
      <c r="C49" s="1" t="s">
        <v>341</v>
      </c>
    </row>
    <row r="50" spans="1:3" x14ac:dyDescent="0.25">
      <c r="A50" s="1" t="s">
        <v>116</v>
      </c>
      <c r="B50" s="1" t="s">
        <v>359</v>
      </c>
      <c r="C50" s="1" t="s">
        <v>341</v>
      </c>
    </row>
    <row r="51" spans="1:3" x14ac:dyDescent="0.25">
      <c r="A51" s="1" t="s">
        <v>52</v>
      </c>
      <c r="B51" s="1" t="s">
        <v>359</v>
      </c>
      <c r="C51" s="1" t="s">
        <v>341</v>
      </c>
    </row>
    <row r="52" spans="1:3" x14ac:dyDescent="0.25">
      <c r="A52" s="1" t="s">
        <v>117</v>
      </c>
      <c r="B52" s="1" t="s">
        <v>359</v>
      </c>
      <c r="C52" s="1" t="s">
        <v>360</v>
      </c>
    </row>
    <row r="53" spans="1:3" x14ac:dyDescent="0.25">
      <c r="A53" s="1" t="s">
        <v>45</v>
      </c>
      <c r="B53" s="1" t="s">
        <v>361</v>
      </c>
      <c r="C53" s="1"/>
    </row>
    <row r="54" spans="1:3" x14ac:dyDescent="0.25">
      <c r="A54" s="1" t="s">
        <v>83</v>
      </c>
      <c r="B54" s="1" t="s">
        <v>361</v>
      </c>
      <c r="C54" s="1"/>
    </row>
    <row r="55" spans="1:3" x14ac:dyDescent="0.25">
      <c r="A55" s="1" t="s">
        <v>160</v>
      </c>
      <c r="B55" s="1" t="s">
        <v>361</v>
      </c>
      <c r="C55" s="1"/>
    </row>
    <row r="56" spans="1:3" x14ac:dyDescent="0.25">
      <c r="A56" s="1" t="s">
        <v>180</v>
      </c>
      <c r="B56" s="1" t="s">
        <v>361</v>
      </c>
      <c r="C56" s="1"/>
    </row>
    <row r="57" spans="1:3" x14ac:dyDescent="0.25">
      <c r="A57" s="1" t="s">
        <v>206</v>
      </c>
      <c r="B57" s="1" t="s">
        <v>361</v>
      </c>
      <c r="C57" s="1"/>
    </row>
    <row r="58" spans="1:3" x14ac:dyDescent="0.25">
      <c r="A58" s="1" t="s">
        <v>159</v>
      </c>
      <c r="B58" s="1" t="s">
        <v>362</v>
      </c>
      <c r="C58" s="1"/>
    </row>
    <row r="59" spans="1:3" x14ac:dyDescent="0.25">
      <c r="A59" s="1" t="s">
        <v>263</v>
      </c>
      <c r="B59" s="1" t="s">
        <v>362</v>
      </c>
      <c r="C59" s="1"/>
    </row>
    <row r="60" spans="1:3" x14ac:dyDescent="0.25">
      <c r="A60" s="1" t="s">
        <v>64</v>
      </c>
      <c r="B60" s="2" t="s">
        <v>363</v>
      </c>
      <c r="C60" s="1" t="s">
        <v>364</v>
      </c>
    </row>
    <row r="61" spans="1:3" x14ac:dyDescent="0.25">
      <c r="A61" s="1" t="s">
        <v>118</v>
      </c>
      <c r="B61" s="2" t="s">
        <v>365</v>
      </c>
    </row>
    <row r="62" spans="1:3" x14ac:dyDescent="0.25">
      <c r="A62" s="1" t="s">
        <v>317</v>
      </c>
      <c r="B62" s="1" t="s">
        <v>366</v>
      </c>
      <c r="C62" s="1" t="s">
        <v>341</v>
      </c>
    </row>
    <row r="63" spans="1:3" x14ac:dyDescent="0.25">
      <c r="A63" s="1" t="s">
        <v>318</v>
      </c>
      <c r="B63" s="1" t="s">
        <v>366</v>
      </c>
      <c r="C63" s="1" t="s">
        <v>341</v>
      </c>
    </row>
    <row r="64" spans="1:3" x14ac:dyDescent="0.25">
      <c r="A64" s="1" t="s">
        <v>243</v>
      </c>
      <c r="B64" s="1" t="s">
        <v>367</v>
      </c>
      <c r="C64" s="1" t="s">
        <v>368</v>
      </c>
    </row>
    <row r="65" spans="1:3" x14ac:dyDescent="0.25">
      <c r="A65" s="1" t="s">
        <v>77</v>
      </c>
      <c r="B65" s="1" t="s">
        <v>367</v>
      </c>
      <c r="C65" s="1" t="s">
        <v>368</v>
      </c>
    </row>
    <row r="66" spans="1:3" x14ac:dyDescent="0.25">
      <c r="A66" s="1" t="s">
        <v>42</v>
      </c>
      <c r="B66" s="1" t="s">
        <v>367</v>
      </c>
      <c r="C66" s="1" t="s">
        <v>368</v>
      </c>
    </row>
  </sheetData>
  <hyperlinks>
    <hyperlink ref="B60" r:id="rId1" display="https://issues.apache.org/jira/browse/PDFBOX-2448"/>
    <hyperlink ref="B61" r:id="rId2" display="https://issues.apache.org/jira/browse/PDFBOX-24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PDFBox_1_8_8-ClassicVPDFBox_1_8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Allison, Timothy B.</dc:creator>
  <cp:lastModifiedBy>Allison, Tim</cp:lastModifiedBy>
  <dcterms:created xsi:type="dcterms:W3CDTF">2014-11-25T15:56:57Z</dcterms:created>
  <dcterms:modified xsi:type="dcterms:W3CDTF">2014-11-25T15:56:57Z</dcterms:modified>
</cp:coreProperties>
</file>