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CentriDiCosto_30241168_201507" sheetId="1" r:id="rId1"/>
    <sheet name="Summary_30241168_201507" sheetId="2" r:id="rId2"/>
    <sheet name="InitCharge" sheetId="3" r:id="rId3"/>
    <sheet name="MultiRequest" sheetId="4" r:id="rId4"/>
  </sheets>
  <definedNames/>
  <calcPr fullCalcOnLoad="1"/>
</workbook>
</file>

<file path=xl/sharedStrings.xml><?xml version="1.0" encoding="utf-8"?>
<sst xmlns="http://schemas.openxmlformats.org/spreadsheetml/2006/main" count="375" uniqueCount="110">
  <si>
    <t>mediobanca</t>
  </si>
  <si>
    <t>Analisi del BBG DL Per Security Verification Report</t>
  </si>
  <si>
    <t>Account BBG DL nr: 30241168 - 07/2015</t>
  </si>
  <si>
    <t>ITEM RICHIESTI</t>
  </si>
  <si>
    <t>ATTRIBUZIONE COSTI</t>
  </si>
  <si>
    <t>INITIAL</t>
  </si>
  <si>
    <t>MULTI</t>
  </si>
  <si>
    <t>TOTALE</t>
  </si>
  <si>
    <t>Numero</t>
  </si>
  <si>
    <t>% su tot</t>
  </si>
  <si>
    <t>Costo ($/mese)</t>
  </si>
  <si>
    <t>BOND</t>
  </si>
  <si>
    <t>CA_Equity</t>
  </si>
  <si>
    <t>CM24</t>
  </si>
  <si>
    <t>COMPANYOUTID</t>
  </si>
  <si>
    <t>CPTYRATING</t>
  </si>
  <si>
    <t>CTRYRATING</t>
  </si>
  <si>
    <t>DATES</t>
  </si>
  <si>
    <t>EOD_DIVDND</t>
  </si>
  <si>
    <t>EOD_EQFUT</t>
  </si>
  <si>
    <t>EOD_EQTYIV</t>
  </si>
  <si>
    <t>HST_COMDTY</t>
  </si>
  <si>
    <t>HST_EQUITY</t>
  </si>
  <si>
    <t>HST_FXRATE</t>
  </si>
  <si>
    <t>HST_INDEX</t>
  </si>
  <si>
    <t>INT_COMDTY</t>
  </si>
  <si>
    <t>INT_EQFUT</t>
  </si>
  <si>
    <t>INT_EQUITY</t>
  </si>
  <si>
    <t>INT_FXRATE</t>
  </si>
  <si>
    <t>INT_INDEX</t>
  </si>
  <si>
    <t>MB_MICCODE</t>
  </si>
  <si>
    <t>MB_SCAGIOR</t>
  </si>
  <si>
    <t>MB_SCAPREZZI</t>
  </si>
  <si>
    <t>MB_SCAPREZZISIA</t>
  </si>
  <si>
    <t>Totale Files</t>
  </si>
  <si>
    <t>Totale Fattura</t>
  </si>
  <si>
    <t>Delta</t>
  </si>
  <si>
    <t>Costo Unitario</t>
  </si>
  <si>
    <t>Costo Totale</t>
  </si>
  <si>
    <t>CMOABS DerivEOD</t>
  </si>
  <si>
    <t>CMOABS History</t>
  </si>
  <si>
    <t>CMOABS History Maint.ce</t>
  </si>
  <si>
    <t>CMOABS PxEOD</t>
  </si>
  <si>
    <t>CMOABS SecMastr</t>
  </si>
  <si>
    <t>Comp CR-CorpStruc</t>
  </si>
  <si>
    <t>Corp DerivEOD</t>
  </si>
  <si>
    <t>Corp History</t>
  </si>
  <si>
    <t>Corp History Maint.ce</t>
  </si>
  <si>
    <t>Corp PxEOD</t>
  </si>
  <si>
    <t>Corp PxIntra</t>
  </si>
  <si>
    <t>Corp SecMastr</t>
  </si>
  <si>
    <t>Eco DerivEOD</t>
  </si>
  <si>
    <t>Eco History</t>
  </si>
  <si>
    <t>Eco History Maint.ce</t>
  </si>
  <si>
    <t>Eco PxEOD</t>
  </si>
  <si>
    <t>Eco PxIntra</t>
  </si>
  <si>
    <t>Eco SecMastr</t>
  </si>
  <si>
    <t>EqtyEqtyInd CorpAct</t>
  </si>
  <si>
    <t>EqtyEqtyInd DerivEOD</t>
  </si>
  <si>
    <t>EqtyEqtyInd DerivIntra</t>
  </si>
  <si>
    <t>EqtyEqtyInd History</t>
  </si>
  <si>
    <t>EqtyEqtyInd History Maint.ce</t>
  </si>
  <si>
    <t>EqtyEqtyInd PxEOD</t>
  </si>
  <si>
    <t>EqtyEqtyInd PxIntra</t>
  </si>
  <si>
    <t>EqtyEqtyInd SecMastr</t>
  </si>
  <si>
    <t>Funds CorpAct</t>
  </si>
  <si>
    <t>Funds DerivEOD</t>
  </si>
  <si>
    <t>Funds DerivIntra</t>
  </si>
  <si>
    <t>Funds History</t>
  </si>
  <si>
    <t>Funds History Maint.ce</t>
  </si>
  <si>
    <t>Funds PxEOD</t>
  </si>
  <si>
    <t>Funds PxIntra</t>
  </si>
  <si>
    <t>Funds SecMastr</t>
  </si>
  <si>
    <t>Muni SecMastr</t>
  </si>
  <si>
    <t>OpFutFX CorpAct</t>
  </si>
  <si>
    <t>OpFutFX DerivEOD</t>
  </si>
  <si>
    <t>OpFutFX DerivIntra</t>
  </si>
  <si>
    <t>OpFutFX History</t>
  </si>
  <si>
    <t>OpFutFX History Maint.ce</t>
  </si>
  <si>
    <t>OpFutFX PxEOD</t>
  </si>
  <si>
    <t>OpFutFX PxIntra</t>
  </si>
  <si>
    <t>OpFutFX SecMastr</t>
  </si>
  <si>
    <t>SovSupAgny DerivEOD</t>
  </si>
  <si>
    <t>SovSupAgny History</t>
  </si>
  <si>
    <t>SovSupAgny PxEOD</t>
  </si>
  <si>
    <t>SovSupAgny PxIntra</t>
  </si>
  <si>
    <t>SovSupAgny SecMastr</t>
  </si>
  <si>
    <t>USGovt DerivEOD</t>
  </si>
  <si>
    <t>USGovt PxEOD</t>
  </si>
  <si>
    <t>USGovt PxIntra</t>
  </si>
  <si>
    <t>USGovt SecMastr</t>
  </si>
  <si>
    <t>Totale complessivo</t>
  </si>
  <si>
    <t>Analisi del BBG DL Per Security - Ripartizione costi per Centro di Costo</t>
  </si>
  <si>
    <t>FILE OUTPUT</t>
  </si>
  <si>
    <t>PROCESSI RICHIEDENTI</t>
  </si>
  <si>
    <t>CENTRI DI COSTO ASSOCIATI</t>
  </si>
  <si>
    <t>%</t>
  </si>
  <si>
    <t>FATTURA</t>
  </si>
  <si>
    <t>Ripatizione % del total billing legata all'usage effettivo</t>
  </si>
  <si>
    <t>AS01</t>
  </si>
  <si>
    <t>BO01</t>
  </si>
  <si>
    <t>CRRI</t>
  </si>
  <si>
    <t>FIEN</t>
  </si>
  <si>
    <t>FMR3</t>
  </si>
  <si>
    <t>MARI</t>
  </si>
  <si>
    <t>MOFM</t>
  </si>
  <si>
    <t>MARKETDATA DB</t>
  </si>
  <si>
    <t>ADAPTIV COLLATERAL</t>
  </si>
  <si>
    <t>SAS</t>
  </si>
  <si>
    <t>CAD AF</t>
  </si>
</sst>
</file>

<file path=xl/styles.xml><?xml version="1.0" encoding="utf-8"?>
<styleSheet xmlns="http://schemas.openxmlformats.org/spreadsheetml/2006/main">
  <numFmts count="2">
    <numFmt numFmtId="164" formatCode="#,##0"/>
    <numFmt numFmtId="165" formatCode="#,##0.00"/>
  </numFmts>
  <fonts count="9">
    <font>
      <sz val="10"/>
      <name val="Arial"/>
      <family val="0"/>
    </font>
    <font>
      <b/>
      <sz val="8"/>
      <color indexed="16"/>
      <name val="Arial"/>
      <family val="0"/>
    </font>
    <font>
      <sz val="8"/>
      <name val="Arial"/>
      <family val="0"/>
    </font>
    <font>
      <b/>
      <sz val="7"/>
      <color indexed="16"/>
      <name val="Arial"/>
      <family val="0"/>
    </font>
    <font>
      <b/>
      <sz val="12"/>
      <color indexed="9"/>
      <name val="Arial"/>
      <family val="0"/>
    </font>
    <font>
      <b/>
      <sz val="12"/>
      <color indexed="16"/>
      <name val="Arial"/>
      <family val="0"/>
    </font>
    <font>
      <b/>
      <sz val="10"/>
      <color indexed="16"/>
      <name val="Arial"/>
      <family val="0"/>
    </font>
    <font>
      <sz val="7"/>
      <name val="Arial"/>
      <family val="0"/>
    </font>
    <font>
      <b/>
      <sz val="6"/>
      <color indexed="16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</fills>
  <borders count="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medium">
        <color indexed="8"/>
      </right>
      <top>
        <color indexed="8"/>
      </top>
      <bottom style="medium">
        <color indexed="8"/>
      </bottom>
    </border>
  </borders>
  <cellStyleXfs count="20"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0" fontId="0" fillId="0" borderId="0" applyNumberFormat="0" applyFont="0" applyFill="0" applyBorder="0" applyAlignment="0" applyProtection="0"/>
    <xf numFmtId="43" fontId="0" fillId="0" borderId="0" applyNumberFormat="0" applyFont="0" applyFill="0" applyBorder="0" applyAlignment="0" applyProtection="0"/>
    <xf numFmtId="41" fontId="0" fillId="0" borderId="0" applyNumberFormat="0" applyFont="0" applyFill="0" applyBorder="0" applyAlignment="0" applyProtection="0"/>
    <xf numFmtId="44" fontId="0" fillId="0" borderId="0" applyNumberFormat="0" applyFont="0" applyFill="0" applyBorder="0" applyAlignment="0" applyProtection="0"/>
    <xf numFmtId="42" fontId="0" fillId="0" borderId="0" applyNumberFormat="0" applyFont="0" applyFill="0" applyBorder="0" applyAlignment="0" applyProtection="0"/>
    <xf numFmtId="9" fontId="0" fillId="0" borderId="0" applyNumberFormat="0" applyFont="0" applyFill="0" applyBorder="0" applyAlignment="0" applyProtection="0"/>
  </cellStyleXfs>
  <cellXfs count="23">
    <xf numFmtId="0" fontId="0" fillId="0" borderId="0" xfId="0" applyNumberFormat="1" applyFont="1" applyFill="1" applyBorder="1" applyAlignment="1">
      <alignment/>
    </xf>
    <xf numFmtId="0" fontId="1" fillId="2" borderId="1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right" vertical="center"/>
    </xf>
    <xf numFmtId="165" fontId="2" fillId="0" borderId="0" xfId="0" applyNumberFormat="1" applyFont="1" applyFill="1" applyBorder="1" applyAlignment="1">
      <alignment horizontal="right" vertical="center"/>
    </xf>
    <xf numFmtId="0" fontId="1" fillId="2" borderId="1" xfId="0" applyNumberFormat="1" applyFont="1" applyFill="1" applyBorder="1" applyAlignment="1">
      <alignment horizontal="center" textRotation="45"/>
    </xf>
    <xf numFmtId="164" fontId="3" fillId="2" borderId="1" xfId="0" applyNumberFormat="1" applyFont="1" applyFill="1" applyBorder="1" applyAlignment="1">
      <alignment horizontal="right" vertical="center"/>
    </xf>
    <xf numFmtId="165" fontId="1" fillId="2" borderId="1" xfId="0" applyNumberFormat="1" applyFont="1" applyFill="1" applyBorder="1" applyAlignment="1">
      <alignment horizontal="right" vertical="center"/>
    </xf>
    <xf numFmtId="0" fontId="4" fillId="3" borderId="1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/>
    </xf>
    <xf numFmtId="0" fontId="6" fillId="4" borderId="1" xfId="0" applyNumberFormat="1" applyFont="1" applyFill="1" applyBorder="1" applyAlignment="1">
      <alignment horizontal="center" vertical="center"/>
    </xf>
    <xf numFmtId="0" fontId="1" fillId="2" borderId="1" xfId="0" applyNumberFormat="1" applyFont="1" applyFill="1" applyBorder="1" applyAlignment="1">
      <alignment horizontal="center" vertical="center"/>
    </xf>
    <xf numFmtId="165" fontId="7" fillId="0" borderId="0" xfId="0" applyNumberFormat="1" applyFont="1" applyFill="1" applyBorder="1" applyAlignment="1">
      <alignment horizontal="right" vertical="center"/>
    </xf>
    <xf numFmtId="165" fontId="8" fillId="2" borderId="1" xfId="0" applyNumberFormat="1" applyFont="1" applyFill="1" applyBorder="1" applyAlignment="1">
      <alignment horizontal="right" vertical="center"/>
    </xf>
    <xf numFmtId="0" fontId="4" fillId="3" borderId="2" xfId="0" applyBorder="1" applyAlignment="1">
      <alignment horizontal="center" vertical="center"/>
    </xf>
    <xf numFmtId="0" fontId="4" fillId="3" borderId="3" xfId="0" applyBorder="1" applyAlignment="1">
      <alignment horizontal="center" vertical="center"/>
    </xf>
    <xf numFmtId="0" fontId="4" fillId="3" borderId="4" xfId="0" applyBorder="1" applyAlignment="1">
      <alignment horizontal="center" vertical="center"/>
    </xf>
    <xf numFmtId="0" fontId="6" fillId="4" borderId="2" xfId="0" applyBorder="1" applyAlignment="1">
      <alignment horizontal="center" vertical="center"/>
    </xf>
    <xf numFmtId="0" fontId="6" fillId="4" borderId="4" xfId="0" applyBorder="1" applyAlignment="1">
      <alignment horizontal="center" vertical="center"/>
    </xf>
    <xf numFmtId="0" fontId="0" fillId="0" borderId="0" xfId="0" applyNumberFormat="1" applyFont="1" applyFill="1" applyBorder="1" applyAlignment="1">
      <alignment/>
    </xf>
    <xf numFmtId="0" fontId="3" fillId="0" borderId="0" xfId="0" applyNumberFormat="1" applyFont="1" applyFill="1" applyBorder="1" applyAlignment="1">
      <alignment horizontal="center" vertical="center"/>
    </xf>
    <xf numFmtId="0" fontId="6" fillId="4" borderId="5" xfId="0" applyBorder="1" applyAlignment="1">
      <alignment horizontal="center" vertical="center"/>
    </xf>
    <xf numFmtId="0" fontId="6" fillId="4" borderId="6" xfId="0" applyBorder="1" applyAlignment="1">
      <alignment horizontal="center" vertical="center"/>
    </xf>
    <xf numFmtId="0" fontId="6" fillId="4" borderId="3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32"/>
  <sheetViews>
    <sheetView tabSelected="1" zoomScale="85" zoomScaleNormal="85" workbookViewId="0" topLeftCell="A1">
      <selection activeCell="A1" sqref="A1"/>
    </sheetView>
  </sheetViews>
  <sheetFormatPr defaultColWidth="9.140625" defaultRowHeight="12.75"/>
  <cols>
    <col min="1" max="2" width="25.00390625" style="18" bestFit="1" customWidth="1"/>
  </cols>
  <sheetData>
    <row r="1" spans="2:11" ht="12.7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5"/>
    </row>
    <row r="2" spans="2:11" ht="12.75">
      <c r="B2" s="8" t="s">
        <v>92</v>
      </c>
      <c r="K2" s="18"/>
    </row>
    <row r="3" spans="2:11" ht="12.75">
      <c r="B3" s="8" t="s">
        <v>2</v>
      </c>
      <c r="K3" s="18"/>
    </row>
    <row r="5" spans="1:18" ht="12.75">
      <c r="A5" s="20" t="s">
        <v>93</v>
      </c>
      <c r="B5" s="20" t="s">
        <v>94</v>
      </c>
      <c r="C5" s="16" t="s">
        <v>95</v>
      </c>
      <c r="D5" s="22"/>
      <c r="E5" s="22"/>
      <c r="F5" s="22"/>
      <c r="G5" s="22"/>
      <c r="H5" s="17"/>
      <c r="J5" s="9" t="s">
        <v>97</v>
      </c>
      <c r="L5" s="16" t="s">
        <v>98</v>
      </c>
      <c r="M5" s="22"/>
      <c r="N5" s="22"/>
      <c r="O5" s="22"/>
      <c r="P5" s="22"/>
      <c r="Q5" s="22"/>
      <c r="R5" s="17"/>
    </row>
    <row r="6" spans="1:18" ht="12.75">
      <c r="A6" s="21"/>
      <c r="B6" s="21"/>
      <c r="C6" s="10">
        <v>1</v>
      </c>
      <c r="D6" s="10" t="s">
        <v>96</v>
      </c>
      <c r="E6" s="10">
        <v>2</v>
      </c>
      <c r="F6" s="10" t="s">
        <v>96</v>
      </c>
      <c r="G6" s="10">
        <v>3</v>
      </c>
      <c r="H6" s="10" t="s">
        <v>96</v>
      </c>
      <c r="J6" s="10" t="s">
        <v>96</v>
      </c>
      <c r="L6" s="10" t="s">
        <v>99</v>
      </c>
      <c r="M6" s="10" t="s">
        <v>100</v>
      </c>
      <c r="N6" s="10" t="s">
        <v>101</v>
      </c>
      <c r="O6" s="10" t="s">
        <v>102</v>
      </c>
      <c r="P6" s="10" t="s">
        <v>103</v>
      </c>
      <c r="Q6" s="10" t="s">
        <v>104</v>
      </c>
      <c r="R6" s="10" t="s">
        <v>105</v>
      </c>
    </row>
    <row r="7" spans="1:18" ht="12.75">
      <c r="A7" s="1" t="s">
        <v>11</v>
      </c>
      <c r="B7" s="19" t="s">
        <v>106</v>
      </c>
      <c r="C7" s="19" t="s">
        <v>105</v>
      </c>
      <c r="D7" s="3">
        <v>34</v>
      </c>
      <c r="E7" s="19" t="s">
        <v>102</v>
      </c>
      <c r="F7" s="3">
        <v>33</v>
      </c>
      <c r="G7" s="19" t="s">
        <v>104</v>
      </c>
      <c r="H7" s="3">
        <v>33</v>
      </c>
      <c r="J7" s="3">
        <f>Summary_30241168_201507!K8</f>
        <v>4</v>
      </c>
      <c r="O7" s="3">
        <f>J7*0.33</f>
        <v>4</v>
      </c>
      <c r="Q7" s="3">
        <f>J7*0.33</f>
        <v>4</v>
      </c>
      <c r="R7" s="3">
        <f>J7*0.34</f>
        <v>4</v>
      </c>
    </row>
    <row r="8" spans="1:18" ht="12.75">
      <c r="A8" s="1" t="s">
        <v>12</v>
      </c>
      <c r="B8" s="19" t="s">
        <v>106</v>
      </c>
      <c r="C8" s="19" t="s">
        <v>105</v>
      </c>
      <c r="D8" s="3">
        <v>34</v>
      </c>
      <c r="E8" s="19" t="s">
        <v>102</v>
      </c>
      <c r="F8" s="3">
        <v>33</v>
      </c>
      <c r="G8" s="19" t="s">
        <v>104</v>
      </c>
      <c r="H8" s="3">
        <v>33</v>
      </c>
      <c r="J8" s="3">
        <f>Summary_30241168_201507!K9</f>
        <v>4</v>
      </c>
      <c r="O8" s="3">
        <f>J8*0.33</f>
        <v>4</v>
      </c>
      <c r="Q8" s="3">
        <f>J8*0.33</f>
        <v>4</v>
      </c>
      <c r="R8" s="3">
        <f>J8*0.34</f>
        <v>4</v>
      </c>
    </row>
    <row r="9" spans="1:18" ht="12.75">
      <c r="A9" s="1" t="s">
        <v>13</v>
      </c>
      <c r="B9" s="19" t="s">
        <v>107</v>
      </c>
      <c r="C9" s="19" t="s">
        <v>105</v>
      </c>
      <c r="D9" s="3">
        <v>80</v>
      </c>
      <c r="E9" s="19" t="s">
        <v>103</v>
      </c>
      <c r="F9" s="3">
        <v>20</v>
      </c>
      <c r="J9" s="3">
        <f>Summary_30241168_201507!K10</f>
        <v>4</v>
      </c>
      <c r="P9" s="3">
        <f>J9*0.2</f>
        <v>4</v>
      </c>
      <c r="R9" s="3">
        <f>J9*0.8</f>
        <v>4</v>
      </c>
    </row>
    <row r="10" spans="1:14" ht="12.75">
      <c r="A10" s="1" t="s">
        <v>14</v>
      </c>
      <c r="B10" s="19" t="s">
        <v>108</v>
      </c>
      <c r="C10" s="19" t="s">
        <v>99</v>
      </c>
      <c r="D10" s="3">
        <v>50</v>
      </c>
      <c r="E10" s="19" t="s">
        <v>101</v>
      </c>
      <c r="F10" s="3">
        <v>50</v>
      </c>
      <c r="J10" s="3">
        <f>Summary_30241168_201507!K11</f>
        <v>4</v>
      </c>
      <c r="L10" s="3">
        <f>J10*0.5</f>
        <v>4</v>
      </c>
      <c r="N10" s="3">
        <f>J10*0.5</f>
        <v>4</v>
      </c>
    </row>
    <row r="11" spans="1:14" ht="12.75">
      <c r="A11" s="1" t="s">
        <v>15</v>
      </c>
      <c r="B11" s="19" t="s">
        <v>108</v>
      </c>
      <c r="C11" s="19" t="s">
        <v>99</v>
      </c>
      <c r="D11" s="3">
        <v>50</v>
      </c>
      <c r="E11" s="19" t="s">
        <v>101</v>
      </c>
      <c r="F11" s="3">
        <v>50</v>
      </c>
      <c r="J11" s="3">
        <f>Summary_30241168_201507!K12</f>
        <v>4</v>
      </c>
      <c r="L11" s="3">
        <f>J11*0.5</f>
        <v>4</v>
      </c>
      <c r="N11" s="3">
        <f>J11*0.5</f>
        <v>4</v>
      </c>
    </row>
    <row r="12" spans="1:14" ht="12.75">
      <c r="A12" s="1" t="s">
        <v>16</v>
      </c>
      <c r="B12" s="19" t="s">
        <v>108</v>
      </c>
      <c r="C12" s="19" t="s">
        <v>99</v>
      </c>
      <c r="D12" s="3">
        <v>50</v>
      </c>
      <c r="E12" s="19" t="s">
        <v>101</v>
      </c>
      <c r="F12" s="3">
        <v>50</v>
      </c>
      <c r="J12" s="3">
        <f>Summary_30241168_201507!K13</f>
        <v>4</v>
      </c>
      <c r="L12" s="3">
        <f>J12*0.5</f>
        <v>4</v>
      </c>
      <c r="N12" s="3">
        <f>J12*0.5</f>
        <v>4</v>
      </c>
    </row>
    <row r="13" spans="1:18" ht="12.75">
      <c r="A13" s="1" t="s">
        <v>17</v>
      </c>
      <c r="B13" s="19" t="s">
        <v>106</v>
      </c>
      <c r="C13" s="19" t="s">
        <v>105</v>
      </c>
      <c r="D13" s="3">
        <v>34</v>
      </c>
      <c r="E13" s="19" t="s">
        <v>102</v>
      </c>
      <c r="F13" s="3">
        <v>33</v>
      </c>
      <c r="G13" s="19" t="s">
        <v>104</v>
      </c>
      <c r="H13" s="3">
        <v>33</v>
      </c>
      <c r="J13" s="3">
        <f>Summary_30241168_201507!K14</f>
        <v>4</v>
      </c>
      <c r="O13" s="3">
        <f>J13*0.33</f>
        <v>4</v>
      </c>
      <c r="Q13" s="3">
        <f>J13*0.33</f>
        <v>4</v>
      </c>
      <c r="R13" s="3">
        <f>J13*0.34</f>
        <v>4</v>
      </c>
    </row>
    <row r="14" spans="1:18" ht="12.75">
      <c r="A14" s="1" t="s">
        <v>18</v>
      </c>
      <c r="B14" s="19" t="s">
        <v>106</v>
      </c>
      <c r="C14" s="19" t="s">
        <v>105</v>
      </c>
      <c r="D14" s="3">
        <v>34</v>
      </c>
      <c r="E14" s="19" t="s">
        <v>102</v>
      </c>
      <c r="F14" s="3">
        <v>33</v>
      </c>
      <c r="G14" s="19" t="s">
        <v>104</v>
      </c>
      <c r="H14" s="3">
        <v>33</v>
      </c>
      <c r="J14" s="3">
        <f>Summary_30241168_201507!K15</f>
        <v>4</v>
      </c>
      <c r="O14" s="3">
        <f>J14*0.33</f>
        <v>4</v>
      </c>
      <c r="Q14" s="3">
        <f>J14*0.33</f>
        <v>4</v>
      </c>
      <c r="R14" s="3">
        <f>J14*0.34</f>
        <v>4</v>
      </c>
    </row>
    <row r="15" spans="1:18" ht="12.75">
      <c r="A15" s="1" t="s">
        <v>19</v>
      </c>
      <c r="B15" s="19" t="s">
        <v>106</v>
      </c>
      <c r="C15" s="19" t="s">
        <v>105</v>
      </c>
      <c r="D15" s="3">
        <v>34</v>
      </c>
      <c r="E15" s="19" t="s">
        <v>102</v>
      </c>
      <c r="F15" s="3">
        <v>33</v>
      </c>
      <c r="G15" s="19" t="s">
        <v>104</v>
      </c>
      <c r="H15" s="3">
        <v>33</v>
      </c>
      <c r="J15" s="3">
        <f>Summary_30241168_201507!K16</f>
        <v>4</v>
      </c>
      <c r="O15" s="3">
        <f>J15*0.33</f>
        <v>4</v>
      </c>
      <c r="Q15" s="3">
        <f>J15*0.33</f>
        <v>4</v>
      </c>
      <c r="R15" s="3">
        <f>J15*0.34</f>
        <v>4</v>
      </c>
    </row>
    <row r="16" spans="1:18" ht="12.75">
      <c r="A16" s="1" t="s">
        <v>20</v>
      </c>
      <c r="B16" s="19" t="s">
        <v>106</v>
      </c>
      <c r="C16" s="19" t="s">
        <v>105</v>
      </c>
      <c r="D16" s="3">
        <v>34</v>
      </c>
      <c r="E16" s="19" t="s">
        <v>102</v>
      </c>
      <c r="F16" s="3">
        <v>33</v>
      </c>
      <c r="G16" s="19" t="s">
        <v>104</v>
      </c>
      <c r="H16" s="3">
        <v>33</v>
      </c>
      <c r="J16" s="3">
        <f>Summary_30241168_201507!K17</f>
        <v>4</v>
      </c>
      <c r="O16" s="3">
        <f>J16*0.33</f>
        <v>4</v>
      </c>
      <c r="Q16" s="3">
        <f>J16*0.33</f>
        <v>4</v>
      </c>
      <c r="R16" s="3">
        <f>J16*0.34</f>
        <v>4</v>
      </c>
    </row>
    <row r="17" spans="1:18" ht="12.75">
      <c r="A17" s="1" t="s">
        <v>21</v>
      </c>
      <c r="B17" s="19" t="s">
        <v>106</v>
      </c>
      <c r="C17" s="19" t="s">
        <v>105</v>
      </c>
      <c r="D17" s="3">
        <v>34</v>
      </c>
      <c r="E17" s="19" t="s">
        <v>102</v>
      </c>
      <c r="F17" s="3">
        <v>33</v>
      </c>
      <c r="G17" s="19" t="s">
        <v>104</v>
      </c>
      <c r="H17" s="3">
        <v>33</v>
      </c>
      <c r="J17" s="3">
        <f>Summary_30241168_201507!K18</f>
        <v>4</v>
      </c>
      <c r="O17" s="3">
        <f>J17*0.33</f>
        <v>4</v>
      </c>
      <c r="Q17" s="3">
        <f>J17*0.33</f>
        <v>4</v>
      </c>
      <c r="R17" s="3">
        <f>J17*0.34</f>
        <v>4</v>
      </c>
    </row>
    <row r="18" spans="1:18" ht="12.75">
      <c r="A18" s="1" t="s">
        <v>22</v>
      </c>
      <c r="B18" s="19" t="s">
        <v>106</v>
      </c>
      <c r="C18" s="19" t="s">
        <v>105</v>
      </c>
      <c r="D18" s="3">
        <v>34</v>
      </c>
      <c r="E18" s="19" t="s">
        <v>102</v>
      </c>
      <c r="F18" s="3">
        <v>33</v>
      </c>
      <c r="G18" s="19" t="s">
        <v>104</v>
      </c>
      <c r="H18" s="3">
        <v>33</v>
      </c>
      <c r="J18" s="3">
        <f>Summary_30241168_201507!K19</f>
        <v>4</v>
      </c>
      <c r="O18" s="3">
        <f>J18*0.33</f>
        <v>4</v>
      </c>
      <c r="Q18" s="3">
        <f>J18*0.33</f>
        <v>4</v>
      </c>
      <c r="R18" s="3">
        <f>J18*0.34</f>
        <v>4</v>
      </c>
    </row>
    <row r="19" spans="1:18" ht="12.75">
      <c r="A19" s="1" t="s">
        <v>23</v>
      </c>
      <c r="B19" s="19" t="s">
        <v>106</v>
      </c>
      <c r="C19" s="19" t="s">
        <v>105</v>
      </c>
      <c r="D19" s="3">
        <v>34</v>
      </c>
      <c r="E19" s="19" t="s">
        <v>102</v>
      </c>
      <c r="F19" s="3">
        <v>33</v>
      </c>
      <c r="G19" s="19" t="s">
        <v>104</v>
      </c>
      <c r="H19" s="3">
        <v>33</v>
      </c>
      <c r="J19" s="3">
        <f>Summary_30241168_201507!K20</f>
        <v>4</v>
      </c>
      <c r="O19" s="3">
        <f>J19*0.33</f>
        <v>4</v>
      </c>
      <c r="Q19" s="3">
        <f>J19*0.33</f>
        <v>4</v>
      </c>
      <c r="R19" s="3">
        <f>J19*0.34</f>
        <v>4</v>
      </c>
    </row>
    <row r="20" spans="1:18" ht="12.75">
      <c r="A20" s="1" t="s">
        <v>24</v>
      </c>
      <c r="B20" s="19" t="s">
        <v>106</v>
      </c>
      <c r="C20" s="19" t="s">
        <v>105</v>
      </c>
      <c r="D20" s="3">
        <v>34</v>
      </c>
      <c r="E20" s="19" t="s">
        <v>102</v>
      </c>
      <c r="F20" s="3">
        <v>33</v>
      </c>
      <c r="G20" s="19" t="s">
        <v>104</v>
      </c>
      <c r="H20" s="3">
        <v>33</v>
      </c>
      <c r="J20" s="3">
        <f>Summary_30241168_201507!K21</f>
        <v>4</v>
      </c>
      <c r="O20" s="3">
        <f>J20*0.33</f>
        <v>4</v>
      </c>
      <c r="Q20" s="3">
        <f>J20*0.33</f>
        <v>4</v>
      </c>
      <c r="R20" s="3">
        <f>J20*0.34</f>
        <v>4</v>
      </c>
    </row>
    <row r="21" spans="1:18" ht="12.75">
      <c r="A21" s="1" t="s">
        <v>25</v>
      </c>
      <c r="B21" s="19" t="s">
        <v>106</v>
      </c>
      <c r="C21" s="19" t="s">
        <v>105</v>
      </c>
      <c r="D21" s="3">
        <v>34</v>
      </c>
      <c r="E21" s="19" t="s">
        <v>102</v>
      </c>
      <c r="F21" s="3">
        <v>33</v>
      </c>
      <c r="G21" s="19" t="s">
        <v>104</v>
      </c>
      <c r="H21" s="3">
        <v>33</v>
      </c>
      <c r="J21" s="3">
        <f>Summary_30241168_201507!K22</f>
        <v>4</v>
      </c>
      <c r="O21" s="3">
        <f>J21*0.33</f>
        <v>4</v>
      </c>
      <c r="Q21" s="3">
        <f>J21*0.33</f>
        <v>4</v>
      </c>
      <c r="R21" s="3">
        <f>J21*0.34</f>
        <v>4</v>
      </c>
    </row>
    <row r="22" spans="1:18" ht="12.75">
      <c r="A22" s="1" t="s">
        <v>26</v>
      </c>
      <c r="B22" s="19" t="s">
        <v>106</v>
      </c>
      <c r="C22" s="19" t="s">
        <v>105</v>
      </c>
      <c r="D22" s="3">
        <v>34</v>
      </c>
      <c r="E22" s="19" t="s">
        <v>102</v>
      </c>
      <c r="F22" s="3">
        <v>33</v>
      </c>
      <c r="G22" s="19" t="s">
        <v>104</v>
      </c>
      <c r="H22" s="3">
        <v>33</v>
      </c>
      <c r="J22" s="3">
        <f>Summary_30241168_201507!K23</f>
        <v>4</v>
      </c>
      <c r="O22" s="3">
        <f>J22*0.33</f>
        <v>4</v>
      </c>
      <c r="Q22" s="3">
        <f>J22*0.33</f>
        <v>4</v>
      </c>
      <c r="R22" s="3">
        <f>J22*0.34</f>
        <v>4</v>
      </c>
    </row>
    <row r="23" spans="1:18" ht="12.75">
      <c r="A23" s="1" t="s">
        <v>27</v>
      </c>
      <c r="B23" s="19" t="s">
        <v>106</v>
      </c>
      <c r="C23" s="19" t="s">
        <v>105</v>
      </c>
      <c r="D23" s="3">
        <v>34</v>
      </c>
      <c r="E23" s="19" t="s">
        <v>102</v>
      </c>
      <c r="F23" s="3">
        <v>33</v>
      </c>
      <c r="G23" s="19" t="s">
        <v>104</v>
      </c>
      <c r="H23" s="3">
        <v>33</v>
      </c>
      <c r="J23" s="3">
        <f>Summary_30241168_201507!K24</f>
        <v>4</v>
      </c>
      <c r="O23" s="3">
        <f>J23*0.33</f>
        <v>4</v>
      </c>
      <c r="Q23" s="3">
        <f>J23*0.33</f>
        <v>4</v>
      </c>
      <c r="R23" s="3">
        <f>J23*0.34</f>
        <v>4</v>
      </c>
    </row>
    <row r="24" spans="1:18" ht="12.75">
      <c r="A24" s="1" t="s">
        <v>28</v>
      </c>
      <c r="B24" s="19" t="s">
        <v>106</v>
      </c>
      <c r="C24" s="19" t="s">
        <v>105</v>
      </c>
      <c r="D24" s="3">
        <v>34</v>
      </c>
      <c r="E24" s="19" t="s">
        <v>102</v>
      </c>
      <c r="F24" s="3">
        <v>33</v>
      </c>
      <c r="G24" s="19" t="s">
        <v>104</v>
      </c>
      <c r="H24" s="3">
        <v>33</v>
      </c>
      <c r="J24" s="3">
        <f>Summary_30241168_201507!K25</f>
        <v>4</v>
      </c>
      <c r="O24" s="3">
        <f>J24*0.33</f>
        <v>4</v>
      </c>
      <c r="Q24" s="3">
        <f>J24*0.33</f>
        <v>4</v>
      </c>
      <c r="R24" s="3">
        <f>J24*0.34</f>
        <v>4</v>
      </c>
    </row>
    <row r="25" spans="1:18" ht="12.75">
      <c r="A25" s="1" t="s">
        <v>29</v>
      </c>
      <c r="B25" s="19" t="s">
        <v>106</v>
      </c>
      <c r="C25" s="19" t="s">
        <v>105</v>
      </c>
      <c r="D25" s="3">
        <v>34</v>
      </c>
      <c r="E25" s="19" t="s">
        <v>102</v>
      </c>
      <c r="F25" s="3">
        <v>33</v>
      </c>
      <c r="G25" s="19" t="s">
        <v>104</v>
      </c>
      <c r="H25" s="3">
        <v>33</v>
      </c>
      <c r="J25" s="3">
        <f>Summary_30241168_201507!K26</f>
        <v>4</v>
      </c>
      <c r="O25" s="3">
        <f>J25*0.33</f>
        <v>4</v>
      </c>
      <c r="Q25" s="3">
        <f>J25*0.33</f>
        <v>4</v>
      </c>
      <c r="R25" s="3">
        <f>J25*0.34</f>
        <v>4</v>
      </c>
    </row>
    <row r="26" spans="1:13" ht="12.75">
      <c r="A26" s="1" t="s">
        <v>30</v>
      </c>
      <c r="B26" s="19" t="s">
        <v>109</v>
      </c>
      <c r="C26" s="19" t="s">
        <v>100</v>
      </c>
      <c r="D26" s="3">
        <v>100</v>
      </c>
      <c r="J26" s="3">
        <f>Summary_30241168_201507!K27</f>
        <v>4</v>
      </c>
      <c r="M26" s="3">
        <f>J26*1</f>
        <v>4</v>
      </c>
    </row>
    <row r="27" spans="1:13" ht="12.75">
      <c r="A27" s="1" t="s">
        <v>31</v>
      </c>
      <c r="B27" s="19" t="s">
        <v>109</v>
      </c>
      <c r="C27" s="19" t="s">
        <v>100</v>
      </c>
      <c r="D27" s="3">
        <v>100</v>
      </c>
      <c r="J27" s="3">
        <f>Summary_30241168_201507!K28</f>
        <v>4</v>
      </c>
      <c r="M27" s="3">
        <f>J27*1</f>
        <v>4</v>
      </c>
    </row>
    <row r="28" spans="1:13" ht="12.75">
      <c r="A28" s="1" t="s">
        <v>32</v>
      </c>
      <c r="B28" s="19" t="s">
        <v>109</v>
      </c>
      <c r="C28" s="19" t="s">
        <v>100</v>
      </c>
      <c r="D28" s="3">
        <v>100</v>
      </c>
      <c r="J28" s="3">
        <f>Summary_30241168_201507!K29</f>
        <v>4</v>
      </c>
      <c r="M28" s="3">
        <f>J28*1</f>
        <v>4</v>
      </c>
    </row>
    <row r="29" spans="1:13" ht="12.75">
      <c r="A29" s="1" t="s">
        <v>33</v>
      </c>
      <c r="B29" s="19" t="s">
        <v>109</v>
      </c>
      <c r="C29" s="19" t="s">
        <v>100</v>
      </c>
      <c r="D29" s="3">
        <v>100</v>
      </c>
      <c r="J29" s="3">
        <f>Summary_30241168_201507!K30</f>
        <v>4</v>
      </c>
      <c r="M29" s="3">
        <f>J29*1</f>
        <v>4</v>
      </c>
    </row>
    <row r="31" spans="1:18" ht="12.75">
      <c r="A31" s="10" t="s">
        <v>7</v>
      </c>
      <c r="J31" s="6">
        <f>SUM(J7:J29)</f>
        <v>4</v>
      </c>
      <c r="L31" s="6">
        <f>SUM(L7:L29)</f>
        <v>4</v>
      </c>
      <c r="M31" s="6">
        <f>SUM(M7:M29)</f>
        <v>4</v>
      </c>
      <c r="N31" s="6">
        <f>SUM(N7:N29)</f>
        <v>4</v>
      </c>
      <c r="O31" s="6">
        <f>SUM(O7:O29)</f>
        <v>4</v>
      </c>
      <c r="P31" s="6">
        <f>SUM(P7:P29)</f>
        <v>4</v>
      </c>
      <c r="Q31" s="6">
        <f>SUM(Q7:Q29)</f>
        <v>4</v>
      </c>
      <c r="R31" s="6">
        <f>SUM(R7:R29)</f>
        <v>4</v>
      </c>
    </row>
    <row r="32" ht="12.75">
      <c r="R32" s="6">
        <f>SUM(L31:R31)</f>
        <v>4</v>
      </c>
    </row>
  </sheetData>
  <mergeCells count="7">
    <mergeCell ref="B1:K1"/>
    <mergeCell ref="B2:K2"/>
    <mergeCell ref="B3:K3"/>
    <mergeCell ref="A5:A6"/>
    <mergeCell ref="B5:B6"/>
    <mergeCell ref="C5:H5"/>
    <mergeCell ref="L5:R5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workbookViewId="0" topLeftCell="A1">
      <selection activeCell="A1" sqref="A1"/>
    </sheetView>
  </sheetViews>
  <sheetFormatPr defaultColWidth="9.140625" defaultRowHeight="12.75"/>
  <cols>
    <col min="1" max="1" width="20.00390625" style="0" bestFit="1" customWidth="1"/>
    <col min="6" max="6" width="15.00390625" style="0" bestFit="1" customWidth="1"/>
    <col min="8" max="8" width="15.00390625" style="0" bestFit="1" customWidth="1"/>
    <col min="10" max="10" width="15.00390625" style="0" bestFit="1" customWidth="1"/>
  </cols>
  <sheetData>
    <row r="1" spans="2:11" ht="12.75">
      <c r="B1" s="13" t="s">
        <v>0</v>
      </c>
      <c r="C1" s="14"/>
      <c r="D1" s="14"/>
      <c r="E1" s="14"/>
      <c r="F1" s="14"/>
      <c r="G1" s="14"/>
      <c r="H1" s="14"/>
      <c r="I1" s="14"/>
      <c r="J1" s="14"/>
      <c r="K1" s="15"/>
    </row>
    <row r="2" spans="2:11" ht="12.75">
      <c r="B2" s="8" t="s">
        <v>1</v>
      </c>
    </row>
    <row r="3" spans="2:11" ht="12.75">
      <c r="B3" s="8" t="s">
        <v>2</v>
      </c>
    </row>
    <row r="5" spans="2:11" ht="12.75">
      <c r="B5" s="13" t="s">
        <v>3</v>
      </c>
      <c r="C5" s="14"/>
      <c r="D5" s="14"/>
      <c r="E5" s="15"/>
      <c r="F5" s="13" t="s">
        <v>4</v>
      </c>
      <c r="G5" s="14"/>
      <c r="H5" s="14"/>
      <c r="I5" s="14"/>
      <c r="J5" s="14"/>
      <c r="K5" s="15"/>
    </row>
    <row r="6" spans="2:11" ht="12.75">
      <c r="B6" s="16" t="s">
        <v>5</v>
      </c>
      <c r="C6" s="17"/>
      <c r="D6" s="16" t="s">
        <v>6</v>
      </c>
      <c r="E6" s="17"/>
      <c r="F6" s="16" t="s">
        <v>5</v>
      </c>
      <c r="G6" s="17"/>
      <c r="H6" s="16" t="s">
        <v>6</v>
      </c>
      <c r="I6" s="17"/>
      <c r="J6" s="16" t="s">
        <v>7</v>
      </c>
      <c r="K6" s="17"/>
    </row>
    <row r="7" spans="2:11" ht="12.75">
      <c r="B7" s="10" t="s">
        <v>8</v>
      </c>
      <c r="C7" s="10" t="s">
        <v>9</v>
      </c>
      <c r="D7" s="10" t="s">
        <v>8</v>
      </c>
      <c r="E7" s="10" t="s">
        <v>9</v>
      </c>
      <c r="F7" s="10" t="s">
        <v>10</v>
      </c>
      <c r="G7" s="10" t="s">
        <v>9</v>
      </c>
      <c r="H7" s="10" t="s">
        <v>10</v>
      </c>
      <c r="I7" s="10" t="s">
        <v>9</v>
      </c>
      <c r="J7" s="10" t="s">
        <v>10</v>
      </c>
      <c r="K7" s="10" t="s">
        <v>9</v>
      </c>
    </row>
    <row r="8" spans="1:11" ht="12.75">
      <c r="A8" s="1" t="s">
        <v>11</v>
      </c>
      <c r="B8" s="2">
        <f>InitCharge!B54</f>
        <v>4</v>
      </c>
      <c r="C8" s="11">
        <f>(B8/B32)*100</f>
        <v>4</v>
      </c>
      <c r="D8" s="2">
        <f>MultiRequest!B54</f>
        <v>4</v>
      </c>
      <c r="E8" s="11">
        <f>(D8/D32)*100</f>
        <v>4</v>
      </c>
      <c r="F8" s="3">
        <f>InitCharge!AG54</f>
        <v>4</v>
      </c>
      <c r="G8" s="11">
        <f>(F8/F32)*100</f>
        <v>4</v>
      </c>
      <c r="H8" s="3">
        <f>MultiRequest!AG54</f>
        <v>4</v>
      </c>
      <c r="I8" s="11">
        <f>(H8/H32)*100</f>
        <v>4</v>
      </c>
      <c r="J8" s="3">
        <f>F8+H8</f>
        <v>4</v>
      </c>
      <c r="K8" s="11">
        <f>(J8/J32)*100</f>
        <v>4</v>
      </c>
    </row>
    <row r="9" spans="1:11" ht="12.75">
      <c r="A9" s="1" t="s">
        <v>12</v>
      </c>
      <c r="B9" s="2">
        <f>InitCharge!C54</f>
        <v>4</v>
      </c>
      <c r="C9" s="11">
        <f>(B9/B32)*100</f>
        <v>4</v>
      </c>
      <c r="D9" s="2">
        <f>MultiRequest!C54</f>
        <v>4</v>
      </c>
      <c r="E9" s="11">
        <f>(D9/D32)*100</f>
        <v>4</v>
      </c>
      <c r="F9" s="3">
        <f>InitCharge!AH54</f>
        <v>4</v>
      </c>
      <c r="G9" s="11">
        <f>(F9/F32)*100</f>
        <v>4</v>
      </c>
      <c r="H9" s="3">
        <f>MultiRequest!AH54</f>
        <v>4</v>
      </c>
      <c r="I9" s="11">
        <f>(H9/H32)*100</f>
        <v>4</v>
      </c>
      <c r="J9" s="3">
        <f>F9+H9</f>
        <v>4</v>
      </c>
      <c r="K9" s="11">
        <f>(J9/J32)*100</f>
        <v>4</v>
      </c>
    </row>
    <row r="10" spans="1:11" ht="12.75">
      <c r="A10" s="1" t="s">
        <v>13</v>
      </c>
      <c r="B10" s="2">
        <f>InitCharge!D54</f>
        <v>4</v>
      </c>
      <c r="C10" s="11">
        <f>(B10/B32)*100</f>
        <v>4</v>
      </c>
      <c r="D10" s="2">
        <f>MultiRequest!D54</f>
        <v>4</v>
      </c>
      <c r="E10" s="11">
        <f>(D10/D32)*100</f>
        <v>4</v>
      </c>
      <c r="F10" s="3">
        <f>InitCharge!AI54</f>
        <v>4</v>
      </c>
      <c r="G10" s="11">
        <f>(F10/F32)*100</f>
        <v>4</v>
      </c>
      <c r="H10" s="3">
        <f>MultiRequest!AI54</f>
        <v>4</v>
      </c>
      <c r="I10" s="11">
        <f>(H10/H32)*100</f>
        <v>4</v>
      </c>
      <c r="J10" s="3">
        <f>F10+H10</f>
        <v>4</v>
      </c>
      <c r="K10" s="11">
        <f>(J10/J32)*100</f>
        <v>4</v>
      </c>
    </row>
    <row r="11" spans="1:11" ht="12.75">
      <c r="A11" s="1" t="s">
        <v>14</v>
      </c>
      <c r="B11" s="2">
        <f>InitCharge!E54</f>
        <v>4</v>
      </c>
      <c r="C11" s="11">
        <f>(B11/B32)*100</f>
        <v>4</v>
      </c>
      <c r="D11" s="2">
        <f>MultiRequest!E54</f>
        <v>4</v>
      </c>
      <c r="E11" s="11">
        <f>(D11/D32)*100</f>
        <v>4</v>
      </c>
      <c r="F11" s="3">
        <f>InitCharge!AJ54</f>
        <v>4</v>
      </c>
      <c r="G11" s="11">
        <f>(F11/F32)*100</f>
        <v>4</v>
      </c>
      <c r="H11" s="3">
        <f>MultiRequest!AJ54</f>
        <v>4</v>
      </c>
      <c r="I11" s="11">
        <f>(H11/H32)*100</f>
        <v>4</v>
      </c>
      <c r="J11" s="3">
        <f>F11+H11</f>
        <v>4</v>
      </c>
      <c r="K11" s="11">
        <f>(J11/J32)*100</f>
        <v>4</v>
      </c>
    </row>
    <row r="12" spans="1:11" ht="12.75">
      <c r="A12" s="1" t="s">
        <v>15</v>
      </c>
      <c r="B12" s="2">
        <f>InitCharge!F54</f>
        <v>4</v>
      </c>
      <c r="C12" s="11">
        <f>(B12/B32)*100</f>
        <v>4</v>
      </c>
      <c r="D12" s="2">
        <f>MultiRequest!F54</f>
        <v>4</v>
      </c>
      <c r="E12" s="11">
        <f>(D12/D32)*100</f>
        <v>4</v>
      </c>
      <c r="F12" s="3">
        <f>InitCharge!AK54</f>
        <v>4</v>
      </c>
      <c r="G12" s="11">
        <f>(F12/F32)*100</f>
        <v>4</v>
      </c>
      <c r="H12" s="3">
        <f>MultiRequest!AK54</f>
        <v>4</v>
      </c>
      <c r="I12" s="11">
        <f>(H12/H32)*100</f>
        <v>4</v>
      </c>
      <c r="J12" s="3">
        <f>F12+H12</f>
        <v>4</v>
      </c>
      <c r="K12" s="11">
        <f>(J12/J32)*100</f>
        <v>4</v>
      </c>
    </row>
    <row r="13" spans="1:11" ht="12.75">
      <c r="A13" s="1" t="s">
        <v>16</v>
      </c>
      <c r="B13" s="2">
        <f>InitCharge!G54</f>
        <v>4</v>
      </c>
      <c r="C13" s="11">
        <f>(B13/B32)*100</f>
        <v>4</v>
      </c>
      <c r="D13" s="2">
        <f>MultiRequest!G54</f>
        <v>4</v>
      </c>
      <c r="E13" s="11">
        <f>(D13/D32)*100</f>
        <v>4</v>
      </c>
      <c r="F13" s="3">
        <f>InitCharge!AL54</f>
        <v>4</v>
      </c>
      <c r="G13" s="11">
        <f>(F13/F32)*100</f>
        <v>4</v>
      </c>
      <c r="H13" s="3">
        <f>MultiRequest!AL54</f>
        <v>4</v>
      </c>
      <c r="I13" s="11">
        <f>(H13/H32)*100</f>
        <v>4</v>
      </c>
      <c r="J13" s="3">
        <f>F13+H13</f>
        <v>4</v>
      </c>
      <c r="K13" s="11">
        <f>(J13/J32)*100</f>
        <v>4</v>
      </c>
    </row>
    <row r="14" spans="1:11" ht="12.75">
      <c r="A14" s="1" t="s">
        <v>17</v>
      </c>
      <c r="B14" s="2">
        <f>InitCharge!H54</f>
        <v>4</v>
      </c>
      <c r="C14" s="11">
        <f>(B14/B32)*100</f>
        <v>4</v>
      </c>
      <c r="D14" s="2">
        <f>MultiRequest!H54</f>
        <v>4</v>
      </c>
      <c r="E14" s="11">
        <f>(D14/D32)*100</f>
        <v>4</v>
      </c>
      <c r="F14" s="3">
        <f>InitCharge!AM54</f>
        <v>4</v>
      </c>
      <c r="G14" s="11">
        <f>(F14/F32)*100</f>
        <v>4</v>
      </c>
      <c r="H14" s="3">
        <f>MultiRequest!AM54</f>
        <v>4</v>
      </c>
      <c r="I14" s="11">
        <f>(H14/H32)*100</f>
        <v>4</v>
      </c>
      <c r="J14" s="3">
        <f>F14+H14</f>
        <v>4</v>
      </c>
      <c r="K14" s="11">
        <f>(J14/J32)*100</f>
        <v>4</v>
      </c>
    </row>
    <row r="15" spans="1:11" ht="12.75">
      <c r="A15" s="1" t="s">
        <v>18</v>
      </c>
      <c r="B15" s="2">
        <f>InitCharge!I54</f>
        <v>4</v>
      </c>
      <c r="C15" s="11">
        <f>(B15/B32)*100</f>
        <v>4</v>
      </c>
      <c r="D15" s="2">
        <f>MultiRequest!I54</f>
        <v>4</v>
      </c>
      <c r="E15" s="11">
        <f>(D15/D32)*100</f>
        <v>4</v>
      </c>
      <c r="F15" s="3">
        <f>InitCharge!AN54</f>
        <v>4</v>
      </c>
      <c r="G15" s="11">
        <f>(F15/F32)*100</f>
        <v>4</v>
      </c>
      <c r="H15" s="3">
        <f>MultiRequest!AN54</f>
        <v>4</v>
      </c>
      <c r="I15" s="11">
        <f>(H15/H32)*100</f>
        <v>4</v>
      </c>
      <c r="J15" s="3">
        <f>F15+H15</f>
        <v>4</v>
      </c>
      <c r="K15" s="11">
        <f>(J15/J32)*100</f>
        <v>4</v>
      </c>
    </row>
    <row r="16" spans="1:11" ht="12.75">
      <c r="A16" s="1" t="s">
        <v>19</v>
      </c>
      <c r="B16" s="2">
        <f>InitCharge!J54</f>
        <v>4</v>
      </c>
      <c r="C16" s="11">
        <f>(B16/B32)*100</f>
        <v>4</v>
      </c>
      <c r="D16" s="2">
        <f>MultiRequest!J54</f>
        <v>4</v>
      </c>
      <c r="E16" s="11">
        <f>(D16/D32)*100</f>
        <v>4</v>
      </c>
      <c r="F16" s="3">
        <f>InitCharge!AO54</f>
        <v>4</v>
      </c>
      <c r="G16" s="11">
        <f>(F16/F32)*100</f>
        <v>4</v>
      </c>
      <c r="H16" s="3">
        <f>MultiRequest!AO54</f>
        <v>4</v>
      </c>
      <c r="I16" s="11">
        <f>(H16/H32)*100</f>
        <v>4</v>
      </c>
      <c r="J16" s="3">
        <f>F16+H16</f>
        <v>4</v>
      </c>
      <c r="K16" s="11">
        <f>(J16/J32)*100</f>
        <v>4</v>
      </c>
    </row>
    <row r="17" spans="1:11" ht="12.75">
      <c r="A17" s="1" t="s">
        <v>20</v>
      </c>
      <c r="B17" s="2">
        <f>InitCharge!K54</f>
        <v>4</v>
      </c>
      <c r="C17" s="11">
        <f>(B17/B32)*100</f>
        <v>4</v>
      </c>
      <c r="D17" s="2">
        <f>MultiRequest!K54</f>
        <v>4</v>
      </c>
      <c r="E17" s="11">
        <f>(D17/D32)*100</f>
        <v>4</v>
      </c>
      <c r="F17" s="3">
        <f>InitCharge!AP54</f>
        <v>4</v>
      </c>
      <c r="G17" s="11">
        <f>(F17/F32)*100</f>
        <v>4</v>
      </c>
      <c r="H17" s="3">
        <f>MultiRequest!AP54</f>
        <v>4</v>
      </c>
      <c r="I17" s="11">
        <f>(H17/H32)*100</f>
        <v>4</v>
      </c>
      <c r="J17" s="3">
        <f>F17+H17</f>
        <v>4</v>
      </c>
      <c r="K17" s="11">
        <f>(J17/J32)*100</f>
        <v>4</v>
      </c>
    </row>
    <row r="18" spans="1:11" ht="12.75">
      <c r="A18" s="1" t="s">
        <v>21</v>
      </c>
      <c r="B18" s="2">
        <f>InitCharge!L54</f>
        <v>4</v>
      </c>
      <c r="C18" s="11">
        <f>(B18/B32)*100</f>
        <v>4</v>
      </c>
      <c r="D18" s="2">
        <f>MultiRequest!L54</f>
        <v>4</v>
      </c>
      <c r="E18" s="11">
        <f>(D18/D32)*100</f>
        <v>4</v>
      </c>
      <c r="F18" s="3">
        <f>InitCharge!AQ54</f>
        <v>4</v>
      </c>
      <c r="G18" s="11">
        <f>(F18/F32)*100</f>
        <v>4</v>
      </c>
      <c r="H18" s="3">
        <f>MultiRequest!AQ54</f>
        <v>4</v>
      </c>
      <c r="I18" s="11">
        <f>(H18/H32)*100</f>
        <v>4</v>
      </c>
      <c r="J18" s="3">
        <f>F18+H18</f>
        <v>4</v>
      </c>
      <c r="K18" s="11">
        <f>(J18/J32)*100</f>
        <v>4</v>
      </c>
    </row>
    <row r="19" spans="1:11" ht="12.75">
      <c r="A19" s="1" t="s">
        <v>22</v>
      </c>
      <c r="B19" s="2">
        <f>InitCharge!M54</f>
        <v>4</v>
      </c>
      <c r="C19" s="11">
        <f>(B19/B32)*100</f>
        <v>4</v>
      </c>
      <c r="D19" s="2">
        <f>MultiRequest!M54</f>
        <v>4</v>
      </c>
      <c r="E19" s="11">
        <f>(D19/D32)*100</f>
        <v>4</v>
      </c>
      <c r="F19" s="3">
        <f>InitCharge!AR54</f>
        <v>4</v>
      </c>
      <c r="G19" s="11">
        <f>(F19/F32)*100</f>
        <v>4</v>
      </c>
      <c r="H19" s="3">
        <f>MultiRequest!AR54</f>
        <v>4</v>
      </c>
      <c r="I19" s="11">
        <f>(H19/H32)*100</f>
        <v>4</v>
      </c>
      <c r="J19" s="3">
        <f>F19+H19</f>
        <v>4</v>
      </c>
      <c r="K19" s="11">
        <f>(J19/J32)*100</f>
        <v>4</v>
      </c>
    </row>
    <row r="20" spans="1:11" ht="12.75">
      <c r="A20" s="1" t="s">
        <v>23</v>
      </c>
      <c r="B20" s="2">
        <f>InitCharge!N54</f>
        <v>4</v>
      </c>
      <c r="C20" s="11">
        <f>(B20/B32)*100</f>
        <v>4</v>
      </c>
      <c r="D20" s="2">
        <f>MultiRequest!N54</f>
        <v>4</v>
      </c>
      <c r="E20" s="11">
        <f>(D20/D32)*100</f>
        <v>4</v>
      </c>
      <c r="F20" s="3">
        <f>InitCharge!AS54</f>
        <v>4</v>
      </c>
      <c r="G20" s="11">
        <f>(F20/F32)*100</f>
        <v>4</v>
      </c>
      <c r="H20" s="3">
        <f>MultiRequest!AS54</f>
        <v>4</v>
      </c>
      <c r="I20" s="11">
        <f>(H20/H32)*100</f>
        <v>4</v>
      </c>
      <c r="J20" s="3">
        <f>F20+H20</f>
        <v>4</v>
      </c>
      <c r="K20" s="11">
        <f>(J20/J32)*100</f>
        <v>4</v>
      </c>
    </row>
    <row r="21" spans="1:11" ht="12.75">
      <c r="A21" s="1" t="s">
        <v>24</v>
      </c>
      <c r="B21" s="2">
        <f>InitCharge!O54</f>
        <v>4</v>
      </c>
      <c r="C21" s="11">
        <f>(B21/B32)*100</f>
        <v>4</v>
      </c>
      <c r="D21" s="2">
        <f>MultiRequest!O54</f>
        <v>4</v>
      </c>
      <c r="E21" s="11">
        <f>(D21/D32)*100</f>
        <v>4</v>
      </c>
      <c r="F21" s="3">
        <f>InitCharge!AT54</f>
        <v>4</v>
      </c>
      <c r="G21" s="11">
        <f>(F21/F32)*100</f>
        <v>4</v>
      </c>
      <c r="H21" s="3">
        <f>MultiRequest!AT54</f>
        <v>4</v>
      </c>
      <c r="I21" s="11">
        <f>(H21/H32)*100</f>
        <v>4</v>
      </c>
      <c r="J21" s="3">
        <f>F21+H21</f>
        <v>4</v>
      </c>
      <c r="K21" s="11">
        <f>(J21/J32)*100</f>
        <v>4</v>
      </c>
    </row>
    <row r="22" spans="1:11" ht="12.75">
      <c r="A22" s="1" t="s">
        <v>25</v>
      </c>
      <c r="B22" s="2">
        <f>InitCharge!P54</f>
        <v>4</v>
      </c>
      <c r="C22" s="11">
        <f>(B22/B32)*100</f>
        <v>4</v>
      </c>
      <c r="D22" s="2">
        <f>MultiRequest!P54</f>
        <v>4</v>
      </c>
      <c r="E22" s="11">
        <f>(D22/D32)*100</f>
        <v>4</v>
      </c>
      <c r="F22" s="3">
        <f>InitCharge!AU54</f>
        <v>4</v>
      </c>
      <c r="G22" s="11">
        <f>(F22/F32)*100</f>
        <v>4</v>
      </c>
      <c r="H22" s="3">
        <f>MultiRequest!AU54</f>
        <v>4</v>
      </c>
      <c r="I22" s="11">
        <f>(H22/H32)*100</f>
        <v>4</v>
      </c>
      <c r="J22" s="3">
        <f>F22+H22</f>
        <v>4</v>
      </c>
      <c r="K22" s="11">
        <f>(J22/J32)*100</f>
        <v>4</v>
      </c>
    </row>
    <row r="23" spans="1:11" ht="12.75">
      <c r="A23" s="1" t="s">
        <v>26</v>
      </c>
      <c r="B23" s="2">
        <f>InitCharge!Q54</f>
        <v>4</v>
      </c>
      <c r="C23" s="11">
        <f>(B23/B32)*100</f>
        <v>4</v>
      </c>
      <c r="D23" s="2">
        <f>MultiRequest!Q54</f>
        <v>4</v>
      </c>
      <c r="E23" s="11">
        <f>(D23/D32)*100</f>
        <v>4</v>
      </c>
      <c r="F23" s="3">
        <f>InitCharge!AV54</f>
        <v>4</v>
      </c>
      <c r="G23" s="11">
        <f>(F23/F32)*100</f>
        <v>4</v>
      </c>
      <c r="H23" s="3">
        <f>MultiRequest!AV54</f>
        <v>4</v>
      </c>
      <c r="I23" s="11">
        <f>(H23/H32)*100</f>
        <v>4</v>
      </c>
      <c r="J23" s="3">
        <f>F23+H23</f>
        <v>4</v>
      </c>
      <c r="K23" s="11">
        <f>(J23/J32)*100</f>
        <v>4</v>
      </c>
    </row>
    <row r="24" spans="1:11" ht="12.75">
      <c r="A24" s="1" t="s">
        <v>27</v>
      </c>
      <c r="B24" s="2">
        <f>InitCharge!R54</f>
        <v>4</v>
      </c>
      <c r="C24" s="11">
        <f>(B24/B32)*100</f>
        <v>4</v>
      </c>
      <c r="D24" s="2">
        <f>MultiRequest!R54</f>
        <v>4</v>
      </c>
      <c r="E24" s="11">
        <f>(D24/D32)*100</f>
        <v>4</v>
      </c>
      <c r="F24" s="3">
        <f>InitCharge!AW54</f>
        <v>4</v>
      </c>
      <c r="G24" s="11">
        <f>(F24/F32)*100</f>
        <v>4</v>
      </c>
      <c r="H24" s="3">
        <f>MultiRequest!AW54</f>
        <v>4</v>
      </c>
      <c r="I24" s="11">
        <f>(H24/H32)*100</f>
        <v>4</v>
      </c>
      <c r="J24" s="3">
        <f>F24+H24</f>
        <v>4</v>
      </c>
      <c r="K24" s="11">
        <f>(J24/J32)*100</f>
        <v>4</v>
      </c>
    </row>
    <row r="25" spans="1:11" ht="12.75">
      <c r="A25" s="1" t="s">
        <v>28</v>
      </c>
      <c r="B25" s="2">
        <f>InitCharge!S54</f>
        <v>4</v>
      </c>
      <c r="C25" s="11">
        <f>(B25/B32)*100</f>
        <v>4</v>
      </c>
      <c r="D25" s="2">
        <f>MultiRequest!S54</f>
        <v>4</v>
      </c>
      <c r="E25" s="11">
        <f>(D25/D32)*100</f>
        <v>4</v>
      </c>
      <c r="F25" s="3">
        <f>InitCharge!AX54</f>
        <v>4</v>
      </c>
      <c r="G25" s="11">
        <f>(F25/F32)*100</f>
        <v>4</v>
      </c>
      <c r="H25" s="3">
        <f>MultiRequest!AX54</f>
        <v>4</v>
      </c>
      <c r="I25" s="11">
        <f>(H25/H32)*100</f>
        <v>4</v>
      </c>
      <c r="J25" s="3">
        <f>F25+H25</f>
        <v>4</v>
      </c>
      <c r="K25" s="11">
        <f>(J25/J32)*100</f>
        <v>4</v>
      </c>
    </row>
    <row r="26" spans="1:11" ht="12.75">
      <c r="A26" s="1" t="s">
        <v>29</v>
      </c>
      <c r="B26" s="2">
        <f>InitCharge!T54</f>
        <v>4</v>
      </c>
      <c r="C26" s="11">
        <f>(B26/B32)*100</f>
        <v>4</v>
      </c>
      <c r="D26" s="2">
        <f>MultiRequest!T54</f>
        <v>4</v>
      </c>
      <c r="E26" s="11">
        <f>(D26/D32)*100</f>
        <v>4</v>
      </c>
      <c r="F26" s="3">
        <f>InitCharge!AY54</f>
        <v>4</v>
      </c>
      <c r="G26" s="11">
        <f>(F26/F32)*100</f>
        <v>4</v>
      </c>
      <c r="H26" s="3">
        <f>MultiRequest!AY54</f>
        <v>4</v>
      </c>
      <c r="I26" s="11">
        <f>(H26/H32)*100</f>
        <v>4</v>
      </c>
      <c r="J26" s="3">
        <f>F26+H26</f>
        <v>4</v>
      </c>
      <c r="K26" s="11">
        <f>(J26/J32)*100</f>
        <v>4</v>
      </c>
    </row>
    <row r="27" spans="1:11" ht="12.75">
      <c r="A27" s="1" t="s">
        <v>30</v>
      </c>
      <c r="B27" s="2">
        <f>InitCharge!U54</f>
        <v>4</v>
      </c>
      <c r="C27" s="11">
        <f>(B27/B32)*100</f>
        <v>4</v>
      </c>
      <c r="D27" s="2">
        <f>MultiRequest!U54</f>
        <v>4</v>
      </c>
      <c r="E27" s="11">
        <f>(D27/D32)*100</f>
        <v>4</v>
      </c>
      <c r="F27" s="3">
        <f>InitCharge!AZ54</f>
        <v>4</v>
      </c>
      <c r="G27" s="11">
        <f>(F27/F32)*100</f>
        <v>4</v>
      </c>
      <c r="H27" s="3">
        <f>MultiRequest!AZ54</f>
        <v>4</v>
      </c>
      <c r="I27" s="11">
        <f>(H27/H32)*100</f>
        <v>4</v>
      </c>
      <c r="J27" s="3">
        <f>F27+H27</f>
        <v>4</v>
      </c>
      <c r="K27" s="11">
        <f>(J27/J32)*100</f>
        <v>4</v>
      </c>
    </row>
    <row r="28" spans="1:11" ht="12.75">
      <c r="A28" s="1" t="s">
        <v>31</v>
      </c>
      <c r="B28" s="2">
        <f>InitCharge!V54</f>
        <v>4</v>
      </c>
      <c r="C28" s="11">
        <f>(B28/B32)*100</f>
        <v>4</v>
      </c>
      <c r="D28" s="2">
        <f>MultiRequest!V54</f>
        <v>4</v>
      </c>
      <c r="E28" s="11">
        <f>(D28/D32)*100</f>
        <v>4</v>
      </c>
      <c r="F28" s="3">
        <f>InitCharge!BA54</f>
        <v>4</v>
      </c>
      <c r="G28" s="11">
        <f>(F28/F32)*100</f>
        <v>4</v>
      </c>
      <c r="H28" s="3">
        <f>MultiRequest!BA54</f>
        <v>4</v>
      </c>
      <c r="I28" s="11">
        <f>(H28/H32)*100</f>
        <v>4</v>
      </c>
      <c r="J28" s="3">
        <f>F28+H28</f>
        <v>4</v>
      </c>
      <c r="K28" s="11">
        <f>(J28/J32)*100</f>
        <v>4</v>
      </c>
    </row>
    <row r="29" spans="1:11" ht="12.75">
      <c r="A29" s="1" t="s">
        <v>32</v>
      </c>
      <c r="B29" s="2">
        <f>InitCharge!W54</f>
        <v>4</v>
      </c>
      <c r="C29" s="11">
        <f>(B29/B32)*100</f>
        <v>4</v>
      </c>
      <c r="D29" s="2">
        <f>MultiRequest!W54</f>
        <v>4</v>
      </c>
      <c r="E29" s="11">
        <f>(D29/D32)*100</f>
        <v>4</v>
      </c>
      <c r="F29" s="3">
        <f>InitCharge!BB54</f>
        <v>4</v>
      </c>
      <c r="G29" s="11">
        <f>(F29/F32)*100</f>
        <v>4</v>
      </c>
      <c r="H29" s="3">
        <f>MultiRequest!BB54</f>
        <v>4</v>
      </c>
      <c r="I29" s="11">
        <f>(H29/H32)*100</f>
        <v>4</v>
      </c>
      <c r="J29" s="3">
        <f>F29+H29</f>
        <v>4</v>
      </c>
      <c r="K29" s="11">
        <f>(J29/J32)*100</f>
        <v>4</v>
      </c>
    </row>
    <row r="30" spans="1:11" ht="12.75">
      <c r="A30" s="1" t="s">
        <v>33</v>
      </c>
      <c r="B30" s="2">
        <f>InitCharge!X54</f>
        <v>4</v>
      </c>
      <c r="C30" s="11">
        <f>(B30/B32)*100</f>
        <v>4</v>
      </c>
      <c r="D30" s="2">
        <f>MultiRequest!X54</f>
        <v>4</v>
      </c>
      <c r="E30" s="11">
        <f>(D30/D32)*100</f>
        <v>4</v>
      </c>
      <c r="F30" s="3">
        <f>InitCharge!BC54</f>
        <v>4</v>
      </c>
      <c r="G30" s="11">
        <f>(F30/F32)*100</f>
        <v>4</v>
      </c>
      <c r="H30" s="3">
        <f>MultiRequest!BC54</f>
        <v>4</v>
      </c>
      <c r="I30" s="11">
        <f>(H30/H32)*100</f>
        <v>4</v>
      </c>
      <c r="J30" s="3">
        <f>F30+H30</f>
        <v>4</v>
      </c>
      <c r="K30" s="11">
        <f>(J30/J32)*100</f>
        <v>4</v>
      </c>
    </row>
    <row r="32" spans="1:11" ht="12.75">
      <c r="A32" s="10" t="s">
        <v>7</v>
      </c>
      <c r="B32" s="5">
        <f>SUM(B3:B30)</f>
        <v>4</v>
      </c>
      <c r="C32" s="12">
        <f>SUM(C3:C30)</f>
        <v>4</v>
      </c>
      <c r="D32" s="5">
        <f>SUM(D3:D30)</f>
        <v>4</v>
      </c>
      <c r="E32" s="12">
        <f>SUM(E3:E30)</f>
        <v>4</v>
      </c>
      <c r="F32" s="6">
        <f>SUM(F3:F30)</f>
        <v>4</v>
      </c>
      <c r="G32" s="12">
        <f>SUM(G3:G30)</f>
        <v>4</v>
      </c>
      <c r="H32" s="6">
        <f>SUM(H3:H30)</f>
        <v>4</v>
      </c>
      <c r="I32" s="12">
        <f>SUM(I3:I30)</f>
        <v>4</v>
      </c>
      <c r="J32" s="6">
        <f>SUM(J3:J30)</f>
        <v>4</v>
      </c>
      <c r="K32" s="12">
        <f>SUM(K3:K30)</f>
        <v>4</v>
      </c>
    </row>
  </sheetData>
  <mergeCells count="10">
    <mergeCell ref="B1:K1"/>
    <mergeCell ref="B2:K2"/>
    <mergeCell ref="B3:K3"/>
    <mergeCell ref="B5:E5"/>
    <mergeCell ref="F5:K5"/>
    <mergeCell ref="B6:C6"/>
    <mergeCell ref="D6:E6"/>
    <mergeCell ref="F6:G6"/>
    <mergeCell ref="H6:I6"/>
    <mergeCell ref="J6:K6"/>
  </mergeCells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4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7.00390625" style="0" bestFit="1" customWidth="1"/>
    <col min="2" max="24" width="7.00390625" style="0" bestFit="1" customWidth="1"/>
    <col min="31" max="31" width="12.00390625" style="0" bestFit="1" customWidth="1"/>
    <col min="33" max="55" width="10.00390625" style="0" bestFit="1" customWidth="1"/>
  </cols>
  <sheetData>
    <row r="1" spans="2:55" ht="12.75"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24</v>
      </c>
      <c r="P1" s="4" t="s">
        <v>25</v>
      </c>
      <c r="Q1" s="4" t="s">
        <v>26</v>
      </c>
      <c r="R1" s="4" t="s">
        <v>27</v>
      </c>
      <c r="S1" s="4" t="s">
        <v>28</v>
      </c>
      <c r="T1" s="4" t="s">
        <v>29</v>
      </c>
      <c r="U1" s="4" t="s">
        <v>30</v>
      </c>
      <c r="V1" s="4" t="s">
        <v>31</v>
      </c>
      <c r="W1" s="4" t="s">
        <v>32</v>
      </c>
      <c r="X1" s="4" t="s">
        <v>33</v>
      </c>
      <c r="Z1" s="4" t="s">
        <v>34</v>
      </c>
      <c r="AA1" s="4" t="s">
        <v>35</v>
      </c>
      <c r="AB1" s="4" t="s">
        <v>36</v>
      </c>
      <c r="AD1" s="4" t="s">
        <v>37</v>
      </c>
      <c r="AE1" s="4" t="s">
        <v>38</v>
      </c>
      <c r="AG1" s="4" t="s">
        <v>11</v>
      </c>
      <c r="AH1" s="4" t="s">
        <v>12</v>
      </c>
      <c r="AI1" s="4" t="s">
        <v>13</v>
      </c>
      <c r="AJ1" s="4" t="s">
        <v>14</v>
      </c>
      <c r="AK1" s="4" t="s">
        <v>15</v>
      </c>
      <c r="AL1" s="4" t="s">
        <v>16</v>
      </c>
      <c r="AM1" s="4" t="s">
        <v>17</v>
      </c>
      <c r="AN1" s="4" t="s">
        <v>18</v>
      </c>
      <c r="AO1" s="4" t="s">
        <v>19</v>
      </c>
      <c r="AP1" s="4" t="s">
        <v>20</v>
      </c>
      <c r="AQ1" s="4" t="s">
        <v>21</v>
      </c>
      <c r="AR1" s="4" t="s">
        <v>22</v>
      </c>
      <c r="AS1" s="4" t="s">
        <v>23</v>
      </c>
      <c r="AT1" s="4" t="s">
        <v>24</v>
      </c>
      <c r="AU1" s="4" t="s">
        <v>25</v>
      </c>
      <c r="AV1" s="4" t="s">
        <v>26</v>
      </c>
      <c r="AW1" s="4" t="s">
        <v>27</v>
      </c>
      <c r="AX1" s="4" t="s">
        <v>28</v>
      </c>
      <c r="AY1" s="4" t="s">
        <v>29</v>
      </c>
      <c r="AZ1" s="4" t="s">
        <v>30</v>
      </c>
      <c r="BA1" s="4" t="s">
        <v>31</v>
      </c>
      <c r="BB1" s="4" t="s">
        <v>32</v>
      </c>
      <c r="BC1" s="4" t="s">
        <v>33</v>
      </c>
    </row>
    <row r="2" spans="1:55" ht="12.75">
      <c r="A2" s="1" t="s">
        <v>39</v>
      </c>
      <c r="B2" s="2">
        <v>48</v>
      </c>
      <c r="Z2" s="2">
        <f>SUM(B2:X2)</f>
        <v>4</v>
      </c>
      <c r="AA2" s="2">
        <v>48</v>
      </c>
      <c r="AB2" s="2">
        <f>Z2-AA2</f>
        <v>4</v>
      </c>
      <c r="AD2" s="3">
        <v>2.35</v>
      </c>
      <c r="AE2" s="3">
        <f>Z2*AD2</f>
        <v>4</v>
      </c>
      <c r="AG2" s="3">
        <f>B2*AD2</f>
        <v>4</v>
      </c>
      <c r="AH2" s="3">
        <f>C2*AD2</f>
        <v>4</v>
      </c>
      <c r="AI2" s="3">
        <f>D2*AD2</f>
        <v>4</v>
      </c>
      <c r="AJ2" s="3">
        <f>E2*AD2</f>
        <v>4</v>
      </c>
      <c r="AK2" s="3">
        <f>F2*AD2</f>
        <v>4</v>
      </c>
      <c r="AL2" s="3">
        <f>G2*AD2</f>
        <v>4</v>
      </c>
      <c r="AM2" s="3">
        <f>H2*AD2</f>
        <v>4</v>
      </c>
      <c r="AN2" s="3">
        <f>I2*AD2</f>
        <v>4</v>
      </c>
      <c r="AO2" s="3">
        <f>J2*AD2</f>
        <v>4</v>
      </c>
      <c r="AP2" s="3">
        <f>K2*AD2</f>
        <v>4</v>
      </c>
      <c r="AQ2" s="3">
        <f>L2*AD2</f>
        <v>4</v>
      </c>
      <c r="AR2" s="3">
        <f>M2*AD2</f>
        <v>4</v>
      </c>
      <c r="AS2" s="3">
        <f>N2*AD2</f>
        <v>4</v>
      </c>
      <c r="AT2" s="3">
        <f>O2*AD2</f>
        <v>4</v>
      </c>
      <c r="AU2" s="3">
        <f>P2*AD2</f>
        <v>4</v>
      </c>
      <c r="AV2" s="3">
        <f>Q2*AD2</f>
        <v>4</v>
      </c>
      <c r="AW2" s="3">
        <f>R2*AD2</f>
        <v>4</v>
      </c>
      <c r="AX2" s="3">
        <f>S2*AD2</f>
        <v>4</v>
      </c>
      <c r="AY2" s="3">
        <f>T2*AD2</f>
        <v>4</v>
      </c>
      <c r="AZ2" s="3">
        <f>U2*AD2</f>
        <v>4</v>
      </c>
      <c r="BA2" s="3">
        <f>V2*AD2</f>
        <v>4</v>
      </c>
      <c r="BB2" s="3">
        <f>W2*AD2</f>
        <v>4</v>
      </c>
      <c r="BC2" s="3">
        <f>X2*AD2</f>
        <v>4</v>
      </c>
    </row>
    <row r="3" spans="1:55" ht="12.75">
      <c r="A3" s="1" t="s">
        <v>40</v>
      </c>
      <c r="V3" s="2">
        <v>20</v>
      </c>
      <c r="Z3" s="2">
        <f>SUM(B3:X3)</f>
        <v>4</v>
      </c>
      <c r="AA3" s="2">
        <v>20</v>
      </c>
      <c r="AB3" s="2">
        <f>Z3-AA3</f>
        <v>4</v>
      </c>
      <c r="AD3" s="3">
        <v>3</v>
      </c>
      <c r="AE3" s="3">
        <f>Z3*AD3</f>
        <v>4</v>
      </c>
      <c r="AG3" s="3">
        <f>B3*AD3</f>
        <v>4</v>
      </c>
      <c r="AH3" s="3">
        <f>C3*AD3</f>
        <v>4</v>
      </c>
      <c r="AI3" s="3">
        <f>D3*AD3</f>
        <v>4</v>
      </c>
      <c r="AJ3" s="3">
        <f>E3*AD3</f>
        <v>4</v>
      </c>
      <c r="AK3" s="3">
        <f>F3*AD3</f>
        <v>4</v>
      </c>
      <c r="AL3" s="3">
        <f>G3*AD3</f>
        <v>4</v>
      </c>
      <c r="AM3" s="3">
        <f>H3*AD3</f>
        <v>4</v>
      </c>
      <c r="AN3" s="3">
        <f>I3*AD3</f>
        <v>4</v>
      </c>
      <c r="AO3" s="3">
        <f>J3*AD3</f>
        <v>4</v>
      </c>
      <c r="AP3" s="3">
        <f>K3*AD3</f>
        <v>4</v>
      </c>
      <c r="AQ3" s="3">
        <f>L3*AD3</f>
        <v>4</v>
      </c>
      <c r="AR3" s="3">
        <f>M3*AD3</f>
        <v>4</v>
      </c>
      <c r="AS3" s="3">
        <f>N3*AD3</f>
        <v>4</v>
      </c>
      <c r="AT3" s="3">
        <f>O3*AD3</f>
        <v>4</v>
      </c>
      <c r="AU3" s="3">
        <f>P3*AD3</f>
        <v>4</v>
      </c>
      <c r="AV3" s="3">
        <f>Q3*AD3</f>
        <v>4</v>
      </c>
      <c r="AW3" s="3">
        <f>R3*AD3</f>
        <v>4</v>
      </c>
      <c r="AX3" s="3">
        <f>S3*AD3</f>
        <v>4</v>
      </c>
      <c r="AY3" s="3">
        <f>T3*AD3</f>
        <v>4</v>
      </c>
      <c r="AZ3" s="3">
        <f>U3*AD3</f>
        <v>4</v>
      </c>
      <c r="BA3" s="3">
        <f>V3*AD3</f>
        <v>4</v>
      </c>
      <c r="BB3" s="3">
        <f>W3*AD3</f>
        <v>4</v>
      </c>
      <c r="BC3" s="3">
        <f>X3*AD3</f>
        <v>4</v>
      </c>
    </row>
    <row r="4" spans="1:55" ht="12.75">
      <c r="A4" s="1" t="s">
        <v>41</v>
      </c>
      <c r="V4" s="2">
        <v>2</v>
      </c>
      <c r="Z4" s="2">
        <f>SUM(B4:X4)</f>
        <v>4</v>
      </c>
      <c r="AA4" s="2">
        <v>2</v>
      </c>
      <c r="AB4" s="2">
        <f>Z4-AA4</f>
        <v>4</v>
      </c>
      <c r="AD4" s="3">
        <v>0.5</v>
      </c>
      <c r="AE4" s="3">
        <f>Z4*AD4</f>
        <v>4</v>
      </c>
      <c r="AG4" s="3">
        <f>B4*AD4</f>
        <v>4</v>
      </c>
      <c r="AH4" s="3">
        <f>C4*AD4</f>
        <v>4</v>
      </c>
      <c r="AI4" s="3">
        <f>D4*AD4</f>
        <v>4</v>
      </c>
      <c r="AJ4" s="3">
        <f>E4*AD4</f>
        <v>4</v>
      </c>
      <c r="AK4" s="3">
        <f>F4*AD4</f>
        <v>4</v>
      </c>
      <c r="AL4" s="3">
        <f>G4*AD4</f>
        <v>4</v>
      </c>
      <c r="AM4" s="3">
        <f>H4*AD4</f>
        <v>4</v>
      </c>
      <c r="AN4" s="3">
        <f>I4*AD4</f>
        <v>4</v>
      </c>
      <c r="AO4" s="3">
        <f>J4*AD4</f>
        <v>4</v>
      </c>
      <c r="AP4" s="3">
        <f>K4*AD4</f>
        <v>4</v>
      </c>
      <c r="AQ4" s="3">
        <f>L4*AD4</f>
        <v>4</v>
      </c>
      <c r="AR4" s="3">
        <f>M4*AD4</f>
        <v>4</v>
      </c>
      <c r="AS4" s="3">
        <f>N4*AD4</f>
        <v>4</v>
      </c>
      <c r="AT4" s="3">
        <f>O4*AD4</f>
        <v>4</v>
      </c>
      <c r="AU4" s="3">
        <f>P4*AD4</f>
        <v>4</v>
      </c>
      <c r="AV4" s="3">
        <f>Q4*AD4</f>
        <v>4</v>
      </c>
      <c r="AW4" s="3">
        <f>R4*AD4</f>
        <v>4</v>
      </c>
      <c r="AX4" s="3">
        <f>S4*AD4</f>
        <v>4</v>
      </c>
      <c r="AY4" s="3">
        <f>T4*AD4</f>
        <v>4</v>
      </c>
      <c r="AZ4" s="3">
        <f>U4*AD4</f>
        <v>4</v>
      </c>
      <c r="BA4" s="3">
        <f>V4*AD4</f>
        <v>4</v>
      </c>
      <c r="BB4" s="3">
        <f>W4*AD4</f>
        <v>4</v>
      </c>
      <c r="BC4" s="3">
        <f>X4*AD4</f>
        <v>4</v>
      </c>
    </row>
    <row r="5" spans="1:55" ht="12.75">
      <c r="A5" s="1" t="s">
        <v>42</v>
      </c>
      <c r="B5" s="2">
        <v>35</v>
      </c>
      <c r="D5" s="2">
        <v>1</v>
      </c>
      <c r="W5" s="2">
        <v>69</v>
      </c>
      <c r="Z5" s="2">
        <f>SUM(B5:X5)</f>
        <v>4</v>
      </c>
      <c r="AA5" s="2">
        <v>105</v>
      </c>
      <c r="AB5" s="2">
        <f>Z5-AA5</f>
        <v>4</v>
      </c>
      <c r="AD5" s="3">
        <v>1.05</v>
      </c>
      <c r="AE5" s="3">
        <f>Z5*AD5</f>
        <v>4</v>
      </c>
      <c r="AG5" s="3">
        <f>B5*AD5</f>
        <v>4</v>
      </c>
      <c r="AH5" s="3">
        <f>C5*AD5</f>
        <v>4</v>
      </c>
      <c r="AI5" s="3">
        <f>D5*AD5</f>
        <v>4</v>
      </c>
      <c r="AJ5" s="3">
        <f>E5*AD5</f>
        <v>4</v>
      </c>
      <c r="AK5" s="3">
        <f>F5*AD5</f>
        <v>4</v>
      </c>
      <c r="AL5" s="3">
        <f>G5*AD5</f>
        <v>4</v>
      </c>
      <c r="AM5" s="3">
        <f>H5*AD5</f>
        <v>4</v>
      </c>
      <c r="AN5" s="3">
        <f>I5*AD5</f>
        <v>4</v>
      </c>
      <c r="AO5" s="3">
        <f>J5*AD5</f>
        <v>4</v>
      </c>
      <c r="AP5" s="3">
        <f>K5*AD5</f>
        <v>4</v>
      </c>
      <c r="AQ5" s="3">
        <f>L5*AD5</f>
        <v>4</v>
      </c>
      <c r="AR5" s="3">
        <f>M5*AD5</f>
        <v>4</v>
      </c>
      <c r="AS5" s="3">
        <f>N5*AD5</f>
        <v>4</v>
      </c>
      <c r="AT5" s="3">
        <f>O5*AD5</f>
        <v>4</v>
      </c>
      <c r="AU5" s="3">
        <f>P5*AD5</f>
        <v>4</v>
      </c>
      <c r="AV5" s="3">
        <f>Q5*AD5</f>
        <v>4</v>
      </c>
      <c r="AW5" s="3">
        <f>R5*AD5</f>
        <v>4</v>
      </c>
      <c r="AX5" s="3">
        <f>S5*AD5</f>
        <v>4</v>
      </c>
      <c r="AY5" s="3">
        <f>T5*AD5</f>
        <v>4</v>
      </c>
      <c r="AZ5" s="3">
        <f>U5*AD5</f>
        <v>4</v>
      </c>
      <c r="BA5" s="3">
        <f>V5*AD5</f>
        <v>4</v>
      </c>
      <c r="BB5" s="3">
        <f>W5*AD5</f>
        <v>4</v>
      </c>
      <c r="BC5" s="3">
        <f>X5*AD5</f>
        <v>4</v>
      </c>
    </row>
    <row r="6" spans="1:55" ht="12.75">
      <c r="A6" s="1" t="s">
        <v>43</v>
      </c>
      <c r="B6" s="2">
        <v>41</v>
      </c>
      <c r="V6" s="2">
        <v>23</v>
      </c>
      <c r="W6" s="2">
        <v>192</v>
      </c>
      <c r="Z6" s="2">
        <f>SUM(B6:X6)</f>
        <v>4</v>
      </c>
      <c r="AA6" s="2">
        <v>256</v>
      </c>
      <c r="AB6" s="2">
        <f>Z6-AA6</f>
        <v>4</v>
      </c>
      <c r="AD6" s="3">
        <v>2.25</v>
      </c>
      <c r="AE6" s="3">
        <f>Z6*AD6</f>
        <v>4</v>
      </c>
      <c r="AG6" s="3">
        <f>B6*AD6</f>
        <v>4</v>
      </c>
      <c r="AH6" s="3">
        <f>C6*AD6</f>
        <v>4</v>
      </c>
      <c r="AI6" s="3">
        <f>D6*AD6</f>
        <v>4</v>
      </c>
      <c r="AJ6" s="3">
        <f>E6*AD6</f>
        <v>4</v>
      </c>
      <c r="AK6" s="3">
        <f>F6*AD6</f>
        <v>4</v>
      </c>
      <c r="AL6" s="3">
        <f>G6*AD6</f>
        <v>4</v>
      </c>
      <c r="AM6" s="3">
        <f>H6*AD6</f>
        <v>4</v>
      </c>
      <c r="AN6" s="3">
        <f>I6*AD6</f>
        <v>4</v>
      </c>
      <c r="AO6" s="3">
        <f>J6*AD6</f>
        <v>4</v>
      </c>
      <c r="AP6" s="3">
        <f>K6*AD6</f>
        <v>4</v>
      </c>
      <c r="AQ6" s="3">
        <f>L6*AD6</f>
        <v>4</v>
      </c>
      <c r="AR6" s="3">
        <f>M6*AD6</f>
        <v>4</v>
      </c>
      <c r="AS6" s="3">
        <f>N6*AD6</f>
        <v>4</v>
      </c>
      <c r="AT6" s="3">
        <f>O6*AD6</f>
        <v>4</v>
      </c>
      <c r="AU6" s="3">
        <f>P6*AD6</f>
        <v>4</v>
      </c>
      <c r="AV6" s="3">
        <f>Q6*AD6</f>
        <v>4</v>
      </c>
      <c r="AW6" s="3">
        <f>R6*AD6</f>
        <v>4</v>
      </c>
      <c r="AX6" s="3">
        <f>S6*AD6</f>
        <v>4</v>
      </c>
      <c r="AY6" s="3">
        <f>T6*AD6</f>
        <v>4</v>
      </c>
      <c r="AZ6" s="3">
        <f>U6*AD6</f>
        <v>4</v>
      </c>
      <c r="BA6" s="3">
        <f>V6*AD6</f>
        <v>4</v>
      </c>
      <c r="BB6" s="3">
        <f>W6*AD6</f>
        <v>4</v>
      </c>
      <c r="BC6" s="3">
        <f>X6*AD6</f>
        <v>4</v>
      </c>
    </row>
    <row r="7" spans="1:55" ht="12.75">
      <c r="A7" s="1" t="s">
        <v>44</v>
      </c>
      <c r="E7" s="2">
        <v>5</v>
      </c>
      <c r="F7" s="2">
        <v>6600</v>
      </c>
      <c r="G7" s="2">
        <v>8</v>
      </c>
      <c r="Z7" s="2">
        <f>SUM(B7:X7)</f>
        <v>4</v>
      </c>
      <c r="AA7" s="2">
        <v>6613</v>
      </c>
      <c r="AB7" s="2">
        <f>Z7-AA7</f>
        <v>4</v>
      </c>
      <c r="AD7" s="3">
        <v>2.5</v>
      </c>
      <c r="AE7" s="3">
        <f>Z7*AD7</f>
        <v>4</v>
      </c>
      <c r="AG7" s="3">
        <f>B7*AD7</f>
        <v>4</v>
      </c>
      <c r="AH7" s="3">
        <f>C7*AD7</f>
        <v>4</v>
      </c>
      <c r="AI7" s="3">
        <f>D7*AD7</f>
        <v>4</v>
      </c>
      <c r="AJ7" s="3">
        <f>E7*AD7</f>
        <v>4</v>
      </c>
      <c r="AK7" s="3">
        <f>F7*AD7</f>
        <v>4</v>
      </c>
      <c r="AL7" s="3">
        <f>G7*AD7</f>
        <v>4</v>
      </c>
      <c r="AM7" s="3">
        <f>H7*AD7</f>
        <v>4</v>
      </c>
      <c r="AN7" s="3">
        <f>I7*AD7</f>
        <v>4</v>
      </c>
      <c r="AO7" s="3">
        <f>J7*AD7</f>
        <v>4</v>
      </c>
      <c r="AP7" s="3">
        <f>K7*AD7</f>
        <v>4</v>
      </c>
      <c r="AQ7" s="3">
        <f>L7*AD7</f>
        <v>4</v>
      </c>
      <c r="AR7" s="3">
        <f>M7*AD7</f>
        <v>4</v>
      </c>
      <c r="AS7" s="3">
        <f>N7*AD7</f>
        <v>4</v>
      </c>
      <c r="AT7" s="3">
        <f>O7*AD7</f>
        <v>4</v>
      </c>
      <c r="AU7" s="3">
        <f>P7*AD7</f>
        <v>4</v>
      </c>
      <c r="AV7" s="3">
        <f>Q7*AD7</f>
        <v>4</v>
      </c>
      <c r="AW7" s="3">
        <f>R7*AD7</f>
        <v>4</v>
      </c>
      <c r="AX7" s="3">
        <f>S7*AD7</f>
        <v>4</v>
      </c>
      <c r="AY7" s="3">
        <f>T7*AD7</f>
        <v>4</v>
      </c>
      <c r="AZ7" s="3">
        <f>U7*AD7</f>
        <v>4</v>
      </c>
      <c r="BA7" s="3">
        <f>V7*AD7</f>
        <v>4</v>
      </c>
      <c r="BB7" s="3">
        <f>W7*AD7</f>
        <v>4</v>
      </c>
      <c r="BC7" s="3">
        <f>X7*AD7</f>
        <v>4</v>
      </c>
    </row>
    <row r="8" spans="1:55" ht="12.75">
      <c r="A8" s="1" t="s">
        <v>45</v>
      </c>
      <c r="B8" s="2">
        <v>1506</v>
      </c>
      <c r="Z8" s="2">
        <f>SUM(B8:X8)</f>
        <v>4</v>
      </c>
      <c r="AA8" s="2">
        <v>1506</v>
      </c>
      <c r="AB8" s="2">
        <f>Z8-AA8</f>
        <v>4</v>
      </c>
      <c r="AD8" s="3">
        <v>0.68</v>
      </c>
      <c r="AE8" s="3">
        <f>Z8*AD8</f>
        <v>4</v>
      </c>
      <c r="AG8" s="3">
        <f>B8*AD8</f>
        <v>4</v>
      </c>
      <c r="AH8" s="3">
        <f>C8*AD8</f>
        <v>4</v>
      </c>
      <c r="AI8" s="3">
        <f>D8*AD8</f>
        <v>4</v>
      </c>
      <c r="AJ8" s="3">
        <f>E8*AD8</f>
        <v>4</v>
      </c>
      <c r="AK8" s="3">
        <f>F8*AD8</f>
        <v>4</v>
      </c>
      <c r="AL8" s="3">
        <f>G8*AD8</f>
        <v>4</v>
      </c>
      <c r="AM8" s="3">
        <f>H8*AD8</f>
        <v>4</v>
      </c>
      <c r="AN8" s="3">
        <f>I8*AD8</f>
        <v>4</v>
      </c>
      <c r="AO8" s="3">
        <f>J8*AD8</f>
        <v>4</v>
      </c>
      <c r="AP8" s="3">
        <f>K8*AD8</f>
        <v>4</v>
      </c>
      <c r="AQ8" s="3">
        <f>L8*AD8</f>
        <v>4</v>
      </c>
      <c r="AR8" s="3">
        <f>M8*AD8</f>
        <v>4</v>
      </c>
      <c r="AS8" s="3">
        <f>N8*AD8</f>
        <v>4</v>
      </c>
      <c r="AT8" s="3">
        <f>O8*AD8</f>
        <v>4</v>
      </c>
      <c r="AU8" s="3">
        <f>P8*AD8</f>
        <v>4</v>
      </c>
      <c r="AV8" s="3">
        <f>Q8*AD8</f>
        <v>4</v>
      </c>
      <c r="AW8" s="3">
        <f>R8*AD8</f>
        <v>4</v>
      </c>
      <c r="AX8" s="3">
        <f>S8*AD8</f>
        <v>4</v>
      </c>
      <c r="AY8" s="3">
        <f>T8*AD8</f>
        <v>4</v>
      </c>
      <c r="AZ8" s="3">
        <f>U8*AD8</f>
        <v>4</v>
      </c>
      <c r="BA8" s="3">
        <f>V8*AD8</f>
        <v>4</v>
      </c>
      <c r="BB8" s="3">
        <f>W8*AD8</f>
        <v>4</v>
      </c>
      <c r="BC8" s="3">
        <f>X8*AD8</f>
        <v>4</v>
      </c>
    </row>
    <row r="9" spans="1:55" ht="12.75">
      <c r="A9" s="1" t="s">
        <v>46</v>
      </c>
      <c r="V9" s="2">
        <v>15</v>
      </c>
      <c r="Z9" s="2">
        <f>SUM(B9:X9)</f>
        <v>4</v>
      </c>
      <c r="AA9" s="2">
        <v>15</v>
      </c>
      <c r="AB9" s="2">
        <f>Z9-AA9</f>
        <v>4</v>
      </c>
      <c r="AD9" s="3">
        <v>3</v>
      </c>
      <c r="AE9" s="3">
        <f>Z9*AD9</f>
        <v>4</v>
      </c>
      <c r="AG9" s="3">
        <f>B9*AD9</f>
        <v>4</v>
      </c>
      <c r="AH9" s="3">
        <f>C9*AD9</f>
        <v>4</v>
      </c>
      <c r="AI9" s="3">
        <f>D9*AD9</f>
        <v>4</v>
      </c>
      <c r="AJ9" s="3">
        <f>E9*AD9</f>
        <v>4</v>
      </c>
      <c r="AK9" s="3">
        <f>F9*AD9</f>
        <v>4</v>
      </c>
      <c r="AL9" s="3">
        <f>G9*AD9</f>
        <v>4</v>
      </c>
      <c r="AM9" s="3">
        <f>H9*AD9</f>
        <v>4</v>
      </c>
      <c r="AN9" s="3">
        <f>I9*AD9</f>
        <v>4</v>
      </c>
      <c r="AO9" s="3">
        <f>J9*AD9</f>
        <v>4</v>
      </c>
      <c r="AP9" s="3">
        <f>K9*AD9</f>
        <v>4</v>
      </c>
      <c r="AQ9" s="3">
        <f>L9*AD9</f>
        <v>4</v>
      </c>
      <c r="AR9" s="3">
        <f>M9*AD9</f>
        <v>4</v>
      </c>
      <c r="AS9" s="3">
        <f>N9*AD9</f>
        <v>4</v>
      </c>
      <c r="AT9" s="3">
        <f>O9*AD9</f>
        <v>4</v>
      </c>
      <c r="AU9" s="3">
        <f>P9*AD9</f>
        <v>4</v>
      </c>
      <c r="AV9" s="3">
        <f>Q9*AD9</f>
        <v>4</v>
      </c>
      <c r="AW9" s="3">
        <f>R9*AD9</f>
        <v>4</v>
      </c>
      <c r="AX9" s="3">
        <f>S9*AD9</f>
        <v>4</v>
      </c>
      <c r="AY9" s="3">
        <f>T9*AD9</f>
        <v>4</v>
      </c>
      <c r="AZ9" s="3">
        <f>U9*AD9</f>
        <v>4</v>
      </c>
      <c r="BA9" s="3">
        <f>V9*AD9</f>
        <v>4</v>
      </c>
      <c r="BB9" s="3">
        <f>W9*AD9</f>
        <v>4</v>
      </c>
      <c r="BC9" s="3">
        <f>X9*AD9</f>
        <v>4</v>
      </c>
    </row>
    <row r="10" spans="1:55" ht="12.75">
      <c r="A10" s="1" t="s">
        <v>47</v>
      </c>
      <c r="V10" s="2">
        <v>1</v>
      </c>
      <c r="Z10" s="2">
        <f>SUM(B10:X10)</f>
        <v>4</v>
      </c>
      <c r="AA10" s="2">
        <v>1</v>
      </c>
      <c r="AB10" s="2">
        <f>Z10-AA10</f>
        <v>4</v>
      </c>
      <c r="AD10" s="3">
        <v>0.5</v>
      </c>
      <c r="AE10" s="3">
        <f>Z10*AD10</f>
        <v>4</v>
      </c>
      <c r="AG10" s="3">
        <f>B10*AD10</f>
        <v>4</v>
      </c>
      <c r="AH10" s="3">
        <f>C10*AD10</f>
        <v>4</v>
      </c>
      <c r="AI10" s="3">
        <f>D10*AD10</f>
        <v>4</v>
      </c>
      <c r="AJ10" s="3">
        <f>E10*AD10</f>
        <v>4</v>
      </c>
      <c r="AK10" s="3">
        <f>F10*AD10</f>
        <v>4</v>
      </c>
      <c r="AL10" s="3">
        <f>G10*AD10</f>
        <v>4</v>
      </c>
      <c r="AM10" s="3">
        <f>H10*AD10</f>
        <v>4</v>
      </c>
      <c r="AN10" s="3">
        <f>I10*AD10</f>
        <v>4</v>
      </c>
      <c r="AO10" s="3">
        <f>J10*AD10</f>
        <v>4</v>
      </c>
      <c r="AP10" s="3">
        <f>K10*AD10</f>
        <v>4</v>
      </c>
      <c r="AQ10" s="3">
        <f>L10*AD10</f>
        <v>4</v>
      </c>
      <c r="AR10" s="3">
        <f>M10*AD10</f>
        <v>4</v>
      </c>
      <c r="AS10" s="3">
        <f>N10*AD10</f>
        <v>4</v>
      </c>
      <c r="AT10" s="3">
        <f>O10*AD10</f>
        <v>4</v>
      </c>
      <c r="AU10" s="3">
        <f>P10*AD10</f>
        <v>4</v>
      </c>
      <c r="AV10" s="3">
        <f>Q10*AD10</f>
        <v>4</v>
      </c>
      <c r="AW10" s="3">
        <f>R10*AD10</f>
        <v>4</v>
      </c>
      <c r="AX10" s="3">
        <f>S10*AD10</f>
        <v>4</v>
      </c>
      <c r="AY10" s="3">
        <f>T10*AD10</f>
        <v>4</v>
      </c>
      <c r="AZ10" s="3">
        <f>U10*AD10</f>
        <v>4</v>
      </c>
      <c r="BA10" s="3">
        <f>V10*AD10</f>
        <v>4</v>
      </c>
      <c r="BB10" s="3">
        <f>W10*AD10</f>
        <v>4</v>
      </c>
      <c r="BC10" s="3">
        <f>X10*AD10</f>
        <v>4</v>
      </c>
    </row>
    <row r="11" spans="1:55" ht="12.75">
      <c r="A11" s="1" t="s">
        <v>48</v>
      </c>
      <c r="B11" s="2">
        <v>274</v>
      </c>
      <c r="D11" s="2">
        <v>1</v>
      </c>
      <c r="V11" s="2">
        <v>78</v>
      </c>
      <c r="W11" s="2">
        <v>1764</v>
      </c>
      <c r="Z11" s="2">
        <f>SUM(B11:X11)</f>
        <v>4</v>
      </c>
      <c r="AA11" s="2">
        <v>2117</v>
      </c>
      <c r="AB11" s="2">
        <f>Z11-AA11</f>
        <v>4</v>
      </c>
      <c r="AD11" s="3">
        <v>0.68</v>
      </c>
      <c r="AE11" s="3">
        <f>Z11*AD11</f>
        <v>4</v>
      </c>
      <c r="AG11" s="3">
        <f>B11*AD11</f>
        <v>4</v>
      </c>
      <c r="AH11" s="3">
        <f>C11*AD11</f>
        <v>4</v>
      </c>
      <c r="AI11" s="3">
        <f>D11*AD11</f>
        <v>4</v>
      </c>
      <c r="AJ11" s="3">
        <f>E11*AD11</f>
        <v>4</v>
      </c>
      <c r="AK11" s="3">
        <f>F11*AD11</f>
        <v>4</v>
      </c>
      <c r="AL11" s="3">
        <f>G11*AD11</f>
        <v>4</v>
      </c>
      <c r="AM11" s="3">
        <f>H11*AD11</f>
        <v>4</v>
      </c>
      <c r="AN11" s="3">
        <f>I11*AD11</f>
        <v>4</v>
      </c>
      <c r="AO11" s="3">
        <f>J11*AD11</f>
        <v>4</v>
      </c>
      <c r="AP11" s="3">
        <f>K11*AD11</f>
        <v>4</v>
      </c>
      <c r="AQ11" s="3">
        <f>L11*AD11</f>
        <v>4</v>
      </c>
      <c r="AR11" s="3">
        <f>M11*AD11</f>
        <v>4</v>
      </c>
      <c r="AS11" s="3">
        <f>N11*AD11</f>
        <v>4</v>
      </c>
      <c r="AT11" s="3">
        <f>O11*AD11</f>
        <v>4</v>
      </c>
      <c r="AU11" s="3">
        <f>P11*AD11</f>
        <v>4</v>
      </c>
      <c r="AV11" s="3">
        <f>Q11*AD11</f>
        <v>4</v>
      </c>
      <c r="AW11" s="3">
        <f>R11*AD11</f>
        <v>4</v>
      </c>
      <c r="AX11" s="3">
        <f>S11*AD11</f>
        <v>4</v>
      </c>
      <c r="AY11" s="3">
        <f>T11*AD11</f>
        <v>4</v>
      </c>
      <c r="AZ11" s="3">
        <f>U11*AD11</f>
        <v>4</v>
      </c>
      <c r="BA11" s="3">
        <f>V11*AD11</f>
        <v>4</v>
      </c>
      <c r="BB11" s="3">
        <f>W11*AD11</f>
        <v>4</v>
      </c>
      <c r="BC11" s="3">
        <f>X11*AD11</f>
        <v>4</v>
      </c>
    </row>
    <row r="12" spans="1:55" ht="12.75">
      <c r="A12" s="1" t="s">
        <v>49</v>
      </c>
      <c r="B12" s="2">
        <v>1172</v>
      </c>
      <c r="W12" s="2">
        <v>14</v>
      </c>
      <c r="Z12" s="2">
        <f>SUM(B12:X12)</f>
        <v>4</v>
      </c>
      <c r="AA12" s="2">
        <v>1186</v>
      </c>
      <c r="AB12" s="2">
        <f>Z12-AA12</f>
        <v>4</v>
      </c>
      <c r="AD12" s="3">
        <v>0.78</v>
      </c>
      <c r="AE12" s="3">
        <f>Z12*AD12</f>
        <v>4</v>
      </c>
      <c r="AG12" s="3">
        <f>B12*AD12</f>
        <v>4</v>
      </c>
      <c r="AH12" s="3">
        <f>C12*AD12</f>
        <v>4</v>
      </c>
      <c r="AI12" s="3">
        <f>D12*AD12</f>
        <v>4</v>
      </c>
      <c r="AJ12" s="3">
        <f>E12*AD12</f>
        <v>4</v>
      </c>
      <c r="AK12" s="3">
        <f>F12*AD12</f>
        <v>4</v>
      </c>
      <c r="AL12" s="3">
        <f>G12*AD12</f>
        <v>4</v>
      </c>
      <c r="AM12" s="3">
        <f>H12*AD12</f>
        <v>4</v>
      </c>
      <c r="AN12" s="3">
        <f>I12*AD12</f>
        <v>4</v>
      </c>
      <c r="AO12" s="3">
        <f>J12*AD12</f>
        <v>4</v>
      </c>
      <c r="AP12" s="3">
        <f>K12*AD12</f>
        <v>4</v>
      </c>
      <c r="AQ12" s="3">
        <f>L12*AD12</f>
        <v>4</v>
      </c>
      <c r="AR12" s="3">
        <f>M12*AD12</f>
        <v>4</v>
      </c>
      <c r="AS12" s="3">
        <f>N12*AD12</f>
        <v>4</v>
      </c>
      <c r="AT12" s="3">
        <f>O12*AD12</f>
        <v>4</v>
      </c>
      <c r="AU12" s="3">
        <f>P12*AD12</f>
        <v>4</v>
      </c>
      <c r="AV12" s="3">
        <f>Q12*AD12</f>
        <v>4</v>
      </c>
      <c r="AW12" s="3">
        <f>R12*AD12</f>
        <v>4</v>
      </c>
      <c r="AX12" s="3">
        <f>S12*AD12</f>
        <v>4</v>
      </c>
      <c r="AY12" s="3">
        <f>T12*AD12</f>
        <v>4</v>
      </c>
      <c r="AZ12" s="3">
        <f>U12*AD12</f>
        <v>4</v>
      </c>
      <c r="BA12" s="3">
        <f>V12*AD12</f>
        <v>4</v>
      </c>
      <c r="BB12" s="3">
        <f>W12*AD12</f>
        <v>4</v>
      </c>
      <c r="BC12" s="3">
        <f>X12*AD12</f>
        <v>4</v>
      </c>
    </row>
    <row r="13" spans="1:55" ht="12.75">
      <c r="A13" s="1" t="s">
        <v>50</v>
      </c>
      <c r="B13" s="2">
        <v>1200</v>
      </c>
      <c r="D13" s="2">
        <v>1</v>
      </c>
      <c r="U13" s="2">
        <v>435</v>
      </c>
      <c r="V13" s="2">
        <v>110</v>
      </c>
      <c r="W13" s="2">
        <v>2453</v>
      </c>
      <c r="Z13" s="2">
        <f>SUM(B13:X13)</f>
        <v>4</v>
      </c>
      <c r="AA13" s="2">
        <v>4199</v>
      </c>
      <c r="AB13" s="2">
        <f>Z13-AA13</f>
        <v>4</v>
      </c>
      <c r="AD13" s="3">
        <v>1.7</v>
      </c>
      <c r="AE13" s="3">
        <f>Z13*AD13</f>
        <v>4</v>
      </c>
      <c r="AG13" s="3">
        <f>B13*AD13</f>
        <v>4</v>
      </c>
      <c r="AH13" s="3">
        <f>C13*AD13</f>
        <v>4</v>
      </c>
      <c r="AI13" s="3">
        <f>D13*AD13</f>
        <v>4</v>
      </c>
      <c r="AJ13" s="3">
        <f>E13*AD13</f>
        <v>4</v>
      </c>
      <c r="AK13" s="3">
        <f>F13*AD13</f>
        <v>4</v>
      </c>
      <c r="AL13" s="3">
        <f>G13*AD13</f>
        <v>4</v>
      </c>
      <c r="AM13" s="3">
        <f>H13*AD13</f>
        <v>4</v>
      </c>
      <c r="AN13" s="3">
        <f>I13*AD13</f>
        <v>4</v>
      </c>
      <c r="AO13" s="3">
        <f>J13*AD13</f>
        <v>4</v>
      </c>
      <c r="AP13" s="3">
        <f>K13*AD13</f>
        <v>4</v>
      </c>
      <c r="AQ13" s="3">
        <f>L13*AD13</f>
        <v>4</v>
      </c>
      <c r="AR13" s="3">
        <f>M13*AD13</f>
        <v>4</v>
      </c>
      <c r="AS13" s="3">
        <f>N13*AD13</f>
        <v>4</v>
      </c>
      <c r="AT13" s="3">
        <f>O13*AD13</f>
        <v>4</v>
      </c>
      <c r="AU13" s="3">
        <f>P13*AD13</f>
        <v>4</v>
      </c>
      <c r="AV13" s="3">
        <f>Q13*AD13</f>
        <v>4</v>
      </c>
      <c r="AW13" s="3">
        <f>R13*AD13</f>
        <v>4</v>
      </c>
      <c r="AX13" s="3">
        <f>S13*AD13</f>
        <v>4</v>
      </c>
      <c r="AY13" s="3">
        <f>T13*AD13</f>
        <v>4</v>
      </c>
      <c r="AZ13" s="3">
        <f>U13*AD13</f>
        <v>4</v>
      </c>
      <c r="BA13" s="3">
        <f>V13*AD13</f>
        <v>4</v>
      </c>
      <c r="BB13" s="3">
        <f>W13*AD13</f>
        <v>4</v>
      </c>
      <c r="BC13" s="3">
        <f>X13*AD13</f>
        <v>4</v>
      </c>
    </row>
    <row r="14" spans="1:55" ht="12.75">
      <c r="A14" s="1" t="s">
        <v>51</v>
      </c>
      <c r="H14" s="2">
        <v>61</v>
      </c>
      <c r="Z14" s="2">
        <f>SUM(B14:X14)</f>
        <v>4</v>
      </c>
      <c r="AA14" s="2">
        <v>61</v>
      </c>
      <c r="AB14" s="2">
        <f>Z14-AA14</f>
        <v>4</v>
      </c>
      <c r="AD14" s="3">
        <v>0.2</v>
      </c>
      <c r="AE14" s="3">
        <f>Z14*AD14</f>
        <v>4</v>
      </c>
      <c r="AG14" s="3">
        <f>B14*AD14</f>
        <v>4</v>
      </c>
      <c r="AH14" s="3">
        <f>C14*AD14</f>
        <v>4</v>
      </c>
      <c r="AI14" s="3">
        <f>D14*AD14</f>
        <v>4</v>
      </c>
      <c r="AJ14" s="3">
        <f>E14*AD14</f>
        <v>4</v>
      </c>
      <c r="AK14" s="3">
        <f>F14*AD14</f>
        <v>4</v>
      </c>
      <c r="AL14" s="3">
        <f>G14*AD14</f>
        <v>4</v>
      </c>
      <c r="AM14" s="3">
        <f>H14*AD14</f>
        <v>4</v>
      </c>
      <c r="AN14" s="3">
        <f>I14*AD14</f>
        <v>4</v>
      </c>
      <c r="AO14" s="3">
        <f>J14*AD14</f>
        <v>4</v>
      </c>
      <c r="AP14" s="3">
        <f>K14*AD14</f>
        <v>4</v>
      </c>
      <c r="AQ14" s="3">
        <f>L14*AD14</f>
        <v>4</v>
      </c>
      <c r="AR14" s="3">
        <f>M14*AD14</f>
        <v>4</v>
      </c>
      <c r="AS14" s="3">
        <f>N14*AD14</f>
        <v>4</v>
      </c>
      <c r="AT14" s="3">
        <f>O14*AD14</f>
        <v>4</v>
      </c>
      <c r="AU14" s="3">
        <f>P14*AD14</f>
        <v>4</v>
      </c>
      <c r="AV14" s="3">
        <f>Q14*AD14</f>
        <v>4</v>
      </c>
      <c r="AW14" s="3">
        <f>R14*AD14</f>
        <v>4</v>
      </c>
      <c r="AX14" s="3">
        <f>S14*AD14</f>
        <v>4</v>
      </c>
      <c r="AY14" s="3">
        <f>T14*AD14</f>
        <v>4</v>
      </c>
      <c r="AZ14" s="3">
        <f>U14*AD14</f>
        <v>4</v>
      </c>
      <c r="BA14" s="3">
        <f>V14*AD14</f>
        <v>4</v>
      </c>
      <c r="BB14" s="3">
        <f>W14*AD14</f>
        <v>4</v>
      </c>
      <c r="BC14" s="3">
        <f>X14*AD14</f>
        <v>4</v>
      </c>
    </row>
    <row r="15" spans="1:55" ht="0" customHeight="1" hidden="1">
      <c r="A15" s="1" t="s">
        <v>52</v>
      </c>
      <c r="Z15" s="2">
        <f>SUM(B15:X15)</f>
        <v>4</v>
      </c>
      <c r="AD15" s="3">
        <v>3</v>
      </c>
      <c r="AE15" s="3">
        <f>Z15*AD15</f>
        <v>4</v>
      </c>
      <c r="AG15" s="3">
        <f>B15*AD15</f>
        <v>4</v>
      </c>
      <c r="AH15" s="3">
        <f>C15*AD15</f>
        <v>4</v>
      </c>
      <c r="AI15" s="3">
        <f>D15*AD15</f>
        <v>4</v>
      </c>
      <c r="AJ15" s="3">
        <f>E15*AD15</f>
        <v>4</v>
      </c>
      <c r="AK15" s="3">
        <f>F15*AD15</f>
        <v>4</v>
      </c>
      <c r="AL15" s="3">
        <f>G15*AD15</f>
        <v>4</v>
      </c>
      <c r="AM15" s="3">
        <f>H15*AD15</f>
        <v>4</v>
      </c>
      <c r="AN15" s="3">
        <f>I15*AD15</f>
        <v>4</v>
      </c>
      <c r="AO15" s="3">
        <f>J15*AD15</f>
        <v>4</v>
      </c>
      <c r="AP15" s="3">
        <f>K15*AD15</f>
        <v>4</v>
      </c>
      <c r="AQ15" s="3">
        <f>L15*AD15</f>
        <v>4</v>
      </c>
      <c r="AR15" s="3">
        <f>M15*AD15</f>
        <v>4</v>
      </c>
      <c r="AS15" s="3">
        <f>N15*AD15</f>
        <v>4</v>
      </c>
      <c r="AT15" s="3">
        <f>O15*AD15</f>
        <v>4</v>
      </c>
      <c r="AU15" s="3">
        <f>P15*AD15</f>
        <v>4</v>
      </c>
      <c r="AV15" s="3">
        <f>Q15*AD15</f>
        <v>4</v>
      </c>
      <c r="AW15" s="3">
        <f>R15*AD15</f>
        <v>4</v>
      </c>
      <c r="AX15" s="3">
        <f>S15*AD15</f>
        <v>4</v>
      </c>
      <c r="AY15" s="3">
        <f>T15*AD15</f>
        <v>4</v>
      </c>
      <c r="AZ15" s="3">
        <f>U15*AD15</f>
        <v>4</v>
      </c>
      <c r="BA15" s="3">
        <f>V15*AD15</f>
        <v>4</v>
      </c>
      <c r="BB15" s="3">
        <f>W15*AD15</f>
        <v>4</v>
      </c>
      <c r="BC15" s="3">
        <f>X15*AD15</f>
        <v>4</v>
      </c>
    </row>
    <row r="16" spans="1:55" ht="12.75">
      <c r="A16" s="1" t="s">
        <v>53</v>
      </c>
      <c r="H16" s="2">
        <v>100</v>
      </c>
      <c r="M16" s="2">
        <v>1</v>
      </c>
      <c r="O16" s="2">
        <v>4</v>
      </c>
      <c r="Z16" s="2">
        <f>SUM(B16:X16)</f>
        <v>4</v>
      </c>
      <c r="AA16" s="2">
        <v>105</v>
      </c>
      <c r="AB16" s="2">
        <f>Z16-AA16</f>
        <v>4</v>
      </c>
      <c r="AD16" s="3">
        <v>0.5</v>
      </c>
      <c r="AE16" s="3">
        <f>Z16*AD16</f>
        <v>4</v>
      </c>
      <c r="AG16" s="3">
        <f>B16*AD16</f>
        <v>4</v>
      </c>
      <c r="AH16" s="3">
        <f>C16*AD16</f>
        <v>4</v>
      </c>
      <c r="AI16" s="3">
        <f>D16*AD16</f>
        <v>4</v>
      </c>
      <c r="AJ16" s="3">
        <f>E16*AD16</f>
        <v>4</v>
      </c>
      <c r="AK16" s="3">
        <f>F16*AD16</f>
        <v>4</v>
      </c>
      <c r="AL16" s="3">
        <f>G16*AD16</f>
        <v>4</v>
      </c>
      <c r="AM16" s="3">
        <f>H16*AD16</f>
        <v>4</v>
      </c>
      <c r="AN16" s="3">
        <f>I16*AD16</f>
        <v>4</v>
      </c>
      <c r="AO16" s="3">
        <f>J16*AD16</f>
        <v>4</v>
      </c>
      <c r="AP16" s="3">
        <f>K16*AD16</f>
        <v>4</v>
      </c>
      <c r="AQ16" s="3">
        <f>L16*AD16</f>
        <v>4</v>
      </c>
      <c r="AR16" s="3">
        <f>M16*AD16</f>
        <v>4</v>
      </c>
      <c r="AS16" s="3">
        <f>N16*AD16</f>
        <v>4</v>
      </c>
      <c r="AT16" s="3">
        <f>O16*AD16</f>
        <v>4</v>
      </c>
      <c r="AU16" s="3">
        <f>P16*AD16</f>
        <v>4</v>
      </c>
      <c r="AV16" s="3">
        <f>Q16*AD16</f>
        <v>4</v>
      </c>
      <c r="AW16" s="3">
        <f>R16*AD16</f>
        <v>4</v>
      </c>
      <c r="AX16" s="3">
        <f>S16*AD16</f>
        <v>4</v>
      </c>
      <c r="AY16" s="3">
        <f>T16*AD16</f>
        <v>4</v>
      </c>
      <c r="AZ16" s="3">
        <f>U16*AD16</f>
        <v>4</v>
      </c>
      <c r="BA16" s="3">
        <f>V16*AD16</f>
        <v>4</v>
      </c>
      <c r="BB16" s="3">
        <f>W16*AD16</f>
        <v>4</v>
      </c>
      <c r="BC16" s="3">
        <f>X16*AD16</f>
        <v>4</v>
      </c>
    </row>
    <row r="17" spans="1:55" ht="12.75">
      <c r="A17" s="1" t="s">
        <v>54</v>
      </c>
      <c r="D17" s="2">
        <v>6</v>
      </c>
      <c r="H17" s="2">
        <v>14</v>
      </c>
      <c r="Z17" s="2">
        <f>SUM(B17:X17)</f>
        <v>4</v>
      </c>
      <c r="AA17" s="2">
        <v>20</v>
      </c>
      <c r="AB17" s="2">
        <f>Z17-AA17</f>
        <v>4</v>
      </c>
      <c r="AD17" s="3">
        <v>0.2</v>
      </c>
      <c r="AE17" s="3">
        <f>Z17*AD17</f>
        <v>4</v>
      </c>
      <c r="AG17" s="3">
        <f>B17*AD17</f>
        <v>4</v>
      </c>
      <c r="AH17" s="3">
        <f>C17*AD17</f>
        <v>4</v>
      </c>
      <c r="AI17" s="3">
        <f>D17*AD17</f>
        <v>4</v>
      </c>
      <c r="AJ17" s="3">
        <f>E17*AD17</f>
        <v>4</v>
      </c>
      <c r="AK17" s="3">
        <f>F17*AD17</f>
        <v>4</v>
      </c>
      <c r="AL17" s="3">
        <f>G17*AD17</f>
        <v>4</v>
      </c>
      <c r="AM17" s="3">
        <f>H17*AD17</f>
        <v>4</v>
      </c>
      <c r="AN17" s="3">
        <f>I17*AD17</f>
        <v>4</v>
      </c>
      <c r="AO17" s="3">
        <f>J17*AD17</f>
        <v>4</v>
      </c>
      <c r="AP17" s="3">
        <f>K17*AD17</f>
        <v>4</v>
      </c>
      <c r="AQ17" s="3">
        <f>L17*AD17</f>
        <v>4</v>
      </c>
      <c r="AR17" s="3">
        <f>M17*AD17</f>
        <v>4</v>
      </c>
      <c r="AS17" s="3">
        <f>N17*AD17</f>
        <v>4</v>
      </c>
      <c r="AT17" s="3">
        <f>O17*AD17</f>
        <v>4</v>
      </c>
      <c r="AU17" s="3">
        <f>P17*AD17</f>
        <v>4</v>
      </c>
      <c r="AV17" s="3">
        <f>Q17*AD17</f>
        <v>4</v>
      </c>
      <c r="AW17" s="3">
        <f>R17*AD17</f>
        <v>4</v>
      </c>
      <c r="AX17" s="3">
        <f>S17*AD17</f>
        <v>4</v>
      </c>
      <c r="AY17" s="3">
        <f>T17*AD17</f>
        <v>4</v>
      </c>
      <c r="AZ17" s="3">
        <f>U17*AD17</f>
        <v>4</v>
      </c>
      <c r="BA17" s="3">
        <f>V17*AD17</f>
        <v>4</v>
      </c>
      <c r="BB17" s="3">
        <f>W17*AD17</f>
        <v>4</v>
      </c>
      <c r="BC17" s="3">
        <f>X17*AD17</f>
        <v>4</v>
      </c>
    </row>
    <row r="18" spans="1:55" ht="12.75">
      <c r="A18" s="1" t="s">
        <v>55</v>
      </c>
      <c r="D18" s="2">
        <v>8</v>
      </c>
      <c r="H18" s="2">
        <v>67</v>
      </c>
      <c r="T18" s="2">
        <v>1</v>
      </c>
      <c r="Z18" s="2">
        <f>SUM(B18:X18)</f>
        <v>4</v>
      </c>
      <c r="AA18" s="2">
        <v>76</v>
      </c>
      <c r="AB18" s="2">
        <f>Z18-AA18</f>
        <v>4</v>
      </c>
      <c r="AD18" s="3">
        <v>0.3</v>
      </c>
      <c r="AE18" s="3">
        <f>Z18*AD18</f>
        <v>4</v>
      </c>
      <c r="AG18" s="3">
        <f>B18*AD18</f>
        <v>4</v>
      </c>
      <c r="AH18" s="3">
        <f>C18*AD18</f>
        <v>4</v>
      </c>
      <c r="AI18" s="3">
        <f>D18*AD18</f>
        <v>4</v>
      </c>
      <c r="AJ18" s="3">
        <f>E18*AD18</f>
        <v>4</v>
      </c>
      <c r="AK18" s="3">
        <f>F18*AD18</f>
        <v>4</v>
      </c>
      <c r="AL18" s="3">
        <f>G18*AD18</f>
        <v>4</v>
      </c>
      <c r="AM18" s="3">
        <f>H18*AD18</f>
        <v>4</v>
      </c>
      <c r="AN18" s="3">
        <f>I18*AD18</f>
        <v>4</v>
      </c>
      <c r="AO18" s="3">
        <f>J18*AD18</f>
        <v>4</v>
      </c>
      <c r="AP18" s="3">
        <f>K18*AD18</f>
        <v>4</v>
      </c>
      <c r="AQ18" s="3">
        <f>L18*AD18</f>
        <v>4</v>
      </c>
      <c r="AR18" s="3">
        <f>M18*AD18</f>
        <v>4</v>
      </c>
      <c r="AS18" s="3">
        <f>N18*AD18</f>
        <v>4</v>
      </c>
      <c r="AT18" s="3">
        <f>O18*AD18</f>
        <v>4</v>
      </c>
      <c r="AU18" s="3">
        <f>P18*AD18</f>
        <v>4</v>
      </c>
      <c r="AV18" s="3">
        <f>Q18*AD18</f>
        <v>4</v>
      </c>
      <c r="AW18" s="3">
        <f>R18*AD18</f>
        <v>4</v>
      </c>
      <c r="AX18" s="3">
        <f>S18*AD18</f>
        <v>4</v>
      </c>
      <c r="AY18" s="3">
        <f>T18*AD18</f>
        <v>4</v>
      </c>
      <c r="AZ18" s="3">
        <f>U18*AD18</f>
        <v>4</v>
      </c>
      <c r="BA18" s="3">
        <f>V18*AD18</f>
        <v>4</v>
      </c>
      <c r="BB18" s="3">
        <f>W18*AD18</f>
        <v>4</v>
      </c>
      <c r="BC18" s="3">
        <f>X18*AD18</f>
        <v>4</v>
      </c>
    </row>
    <row r="19" spans="1:55" ht="12.75">
      <c r="A19" s="1" t="s">
        <v>56</v>
      </c>
      <c r="H19" s="2">
        <v>61</v>
      </c>
      <c r="Z19" s="2">
        <f>SUM(B19:X19)</f>
        <v>4</v>
      </c>
      <c r="AA19" s="2">
        <v>61</v>
      </c>
      <c r="AB19" s="2">
        <f>Z19-AA19</f>
        <v>4</v>
      </c>
      <c r="AD19" s="3">
        <v>0.2</v>
      </c>
      <c r="AE19" s="3">
        <f>Z19*AD19</f>
        <v>4</v>
      </c>
      <c r="AG19" s="3">
        <f>B19*AD19</f>
        <v>4</v>
      </c>
      <c r="AH19" s="3">
        <f>C19*AD19</f>
        <v>4</v>
      </c>
      <c r="AI19" s="3">
        <f>D19*AD19</f>
        <v>4</v>
      </c>
      <c r="AJ19" s="3">
        <f>E19*AD19</f>
        <v>4</v>
      </c>
      <c r="AK19" s="3">
        <f>F19*AD19</f>
        <v>4</v>
      </c>
      <c r="AL19" s="3">
        <f>G19*AD19</f>
        <v>4</v>
      </c>
      <c r="AM19" s="3">
        <f>H19*AD19</f>
        <v>4</v>
      </c>
      <c r="AN19" s="3">
        <f>I19*AD19</f>
        <v>4</v>
      </c>
      <c r="AO19" s="3">
        <f>J19*AD19</f>
        <v>4</v>
      </c>
      <c r="AP19" s="3">
        <f>K19*AD19</f>
        <v>4</v>
      </c>
      <c r="AQ19" s="3">
        <f>L19*AD19</f>
        <v>4</v>
      </c>
      <c r="AR19" s="3">
        <f>M19*AD19</f>
        <v>4</v>
      </c>
      <c r="AS19" s="3">
        <f>N19*AD19</f>
        <v>4</v>
      </c>
      <c r="AT19" s="3">
        <f>O19*AD19</f>
        <v>4</v>
      </c>
      <c r="AU19" s="3">
        <f>P19*AD19</f>
        <v>4</v>
      </c>
      <c r="AV19" s="3">
        <f>Q19*AD19</f>
        <v>4</v>
      </c>
      <c r="AW19" s="3">
        <f>R19*AD19</f>
        <v>4</v>
      </c>
      <c r="AX19" s="3">
        <f>S19*AD19</f>
        <v>4</v>
      </c>
      <c r="AY19" s="3">
        <f>T19*AD19</f>
        <v>4</v>
      </c>
      <c r="AZ19" s="3">
        <f>U19*AD19</f>
        <v>4</v>
      </c>
      <c r="BA19" s="3">
        <f>V19*AD19</f>
        <v>4</v>
      </c>
      <c r="BB19" s="3">
        <f>W19*AD19</f>
        <v>4</v>
      </c>
      <c r="BC19" s="3">
        <f>X19*AD19</f>
        <v>4</v>
      </c>
    </row>
    <row r="20" spans="1:55" ht="12.75">
      <c r="A20" s="1" t="s">
        <v>57</v>
      </c>
      <c r="C20" s="2">
        <v>2896</v>
      </c>
      <c r="H20" s="2">
        <v>33</v>
      </c>
      <c r="Z20" s="2">
        <f>SUM(B20:X20)</f>
        <v>4</v>
      </c>
      <c r="AA20" s="2">
        <v>2929</v>
      </c>
      <c r="AB20" s="2">
        <f>Z20-AA20</f>
        <v>4</v>
      </c>
      <c r="AD20" s="3">
        <v>0.5</v>
      </c>
      <c r="AE20" s="3">
        <f>Z20*AD20</f>
        <v>4</v>
      </c>
      <c r="AG20" s="3">
        <f>B20*AD20</f>
        <v>4</v>
      </c>
      <c r="AH20" s="3">
        <f>C20*AD20</f>
        <v>4</v>
      </c>
      <c r="AI20" s="3">
        <f>D20*AD20</f>
        <v>4</v>
      </c>
      <c r="AJ20" s="3">
        <f>E20*AD20</f>
        <v>4</v>
      </c>
      <c r="AK20" s="3">
        <f>F20*AD20</f>
        <v>4</v>
      </c>
      <c r="AL20" s="3">
        <f>G20*AD20</f>
        <v>4</v>
      </c>
      <c r="AM20" s="3">
        <f>H20*AD20</f>
        <v>4</v>
      </c>
      <c r="AN20" s="3">
        <f>I20*AD20</f>
        <v>4</v>
      </c>
      <c r="AO20" s="3">
        <f>J20*AD20</f>
        <v>4</v>
      </c>
      <c r="AP20" s="3">
        <f>K20*AD20</f>
        <v>4</v>
      </c>
      <c r="AQ20" s="3">
        <f>L20*AD20</f>
        <v>4</v>
      </c>
      <c r="AR20" s="3">
        <f>M20*AD20</f>
        <v>4</v>
      </c>
      <c r="AS20" s="3">
        <f>N20*AD20</f>
        <v>4</v>
      </c>
      <c r="AT20" s="3">
        <f>O20*AD20</f>
        <v>4</v>
      </c>
      <c r="AU20" s="3">
        <f>P20*AD20</f>
        <v>4</v>
      </c>
      <c r="AV20" s="3">
        <f>Q20*AD20</f>
        <v>4</v>
      </c>
      <c r="AW20" s="3">
        <f>R20*AD20</f>
        <v>4</v>
      </c>
      <c r="AX20" s="3">
        <f>S20*AD20</f>
        <v>4</v>
      </c>
      <c r="AY20" s="3">
        <f>T20*AD20</f>
        <v>4</v>
      </c>
      <c r="AZ20" s="3">
        <f>U20*AD20</f>
        <v>4</v>
      </c>
      <c r="BA20" s="3">
        <f>V20*AD20</f>
        <v>4</v>
      </c>
      <c r="BB20" s="3">
        <f>W20*AD20</f>
        <v>4</v>
      </c>
      <c r="BC20" s="3">
        <f>X20*AD20</f>
        <v>4</v>
      </c>
    </row>
    <row r="21" spans="1:55" ht="12.75">
      <c r="A21" s="1" t="s">
        <v>58</v>
      </c>
      <c r="H21" s="2">
        <v>340</v>
      </c>
      <c r="K21" s="2">
        <v>1</v>
      </c>
      <c r="Z21" s="2">
        <f>SUM(B21:X21)</f>
        <v>4</v>
      </c>
      <c r="AA21" s="2">
        <v>341</v>
      </c>
      <c r="AB21" s="2">
        <f>Z21-AA21</f>
        <v>4</v>
      </c>
      <c r="AD21" s="3">
        <v>0.5</v>
      </c>
      <c r="AE21" s="3">
        <f>Z21*AD21</f>
        <v>4</v>
      </c>
      <c r="AG21" s="3">
        <f>B21*AD21</f>
        <v>4</v>
      </c>
      <c r="AH21" s="3">
        <f>C21*AD21</f>
        <v>4</v>
      </c>
      <c r="AI21" s="3">
        <f>D21*AD21</f>
        <v>4</v>
      </c>
      <c r="AJ21" s="3">
        <f>E21*AD21</f>
        <v>4</v>
      </c>
      <c r="AK21" s="3">
        <f>F21*AD21</f>
        <v>4</v>
      </c>
      <c r="AL21" s="3">
        <f>G21*AD21</f>
        <v>4</v>
      </c>
      <c r="AM21" s="3">
        <f>H21*AD21</f>
        <v>4</v>
      </c>
      <c r="AN21" s="3">
        <f>I21*AD21</f>
        <v>4</v>
      </c>
      <c r="AO21" s="3">
        <f>J21*AD21</f>
        <v>4</v>
      </c>
      <c r="AP21" s="3">
        <f>K21*AD21</f>
        <v>4</v>
      </c>
      <c r="AQ21" s="3">
        <f>L21*AD21</f>
        <v>4</v>
      </c>
      <c r="AR21" s="3">
        <f>M21*AD21</f>
        <v>4</v>
      </c>
      <c r="AS21" s="3">
        <f>N21*AD21</f>
        <v>4</v>
      </c>
      <c r="AT21" s="3">
        <f>O21*AD21</f>
        <v>4</v>
      </c>
      <c r="AU21" s="3">
        <f>P21*AD21</f>
        <v>4</v>
      </c>
      <c r="AV21" s="3">
        <f>Q21*AD21</f>
        <v>4</v>
      </c>
      <c r="AW21" s="3">
        <f>R21*AD21</f>
        <v>4</v>
      </c>
      <c r="AX21" s="3">
        <f>S21*AD21</f>
        <v>4</v>
      </c>
      <c r="AY21" s="3">
        <f>T21*AD21</f>
        <v>4</v>
      </c>
      <c r="AZ21" s="3">
        <f>U21*AD21</f>
        <v>4</v>
      </c>
      <c r="BA21" s="3">
        <f>V21*AD21</f>
        <v>4</v>
      </c>
      <c r="BB21" s="3">
        <f>W21*AD21</f>
        <v>4</v>
      </c>
      <c r="BC21" s="3">
        <f>X21*AD21</f>
        <v>4</v>
      </c>
    </row>
    <row r="22" spans="1:55" ht="12.75">
      <c r="A22" s="1" t="s">
        <v>59</v>
      </c>
      <c r="H22" s="2">
        <v>84</v>
      </c>
      <c r="K22" s="2">
        <v>1</v>
      </c>
      <c r="Z22" s="2">
        <f>SUM(B22:X22)</f>
        <v>4</v>
      </c>
      <c r="AA22" s="2">
        <v>85</v>
      </c>
      <c r="AB22" s="2">
        <f>Z22-AA22</f>
        <v>4</v>
      </c>
      <c r="AD22" s="3">
        <v>0.6</v>
      </c>
      <c r="AE22" s="3">
        <f>Z22*AD22</f>
        <v>4</v>
      </c>
      <c r="AG22" s="3">
        <f>B22*AD22</f>
        <v>4</v>
      </c>
      <c r="AH22" s="3">
        <f>C22*AD22</f>
        <v>4</v>
      </c>
      <c r="AI22" s="3">
        <f>D22*AD22</f>
        <v>4</v>
      </c>
      <c r="AJ22" s="3">
        <f>E22*AD22</f>
        <v>4</v>
      </c>
      <c r="AK22" s="3">
        <f>F22*AD22</f>
        <v>4</v>
      </c>
      <c r="AL22" s="3">
        <f>G22*AD22</f>
        <v>4</v>
      </c>
      <c r="AM22" s="3">
        <f>H22*AD22</f>
        <v>4</v>
      </c>
      <c r="AN22" s="3">
        <f>I22*AD22</f>
        <v>4</v>
      </c>
      <c r="AO22" s="3">
        <f>J22*AD22</f>
        <v>4</v>
      </c>
      <c r="AP22" s="3">
        <f>K22*AD22</f>
        <v>4</v>
      </c>
      <c r="AQ22" s="3">
        <f>L22*AD22</f>
        <v>4</v>
      </c>
      <c r="AR22" s="3">
        <f>M22*AD22</f>
        <v>4</v>
      </c>
      <c r="AS22" s="3">
        <f>N22*AD22</f>
        <v>4</v>
      </c>
      <c r="AT22" s="3">
        <f>O22*AD22</f>
        <v>4</v>
      </c>
      <c r="AU22" s="3">
        <f>P22*AD22</f>
        <v>4</v>
      </c>
      <c r="AV22" s="3">
        <f>Q22*AD22</f>
        <v>4</v>
      </c>
      <c r="AW22" s="3">
        <f>R22*AD22</f>
        <v>4</v>
      </c>
      <c r="AX22" s="3">
        <f>S22*AD22</f>
        <v>4</v>
      </c>
      <c r="AY22" s="3">
        <f>T22*AD22</f>
        <v>4</v>
      </c>
      <c r="AZ22" s="3">
        <f>U22*AD22</f>
        <v>4</v>
      </c>
      <c r="BA22" s="3">
        <f>V22*AD22</f>
        <v>4</v>
      </c>
      <c r="BB22" s="3">
        <f>W22*AD22</f>
        <v>4</v>
      </c>
      <c r="BC22" s="3">
        <f>X22*AD22</f>
        <v>4</v>
      </c>
    </row>
    <row r="23" spans="1:55" ht="12.75">
      <c r="A23" s="1" t="s">
        <v>60</v>
      </c>
      <c r="H23" s="2">
        <v>1</v>
      </c>
      <c r="M23" s="2">
        <v>4</v>
      </c>
      <c r="Z23" s="2">
        <f>SUM(B23:X23)</f>
        <v>4</v>
      </c>
      <c r="AA23" s="2">
        <v>5</v>
      </c>
      <c r="AB23" s="2">
        <f>Z23-AA23</f>
        <v>4</v>
      </c>
      <c r="AD23" s="3">
        <v>3</v>
      </c>
      <c r="AE23" s="3">
        <f>Z23*AD23</f>
        <v>4</v>
      </c>
      <c r="AG23" s="3">
        <f>B23*AD23</f>
        <v>4</v>
      </c>
      <c r="AH23" s="3">
        <f>C23*AD23</f>
        <v>4</v>
      </c>
      <c r="AI23" s="3">
        <f>D23*AD23</f>
        <v>4</v>
      </c>
      <c r="AJ23" s="3">
        <f>E23*AD23</f>
        <v>4</v>
      </c>
      <c r="AK23" s="3">
        <f>F23*AD23</f>
        <v>4</v>
      </c>
      <c r="AL23" s="3">
        <f>G23*AD23</f>
        <v>4</v>
      </c>
      <c r="AM23" s="3">
        <f>H23*AD23</f>
        <v>4</v>
      </c>
      <c r="AN23" s="3">
        <f>I23*AD23</f>
        <v>4</v>
      </c>
      <c r="AO23" s="3">
        <f>J23*AD23</f>
        <v>4</v>
      </c>
      <c r="AP23" s="3">
        <f>K23*AD23</f>
        <v>4</v>
      </c>
      <c r="AQ23" s="3">
        <f>L23*AD23</f>
        <v>4</v>
      </c>
      <c r="AR23" s="3">
        <f>M23*AD23</f>
        <v>4</v>
      </c>
      <c r="AS23" s="3">
        <f>N23*AD23</f>
        <v>4</v>
      </c>
      <c r="AT23" s="3">
        <f>O23*AD23</f>
        <v>4</v>
      </c>
      <c r="AU23" s="3">
        <f>P23*AD23</f>
        <v>4</v>
      </c>
      <c r="AV23" s="3">
        <f>Q23*AD23</f>
        <v>4</v>
      </c>
      <c r="AW23" s="3">
        <f>R23*AD23</f>
        <v>4</v>
      </c>
      <c r="AX23" s="3">
        <f>S23*AD23</f>
        <v>4</v>
      </c>
      <c r="AY23" s="3">
        <f>T23*AD23</f>
        <v>4</v>
      </c>
      <c r="AZ23" s="3">
        <f>U23*AD23</f>
        <v>4</v>
      </c>
      <c r="BA23" s="3">
        <f>V23*AD23</f>
        <v>4</v>
      </c>
      <c r="BB23" s="3">
        <f>W23*AD23</f>
        <v>4</v>
      </c>
      <c r="BC23" s="3">
        <f>X23*AD23</f>
        <v>4</v>
      </c>
    </row>
    <row r="24" spans="1:55" ht="12.75">
      <c r="A24" s="1" t="s">
        <v>61</v>
      </c>
      <c r="H24" s="2">
        <v>589</v>
      </c>
      <c r="M24" s="2">
        <v>1131</v>
      </c>
      <c r="O24" s="2">
        <v>3</v>
      </c>
      <c r="Z24" s="2">
        <f>SUM(B24:X24)</f>
        <v>4</v>
      </c>
      <c r="AA24" s="2">
        <v>1723</v>
      </c>
      <c r="AB24" s="2">
        <f>Z24-AA24</f>
        <v>4</v>
      </c>
      <c r="AD24" s="3">
        <v>0.5</v>
      </c>
      <c r="AE24" s="3">
        <f>Z24*AD24</f>
        <v>4</v>
      </c>
      <c r="AG24" s="3">
        <f>B24*AD24</f>
        <v>4</v>
      </c>
      <c r="AH24" s="3">
        <f>C24*AD24</f>
        <v>4</v>
      </c>
      <c r="AI24" s="3">
        <f>D24*AD24</f>
        <v>4</v>
      </c>
      <c r="AJ24" s="3">
        <f>E24*AD24</f>
        <v>4</v>
      </c>
      <c r="AK24" s="3">
        <f>F24*AD24</f>
        <v>4</v>
      </c>
      <c r="AL24" s="3">
        <f>G24*AD24</f>
        <v>4</v>
      </c>
      <c r="AM24" s="3">
        <f>H24*AD24</f>
        <v>4</v>
      </c>
      <c r="AN24" s="3">
        <f>I24*AD24</f>
        <v>4</v>
      </c>
      <c r="AO24" s="3">
        <f>J24*AD24</f>
        <v>4</v>
      </c>
      <c r="AP24" s="3">
        <f>K24*AD24</f>
        <v>4</v>
      </c>
      <c r="AQ24" s="3">
        <f>L24*AD24</f>
        <v>4</v>
      </c>
      <c r="AR24" s="3">
        <f>M24*AD24</f>
        <v>4</v>
      </c>
      <c r="AS24" s="3">
        <f>N24*AD24</f>
        <v>4</v>
      </c>
      <c r="AT24" s="3">
        <f>O24*AD24</f>
        <v>4</v>
      </c>
      <c r="AU24" s="3">
        <f>P24*AD24</f>
        <v>4</v>
      </c>
      <c r="AV24" s="3">
        <f>Q24*AD24</f>
        <v>4</v>
      </c>
      <c r="AW24" s="3">
        <f>R24*AD24</f>
        <v>4</v>
      </c>
      <c r="AX24" s="3">
        <f>S24*AD24</f>
        <v>4</v>
      </c>
      <c r="AY24" s="3">
        <f>T24*AD24</f>
        <v>4</v>
      </c>
      <c r="AZ24" s="3">
        <f>U24*AD24</f>
        <v>4</v>
      </c>
      <c r="BA24" s="3">
        <f>V24*AD24</f>
        <v>4</v>
      </c>
      <c r="BB24" s="3">
        <f>W24*AD24</f>
        <v>4</v>
      </c>
      <c r="BC24" s="3">
        <f>X24*AD24</f>
        <v>4</v>
      </c>
    </row>
    <row r="25" spans="1:55" ht="12.75">
      <c r="A25" s="1" t="s">
        <v>62</v>
      </c>
      <c r="H25" s="2">
        <v>63</v>
      </c>
      <c r="R25" s="2">
        <v>4</v>
      </c>
      <c r="V25" s="2">
        <v>40</v>
      </c>
      <c r="W25" s="2">
        <v>4297</v>
      </c>
      <c r="X25" s="2">
        <v>8</v>
      </c>
      <c r="Z25" s="2">
        <f>SUM(B25:X25)</f>
        <v>4</v>
      </c>
      <c r="AA25" s="2">
        <v>4412</v>
      </c>
      <c r="AB25" s="2">
        <f>Z25-AA25</f>
        <v>4</v>
      </c>
      <c r="AD25" s="3">
        <v>0.2</v>
      </c>
      <c r="AE25" s="3">
        <f>Z25*AD25</f>
        <v>4</v>
      </c>
      <c r="AG25" s="3">
        <f>B25*AD25</f>
        <v>4</v>
      </c>
      <c r="AH25" s="3">
        <f>C25*AD25</f>
        <v>4</v>
      </c>
      <c r="AI25" s="3">
        <f>D25*AD25</f>
        <v>4</v>
      </c>
      <c r="AJ25" s="3">
        <f>E25*AD25</f>
        <v>4</v>
      </c>
      <c r="AK25" s="3">
        <f>F25*AD25</f>
        <v>4</v>
      </c>
      <c r="AL25" s="3">
        <f>G25*AD25</f>
        <v>4</v>
      </c>
      <c r="AM25" s="3">
        <f>H25*AD25</f>
        <v>4</v>
      </c>
      <c r="AN25" s="3">
        <f>I25*AD25</f>
        <v>4</v>
      </c>
      <c r="AO25" s="3">
        <f>J25*AD25</f>
        <v>4</v>
      </c>
      <c r="AP25" s="3">
        <f>K25*AD25</f>
        <v>4</v>
      </c>
      <c r="AQ25" s="3">
        <f>L25*AD25</f>
        <v>4</v>
      </c>
      <c r="AR25" s="3">
        <f>M25*AD25</f>
        <v>4</v>
      </c>
      <c r="AS25" s="3">
        <f>N25*AD25</f>
        <v>4</v>
      </c>
      <c r="AT25" s="3">
        <f>O25*AD25</f>
        <v>4</v>
      </c>
      <c r="AU25" s="3">
        <f>P25*AD25</f>
        <v>4</v>
      </c>
      <c r="AV25" s="3">
        <f>Q25*AD25</f>
        <v>4</v>
      </c>
      <c r="AW25" s="3">
        <f>R25*AD25</f>
        <v>4</v>
      </c>
      <c r="AX25" s="3">
        <f>S25*AD25</f>
        <v>4</v>
      </c>
      <c r="AY25" s="3">
        <f>T25*AD25</f>
        <v>4</v>
      </c>
      <c r="AZ25" s="3">
        <f>U25*AD25</f>
        <v>4</v>
      </c>
      <c r="BA25" s="3">
        <f>V25*AD25</f>
        <v>4</v>
      </c>
      <c r="BB25" s="3">
        <f>W25*AD25</f>
        <v>4</v>
      </c>
      <c r="BC25" s="3">
        <f>X25*AD25</f>
        <v>4</v>
      </c>
    </row>
    <row r="26" spans="1:55" ht="12.75">
      <c r="A26" s="1" t="s">
        <v>63</v>
      </c>
      <c r="H26" s="2">
        <v>435</v>
      </c>
      <c r="R26" s="2">
        <v>243</v>
      </c>
      <c r="T26" s="2">
        <v>2</v>
      </c>
      <c r="Z26" s="2">
        <f>SUM(B26:X26)</f>
        <v>4</v>
      </c>
      <c r="AA26" s="2">
        <v>680</v>
      </c>
      <c r="AB26" s="2">
        <f>Z26-AA26</f>
        <v>4</v>
      </c>
      <c r="AD26" s="3">
        <v>0.3</v>
      </c>
      <c r="AE26" s="3">
        <f>Z26*AD26</f>
        <v>4</v>
      </c>
      <c r="AG26" s="3">
        <f>B26*AD26</f>
        <v>4</v>
      </c>
      <c r="AH26" s="3">
        <f>C26*AD26</f>
        <v>4</v>
      </c>
      <c r="AI26" s="3">
        <f>D26*AD26</f>
        <v>4</v>
      </c>
      <c r="AJ26" s="3">
        <f>E26*AD26</f>
        <v>4</v>
      </c>
      <c r="AK26" s="3">
        <f>F26*AD26</f>
        <v>4</v>
      </c>
      <c r="AL26" s="3">
        <f>G26*AD26</f>
        <v>4</v>
      </c>
      <c r="AM26" s="3">
        <f>H26*AD26</f>
        <v>4</v>
      </c>
      <c r="AN26" s="3">
        <f>I26*AD26</f>
        <v>4</v>
      </c>
      <c r="AO26" s="3">
        <f>J26*AD26</f>
        <v>4</v>
      </c>
      <c r="AP26" s="3">
        <f>K26*AD26</f>
        <v>4</v>
      </c>
      <c r="AQ26" s="3">
        <f>L26*AD26</f>
        <v>4</v>
      </c>
      <c r="AR26" s="3">
        <f>M26*AD26</f>
        <v>4</v>
      </c>
      <c r="AS26" s="3">
        <f>N26*AD26</f>
        <v>4</v>
      </c>
      <c r="AT26" s="3">
        <f>O26*AD26</f>
        <v>4</v>
      </c>
      <c r="AU26" s="3">
        <f>P26*AD26</f>
        <v>4</v>
      </c>
      <c r="AV26" s="3">
        <f>Q26*AD26</f>
        <v>4</v>
      </c>
      <c r="AW26" s="3">
        <f>R26*AD26</f>
        <v>4</v>
      </c>
      <c r="AX26" s="3">
        <f>S26*AD26</f>
        <v>4</v>
      </c>
      <c r="AY26" s="3">
        <f>T26*AD26</f>
        <v>4</v>
      </c>
      <c r="AZ26" s="3">
        <f>U26*AD26</f>
        <v>4</v>
      </c>
      <c r="BA26" s="3">
        <f>V26*AD26</f>
        <v>4</v>
      </c>
      <c r="BB26" s="3">
        <f>W26*AD26</f>
        <v>4</v>
      </c>
      <c r="BC26" s="3">
        <f>X26*AD26</f>
        <v>4</v>
      </c>
    </row>
    <row r="27" spans="1:55" ht="12.75">
      <c r="A27" s="1" t="s">
        <v>64</v>
      </c>
      <c r="C27" s="2">
        <v>2381</v>
      </c>
      <c r="H27" s="2">
        <v>556</v>
      </c>
      <c r="I27" s="2">
        <v>2</v>
      </c>
      <c r="R27" s="2">
        <v>49</v>
      </c>
      <c r="V27" s="2">
        <v>41</v>
      </c>
      <c r="W27" s="2">
        <v>1</v>
      </c>
      <c r="Z27" s="2">
        <f>SUM(B27:X27)</f>
        <v>4</v>
      </c>
      <c r="AA27" s="2">
        <v>3030</v>
      </c>
      <c r="AB27" s="2">
        <f>Z27-AA27</f>
        <v>4</v>
      </c>
      <c r="AD27" s="3">
        <v>1.3</v>
      </c>
      <c r="AE27" s="3">
        <f>Z27*AD27</f>
        <v>4</v>
      </c>
      <c r="AG27" s="3">
        <f>B27*AD27</f>
        <v>4</v>
      </c>
      <c r="AH27" s="3">
        <f>C27*AD27</f>
        <v>4</v>
      </c>
      <c r="AI27" s="3">
        <f>D27*AD27</f>
        <v>4</v>
      </c>
      <c r="AJ27" s="3">
        <f>E27*AD27</f>
        <v>4</v>
      </c>
      <c r="AK27" s="3">
        <f>F27*AD27</f>
        <v>4</v>
      </c>
      <c r="AL27" s="3">
        <f>G27*AD27</f>
        <v>4</v>
      </c>
      <c r="AM27" s="3">
        <f>H27*AD27</f>
        <v>4</v>
      </c>
      <c r="AN27" s="3">
        <f>I27*AD27</f>
        <v>4</v>
      </c>
      <c r="AO27" s="3">
        <f>J27*AD27</f>
        <v>4</v>
      </c>
      <c r="AP27" s="3">
        <f>K27*AD27</f>
        <v>4</v>
      </c>
      <c r="AQ27" s="3">
        <f>L27*AD27</f>
        <v>4</v>
      </c>
      <c r="AR27" s="3">
        <f>M27*AD27</f>
        <v>4</v>
      </c>
      <c r="AS27" s="3">
        <f>N27*AD27</f>
        <v>4</v>
      </c>
      <c r="AT27" s="3">
        <f>O27*AD27</f>
        <v>4</v>
      </c>
      <c r="AU27" s="3">
        <f>P27*AD27</f>
        <v>4</v>
      </c>
      <c r="AV27" s="3">
        <f>Q27*AD27</f>
        <v>4</v>
      </c>
      <c r="AW27" s="3">
        <f>R27*AD27</f>
        <v>4</v>
      </c>
      <c r="AX27" s="3">
        <f>S27*AD27</f>
        <v>4</v>
      </c>
      <c r="AY27" s="3">
        <f>T27*AD27</f>
        <v>4</v>
      </c>
      <c r="AZ27" s="3">
        <f>U27*AD27</f>
        <v>4</v>
      </c>
      <c r="BA27" s="3">
        <f>V27*AD27</f>
        <v>4</v>
      </c>
      <c r="BB27" s="3">
        <f>W27*AD27</f>
        <v>4</v>
      </c>
      <c r="BC27" s="3">
        <f>X27*AD27</f>
        <v>4</v>
      </c>
    </row>
    <row r="28" spans="1:55" ht="12.75">
      <c r="A28" s="1" t="s">
        <v>65</v>
      </c>
      <c r="C28" s="2">
        <v>464</v>
      </c>
      <c r="H28" s="2">
        <v>1</v>
      </c>
      <c r="Z28" s="2">
        <f>SUM(B28:X28)</f>
        <v>4</v>
      </c>
      <c r="AA28" s="2">
        <v>465</v>
      </c>
      <c r="AB28" s="2">
        <f>Z28-AA28</f>
        <v>4</v>
      </c>
      <c r="AD28" s="3">
        <v>0.5</v>
      </c>
      <c r="AE28" s="3">
        <f>Z28*AD28</f>
        <v>4</v>
      </c>
      <c r="AG28" s="3">
        <f>B28*AD28</f>
        <v>4</v>
      </c>
      <c r="AH28" s="3">
        <f>C28*AD28</f>
        <v>4</v>
      </c>
      <c r="AI28" s="3">
        <f>D28*AD28</f>
        <v>4</v>
      </c>
      <c r="AJ28" s="3">
        <f>E28*AD28</f>
        <v>4</v>
      </c>
      <c r="AK28" s="3">
        <f>F28*AD28</f>
        <v>4</v>
      </c>
      <c r="AL28" s="3">
        <f>G28*AD28</f>
        <v>4</v>
      </c>
      <c r="AM28" s="3">
        <f>H28*AD28</f>
        <v>4</v>
      </c>
      <c r="AN28" s="3">
        <f>I28*AD28</f>
        <v>4</v>
      </c>
      <c r="AO28" s="3">
        <f>J28*AD28</f>
        <v>4</v>
      </c>
      <c r="AP28" s="3">
        <f>K28*AD28</f>
        <v>4</v>
      </c>
      <c r="AQ28" s="3">
        <f>L28*AD28</f>
        <v>4</v>
      </c>
      <c r="AR28" s="3">
        <f>M28*AD28</f>
        <v>4</v>
      </c>
      <c r="AS28" s="3">
        <f>N28*AD28</f>
        <v>4</v>
      </c>
      <c r="AT28" s="3">
        <f>O28*AD28</f>
        <v>4</v>
      </c>
      <c r="AU28" s="3">
        <f>P28*AD28</f>
        <v>4</v>
      </c>
      <c r="AV28" s="3">
        <f>Q28*AD28</f>
        <v>4</v>
      </c>
      <c r="AW28" s="3">
        <f>R28*AD28</f>
        <v>4</v>
      </c>
      <c r="AX28" s="3">
        <f>S28*AD28</f>
        <v>4</v>
      </c>
      <c r="AY28" s="3">
        <f>T28*AD28</f>
        <v>4</v>
      </c>
      <c r="AZ28" s="3">
        <f>U28*AD28</f>
        <v>4</v>
      </c>
      <c r="BA28" s="3">
        <f>V28*AD28</f>
        <v>4</v>
      </c>
      <c r="BB28" s="3">
        <f>W28*AD28</f>
        <v>4</v>
      </c>
      <c r="BC28" s="3">
        <f>X28*AD28</f>
        <v>4</v>
      </c>
    </row>
    <row r="29" spans="1:55" ht="12.75">
      <c r="A29" s="1" t="s">
        <v>66</v>
      </c>
      <c r="H29" s="2">
        <v>41</v>
      </c>
      <c r="Z29" s="2">
        <f>SUM(B29:X29)</f>
        <v>4</v>
      </c>
      <c r="AA29" s="2">
        <v>41</v>
      </c>
      <c r="AB29" s="2">
        <f>Z29-AA29</f>
        <v>4</v>
      </c>
      <c r="AD29" s="3">
        <v>0.5</v>
      </c>
      <c r="AE29" s="3">
        <f>Z29*AD29</f>
        <v>4</v>
      </c>
      <c r="AG29" s="3">
        <f>B29*AD29</f>
        <v>4</v>
      </c>
      <c r="AH29" s="3">
        <f>C29*AD29</f>
        <v>4</v>
      </c>
      <c r="AI29" s="3">
        <f>D29*AD29</f>
        <v>4</v>
      </c>
      <c r="AJ29" s="3">
        <f>E29*AD29</f>
        <v>4</v>
      </c>
      <c r="AK29" s="3">
        <f>F29*AD29</f>
        <v>4</v>
      </c>
      <c r="AL29" s="3">
        <f>G29*AD29</f>
        <v>4</v>
      </c>
      <c r="AM29" s="3">
        <f>H29*AD29</f>
        <v>4</v>
      </c>
      <c r="AN29" s="3">
        <f>I29*AD29</f>
        <v>4</v>
      </c>
      <c r="AO29" s="3">
        <f>J29*AD29</f>
        <v>4</v>
      </c>
      <c r="AP29" s="3">
        <f>K29*AD29</f>
        <v>4</v>
      </c>
      <c r="AQ29" s="3">
        <f>L29*AD29</f>
        <v>4</v>
      </c>
      <c r="AR29" s="3">
        <f>M29*AD29</f>
        <v>4</v>
      </c>
      <c r="AS29" s="3">
        <f>N29*AD29</f>
        <v>4</v>
      </c>
      <c r="AT29" s="3">
        <f>O29*AD29</f>
        <v>4</v>
      </c>
      <c r="AU29" s="3">
        <f>P29*AD29</f>
        <v>4</v>
      </c>
      <c r="AV29" s="3">
        <f>Q29*AD29</f>
        <v>4</v>
      </c>
      <c r="AW29" s="3">
        <f>R29*AD29</f>
        <v>4</v>
      </c>
      <c r="AX29" s="3">
        <f>S29*AD29</f>
        <v>4</v>
      </c>
      <c r="AY29" s="3">
        <f>T29*AD29</f>
        <v>4</v>
      </c>
      <c r="AZ29" s="3">
        <f>U29*AD29</f>
        <v>4</v>
      </c>
      <c r="BA29" s="3">
        <f>V29*AD29</f>
        <v>4</v>
      </c>
      <c r="BB29" s="3">
        <f>W29*AD29</f>
        <v>4</v>
      </c>
      <c r="BC29" s="3">
        <f>X29*AD29</f>
        <v>4</v>
      </c>
    </row>
    <row r="30" spans="1:55" ht="12.75">
      <c r="A30" s="1" t="s">
        <v>67</v>
      </c>
      <c r="H30" s="2">
        <v>1</v>
      </c>
      <c r="Z30" s="2">
        <f>SUM(B30:X30)</f>
        <v>4</v>
      </c>
      <c r="AA30" s="2">
        <v>1</v>
      </c>
      <c r="AB30" s="2">
        <f>Z30-AA30</f>
        <v>4</v>
      </c>
      <c r="AD30" s="3">
        <v>0.6</v>
      </c>
      <c r="AE30" s="3">
        <f>Z30*AD30</f>
        <v>4</v>
      </c>
      <c r="AG30" s="3">
        <f>B30*AD30</f>
        <v>4</v>
      </c>
      <c r="AH30" s="3">
        <f>C30*AD30</f>
        <v>4</v>
      </c>
      <c r="AI30" s="3">
        <f>D30*AD30</f>
        <v>4</v>
      </c>
      <c r="AJ30" s="3">
        <f>E30*AD30</f>
        <v>4</v>
      </c>
      <c r="AK30" s="3">
        <f>F30*AD30</f>
        <v>4</v>
      </c>
      <c r="AL30" s="3">
        <f>G30*AD30</f>
        <v>4</v>
      </c>
      <c r="AM30" s="3">
        <f>H30*AD30</f>
        <v>4</v>
      </c>
      <c r="AN30" s="3">
        <f>I30*AD30</f>
        <v>4</v>
      </c>
      <c r="AO30" s="3">
        <f>J30*AD30</f>
        <v>4</v>
      </c>
      <c r="AP30" s="3">
        <f>K30*AD30</f>
        <v>4</v>
      </c>
      <c r="AQ30" s="3">
        <f>L30*AD30</f>
        <v>4</v>
      </c>
      <c r="AR30" s="3">
        <f>M30*AD30</f>
        <v>4</v>
      </c>
      <c r="AS30" s="3">
        <f>N30*AD30</f>
        <v>4</v>
      </c>
      <c r="AT30" s="3">
        <f>O30*AD30</f>
        <v>4</v>
      </c>
      <c r="AU30" s="3">
        <f>P30*AD30</f>
        <v>4</v>
      </c>
      <c r="AV30" s="3">
        <f>Q30*AD30</f>
        <v>4</v>
      </c>
      <c r="AW30" s="3">
        <f>R30*AD30</f>
        <v>4</v>
      </c>
      <c r="AX30" s="3">
        <f>S30*AD30</f>
        <v>4</v>
      </c>
      <c r="AY30" s="3">
        <f>T30*AD30</f>
        <v>4</v>
      </c>
      <c r="AZ30" s="3">
        <f>U30*AD30</f>
        <v>4</v>
      </c>
      <c r="BA30" s="3">
        <f>V30*AD30</f>
        <v>4</v>
      </c>
      <c r="BB30" s="3">
        <f>W30*AD30</f>
        <v>4</v>
      </c>
      <c r="BC30" s="3">
        <f>X30*AD30</f>
        <v>4</v>
      </c>
    </row>
    <row r="31" spans="1:55" ht="12.75">
      <c r="A31" s="1" t="s">
        <v>68</v>
      </c>
      <c r="M31" s="2">
        <v>18</v>
      </c>
      <c r="Z31" s="2">
        <f>SUM(B31:X31)</f>
        <v>4</v>
      </c>
      <c r="AA31" s="2">
        <v>18</v>
      </c>
      <c r="AB31" s="2">
        <f>Z31-AA31</f>
        <v>4</v>
      </c>
      <c r="AD31" s="3">
        <v>3</v>
      </c>
      <c r="AE31" s="3">
        <f>Z31*AD31</f>
        <v>4</v>
      </c>
      <c r="AG31" s="3">
        <f>B31*AD31</f>
        <v>4</v>
      </c>
      <c r="AH31" s="3">
        <f>C31*AD31</f>
        <v>4</v>
      </c>
      <c r="AI31" s="3">
        <f>D31*AD31</f>
        <v>4</v>
      </c>
      <c r="AJ31" s="3">
        <f>E31*AD31</f>
        <v>4</v>
      </c>
      <c r="AK31" s="3">
        <f>F31*AD31</f>
        <v>4</v>
      </c>
      <c r="AL31" s="3">
        <f>G31*AD31</f>
        <v>4</v>
      </c>
      <c r="AM31" s="3">
        <f>H31*AD31</f>
        <v>4</v>
      </c>
      <c r="AN31" s="3">
        <f>I31*AD31</f>
        <v>4</v>
      </c>
      <c r="AO31" s="3">
        <f>J31*AD31</f>
        <v>4</v>
      </c>
      <c r="AP31" s="3">
        <f>K31*AD31</f>
        <v>4</v>
      </c>
      <c r="AQ31" s="3">
        <f>L31*AD31</f>
        <v>4</v>
      </c>
      <c r="AR31" s="3">
        <f>M31*AD31</f>
        <v>4</v>
      </c>
      <c r="AS31" s="3">
        <f>N31*AD31</f>
        <v>4</v>
      </c>
      <c r="AT31" s="3">
        <f>O31*AD31</f>
        <v>4</v>
      </c>
      <c r="AU31" s="3">
        <f>P31*AD31</f>
        <v>4</v>
      </c>
      <c r="AV31" s="3">
        <f>Q31*AD31</f>
        <v>4</v>
      </c>
      <c r="AW31" s="3">
        <f>R31*AD31</f>
        <v>4</v>
      </c>
      <c r="AX31" s="3">
        <f>S31*AD31</f>
        <v>4</v>
      </c>
      <c r="AY31" s="3">
        <f>T31*AD31</f>
        <v>4</v>
      </c>
      <c r="AZ31" s="3">
        <f>U31*AD31</f>
        <v>4</v>
      </c>
      <c r="BA31" s="3">
        <f>V31*AD31</f>
        <v>4</v>
      </c>
      <c r="BB31" s="3">
        <f>W31*AD31</f>
        <v>4</v>
      </c>
      <c r="BC31" s="3">
        <f>X31*AD31</f>
        <v>4</v>
      </c>
    </row>
    <row r="32" spans="1:55" ht="12.75">
      <c r="A32" s="1" t="s">
        <v>69</v>
      </c>
      <c r="H32" s="2">
        <v>92</v>
      </c>
      <c r="M32" s="2">
        <v>42</v>
      </c>
      <c r="Z32" s="2">
        <f>SUM(B32:X32)</f>
        <v>4</v>
      </c>
      <c r="AA32" s="2">
        <v>134</v>
      </c>
      <c r="AB32" s="2">
        <f>Z32-AA32</f>
        <v>4</v>
      </c>
      <c r="AD32" s="3">
        <v>0.5</v>
      </c>
      <c r="AE32" s="3">
        <f>Z32*AD32</f>
        <v>4</v>
      </c>
      <c r="AG32" s="3">
        <f>B32*AD32</f>
        <v>4</v>
      </c>
      <c r="AH32" s="3">
        <f>C32*AD32</f>
        <v>4</v>
      </c>
      <c r="AI32" s="3">
        <f>D32*AD32</f>
        <v>4</v>
      </c>
      <c r="AJ32" s="3">
        <f>E32*AD32</f>
        <v>4</v>
      </c>
      <c r="AK32" s="3">
        <f>F32*AD32</f>
        <v>4</v>
      </c>
      <c r="AL32" s="3">
        <f>G32*AD32</f>
        <v>4</v>
      </c>
      <c r="AM32" s="3">
        <f>H32*AD32</f>
        <v>4</v>
      </c>
      <c r="AN32" s="3">
        <f>I32*AD32</f>
        <v>4</v>
      </c>
      <c r="AO32" s="3">
        <f>J32*AD32</f>
        <v>4</v>
      </c>
      <c r="AP32" s="3">
        <f>K32*AD32</f>
        <v>4</v>
      </c>
      <c r="AQ32" s="3">
        <f>L32*AD32</f>
        <v>4</v>
      </c>
      <c r="AR32" s="3">
        <f>M32*AD32</f>
        <v>4</v>
      </c>
      <c r="AS32" s="3">
        <f>N32*AD32</f>
        <v>4</v>
      </c>
      <c r="AT32" s="3">
        <f>O32*AD32</f>
        <v>4</v>
      </c>
      <c r="AU32" s="3">
        <f>P32*AD32</f>
        <v>4</v>
      </c>
      <c r="AV32" s="3">
        <f>Q32*AD32</f>
        <v>4</v>
      </c>
      <c r="AW32" s="3">
        <f>R32*AD32</f>
        <v>4</v>
      </c>
      <c r="AX32" s="3">
        <f>S32*AD32</f>
        <v>4</v>
      </c>
      <c r="AY32" s="3">
        <f>T32*AD32</f>
        <v>4</v>
      </c>
      <c r="AZ32" s="3">
        <f>U32*AD32</f>
        <v>4</v>
      </c>
      <c r="BA32" s="3">
        <f>V32*AD32</f>
        <v>4</v>
      </c>
      <c r="BB32" s="3">
        <f>W32*AD32</f>
        <v>4</v>
      </c>
      <c r="BC32" s="3">
        <f>X32*AD32</f>
        <v>4</v>
      </c>
    </row>
    <row r="33" spans="1:55" ht="12.75">
      <c r="A33" s="1" t="s">
        <v>70</v>
      </c>
      <c r="H33" s="2">
        <v>30</v>
      </c>
      <c r="R33" s="2">
        <v>1</v>
      </c>
      <c r="V33" s="2">
        <v>19</v>
      </c>
      <c r="W33" s="2">
        <v>432</v>
      </c>
      <c r="X33" s="2">
        <v>8</v>
      </c>
      <c r="Z33" s="2">
        <f>SUM(B33:X33)</f>
        <v>4</v>
      </c>
      <c r="AA33" s="2">
        <v>490</v>
      </c>
      <c r="AB33" s="2">
        <f>Z33-AA33</f>
        <v>4</v>
      </c>
      <c r="AD33" s="3">
        <v>0.2</v>
      </c>
      <c r="AE33" s="3">
        <f>Z33*AD33</f>
        <v>4</v>
      </c>
      <c r="AG33" s="3">
        <f>B33*AD33</f>
        <v>4</v>
      </c>
      <c r="AH33" s="3">
        <f>C33*AD33</f>
        <v>4</v>
      </c>
      <c r="AI33" s="3">
        <f>D33*AD33</f>
        <v>4</v>
      </c>
      <c r="AJ33" s="3">
        <f>E33*AD33</f>
        <v>4</v>
      </c>
      <c r="AK33" s="3">
        <f>F33*AD33</f>
        <v>4</v>
      </c>
      <c r="AL33" s="3">
        <f>G33*AD33</f>
        <v>4</v>
      </c>
      <c r="AM33" s="3">
        <f>H33*AD33</f>
        <v>4</v>
      </c>
      <c r="AN33" s="3">
        <f>I33*AD33</f>
        <v>4</v>
      </c>
      <c r="AO33" s="3">
        <f>J33*AD33</f>
        <v>4</v>
      </c>
      <c r="AP33" s="3">
        <f>K33*AD33</f>
        <v>4</v>
      </c>
      <c r="AQ33" s="3">
        <f>L33*AD33</f>
        <v>4</v>
      </c>
      <c r="AR33" s="3">
        <f>M33*AD33</f>
        <v>4</v>
      </c>
      <c r="AS33" s="3">
        <f>N33*AD33</f>
        <v>4</v>
      </c>
      <c r="AT33" s="3">
        <f>O33*AD33</f>
        <v>4</v>
      </c>
      <c r="AU33" s="3">
        <f>P33*AD33</f>
        <v>4</v>
      </c>
      <c r="AV33" s="3">
        <f>Q33*AD33</f>
        <v>4</v>
      </c>
      <c r="AW33" s="3">
        <f>R33*AD33</f>
        <v>4</v>
      </c>
      <c r="AX33" s="3">
        <f>S33*AD33</f>
        <v>4</v>
      </c>
      <c r="AY33" s="3">
        <f>T33*AD33</f>
        <v>4</v>
      </c>
      <c r="AZ33" s="3">
        <f>U33*AD33</f>
        <v>4</v>
      </c>
      <c r="BA33" s="3">
        <f>V33*AD33</f>
        <v>4</v>
      </c>
      <c r="BB33" s="3">
        <f>W33*AD33</f>
        <v>4</v>
      </c>
      <c r="BC33" s="3">
        <f>X33*AD33</f>
        <v>4</v>
      </c>
    </row>
    <row r="34" spans="1:55" ht="12.75">
      <c r="A34" s="1" t="s">
        <v>71</v>
      </c>
      <c r="H34" s="2">
        <v>21</v>
      </c>
      <c r="R34" s="2">
        <v>78</v>
      </c>
      <c r="Z34" s="2">
        <f>SUM(B34:X34)</f>
        <v>4</v>
      </c>
      <c r="AA34" s="2">
        <v>99</v>
      </c>
      <c r="AB34" s="2">
        <f>Z34-AA34</f>
        <v>4</v>
      </c>
      <c r="AD34" s="3">
        <v>0.3</v>
      </c>
      <c r="AE34" s="3">
        <f>Z34*AD34</f>
        <v>4</v>
      </c>
      <c r="AG34" s="3">
        <f>B34*AD34</f>
        <v>4</v>
      </c>
      <c r="AH34" s="3">
        <f>C34*AD34</f>
        <v>4</v>
      </c>
      <c r="AI34" s="3">
        <f>D34*AD34</f>
        <v>4</v>
      </c>
      <c r="AJ34" s="3">
        <f>E34*AD34</f>
        <v>4</v>
      </c>
      <c r="AK34" s="3">
        <f>F34*AD34</f>
        <v>4</v>
      </c>
      <c r="AL34" s="3">
        <f>G34*AD34</f>
        <v>4</v>
      </c>
      <c r="AM34" s="3">
        <f>H34*AD34</f>
        <v>4</v>
      </c>
      <c r="AN34" s="3">
        <f>I34*AD34</f>
        <v>4</v>
      </c>
      <c r="AO34" s="3">
        <f>J34*AD34</f>
        <v>4</v>
      </c>
      <c r="AP34" s="3">
        <f>K34*AD34</f>
        <v>4</v>
      </c>
      <c r="AQ34" s="3">
        <f>L34*AD34</f>
        <v>4</v>
      </c>
      <c r="AR34" s="3">
        <f>M34*AD34</f>
        <v>4</v>
      </c>
      <c r="AS34" s="3">
        <f>N34*AD34</f>
        <v>4</v>
      </c>
      <c r="AT34" s="3">
        <f>O34*AD34</f>
        <v>4</v>
      </c>
      <c r="AU34" s="3">
        <f>P34*AD34</f>
        <v>4</v>
      </c>
      <c r="AV34" s="3">
        <f>Q34*AD34</f>
        <v>4</v>
      </c>
      <c r="AW34" s="3">
        <f>R34*AD34</f>
        <v>4</v>
      </c>
      <c r="AX34" s="3">
        <f>S34*AD34</f>
        <v>4</v>
      </c>
      <c r="AY34" s="3">
        <f>T34*AD34</f>
        <v>4</v>
      </c>
      <c r="AZ34" s="3">
        <f>U34*AD34</f>
        <v>4</v>
      </c>
      <c r="BA34" s="3">
        <f>V34*AD34</f>
        <v>4</v>
      </c>
      <c r="BB34" s="3">
        <f>W34*AD34</f>
        <v>4</v>
      </c>
      <c r="BC34" s="3">
        <f>X34*AD34</f>
        <v>4</v>
      </c>
    </row>
    <row r="35" spans="1:55" ht="12.75">
      <c r="A35" s="1" t="s">
        <v>72</v>
      </c>
      <c r="C35" s="2">
        <v>380</v>
      </c>
      <c r="H35" s="2">
        <v>47</v>
      </c>
      <c r="R35" s="2">
        <v>20</v>
      </c>
      <c r="U35" s="2">
        <v>455</v>
      </c>
      <c r="V35" s="2">
        <v>19</v>
      </c>
      <c r="Z35" s="2">
        <f>SUM(B35:X35)</f>
        <v>4</v>
      </c>
      <c r="AA35" s="2">
        <v>921</v>
      </c>
      <c r="AB35" s="2">
        <f>Z35-AA35</f>
        <v>4</v>
      </c>
      <c r="AD35" s="3">
        <v>1.5</v>
      </c>
      <c r="AE35" s="3">
        <f>Z35*AD35</f>
        <v>4</v>
      </c>
      <c r="AG35" s="3">
        <f>B35*AD35</f>
        <v>4</v>
      </c>
      <c r="AH35" s="3">
        <f>C35*AD35</f>
        <v>4</v>
      </c>
      <c r="AI35" s="3">
        <f>D35*AD35</f>
        <v>4</v>
      </c>
      <c r="AJ35" s="3">
        <f>E35*AD35</f>
        <v>4</v>
      </c>
      <c r="AK35" s="3">
        <f>F35*AD35</f>
        <v>4</v>
      </c>
      <c r="AL35" s="3">
        <f>G35*AD35</f>
        <v>4</v>
      </c>
      <c r="AM35" s="3">
        <f>H35*AD35</f>
        <v>4</v>
      </c>
      <c r="AN35" s="3">
        <f>I35*AD35</f>
        <v>4</v>
      </c>
      <c r="AO35" s="3">
        <f>J35*AD35</f>
        <v>4</v>
      </c>
      <c r="AP35" s="3">
        <f>K35*AD35</f>
        <v>4</v>
      </c>
      <c r="AQ35" s="3">
        <f>L35*AD35</f>
        <v>4</v>
      </c>
      <c r="AR35" s="3">
        <f>M35*AD35</f>
        <v>4</v>
      </c>
      <c r="AS35" s="3">
        <f>N35*AD35</f>
        <v>4</v>
      </c>
      <c r="AT35" s="3">
        <f>O35*AD35</f>
        <v>4</v>
      </c>
      <c r="AU35" s="3">
        <f>P35*AD35</f>
        <v>4</v>
      </c>
      <c r="AV35" s="3">
        <f>Q35*AD35</f>
        <v>4</v>
      </c>
      <c r="AW35" s="3">
        <f>R35*AD35</f>
        <v>4</v>
      </c>
      <c r="AX35" s="3">
        <f>S35*AD35</f>
        <v>4</v>
      </c>
      <c r="AY35" s="3">
        <f>T35*AD35</f>
        <v>4</v>
      </c>
      <c r="AZ35" s="3">
        <f>U35*AD35</f>
        <v>4</v>
      </c>
      <c r="BA35" s="3">
        <f>V35*AD35</f>
        <v>4</v>
      </c>
      <c r="BB35" s="3">
        <f>W35*AD35</f>
        <v>4</v>
      </c>
      <c r="BC35" s="3">
        <f>X35*AD35</f>
        <v>4</v>
      </c>
    </row>
    <row r="36" spans="1:55" ht="12.75">
      <c r="A36" s="1" t="s">
        <v>73</v>
      </c>
      <c r="V36" s="2">
        <v>17</v>
      </c>
      <c r="Z36" s="2">
        <f>SUM(B36:X36)</f>
        <v>4</v>
      </c>
      <c r="AA36" s="2">
        <v>17</v>
      </c>
      <c r="AB36" s="2">
        <f>Z36-AA36</f>
        <v>4</v>
      </c>
      <c r="AD36" s="3">
        <v>1.35</v>
      </c>
      <c r="AE36" s="3">
        <f>Z36*AD36</f>
        <v>4</v>
      </c>
      <c r="AG36" s="3">
        <f>B36*AD36</f>
        <v>4</v>
      </c>
      <c r="AH36" s="3">
        <f>C36*AD36</f>
        <v>4</v>
      </c>
      <c r="AI36" s="3">
        <f>D36*AD36</f>
        <v>4</v>
      </c>
      <c r="AJ36" s="3">
        <f>E36*AD36</f>
        <v>4</v>
      </c>
      <c r="AK36" s="3">
        <f>F36*AD36</f>
        <v>4</v>
      </c>
      <c r="AL36" s="3">
        <f>G36*AD36</f>
        <v>4</v>
      </c>
      <c r="AM36" s="3">
        <f>H36*AD36</f>
        <v>4</v>
      </c>
      <c r="AN36" s="3">
        <f>I36*AD36</f>
        <v>4</v>
      </c>
      <c r="AO36" s="3">
        <f>J36*AD36</f>
        <v>4</v>
      </c>
      <c r="AP36" s="3">
        <f>K36*AD36</f>
        <v>4</v>
      </c>
      <c r="AQ36" s="3">
        <f>L36*AD36</f>
        <v>4</v>
      </c>
      <c r="AR36" s="3">
        <f>M36*AD36</f>
        <v>4</v>
      </c>
      <c r="AS36" s="3">
        <f>N36*AD36</f>
        <v>4</v>
      </c>
      <c r="AT36" s="3">
        <f>O36*AD36</f>
        <v>4</v>
      </c>
      <c r="AU36" s="3">
        <f>P36*AD36</f>
        <v>4</v>
      </c>
      <c r="AV36" s="3">
        <f>Q36*AD36</f>
        <v>4</v>
      </c>
      <c r="AW36" s="3">
        <f>R36*AD36</f>
        <v>4</v>
      </c>
      <c r="AX36" s="3">
        <f>S36*AD36</f>
        <v>4</v>
      </c>
      <c r="AY36" s="3">
        <f>T36*AD36</f>
        <v>4</v>
      </c>
      <c r="AZ36" s="3">
        <f>U36*AD36</f>
        <v>4</v>
      </c>
      <c r="BA36" s="3">
        <f>V36*AD36</f>
        <v>4</v>
      </c>
      <c r="BB36" s="3">
        <f>W36*AD36</f>
        <v>4</v>
      </c>
      <c r="BC36" s="3">
        <f>X36*AD36</f>
        <v>4</v>
      </c>
    </row>
    <row r="37" spans="1:55" ht="12.75">
      <c r="A37" s="1" t="s">
        <v>74</v>
      </c>
      <c r="C37" s="2">
        <v>1</v>
      </c>
      <c r="Z37" s="2">
        <f>SUM(B37:X37)</f>
        <v>4</v>
      </c>
      <c r="AA37" s="2">
        <v>1</v>
      </c>
      <c r="AB37" s="2">
        <f>Z37-AA37</f>
        <v>4</v>
      </c>
      <c r="AD37" s="3">
        <v>0.5</v>
      </c>
      <c r="AE37" s="3">
        <f>Z37*AD37</f>
        <v>4</v>
      </c>
      <c r="AG37" s="3">
        <f>B37*AD37</f>
        <v>4</v>
      </c>
      <c r="AH37" s="3">
        <f>C37*AD37</f>
        <v>4</v>
      </c>
      <c r="AI37" s="3">
        <f>D37*AD37</f>
        <v>4</v>
      </c>
      <c r="AJ37" s="3">
        <f>E37*AD37</f>
        <v>4</v>
      </c>
      <c r="AK37" s="3">
        <f>F37*AD37</f>
        <v>4</v>
      </c>
      <c r="AL37" s="3">
        <f>G37*AD37</f>
        <v>4</v>
      </c>
      <c r="AM37" s="3">
        <f>H37*AD37</f>
        <v>4</v>
      </c>
      <c r="AN37" s="3">
        <f>I37*AD37</f>
        <v>4</v>
      </c>
      <c r="AO37" s="3">
        <f>J37*AD37</f>
        <v>4</v>
      </c>
      <c r="AP37" s="3">
        <f>K37*AD37</f>
        <v>4</v>
      </c>
      <c r="AQ37" s="3">
        <f>L37*AD37</f>
        <v>4</v>
      </c>
      <c r="AR37" s="3">
        <f>M37*AD37</f>
        <v>4</v>
      </c>
      <c r="AS37" s="3">
        <f>N37*AD37</f>
        <v>4</v>
      </c>
      <c r="AT37" s="3">
        <f>O37*AD37</f>
        <v>4</v>
      </c>
      <c r="AU37" s="3">
        <f>P37*AD37</f>
        <v>4</v>
      </c>
      <c r="AV37" s="3">
        <f>Q37*AD37</f>
        <v>4</v>
      </c>
      <c r="AW37" s="3">
        <f>R37*AD37</f>
        <v>4</v>
      </c>
      <c r="AX37" s="3">
        <f>S37*AD37</f>
        <v>4</v>
      </c>
      <c r="AY37" s="3">
        <f>T37*AD37</f>
        <v>4</v>
      </c>
      <c r="AZ37" s="3">
        <f>U37*AD37</f>
        <v>4</v>
      </c>
      <c r="BA37" s="3">
        <f>V37*AD37</f>
        <v>4</v>
      </c>
      <c r="BB37" s="3">
        <f>W37*AD37</f>
        <v>4</v>
      </c>
      <c r="BC37" s="3">
        <f>X37*AD37</f>
        <v>4</v>
      </c>
    </row>
    <row r="38" spans="1:55" ht="12.75">
      <c r="A38" s="1" t="s">
        <v>75</v>
      </c>
      <c r="H38" s="2">
        <v>25</v>
      </c>
      <c r="Z38" s="2">
        <f>SUM(B38:X38)</f>
        <v>4</v>
      </c>
      <c r="AA38" s="2">
        <v>25</v>
      </c>
      <c r="AB38" s="2">
        <f>Z38-AA38</f>
        <v>4</v>
      </c>
      <c r="AD38" s="3">
        <v>0.5</v>
      </c>
      <c r="AE38" s="3">
        <f>Z38*AD38</f>
        <v>4</v>
      </c>
      <c r="AG38" s="3">
        <f>B38*AD38</f>
        <v>4</v>
      </c>
      <c r="AH38" s="3">
        <f>C38*AD38</f>
        <v>4</v>
      </c>
      <c r="AI38" s="3">
        <f>D38*AD38</f>
        <v>4</v>
      </c>
      <c r="AJ38" s="3">
        <f>E38*AD38</f>
        <v>4</v>
      </c>
      <c r="AK38" s="3">
        <f>F38*AD38</f>
        <v>4</v>
      </c>
      <c r="AL38" s="3">
        <f>G38*AD38</f>
        <v>4</v>
      </c>
      <c r="AM38" s="3">
        <f>H38*AD38</f>
        <v>4</v>
      </c>
      <c r="AN38" s="3">
        <f>I38*AD38</f>
        <v>4</v>
      </c>
      <c r="AO38" s="3">
        <f>J38*AD38</f>
        <v>4</v>
      </c>
      <c r="AP38" s="3">
        <f>K38*AD38</f>
        <v>4</v>
      </c>
      <c r="AQ38" s="3">
        <f>L38*AD38</f>
        <v>4</v>
      </c>
      <c r="AR38" s="3">
        <f>M38*AD38</f>
        <v>4</v>
      </c>
      <c r="AS38" s="3">
        <f>N38*AD38</f>
        <v>4</v>
      </c>
      <c r="AT38" s="3">
        <f>O38*AD38</f>
        <v>4</v>
      </c>
      <c r="AU38" s="3">
        <f>P38*AD38</f>
        <v>4</v>
      </c>
      <c r="AV38" s="3">
        <f>Q38*AD38</f>
        <v>4</v>
      </c>
      <c r="AW38" s="3">
        <f>R38*AD38</f>
        <v>4</v>
      </c>
      <c r="AX38" s="3">
        <f>S38*AD38</f>
        <v>4</v>
      </c>
      <c r="AY38" s="3">
        <f>T38*AD38</f>
        <v>4</v>
      </c>
      <c r="AZ38" s="3">
        <f>U38*AD38</f>
        <v>4</v>
      </c>
      <c r="BA38" s="3">
        <f>V38*AD38</f>
        <v>4</v>
      </c>
      <c r="BB38" s="3">
        <f>W38*AD38</f>
        <v>4</v>
      </c>
      <c r="BC38" s="3">
        <f>X38*AD38</f>
        <v>4</v>
      </c>
    </row>
    <row r="39" spans="1:55" ht="12.75">
      <c r="A39" s="1" t="s">
        <v>76</v>
      </c>
      <c r="H39" s="2">
        <v>7</v>
      </c>
      <c r="Z39" s="2">
        <f>SUM(B39:X39)</f>
        <v>4</v>
      </c>
      <c r="AA39" s="2">
        <v>7</v>
      </c>
      <c r="AB39" s="2">
        <f>Z39-AA39</f>
        <v>4</v>
      </c>
      <c r="AD39" s="3">
        <v>0.6</v>
      </c>
      <c r="AE39" s="3">
        <f>Z39*AD39</f>
        <v>4</v>
      </c>
      <c r="AG39" s="3">
        <f>B39*AD39</f>
        <v>4</v>
      </c>
      <c r="AH39" s="3">
        <f>C39*AD39</f>
        <v>4</v>
      </c>
      <c r="AI39" s="3">
        <f>D39*AD39</f>
        <v>4</v>
      </c>
      <c r="AJ39" s="3">
        <f>E39*AD39</f>
        <v>4</v>
      </c>
      <c r="AK39" s="3">
        <f>F39*AD39</f>
        <v>4</v>
      </c>
      <c r="AL39" s="3">
        <f>G39*AD39</f>
        <v>4</v>
      </c>
      <c r="AM39" s="3">
        <f>H39*AD39</f>
        <v>4</v>
      </c>
      <c r="AN39" s="3">
        <f>I39*AD39</f>
        <v>4</v>
      </c>
      <c r="AO39" s="3">
        <f>J39*AD39</f>
        <v>4</v>
      </c>
      <c r="AP39" s="3">
        <f>K39*AD39</f>
        <v>4</v>
      </c>
      <c r="AQ39" s="3">
        <f>L39*AD39</f>
        <v>4</v>
      </c>
      <c r="AR39" s="3">
        <f>M39*AD39</f>
        <v>4</v>
      </c>
      <c r="AS39" s="3">
        <f>N39*AD39</f>
        <v>4</v>
      </c>
      <c r="AT39" s="3">
        <f>O39*AD39</f>
        <v>4</v>
      </c>
      <c r="AU39" s="3">
        <f>P39*AD39</f>
        <v>4</v>
      </c>
      <c r="AV39" s="3">
        <f>Q39*AD39</f>
        <v>4</v>
      </c>
      <c r="AW39" s="3">
        <f>R39*AD39</f>
        <v>4</v>
      </c>
      <c r="AX39" s="3">
        <f>S39*AD39</f>
        <v>4</v>
      </c>
      <c r="AY39" s="3">
        <f>T39*AD39</f>
        <v>4</v>
      </c>
      <c r="AZ39" s="3">
        <f>U39*AD39</f>
        <v>4</v>
      </c>
      <c r="BA39" s="3">
        <f>V39*AD39</f>
        <v>4</v>
      </c>
      <c r="BB39" s="3">
        <f>W39*AD39</f>
        <v>4</v>
      </c>
      <c r="BC39" s="3">
        <f>X39*AD39</f>
        <v>4</v>
      </c>
    </row>
    <row r="40" spans="1:55" ht="0" customHeight="1" hidden="1">
      <c r="A40" s="1" t="s">
        <v>77</v>
      </c>
      <c r="Z40" s="2">
        <f>SUM(B40:X40)</f>
        <v>4</v>
      </c>
      <c r="AD40" s="3">
        <v>3</v>
      </c>
      <c r="AE40" s="3">
        <f>Z40*AD40</f>
        <v>4</v>
      </c>
      <c r="AG40" s="3">
        <f>B40*AD40</f>
        <v>4</v>
      </c>
      <c r="AH40" s="3">
        <f>C40*AD40</f>
        <v>4</v>
      </c>
      <c r="AI40" s="3">
        <f>D40*AD40</f>
        <v>4</v>
      </c>
      <c r="AJ40" s="3">
        <f>E40*AD40</f>
        <v>4</v>
      </c>
      <c r="AK40" s="3">
        <f>F40*AD40</f>
        <v>4</v>
      </c>
      <c r="AL40" s="3">
        <f>G40*AD40</f>
        <v>4</v>
      </c>
      <c r="AM40" s="3">
        <f>H40*AD40</f>
        <v>4</v>
      </c>
      <c r="AN40" s="3">
        <f>I40*AD40</f>
        <v>4</v>
      </c>
      <c r="AO40" s="3">
        <f>J40*AD40</f>
        <v>4</v>
      </c>
      <c r="AP40" s="3">
        <f>K40*AD40</f>
        <v>4</v>
      </c>
      <c r="AQ40" s="3">
        <f>L40*AD40</f>
        <v>4</v>
      </c>
      <c r="AR40" s="3">
        <f>M40*AD40</f>
        <v>4</v>
      </c>
      <c r="AS40" s="3">
        <f>N40*AD40</f>
        <v>4</v>
      </c>
      <c r="AT40" s="3">
        <f>O40*AD40</f>
        <v>4</v>
      </c>
      <c r="AU40" s="3">
        <f>P40*AD40</f>
        <v>4</v>
      </c>
      <c r="AV40" s="3">
        <f>Q40*AD40</f>
        <v>4</v>
      </c>
      <c r="AW40" s="3">
        <f>R40*AD40</f>
        <v>4</v>
      </c>
      <c r="AX40" s="3">
        <f>S40*AD40</f>
        <v>4</v>
      </c>
      <c r="AY40" s="3">
        <f>T40*AD40</f>
        <v>4</v>
      </c>
      <c r="AZ40" s="3">
        <f>U40*AD40</f>
        <v>4</v>
      </c>
      <c r="BA40" s="3">
        <f>V40*AD40</f>
        <v>4</v>
      </c>
      <c r="BB40" s="3">
        <f>W40*AD40</f>
        <v>4</v>
      </c>
      <c r="BC40" s="3">
        <f>X40*AD40</f>
        <v>4</v>
      </c>
    </row>
    <row r="41" spans="1:55" ht="12.75">
      <c r="A41" s="1" t="s">
        <v>78</v>
      </c>
      <c r="H41" s="2">
        <v>68</v>
      </c>
      <c r="M41" s="2">
        <v>1</v>
      </c>
      <c r="Z41" s="2">
        <f>SUM(B41:X41)</f>
        <v>4</v>
      </c>
      <c r="AA41" s="2">
        <v>69</v>
      </c>
      <c r="AB41" s="2">
        <f>Z41-AA41</f>
        <v>4</v>
      </c>
      <c r="AD41" s="3">
        <v>0.5</v>
      </c>
      <c r="AE41" s="3">
        <f>Z41*AD41</f>
        <v>4</v>
      </c>
      <c r="AG41" s="3">
        <f>B41*AD41</f>
        <v>4</v>
      </c>
      <c r="AH41" s="3">
        <f>C41*AD41</f>
        <v>4</v>
      </c>
      <c r="AI41" s="3">
        <f>D41*AD41</f>
        <v>4</v>
      </c>
      <c r="AJ41" s="3">
        <f>E41*AD41</f>
        <v>4</v>
      </c>
      <c r="AK41" s="3">
        <f>F41*AD41</f>
        <v>4</v>
      </c>
      <c r="AL41" s="3">
        <f>G41*AD41</f>
        <v>4</v>
      </c>
      <c r="AM41" s="3">
        <f>H41*AD41</f>
        <v>4</v>
      </c>
      <c r="AN41" s="3">
        <f>I41*AD41</f>
        <v>4</v>
      </c>
      <c r="AO41" s="3">
        <f>J41*AD41</f>
        <v>4</v>
      </c>
      <c r="AP41" s="3">
        <f>K41*AD41</f>
        <v>4</v>
      </c>
      <c r="AQ41" s="3">
        <f>L41*AD41</f>
        <v>4</v>
      </c>
      <c r="AR41" s="3">
        <f>M41*AD41</f>
        <v>4</v>
      </c>
      <c r="AS41" s="3">
        <f>N41*AD41</f>
        <v>4</v>
      </c>
      <c r="AT41" s="3">
        <f>O41*AD41</f>
        <v>4</v>
      </c>
      <c r="AU41" s="3">
        <f>P41*AD41</f>
        <v>4</v>
      </c>
      <c r="AV41" s="3">
        <f>Q41*AD41</f>
        <v>4</v>
      </c>
      <c r="AW41" s="3">
        <f>R41*AD41</f>
        <v>4</v>
      </c>
      <c r="AX41" s="3">
        <f>S41*AD41</f>
        <v>4</v>
      </c>
      <c r="AY41" s="3">
        <f>T41*AD41</f>
        <v>4</v>
      </c>
      <c r="AZ41" s="3">
        <f>U41*AD41</f>
        <v>4</v>
      </c>
      <c r="BA41" s="3">
        <f>V41*AD41</f>
        <v>4</v>
      </c>
      <c r="BB41" s="3">
        <f>W41*AD41</f>
        <v>4</v>
      </c>
      <c r="BC41" s="3">
        <f>X41*AD41</f>
        <v>4</v>
      </c>
    </row>
    <row r="42" spans="1:55" ht="12.75">
      <c r="A42" s="1" t="s">
        <v>79</v>
      </c>
      <c r="D42" s="2">
        <v>33</v>
      </c>
      <c r="H42" s="2">
        <v>35</v>
      </c>
      <c r="Q42" s="2">
        <v>1</v>
      </c>
      <c r="V42" s="2">
        <v>2</v>
      </c>
      <c r="W42" s="2">
        <v>12</v>
      </c>
      <c r="Z42" s="2">
        <f>SUM(B42:X42)</f>
        <v>4</v>
      </c>
      <c r="AA42" s="2">
        <v>83</v>
      </c>
      <c r="AB42" s="2">
        <f>Z42-AA42</f>
        <v>4</v>
      </c>
      <c r="AD42" s="3">
        <v>0.2</v>
      </c>
      <c r="AE42" s="3">
        <f>Z42*AD42</f>
        <v>4</v>
      </c>
      <c r="AG42" s="3">
        <f>B42*AD42</f>
        <v>4</v>
      </c>
      <c r="AH42" s="3">
        <f>C42*AD42</f>
        <v>4</v>
      </c>
      <c r="AI42" s="3">
        <f>D42*AD42</f>
        <v>4</v>
      </c>
      <c r="AJ42" s="3">
        <f>E42*AD42</f>
        <v>4</v>
      </c>
      <c r="AK42" s="3">
        <f>F42*AD42</f>
        <v>4</v>
      </c>
      <c r="AL42" s="3">
        <f>G42*AD42</f>
        <v>4</v>
      </c>
      <c r="AM42" s="3">
        <f>H42*AD42</f>
        <v>4</v>
      </c>
      <c r="AN42" s="3">
        <f>I42*AD42</f>
        <v>4</v>
      </c>
      <c r="AO42" s="3">
        <f>J42*AD42</f>
        <v>4</v>
      </c>
      <c r="AP42" s="3">
        <f>K42*AD42</f>
        <v>4</v>
      </c>
      <c r="AQ42" s="3">
        <f>L42*AD42</f>
        <v>4</v>
      </c>
      <c r="AR42" s="3">
        <f>M42*AD42</f>
        <v>4</v>
      </c>
      <c r="AS42" s="3">
        <f>N42*AD42</f>
        <v>4</v>
      </c>
      <c r="AT42" s="3">
        <f>O42*AD42</f>
        <v>4</v>
      </c>
      <c r="AU42" s="3">
        <f>P42*AD42</f>
        <v>4</v>
      </c>
      <c r="AV42" s="3">
        <f>Q42*AD42</f>
        <v>4</v>
      </c>
      <c r="AW42" s="3">
        <f>R42*AD42</f>
        <v>4</v>
      </c>
      <c r="AX42" s="3">
        <f>S42*AD42</f>
        <v>4</v>
      </c>
      <c r="AY42" s="3">
        <f>T42*AD42</f>
        <v>4</v>
      </c>
      <c r="AZ42" s="3">
        <f>U42*AD42</f>
        <v>4</v>
      </c>
      <c r="BA42" s="3">
        <f>V42*AD42</f>
        <v>4</v>
      </c>
      <c r="BB42" s="3">
        <f>W42*AD42</f>
        <v>4</v>
      </c>
      <c r="BC42" s="3">
        <f>X42*AD42</f>
        <v>4</v>
      </c>
    </row>
    <row r="43" spans="1:55" ht="12.75">
      <c r="A43" s="1" t="s">
        <v>80</v>
      </c>
      <c r="D43" s="2">
        <v>7</v>
      </c>
      <c r="H43" s="2">
        <v>72</v>
      </c>
      <c r="R43" s="2">
        <v>1</v>
      </c>
      <c r="Z43" s="2">
        <f>SUM(B43:X43)</f>
        <v>4</v>
      </c>
      <c r="AA43" s="2">
        <v>80</v>
      </c>
      <c r="AB43" s="2">
        <f>Z43-AA43</f>
        <v>4</v>
      </c>
      <c r="AD43" s="3">
        <v>0.3</v>
      </c>
      <c r="AE43" s="3">
        <f>Z43*AD43</f>
        <v>4</v>
      </c>
      <c r="AG43" s="3">
        <f>B43*AD43</f>
        <v>4</v>
      </c>
      <c r="AH43" s="3">
        <f>C43*AD43</f>
        <v>4</v>
      </c>
      <c r="AI43" s="3">
        <f>D43*AD43</f>
        <v>4</v>
      </c>
      <c r="AJ43" s="3">
        <f>E43*AD43</f>
        <v>4</v>
      </c>
      <c r="AK43" s="3">
        <f>F43*AD43</f>
        <v>4</v>
      </c>
      <c r="AL43" s="3">
        <f>G43*AD43</f>
        <v>4</v>
      </c>
      <c r="AM43" s="3">
        <f>H43*AD43</f>
        <v>4</v>
      </c>
      <c r="AN43" s="3">
        <f>I43*AD43</f>
        <v>4</v>
      </c>
      <c r="AO43" s="3">
        <f>J43*AD43</f>
        <v>4</v>
      </c>
      <c r="AP43" s="3">
        <f>K43*AD43</f>
        <v>4</v>
      </c>
      <c r="AQ43" s="3">
        <f>L43*AD43</f>
        <v>4</v>
      </c>
      <c r="AR43" s="3">
        <f>M43*AD43</f>
        <v>4</v>
      </c>
      <c r="AS43" s="3">
        <f>N43*AD43</f>
        <v>4</v>
      </c>
      <c r="AT43" s="3">
        <f>O43*AD43</f>
        <v>4</v>
      </c>
      <c r="AU43" s="3">
        <f>P43*AD43</f>
        <v>4</v>
      </c>
      <c r="AV43" s="3">
        <f>Q43*AD43</f>
        <v>4</v>
      </c>
      <c r="AW43" s="3">
        <f>R43*AD43</f>
        <v>4</v>
      </c>
      <c r="AX43" s="3">
        <f>S43*AD43</f>
        <v>4</v>
      </c>
      <c r="AY43" s="3">
        <f>T43*AD43</f>
        <v>4</v>
      </c>
      <c r="AZ43" s="3">
        <f>U43*AD43</f>
        <v>4</v>
      </c>
      <c r="BA43" s="3">
        <f>V43*AD43</f>
        <v>4</v>
      </c>
      <c r="BB43" s="3">
        <f>W43*AD43</f>
        <v>4</v>
      </c>
      <c r="BC43" s="3">
        <f>X43*AD43</f>
        <v>4</v>
      </c>
    </row>
    <row r="44" spans="1:55" ht="12.75">
      <c r="A44" s="1" t="s">
        <v>81</v>
      </c>
      <c r="C44" s="2">
        <v>1</v>
      </c>
      <c r="H44" s="2">
        <v>62</v>
      </c>
      <c r="J44" s="2">
        <v>2</v>
      </c>
      <c r="U44" s="2">
        <v>4</v>
      </c>
      <c r="V44" s="2">
        <v>2</v>
      </c>
      <c r="Z44" s="2">
        <f>SUM(B44:X44)</f>
        <v>4</v>
      </c>
      <c r="AA44" s="2">
        <v>71</v>
      </c>
      <c r="AB44" s="2">
        <f>Z44-AA44</f>
        <v>4</v>
      </c>
      <c r="AD44" s="3">
        <v>1.3</v>
      </c>
      <c r="AE44" s="3">
        <f>Z44*AD44</f>
        <v>4</v>
      </c>
      <c r="AG44" s="3">
        <f>B44*AD44</f>
        <v>4</v>
      </c>
      <c r="AH44" s="3">
        <f>C44*AD44</f>
        <v>4</v>
      </c>
      <c r="AI44" s="3">
        <f>D44*AD44</f>
        <v>4</v>
      </c>
      <c r="AJ44" s="3">
        <f>E44*AD44</f>
        <v>4</v>
      </c>
      <c r="AK44" s="3">
        <f>F44*AD44</f>
        <v>4</v>
      </c>
      <c r="AL44" s="3">
        <f>G44*AD44</f>
        <v>4</v>
      </c>
      <c r="AM44" s="3">
        <f>H44*AD44</f>
        <v>4</v>
      </c>
      <c r="AN44" s="3">
        <f>I44*AD44</f>
        <v>4</v>
      </c>
      <c r="AO44" s="3">
        <f>J44*AD44</f>
        <v>4</v>
      </c>
      <c r="AP44" s="3">
        <f>K44*AD44</f>
        <v>4</v>
      </c>
      <c r="AQ44" s="3">
        <f>L44*AD44</f>
        <v>4</v>
      </c>
      <c r="AR44" s="3">
        <f>M44*AD44</f>
        <v>4</v>
      </c>
      <c r="AS44" s="3">
        <f>N44*AD44</f>
        <v>4</v>
      </c>
      <c r="AT44" s="3">
        <f>O44*AD44</f>
        <v>4</v>
      </c>
      <c r="AU44" s="3">
        <f>P44*AD44</f>
        <v>4</v>
      </c>
      <c r="AV44" s="3">
        <f>Q44*AD44</f>
        <v>4</v>
      </c>
      <c r="AW44" s="3">
        <f>R44*AD44</f>
        <v>4</v>
      </c>
      <c r="AX44" s="3">
        <f>S44*AD44</f>
        <v>4</v>
      </c>
      <c r="AY44" s="3">
        <f>T44*AD44</f>
        <v>4</v>
      </c>
      <c r="AZ44" s="3">
        <f>U44*AD44</f>
        <v>4</v>
      </c>
      <c r="BA44" s="3">
        <f>V44*AD44</f>
        <v>4</v>
      </c>
      <c r="BB44" s="3">
        <f>W44*AD44</f>
        <v>4</v>
      </c>
      <c r="BC44" s="3">
        <f>X44*AD44</f>
        <v>4</v>
      </c>
    </row>
    <row r="45" spans="1:55" ht="12.75">
      <c r="A45" s="1" t="s">
        <v>82</v>
      </c>
      <c r="B45" s="2">
        <v>548</v>
      </c>
      <c r="Z45" s="2">
        <f>SUM(B45:X45)</f>
        <v>4</v>
      </c>
      <c r="AA45" s="2">
        <v>548</v>
      </c>
      <c r="AB45" s="2">
        <f>Z45-AA45</f>
        <v>4</v>
      </c>
      <c r="AD45" s="3">
        <v>0.68</v>
      </c>
      <c r="AE45" s="3">
        <f>Z45*AD45</f>
        <v>4</v>
      </c>
      <c r="AG45" s="3">
        <f>B45*AD45</f>
        <v>4</v>
      </c>
      <c r="AH45" s="3">
        <f>C45*AD45</f>
        <v>4</v>
      </c>
      <c r="AI45" s="3">
        <f>D45*AD45</f>
        <v>4</v>
      </c>
      <c r="AJ45" s="3">
        <f>E45*AD45</f>
        <v>4</v>
      </c>
      <c r="AK45" s="3">
        <f>F45*AD45</f>
        <v>4</v>
      </c>
      <c r="AL45" s="3">
        <f>G45*AD45</f>
        <v>4</v>
      </c>
      <c r="AM45" s="3">
        <f>H45*AD45</f>
        <v>4</v>
      </c>
      <c r="AN45" s="3">
        <f>I45*AD45</f>
        <v>4</v>
      </c>
      <c r="AO45" s="3">
        <f>J45*AD45</f>
        <v>4</v>
      </c>
      <c r="AP45" s="3">
        <f>K45*AD45</f>
        <v>4</v>
      </c>
      <c r="AQ45" s="3">
        <f>L45*AD45</f>
        <v>4</v>
      </c>
      <c r="AR45" s="3">
        <f>M45*AD45</f>
        <v>4</v>
      </c>
      <c r="AS45" s="3">
        <f>N45*AD45</f>
        <v>4</v>
      </c>
      <c r="AT45" s="3">
        <f>O45*AD45</f>
        <v>4</v>
      </c>
      <c r="AU45" s="3">
        <f>P45*AD45</f>
        <v>4</v>
      </c>
      <c r="AV45" s="3">
        <f>Q45*AD45</f>
        <v>4</v>
      </c>
      <c r="AW45" s="3">
        <f>R45*AD45</f>
        <v>4</v>
      </c>
      <c r="AX45" s="3">
        <f>S45*AD45</f>
        <v>4</v>
      </c>
      <c r="AY45" s="3">
        <f>T45*AD45</f>
        <v>4</v>
      </c>
      <c r="AZ45" s="3">
        <f>U45*AD45</f>
        <v>4</v>
      </c>
      <c r="BA45" s="3">
        <f>V45*AD45</f>
        <v>4</v>
      </c>
      <c r="BB45" s="3">
        <f>W45*AD45</f>
        <v>4</v>
      </c>
      <c r="BC45" s="3">
        <f>X45*AD45</f>
        <v>4</v>
      </c>
    </row>
    <row r="46" spans="1:55" ht="12.75">
      <c r="A46" s="1" t="s">
        <v>83</v>
      </c>
      <c r="V46" s="2">
        <v>2</v>
      </c>
      <c r="Z46" s="2">
        <f>SUM(B46:X46)</f>
        <v>4</v>
      </c>
      <c r="AA46" s="2">
        <v>2</v>
      </c>
      <c r="AB46" s="2">
        <f>Z46-AA46</f>
        <v>4</v>
      </c>
      <c r="AD46" s="3">
        <v>3</v>
      </c>
      <c r="AE46" s="3">
        <f>Z46*AD46</f>
        <v>4</v>
      </c>
      <c r="AG46" s="3">
        <f>B46*AD46</f>
        <v>4</v>
      </c>
      <c r="AH46" s="3">
        <f>C46*AD46</f>
        <v>4</v>
      </c>
      <c r="AI46" s="3">
        <f>D46*AD46</f>
        <v>4</v>
      </c>
      <c r="AJ46" s="3">
        <f>E46*AD46</f>
        <v>4</v>
      </c>
      <c r="AK46" s="3">
        <f>F46*AD46</f>
        <v>4</v>
      </c>
      <c r="AL46" s="3">
        <f>G46*AD46</f>
        <v>4</v>
      </c>
      <c r="AM46" s="3">
        <f>H46*AD46</f>
        <v>4</v>
      </c>
      <c r="AN46" s="3">
        <f>I46*AD46</f>
        <v>4</v>
      </c>
      <c r="AO46" s="3">
        <f>J46*AD46</f>
        <v>4</v>
      </c>
      <c r="AP46" s="3">
        <f>K46*AD46</f>
        <v>4</v>
      </c>
      <c r="AQ46" s="3">
        <f>L46*AD46</f>
        <v>4</v>
      </c>
      <c r="AR46" s="3">
        <f>M46*AD46</f>
        <v>4</v>
      </c>
      <c r="AS46" s="3">
        <f>N46*AD46</f>
        <v>4</v>
      </c>
      <c r="AT46" s="3">
        <f>O46*AD46</f>
        <v>4</v>
      </c>
      <c r="AU46" s="3">
        <f>P46*AD46</f>
        <v>4</v>
      </c>
      <c r="AV46" s="3">
        <f>Q46*AD46</f>
        <v>4</v>
      </c>
      <c r="AW46" s="3">
        <f>R46*AD46</f>
        <v>4</v>
      </c>
      <c r="AX46" s="3">
        <f>S46*AD46</f>
        <v>4</v>
      </c>
      <c r="AY46" s="3">
        <f>T46*AD46</f>
        <v>4</v>
      </c>
      <c r="AZ46" s="3">
        <f>U46*AD46</f>
        <v>4</v>
      </c>
      <c r="BA46" s="3">
        <f>V46*AD46</f>
        <v>4</v>
      </c>
      <c r="BB46" s="3">
        <f>W46*AD46</f>
        <v>4</v>
      </c>
      <c r="BC46" s="3">
        <f>X46*AD46</f>
        <v>4</v>
      </c>
    </row>
    <row r="47" spans="1:55" ht="12.75">
      <c r="A47" s="1" t="s">
        <v>84</v>
      </c>
      <c r="B47" s="2">
        <v>172</v>
      </c>
      <c r="V47" s="2">
        <v>33</v>
      </c>
      <c r="W47" s="2">
        <v>471</v>
      </c>
      <c r="Z47" s="2">
        <f>SUM(B47:X47)</f>
        <v>4</v>
      </c>
      <c r="AA47" s="2">
        <v>676</v>
      </c>
      <c r="AB47" s="2">
        <f>Z47-AA47</f>
        <v>4</v>
      </c>
      <c r="AD47" s="3">
        <v>0.68</v>
      </c>
      <c r="AE47" s="3">
        <f>Z47*AD47</f>
        <v>4</v>
      </c>
      <c r="AG47" s="3">
        <f>B47*AD47</f>
        <v>4</v>
      </c>
      <c r="AH47" s="3">
        <f>C47*AD47</f>
        <v>4</v>
      </c>
      <c r="AI47" s="3">
        <f>D47*AD47</f>
        <v>4</v>
      </c>
      <c r="AJ47" s="3">
        <f>E47*AD47</f>
        <v>4</v>
      </c>
      <c r="AK47" s="3">
        <f>F47*AD47</f>
        <v>4</v>
      </c>
      <c r="AL47" s="3">
        <f>G47*AD47</f>
        <v>4</v>
      </c>
      <c r="AM47" s="3">
        <f>H47*AD47</f>
        <v>4</v>
      </c>
      <c r="AN47" s="3">
        <f>I47*AD47</f>
        <v>4</v>
      </c>
      <c r="AO47" s="3">
        <f>J47*AD47</f>
        <v>4</v>
      </c>
      <c r="AP47" s="3">
        <f>K47*AD47</f>
        <v>4</v>
      </c>
      <c r="AQ47" s="3">
        <f>L47*AD47</f>
        <v>4</v>
      </c>
      <c r="AR47" s="3">
        <f>M47*AD47</f>
        <v>4</v>
      </c>
      <c r="AS47" s="3">
        <f>N47*AD47</f>
        <v>4</v>
      </c>
      <c r="AT47" s="3">
        <f>O47*AD47</f>
        <v>4</v>
      </c>
      <c r="AU47" s="3">
        <f>P47*AD47</f>
        <v>4</v>
      </c>
      <c r="AV47" s="3">
        <f>Q47*AD47</f>
        <v>4</v>
      </c>
      <c r="AW47" s="3">
        <f>R47*AD47</f>
        <v>4</v>
      </c>
      <c r="AX47" s="3">
        <f>S47*AD47</f>
        <v>4</v>
      </c>
      <c r="AY47" s="3">
        <f>T47*AD47</f>
        <v>4</v>
      </c>
      <c r="AZ47" s="3">
        <f>U47*AD47</f>
        <v>4</v>
      </c>
      <c r="BA47" s="3">
        <f>V47*AD47</f>
        <v>4</v>
      </c>
      <c r="BB47" s="3">
        <f>W47*AD47</f>
        <v>4</v>
      </c>
      <c r="BC47" s="3">
        <f>X47*AD47</f>
        <v>4</v>
      </c>
    </row>
    <row r="48" spans="1:55" ht="12.75">
      <c r="A48" s="1" t="s">
        <v>85</v>
      </c>
      <c r="B48" s="2">
        <v>359</v>
      </c>
      <c r="W48" s="2">
        <v>2</v>
      </c>
      <c r="Z48" s="2">
        <f>SUM(B48:X48)</f>
        <v>4</v>
      </c>
      <c r="AA48" s="2">
        <v>361</v>
      </c>
      <c r="AB48" s="2">
        <f>Z48-AA48</f>
        <v>4</v>
      </c>
      <c r="AD48" s="3">
        <v>0.78</v>
      </c>
      <c r="AE48" s="3">
        <f>Z48*AD48</f>
        <v>4</v>
      </c>
      <c r="AG48" s="3">
        <f>B48*AD48</f>
        <v>4</v>
      </c>
      <c r="AH48" s="3">
        <f>C48*AD48</f>
        <v>4</v>
      </c>
      <c r="AI48" s="3">
        <f>D48*AD48</f>
        <v>4</v>
      </c>
      <c r="AJ48" s="3">
        <f>E48*AD48</f>
        <v>4</v>
      </c>
      <c r="AK48" s="3">
        <f>F48*AD48</f>
        <v>4</v>
      </c>
      <c r="AL48" s="3">
        <f>G48*AD48</f>
        <v>4</v>
      </c>
      <c r="AM48" s="3">
        <f>H48*AD48</f>
        <v>4</v>
      </c>
      <c r="AN48" s="3">
        <f>I48*AD48</f>
        <v>4</v>
      </c>
      <c r="AO48" s="3">
        <f>J48*AD48</f>
        <v>4</v>
      </c>
      <c r="AP48" s="3">
        <f>K48*AD48</f>
        <v>4</v>
      </c>
      <c r="AQ48" s="3">
        <f>L48*AD48</f>
        <v>4</v>
      </c>
      <c r="AR48" s="3">
        <f>M48*AD48</f>
        <v>4</v>
      </c>
      <c r="AS48" s="3">
        <f>N48*AD48</f>
        <v>4</v>
      </c>
      <c r="AT48" s="3">
        <f>O48*AD48</f>
        <v>4</v>
      </c>
      <c r="AU48" s="3">
        <f>P48*AD48</f>
        <v>4</v>
      </c>
      <c r="AV48" s="3">
        <f>Q48*AD48</f>
        <v>4</v>
      </c>
      <c r="AW48" s="3">
        <f>R48*AD48</f>
        <v>4</v>
      </c>
      <c r="AX48" s="3">
        <f>S48*AD48</f>
        <v>4</v>
      </c>
      <c r="AY48" s="3">
        <f>T48*AD48</f>
        <v>4</v>
      </c>
      <c r="AZ48" s="3">
        <f>U48*AD48</f>
        <v>4</v>
      </c>
      <c r="BA48" s="3">
        <f>V48*AD48</f>
        <v>4</v>
      </c>
      <c r="BB48" s="3">
        <f>W48*AD48</f>
        <v>4</v>
      </c>
      <c r="BC48" s="3">
        <f>X48*AD48</f>
        <v>4</v>
      </c>
    </row>
    <row r="49" spans="1:55" ht="12.75">
      <c r="A49" s="1" t="s">
        <v>86</v>
      </c>
      <c r="B49" s="2">
        <v>356</v>
      </c>
      <c r="U49" s="2">
        <v>207</v>
      </c>
      <c r="V49" s="2">
        <v>47</v>
      </c>
      <c r="W49" s="2">
        <v>660</v>
      </c>
      <c r="Z49" s="2">
        <f>SUM(B49:X49)</f>
        <v>4</v>
      </c>
      <c r="AA49" s="2">
        <v>1270</v>
      </c>
      <c r="AB49" s="2">
        <f>Z49-AA49</f>
        <v>4</v>
      </c>
      <c r="AD49" s="3">
        <v>1.7</v>
      </c>
      <c r="AE49" s="3">
        <f>Z49*AD49</f>
        <v>4</v>
      </c>
      <c r="AG49" s="3">
        <f>B49*AD49</f>
        <v>4</v>
      </c>
      <c r="AH49" s="3">
        <f>C49*AD49</f>
        <v>4</v>
      </c>
      <c r="AI49" s="3">
        <f>D49*AD49</f>
        <v>4</v>
      </c>
      <c r="AJ49" s="3">
        <f>E49*AD49</f>
        <v>4</v>
      </c>
      <c r="AK49" s="3">
        <f>F49*AD49</f>
        <v>4</v>
      </c>
      <c r="AL49" s="3">
        <f>G49*AD49</f>
        <v>4</v>
      </c>
      <c r="AM49" s="3">
        <f>H49*AD49</f>
        <v>4</v>
      </c>
      <c r="AN49" s="3">
        <f>I49*AD49</f>
        <v>4</v>
      </c>
      <c r="AO49" s="3">
        <f>J49*AD49</f>
        <v>4</v>
      </c>
      <c r="AP49" s="3">
        <f>K49*AD49</f>
        <v>4</v>
      </c>
      <c r="AQ49" s="3">
        <f>L49*AD49</f>
        <v>4</v>
      </c>
      <c r="AR49" s="3">
        <f>M49*AD49</f>
        <v>4</v>
      </c>
      <c r="AS49" s="3">
        <f>N49*AD49</f>
        <v>4</v>
      </c>
      <c r="AT49" s="3">
        <f>O49*AD49</f>
        <v>4</v>
      </c>
      <c r="AU49" s="3">
        <f>P49*AD49</f>
        <v>4</v>
      </c>
      <c r="AV49" s="3">
        <f>Q49*AD49</f>
        <v>4</v>
      </c>
      <c r="AW49" s="3">
        <f>R49*AD49</f>
        <v>4</v>
      </c>
      <c r="AX49" s="3">
        <f>S49*AD49</f>
        <v>4</v>
      </c>
      <c r="AY49" s="3">
        <f>T49*AD49</f>
        <v>4</v>
      </c>
      <c r="AZ49" s="3">
        <f>U49*AD49</f>
        <v>4</v>
      </c>
      <c r="BA49" s="3">
        <f>V49*AD49</f>
        <v>4</v>
      </c>
      <c r="BB49" s="3">
        <f>W49*AD49</f>
        <v>4</v>
      </c>
      <c r="BC49" s="3">
        <f>X49*AD49</f>
        <v>4</v>
      </c>
    </row>
    <row r="50" spans="1:55" ht="12.75">
      <c r="A50" s="1" t="s">
        <v>87</v>
      </c>
      <c r="B50" s="2">
        <v>63</v>
      </c>
      <c r="Z50" s="2">
        <f>SUM(B50:X50)</f>
        <v>4</v>
      </c>
      <c r="AA50" s="2">
        <v>63</v>
      </c>
      <c r="AB50" s="2">
        <f>Z50-AA50</f>
        <v>4</v>
      </c>
      <c r="AD50" s="3">
        <v>0.68</v>
      </c>
      <c r="AE50" s="3">
        <f>Z50*AD50</f>
        <v>4</v>
      </c>
      <c r="AG50" s="3">
        <f>B50*AD50</f>
        <v>4</v>
      </c>
      <c r="AH50" s="3">
        <f>C50*AD50</f>
        <v>4</v>
      </c>
      <c r="AI50" s="3">
        <f>D50*AD50</f>
        <v>4</v>
      </c>
      <c r="AJ50" s="3">
        <f>E50*AD50</f>
        <v>4</v>
      </c>
      <c r="AK50" s="3">
        <f>F50*AD50</f>
        <v>4</v>
      </c>
      <c r="AL50" s="3">
        <f>G50*AD50</f>
        <v>4</v>
      </c>
      <c r="AM50" s="3">
        <f>H50*AD50</f>
        <v>4</v>
      </c>
      <c r="AN50" s="3">
        <f>I50*AD50</f>
        <v>4</v>
      </c>
      <c r="AO50" s="3">
        <f>J50*AD50</f>
        <v>4</v>
      </c>
      <c r="AP50" s="3">
        <f>K50*AD50</f>
        <v>4</v>
      </c>
      <c r="AQ50" s="3">
        <f>L50*AD50</f>
        <v>4</v>
      </c>
      <c r="AR50" s="3">
        <f>M50*AD50</f>
        <v>4</v>
      </c>
      <c r="AS50" s="3">
        <f>N50*AD50</f>
        <v>4</v>
      </c>
      <c r="AT50" s="3">
        <f>O50*AD50</f>
        <v>4</v>
      </c>
      <c r="AU50" s="3">
        <f>P50*AD50</f>
        <v>4</v>
      </c>
      <c r="AV50" s="3">
        <f>Q50*AD50</f>
        <v>4</v>
      </c>
      <c r="AW50" s="3">
        <f>R50*AD50</f>
        <v>4</v>
      </c>
      <c r="AX50" s="3">
        <f>S50*AD50</f>
        <v>4</v>
      </c>
      <c r="AY50" s="3">
        <f>T50*AD50</f>
        <v>4</v>
      </c>
      <c r="AZ50" s="3">
        <f>U50*AD50</f>
        <v>4</v>
      </c>
      <c r="BA50" s="3">
        <f>V50*AD50</f>
        <v>4</v>
      </c>
      <c r="BB50" s="3">
        <f>W50*AD50</f>
        <v>4</v>
      </c>
      <c r="BC50" s="3">
        <f>X50*AD50</f>
        <v>4</v>
      </c>
    </row>
    <row r="51" spans="1:55" ht="12.75">
      <c r="A51" s="1" t="s">
        <v>88</v>
      </c>
      <c r="B51" s="2">
        <v>11</v>
      </c>
      <c r="V51" s="2">
        <v>1</v>
      </c>
      <c r="W51" s="2">
        <v>52</v>
      </c>
      <c r="Z51" s="2">
        <f>SUM(B51:X51)</f>
        <v>4</v>
      </c>
      <c r="AA51" s="2">
        <v>64</v>
      </c>
      <c r="AB51" s="2">
        <f>Z51-AA51</f>
        <v>4</v>
      </c>
      <c r="AD51" s="3">
        <v>0.68</v>
      </c>
      <c r="AE51" s="3">
        <f>Z51*AD51</f>
        <v>4</v>
      </c>
      <c r="AG51" s="3">
        <f>B51*AD51</f>
        <v>4</v>
      </c>
      <c r="AH51" s="3">
        <f>C51*AD51</f>
        <v>4</v>
      </c>
      <c r="AI51" s="3">
        <f>D51*AD51</f>
        <v>4</v>
      </c>
      <c r="AJ51" s="3">
        <f>E51*AD51</f>
        <v>4</v>
      </c>
      <c r="AK51" s="3">
        <f>F51*AD51</f>
        <v>4</v>
      </c>
      <c r="AL51" s="3">
        <f>G51*AD51</f>
        <v>4</v>
      </c>
      <c r="AM51" s="3">
        <f>H51*AD51</f>
        <v>4</v>
      </c>
      <c r="AN51" s="3">
        <f>I51*AD51</f>
        <v>4</v>
      </c>
      <c r="AO51" s="3">
        <f>J51*AD51</f>
        <v>4</v>
      </c>
      <c r="AP51" s="3">
        <f>K51*AD51</f>
        <v>4</v>
      </c>
      <c r="AQ51" s="3">
        <f>L51*AD51</f>
        <v>4</v>
      </c>
      <c r="AR51" s="3">
        <f>M51*AD51</f>
        <v>4</v>
      </c>
      <c r="AS51" s="3">
        <f>N51*AD51</f>
        <v>4</v>
      </c>
      <c r="AT51" s="3">
        <f>O51*AD51</f>
        <v>4</v>
      </c>
      <c r="AU51" s="3">
        <f>P51*AD51</f>
        <v>4</v>
      </c>
      <c r="AV51" s="3">
        <f>Q51*AD51</f>
        <v>4</v>
      </c>
      <c r="AW51" s="3">
        <f>R51*AD51</f>
        <v>4</v>
      </c>
      <c r="AX51" s="3">
        <f>S51*AD51</f>
        <v>4</v>
      </c>
      <c r="AY51" s="3">
        <f>T51*AD51</f>
        <v>4</v>
      </c>
      <c r="AZ51" s="3">
        <f>U51*AD51</f>
        <v>4</v>
      </c>
      <c r="BA51" s="3">
        <f>V51*AD51</f>
        <v>4</v>
      </c>
      <c r="BB51" s="3">
        <f>W51*AD51</f>
        <v>4</v>
      </c>
      <c r="BC51" s="3">
        <f>X51*AD51</f>
        <v>4</v>
      </c>
    </row>
    <row r="52" spans="1:55" ht="12.75">
      <c r="A52" s="1" t="s">
        <v>89</v>
      </c>
      <c r="B52" s="2">
        <v>49</v>
      </c>
      <c r="W52" s="2">
        <v>2</v>
      </c>
      <c r="Z52" s="2">
        <f>SUM(B52:X52)</f>
        <v>4</v>
      </c>
      <c r="AA52" s="2">
        <v>51</v>
      </c>
      <c r="AB52" s="2">
        <f>Z52-AA52</f>
        <v>4</v>
      </c>
      <c r="AD52" s="3">
        <v>0.78</v>
      </c>
      <c r="AE52" s="3">
        <f>Z52*AD52</f>
        <v>4</v>
      </c>
      <c r="AG52" s="3">
        <f>B52*AD52</f>
        <v>4</v>
      </c>
      <c r="AH52" s="3">
        <f>C52*AD52</f>
        <v>4</v>
      </c>
      <c r="AI52" s="3">
        <f>D52*AD52</f>
        <v>4</v>
      </c>
      <c r="AJ52" s="3">
        <f>E52*AD52</f>
        <v>4</v>
      </c>
      <c r="AK52" s="3">
        <f>F52*AD52</f>
        <v>4</v>
      </c>
      <c r="AL52" s="3">
        <f>G52*AD52</f>
        <v>4</v>
      </c>
      <c r="AM52" s="3">
        <f>H52*AD52</f>
        <v>4</v>
      </c>
      <c r="AN52" s="3">
        <f>I52*AD52</f>
        <v>4</v>
      </c>
      <c r="AO52" s="3">
        <f>J52*AD52</f>
        <v>4</v>
      </c>
      <c r="AP52" s="3">
        <f>K52*AD52</f>
        <v>4</v>
      </c>
      <c r="AQ52" s="3">
        <f>L52*AD52</f>
        <v>4</v>
      </c>
      <c r="AR52" s="3">
        <f>M52*AD52</f>
        <v>4</v>
      </c>
      <c r="AS52" s="3">
        <f>N52*AD52</f>
        <v>4</v>
      </c>
      <c r="AT52" s="3">
        <f>O52*AD52</f>
        <v>4</v>
      </c>
      <c r="AU52" s="3">
        <f>P52*AD52</f>
        <v>4</v>
      </c>
      <c r="AV52" s="3">
        <f>Q52*AD52</f>
        <v>4</v>
      </c>
      <c r="AW52" s="3">
        <f>R52*AD52</f>
        <v>4</v>
      </c>
      <c r="AX52" s="3">
        <f>S52*AD52</f>
        <v>4</v>
      </c>
      <c r="AY52" s="3">
        <f>T52*AD52</f>
        <v>4</v>
      </c>
      <c r="AZ52" s="3">
        <f>U52*AD52</f>
        <v>4</v>
      </c>
      <c r="BA52" s="3">
        <f>V52*AD52</f>
        <v>4</v>
      </c>
      <c r="BB52" s="3">
        <f>W52*AD52</f>
        <v>4</v>
      </c>
      <c r="BC52" s="3">
        <f>X52*AD52</f>
        <v>4</v>
      </c>
    </row>
    <row r="53" spans="1:55" ht="12.75">
      <c r="A53" s="1" t="s">
        <v>90</v>
      </c>
      <c r="B53" s="2">
        <v>39</v>
      </c>
      <c r="U53" s="2">
        <v>17</v>
      </c>
      <c r="V53" s="2">
        <v>8</v>
      </c>
      <c r="W53" s="2">
        <v>87</v>
      </c>
      <c r="Z53" s="2">
        <f>SUM(B53:X53)</f>
        <v>4</v>
      </c>
      <c r="AA53" s="2">
        <v>151</v>
      </c>
      <c r="AB53" s="2">
        <f>Z53-AA53</f>
        <v>4</v>
      </c>
      <c r="AD53" s="3">
        <v>1</v>
      </c>
      <c r="AE53" s="3">
        <f>Z53*AD53</f>
        <v>4</v>
      </c>
      <c r="AG53" s="3">
        <f>B53*AD53</f>
        <v>4</v>
      </c>
      <c r="AH53" s="3">
        <f>C53*AD53</f>
        <v>4</v>
      </c>
      <c r="AI53" s="3">
        <f>D53*AD53</f>
        <v>4</v>
      </c>
      <c r="AJ53" s="3">
        <f>E53*AD53</f>
        <v>4</v>
      </c>
      <c r="AK53" s="3">
        <f>F53*AD53</f>
        <v>4</v>
      </c>
      <c r="AL53" s="3">
        <f>G53*AD53</f>
        <v>4</v>
      </c>
      <c r="AM53" s="3">
        <f>H53*AD53</f>
        <v>4</v>
      </c>
      <c r="AN53" s="3">
        <f>I53*AD53</f>
        <v>4</v>
      </c>
      <c r="AO53" s="3">
        <f>J53*AD53</f>
        <v>4</v>
      </c>
      <c r="AP53" s="3">
        <f>K53*AD53</f>
        <v>4</v>
      </c>
      <c r="AQ53" s="3">
        <f>L53*AD53</f>
        <v>4</v>
      </c>
      <c r="AR53" s="3">
        <f>M53*AD53</f>
        <v>4</v>
      </c>
      <c r="AS53" s="3">
        <f>N53*AD53</f>
        <v>4</v>
      </c>
      <c r="AT53" s="3">
        <f>O53*AD53</f>
        <v>4</v>
      </c>
      <c r="AU53" s="3">
        <f>P53*AD53</f>
        <v>4</v>
      </c>
      <c r="AV53" s="3">
        <f>Q53*AD53</f>
        <v>4</v>
      </c>
      <c r="AW53" s="3">
        <f>R53*AD53</f>
        <v>4</v>
      </c>
      <c r="AX53" s="3">
        <f>S53*AD53</f>
        <v>4</v>
      </c>
      <c r="AY53" s="3">
        <f>T53*AD53</f>
        <v>4</v>
      </c>
      <c r="AZ53" s="3">
        <f>U53*AD53</f>
        <v>4</v>
      </c>
      <c r="BA53" s="3">
        <f>V53*AD53</f>
        <v>4</v>
      </c>
      <c r="BB53" s="3">
        <f>W53*AD53</f>
        <v>4</v>
      </c>
      <c r="BC53" s="3">
        <f>X53*AD53</f>
        <v>4</v>
      </c>
    </row>
    <row r="54" spans="1:55" ht="12.75">
      <c r="A54" s="1" t="s">
        <v>91</v>
      </c>
      <c r="B54" s="5">
        <f>SUM(B1:B53)</f>
        <v>4</v>
      </c>
      <c r="C54" s="5">
        <f>SUM(C1:C53)</f>
        <v>4</v>
      </c>
      <c r="D54" s="5">
        <f>SUM(D1:D53)</f>
        <v>4</v>
      </c>
      <c r="E54" s="5">
        <f>SUM(E1:E53)</f>
        <v>4</v>
      </c>
      <c r="F54" s="5">
        <f>SUM(F1:F53)</f>
        <v>4</v>
      </c>
      <c r="G54" s="5">
        <f>SUM(G1:G53)</f>
        <v>4</v>
      </c>
      <c r="H54" s="5">
        <f>SUM(H1:H53)</f>
        <v>4</v>
      </c>
      <c r="I54" s="5">
        <f>SUM(I1:I53)</f>
        <v>4</v>
      </c>
      <c r="J54" s="5">
        <f>SUM(J1:J53)</f>
        <v>4</v>
      </c>
      <c r="K54" s="5">
        <f>SUM(K1:K53)</f>
        <v>4</v>
      </c>
      <c r="L54" s="5">
        <f>SUM(L1:L53)</f>
        <v>4</v>
      </c>
      <c r="M54" s="5">
        <f>SUM(M1:M53)</f>
        <v>4</v>
      </c>
      <c r="N54" s="5">
        <f>SUM(N1:N53)</f>
        <v>4</v>
      </c>
      <c r="O54" s="5">
        <f>SUM(O1:O53)</f>
        <v>4</v>
      </c>
      <c r="P54" s="5">
        <f>SUM(P1:P53)</f>
        <v>4</v>
      </c>
      <c r="Q54" s="5">
        <f>SUM(Q1:Q53)</f>
        <v>4</v>
      </c>
      <c r="R54" s="5">
        <f>SUM(R1:R53)</f>
        <v>4</v>
      </c>
      <c r="S54" s="5">
        <f>SUM(S1:S53)</f>
        <v>4</v>
      </c>
      <c r="T54" s="5">
        <f>SUM(T1:T53)</f>
        <v>4</v>
      </c>
      <c r="U54" s="5">
        <f>SUM(U1:U53)</f>
        <v>4</v>
      </c>
      <c r="V54" s="5">
        <f>SUM(V1:V53)</f>
        <v>4</v>
      </c>
      <c r="W54" s="5">
        <f>SUM(W1:W53)</f>
        <v>4</v>
      </c>
      <c r="X54" s="5">
        <f>SUM(X1:X53)</f>
        <v>4</v>
      </c>
      <c r="Z54" s="5">
        <f>SUM(Z1:Z53)</f>
        <v>4</v>
      </c>
      <c r="AA54" s="5">
        <f>SUM(AA1:AA53)</f>
        <v>4</v>
      </c>
      <c r="AB54" s="5">
        <f>SUM(AB1:AB53)</f>
        <v>4</v>
      </c>
      <c r="AE54" s="6">
        <f>SUM(AE1:AE53)</f>
        <v>4</v>
      </c>
      <c r="AG54" s="6">
        <f>SUM(AG1:AG53)</f>
        <v>4</v>
      </c>
      <c r="AH54" s="6">
        <f>SUM(AH1:AH53)</f>
        <v>4</v>
      </c>
      <c r="AI54" s="6">
        <f>SUM(AI1:AI53)</f>
        <v>4</v>
      </c>
      <c r="AJ54" s="6">
        <f>SUM(AJ1:AJ53)</f>
        <v>4</v>
      </c>
      <c r="AK54" s="6">
        <f>SUM(AK1:AK53)</f>
        <v>4</v>
      </c>
      <c r="AL54" s="6">
        <f>SUM(AL1:AL53)</f>
        <v>4</v>
      </c>
      <c r="AM54" s="6">
        <f>SUM(AM1:AM53)</f>
        <v>4</v>
      </c>
      <c r="AN54" s="6">
        <f>SUM(AN1:AN53)</f>
        <v>4</v>
      </c>
      <c r="AO54" s="6">
        <f>SUM(AO1:AO53)</f>
        <v>4</v>
      </c>
      <c r="AP54" s="6">
        <f>SUM(AP1:AP53)</f>
        <v>4</v>
      </c>
      <c r="AQ54" s="6">
        <f>SUM(AQ1:AQ53)</f>
        <v>4</v>
      </c>
      <c r="AR54" s="6">
        <f>SUM(AR1:AR53)</f>
        <v>4</v>
      </c>
      <c r="AS54" s="6">
        <f>SUM(AS1:AS53)</f>
        <v>4</v>
      </c>
      <c r="AT54" s="6">
        <f>SUM(AT1:AT53)</f>
        <v>4</v>
      </c>
      <c r="AU54" s="6">
        <f>SUM(AU1:AU53)</f>
        <v>4</v>
      </c>
      <c r="AV54" s="6">
        <f>SUM(AV1:AV53)</f>
        <v>4</v>
      </c>
      <c r="AW54" s="6">
        <f>SUM(AW1:AW53)</f>
        <v>4</v>
      </c>
      <c r="AX54" s="6">
        <f>SUM(AX1:AX53)</f>
        <v>4</v>
      </c>
      <c r="AY54" s="6">
        <f>SUM(AY1:AY53)</f>
        <v>4</v>
      </c>
      <c r="AZ54" s="6">
        <f>SUM(AZ1:AZ53)</f>
        <v>4</v>
      </c>
      <c r="BA54" s="6">
        <f>SUM(BA1:BA53)</f>
        <v>4</v>
      </c>
      <c r="BB54" s="6">
        <f>SUM(BB1:BB53)</f>
        <v>4</v>
      </c>
      <c r="BC54" s="6">
        <f>SUM(BC1:BC53)</f>
        <v>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54"/>
  <sheetViews>
    <sheetView zoomScale="85" zoomScaleNormal="85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2" sqref="B2"/>
    </sheetView>
  </sheetViews>
  <sheetFormatPr defaultColWidth="9.140625" defaultRowHeight="12.75"/>
  <cols>
    <col min="1" max="1" width="27.00390625" style="0" bestFit="1" customWidth="1"/>
    <col min="2" max="24" width="7.00390625" style="0" bestFit="1" customWidth="1"/>
    <col min="31" max="31" width="12.00390625" style="0" bestFit="1" customWidth="1"/>
    <col min="33" max="55" width="10.00390625" style="0" bestFit="1" customWidth="1"/>
  </cols>
  <sheetData>
    <row r="1" spans="2:55" ht="12.75">
      <c r="B1" s="4" t="s">
        <v>11</v>
      </c>
      <c r="C1" s="4" t="s">
        <v>12</v>
      </c>
      <c r="D1" s="4" t="s">
        <v>13</v>
      </c>
      <c r="E1" s="4" t="s">
        <v>14</v>
      </c>
      <c r="F1" s="4" t="s">
        <v>15</v>
      </c>
      <c r="G1" s="4" t="s">
        <v>16</v>
      </c>
      <c r="H1" s="4" t="s">
        <v>17</v>
      </c>
      <c r="I1" s="4" t="s">
        <v>18</v>
      </c>
      <c r="J1" s="4" t="s">
        <v>19</v>
      </c>
      <c r="K1" s="4" t="s">
        <v>20</v>
      </c>
      <c r="L1" s="4" t="s">
        <v>21</v>
      </c>
      <c r="M1" s="4" t="s">
        <v>22</v>
      </c>
      <c r="N1" s="4" t="s">
        <v>23</v>
      </c>
      <c r="O1" s="4" t="s">
        <v>24</v>
      </c>
      <c r="P1" s="4" t="s">
        <v>25</v>
      </c>
      <c r="Q1" s="4" t="s">
        <v>26</v>
      </c>
      <c r="R1" s="4" t="s">
        <v>27</v>
      </c>
      <c r="S1" s="4" t="s">
        <v>28</v>
      </c>
      <c r="T1" s="4" t="s">
        <v>29</v>
      </c>
      <c r="U1" s="4" t="s">
        <v>30</v>
      </c>
      <c r="V1" s="4" t="s">
        <v>31</v>
      </c>
      <c r="W1" s="4" t="s">
        <v>32</v>
      </c>
      <c r="X1" s="4" t="s">
        <v>33</v>
      </c>
      <c r="Z1" s="4" t="s">
        <v>34</v>
      </c>
      <c r="AA1" s="4" t="s">
        <v>35</v>
      </c>
      <c r="AB1" s="4" t="s">
        <v>36</v>
      </c>
      <c r="AD1" s="4" t="s">
        <v>37</v>
      </c>
      <c r="AE1" s="4" t="s">
        <v>38</v>
      </c>
      <c r="AG1" s="4" t="s">
        <v>11</v>
      </c>
      <c r="AH1" s="4" t="s">
        <v>12</v>
      </c>
      <c r="AI1" s="4" t="s">
        <v>13</v>
      </c>
      <c r="AJ1" s="4" t="s">
        <v>14</v>
      </c>
      <c r="AK1" s="4" t="s">
        <v>15</v>
      </c>
      <c r="AL1" s="4" t="s">
        <v>16</v>
      </c>
      <c r="AM1" s="4" t="s">
        <v>17</v>
      </c>
      <c r="AN1" s="4" t="s">
        <v>18</v>
      </c>
      <c r="AO1" s="4" t="s">
        <v>19</v>
      </c>
      <c r="AP1" s="4" t="s">
        <v>20</v>
      </c>
      <c r="AQ1" s="4" t="s">
        <v>21</v>
      </c>
      <c r="AR1" s="4" t="s">
        <v>22</v>
      </c>
      <c r="AS1" s="4" t="s">
        <v>23</v>
      </c>
      <c r="AT1" s="4" t="s">
        <v>24</v>
      </c>
      <c r="AU1" s="4" t="s">
        <v>25</v>
      </c>
      <c r="AV1" s="4" t="s">
        <v>26</v>
      </c>
      <c r="AW1" s="4" t="s">
        <v>27</v>
      </c>
      <c r="AX1" s="4" t="s">
        <v>28</v>
      </c>
      <c r="AY1" s="4" t="s">
        <v>29</v>
      </c>
      <c r="AZ1" s="4" t="s">
        <v>30</v>
      </c>
      <c r="BA1" s="4" t="s">
        <v>31</v>
      </c>
      <c r="BB1" s="4" t="s">
        <v>32</v>
      </c>
      <c r="BC1" s="4" t="s">
        <v>33</v>
      </c>
    </row>
    <row r="2" spans="1:55" ht="0" customHeight="1" hidden="1">
      <c r="A2" s="1" t="s">
        <v>39</v>
      </c>
      <c r="Z2" s="2">
        <f>SUM(B2:X2)</f>
        <v>4</v>
      </c>
      <c r="AD2" s="3">
        <v>0.01</v>
      </c>
      <c r="AE2" s="3">
        <f>Z2*AD2</f>
        <v>4</v>
      </c>
      <c r="AG2" s="3">
        <f>B2*AD2</f>
        <v>4</v>
      </c>
      <c r="AH2" s="3">
        <f>C2*AD2</f>
        <v>4</v>
      </c>
      <c r="AI2" s="3">
        <f>D2*AD2</f>
        <v>4</v>
      </c>
      <c r="AJ2" s="3">
        <f>E2*AD2</f>
        <v>4</v>
      </c>
      <c r="AK2" s="3">
        <f>F2*AD2</f>
        <v>4</v>
      </c>
      <c r="AL2" s="3">
        <f>G2*AD2</f>
        <v>4</v>
      </c>
      <c r="AM2" s="3">
        <f>H2*AD2</f>
        <v>4</v>
      </c>
      <c r="AN2" s="3">
        <f>I2*AD2</f>
        <v>4</v>
      </c>
      <c r="AO2" s="3">
        <f>J2*AD2</f>
        <v>4</v>
      </c>
      <c r="AP2" s="3">
        <f>K2*AD2</f>
        <v>4</v>
      </c>
      <c r="AQ2" s="3">
        <f>L2*AD2</f>
        <v>4</v>
      </c>
      <c r="AR2" s="3">
        <f>M2*AD2</f>
        <v>4</v>
      </c>
      <c r="AS2" s="3">
        <f>N2*AD2</f>
        <v>4</v>
      </c>
      <c r="AT2" s="3">
        <f>O2*AD2</f>
        <v>4</v>
      </c>
      <c r="AU2" s="3">
        <f>P2*AD2</f>
        <v>4</v>
      </c>
      <c r="AV2" s="3">
        <f>Q2*AD2</f>
        <v>4</v>
      </c>
      <c r="AW2" s="3">
        <f>R2*AD2</f>
        <v>4</v>
      </c>
      <c r="AX2" s="3">
        <f>S2*AD2</f>
        <v>4</v>
      </c>
      <c r="AY2" s="3">
        <f>T2*AD2</f>
        <v>4</v>
      </c>
      <c r="AZ2" s="3">
        <f>U2*AD2</f>
        <v>4</v>
      </c>
      <c r="BA2" s="3">
        <f>V2*AD2</f>
        <v>4</v>
      </c>
      <c r="BB2" s="3">
        <f>W2*AD2</f>
        <v>4</v>
      </c>
      <c r="BC2" s="3">
        <f>X2*AD2</f>
        <v>4</v>
      </c>
    </row>
    <row r="3" spans="1:55" ht="12.75">
      <c r="A3" s="1" t="s">
        <v>40</v>
      </c>
      <c r="V3" s="2">
        <v>898</v>
      </c>
      <c r="Z3" s="2">
        <f>SUM(B3:X3)</f>
        <v>4</v>
      </c>
      <c r="AA3" s="2">
        <v>898</v>
      </c>
      <c r="AB3" s="2">
        <f>Z3-AA3</f>
        <v>4</v>
      </c>
      <c r="AD3" s="3">
        <v>0.03</v>
      </c>
      <c r="AE3" s="3">
        <f>Z3*AD3</f>
        <v>4</v>
      </c>
      <c r="AG3" s="3">
        <f>B3*AD3</f>
        <v>4</v>
      </c>
      <c r="AH3" s="3">
        <f>C3*AD3</f>
        <v>4</v>
      </c>
      <c r="AI3" s="3">
        <f>D3*AD3</f>
        <v>4</v>
      </c>
      <c r="AJ3" s="3">
        <f>E3*AD3</f>
        <v>4</v>
      </c>
      <c r="AK3" s="3">
        <f>F3*AD3</f>
        <v>4</v>
      </c>
      <c r="AL3" s="3">
        <f>G3*AD3</f>
        <v>4</v>
      </c>
      <c r="AM3" s="3">
        <f>H3*AD3</f>
        <v>4</v>
      </c>
      <c r="AN3" s="3">
        <f>I3*AD3</f>
        <v>4</v>
      </c>
      <c r="AO3" s="3">
        <f>J3*AD3</f>
        <v>4</v>
      </c>
      <c r="AP3" s="3">
        <f>K3*AD3</f>
        <v>4</v>
      </c>
      <c r="AQ3" s="3">
        <f>L3*AD3</f>
        <v>4</v>
      </c>
      <c r="AR3" s="3">
        <f>M3*AD3</f>
        <v>4</v>
      </c>
      <c r="AS3" s="3">
        <f>N3*AD3</f>
        <v>4</v>
      </c>
      <c r="AT3" s="3">
        <f>O3*AD3</f>
        <v>4</v>
      </c>
      <c r="AU3" s="3">
        <f>P3*AD3</f>
        <v>4</v>
      </c>
      <c r="AV3" s="3">
        <f>Q3*AD3</f>
        <v>4</v>
      </c>
      <c r="AW3" s="3">
        <f>R3*AD3</f>
        <v>4</v>
      </c>
      <c r="AX3" s="3">
        <f>S3*AD3</f>
        <v>4</v>
      </c>
      <c r="AY3" s="3">
        <f>T3*AD3</f>
        <v>4</v>
      </c>
      <c r="AZ3" s="3">
        <f>U3*AD3</f>
        <v>4</v>
      </c>
      <c r="BA3" s="3">
        <f>V3*AD3</f>
        <v>4</v>
      </c>
      <c r="BB3" s="3">
        <f>W3*AD3</f>
        <v>4</v>
      </c>
      <c r="BC3" s="3">
        <f>X3*AD3</f>
        <v>4</v>
      </c>
    </row>
    <row r="4" spans="1:55" ht="0" customHeight="1" hidden="1">
      <c r="A4" s="1" t="s">
        <v>41</v>
      </c>
      <c r="Z4" s="2">
        <f>SUM(B4:X4)</f>
        <v>4</v>
      </c>
      <c r="AE4" s="3">
        <f>Z4*AD4</f>
        <v>4</v>
      </c>
      <c r="AG4" s="3">
        <f>B4*AD4</f>
        <v>4</v>
      </c>
      <c r="AH4" s="3">
        <f>C4*AD4</f>
        <v>4</v>
      </c>
      <c r="AI4" s="3">
        <f>D4*AD4</f>
        <v>4</v>
      </c>
      <c r="AJ4" s="3">
        <f>E4*AD4</f>
        <v>4</v>
      </c>
      <c r="AK4" s="3">
        <f>F4*AD4</f>
        <v>4</v>
      </c>
      <c r="AL4" s="3">
        <f>G4*AD4</f>
        <v>4</v>
      </c>
      <c r="AM4" s="3">
        <f>H4*AD4</f>
        <v>4</v>
      </c>
      <c r="AN4" s="3">
        <f>I4*AD4</f>
        <v>4</v>
      </c>
      <c r="AO4" s="3">
        <f>J4*AD4</f>
        <v>4</v>
      </c>
      <c r="AP4" s="3">
        <f>K4*AD4</f>
        <v>4</v>
      </c>
      <c r="AQ4" s="3">
        <f>L4*AD4</f>
        <v>4</v>
      </c>
      <c r="AR4" s="3">
        <f>M4*AD4</f>
        <v>4</v>
      </c>
      <c r="AS4" s="3">
        <f>N4*AD4</f>
        <v>4</v>
      </c>
      <c r="AT4" s="3">
        <f>O4*AD4</f>
        <v>4</v>
      </c>
      <c r="AU4" s="3">
        <f>P4*AD4</f>
        <v>4</v>
      </c>
      <c r="AV4" s="3">
        <f>Q4*AD4</f>
        <v>4</v>
      </c>
      <c r="AW4" s="3">
        <f>R4*AD4</f>
        <v>4</v>
      </c>
      <c r="AX4" s="3">
        <f>S4*AD4</f>
        <v>4</v>
      </c>
      <c r="AY4" s="3">
        <f>T4*AD4</f>
        <v>4</v>
      </c>
      <c r="AZ4" s="3">
        <f>U4*AD4</f>
        <v>4</v>
      </c>
      <c r="BA4" s="3">
        <f>V4*AD4</f>
        <v>4</v>
      </c>
      <c r="BB4" s="3">
        <f>W4*AD4</f>
        <v>4</v>
      </c>
      <c r="BC4" s="3">
        <f>X4*AD4</f>
        <v>4</v>
      </c>
    </row>
    <row r="5" spans="1:55" ht="12.75">
      <c r="A5" s="1" t="s">
        <v>42</v>
      </c>
      <c r="W5" s="2">
        <v>339</v>
      </c>
      <c r="Z5" s="2">
        <f>SUM(B5:X5)</f>
        <v>4</v>
      </c>
      <c r="AA5" s="2">
        <v>339</v>
      </c>
      <c r="AB5" s="2">
        <f>Z5-AA5</f>
        <v>4</v>
      </c>
      <c r="AD5" s="3">
        <v>0.01</v>
      </c>
      <c r="AE5" s="3">
        <f>Z5*AD5</f>
        <v>4</v>
      </c>
      <c r="AG5" s="3">
        <f>B5*AD5</f>
        <v>4</v>
      </c>
      <c r="AH5" s="3">
        <f>C5*AD5</f>
        <v>4</v>
      </c>
      <c r="AI5" s="3">
        <f>D5*AD5</f>
        <v>4</v>
      </c>
      <c r="AJ5" s="3">
        <f>E5*AD5</f>
        <v>4</v>
      </c>
      <c r="AK5" s="3">
        <f>F5*AD5</f>
        <v>4</v>
      </c>
      <c r="AL5" s="3">
        <f>G5*AD5</f>
        <v>4</v>
      </c>
      <c r="AM5" s="3">
        <f>H5*AD5</f>
        <v>4</v>
      </c>
      <c r="AN5" s="3">
        <f>I5*AD5</f>
        <v>4</v>
      </c>
      <c r="AO5" s="3">
        <f>J5*AD5</f>
        <v>4</v>
      </c>
      <c r="AP5" s="3">
        <f>K5*AD5</f>
        <v>4</v>
      </c>
      <c r="AQ5" s="3">
        <f>L5*AD5</f>
        <v>4</v>
      </c>
      <c r="AR5" s="3">
        <f>M5*AD5</f>
        <v>4</v>
      </c>
      <c r="AS5" s="3">
        <f>N5*AD5</f>
        <v>4</v>
      </c>
      <c r="AT5" s="3">
        <f>O5*AD5</f>
        <v>4</v>
      </c>
      <c r="AU5" s="3">
        <f>P5*AD5</f>
        <v>4</v>
      </c>
      <c r="AV5" s="3">
        <f>Q5*AD5</f>
        <v>4</v>
      </c>
      <c r="AW5" s="3">
        <f>R5*AD5</f>
        <v>4</v>
      </c>
      <c r="AX5" s="3">
        <f>S5*AD5</f>
        <v>4</v>
      </c>
      <c r="AY5" s="3">
        <f>T5*AD5</f>
        <v>4</v>
      </c>
      <c r="AZ5" s="3">
        <f>U5*AD5</f>
        <v>4</v>
      </c>
      <c r="BA5" s="3">
        <f>V5*AD5</f>
        <v>4</v>
      </c>
      <c r="BB5" s="3">
        <f>W5*AD5</f>
        <v>4</v>
      </c>
      <c r="BC5" s="3">
        <f>X5*AD5</f>
        <v>4</v>
      </c>
    </row>
    <row r="6" spans="1:55" ht="12.75">
      <c r="A6" s="1" t="s">
        <v>43</v>
      </c>
      <c r="B6" s="2">
        <v>1</v>
      </c>
      <c r="D6" s="2">
        <v>1</v>
      </c>
      <c r="V6" s="2">
        <v>905</v>
      </c>
      <c r="W6" s="2">
        <v>2</v>
      </c>
      <c r="Z6" s="2">
        <f>SUM(B6:X6)</f>
        <v>4</v>
      </c>
      <c r="AA6" s="2">
        <v>909</v>
      </c>
      <c r="AB6" s="2">
        <f>Z6-AA6</f>
        <v>4</v>
      </c>
      <c r="AD6" s="3">
        <v>0.01</v>
      </c>
      <c r="AE6" s="3">
        <f>Z6*AD6</f>
        <v>4</v>
      </c>
      <c r="AG6" s="3">
        <f>B6*AD6</f>
        <v>4</v>
      </c>
      <c r="AH6" s="3">
        <f>C6*AD6</f>
        <v>4</v>
      </c>
      <c r="AI6" s="3">
        <f>D6*AD6</f>
        <v>4</v>
      </c>
      <c r="AJ6" s="3">
        <f>E6*AD6</f>
        <v>4</v>
      </c>
      <c r="AK6" s="3">
        <f>F6*AD6</f>
        <v>4</v>
      </c>
      <c r="AL6" s="3">
        <f>G6*AD6</f>
        <v>4</v>
      </c>
      <c r="AM6" s="3">
        <f>H6*AD6</f>
        <v>4</v>
      </c>
      <c r="AN6" s="3">
        <f>I6*AD6</f>
        <v>4</v>
      </c>
      <c r="AO6" s="3">
        <f>J6*AD6</f>
        <v>4</v>
      </c>
      <c r="AP6" s="3">
        <f>K6*AD6</f>
        <v>4</v>
      </c>
      <c r="AQ6" s="3">
        <f>L6*AD6</f>
        <v>4</v>
      </c>
      <c r="AR6" s="3">
        <f>M6*AD6</f>
        <v>4</v>
      </c>
      <c r="AS6" s="3">
        <f>N6*AD6</f>
        <v>4</v>
      </c>
      <c r="AT6" s="3">
        <f>O6*AD6</f>
        <v>4</v>
      </c>
      <c r="AU6" s="3">
        <f>P6*AD6</f>
        <v>4</v>
      </c>
      <c r="AV6" s="3">
        <f>Q6*AD6</f>
        <v>4</v>
      </c>
      <c r="AW6" s="3">
        <f>R6*AD6</f>
        <v>4</v>
      </c>
      <c r="AX6" s="3">
        <f>S6*AD6</f>
        <v>4</v>
      </c>
      <c r="AY6" s="3">
        <f>T6*AD6</f>
        <v>4</v>
      </c>
      <c r="AZ6" s="3">
        <f>U6*AD6</f>
        <v>4</v>
      </c>
      <c r="BA6" s="3">
        <f>V6*AD6</f>
        <v>4</v>
      </c>
      <c r="BB6" s="3">
        <f>W6*AD6</f>
        <v>4</v>
      </c>
      <c r="BC6" s="3">
        <f>X6*AD6</f>
        <v>4</v>
      </c>
    </row>
    <row r="7" spans="1:55" ht="12.75">
      <c r="A7" s="1" t="s">
        <v>44</v>
      </c>
      <c r="E7" s="2">
        <v>13157</v>
      </c>
      <c r="F7" s="2">
        <v>2459</v>
      </c>
      <c r="G7" s="2">
        <v>966</v>
      </c>
      <c r="Z7" s="2">
        <f>SUM(B7:X7)</f>
        <v>4</v>
      </c>
      <c r="AA7" s="2">
        <v>16582</v>
      </c>
      <c r="AB7" s="2">
        <f>Z7-AA7</f>
        <v>4</v>
      </c>
      <c r="AD7" s="3">
        <v>0.01</v>
      </c>
      <c r="AE7" s="3">
        <f>Z7*AD7</f>
        <v>4</v>
      </c>
      <c r="AG7" s="3">
        <f>B7*AD7</f>
        <v>4</v>
      </c>
      <c r="AH7" s="3">
        <f>C7*AD7</f>
        <v>4</v>
      </c>
      <c r="AI7" s="3">
        <f>D7*AD7</f>
        <v>4</v>
      </c>
      <c r="AJ7" s="3">
        <f>E7*AD7</f>
        <v>4</v>
      </c>
      <c r="AK7" s="3">
        <f>F7*AD7</f>
        <v>4</v>
      </c>
      <c r="AL7" s="3">
        <f>G7*AD7</f>
        <v>4</v>
      </c>
      <c r="AM7" s="3">
        <f>H7*AD7</f>
        <v>4</v>
      </c>
      <c r="AN7" s="3">
        <f>I7*AD7</f>
        <v>4</v>
      </c>
      <c r="AO7" s="3">
        <f>J7*AD7</f>
        <v>4</v>
      </c>
      <c r="AP7" s="3">
        <f>K7*AD7</f>
        <v>4</v>
      </c>
      <c r="AQ7" s="3">
        <f>L7*AD7</f>
        <v>4</v>
      </c>
      <c r="AR7" s="3">
        <f>M7*AD7</f>
        <v>4</v>
      </c>
      <c r="AS7" s="3">
        <f>N7*AD7</f>
        <v>4</v>
      </c>
      <c r="AT7" s="3">
        <f>O7*AD7</f>
        <v>4</v>
      </c>
      <c r="AU7" s="3">
        <f>P7*AD7</f>
        <v>4</v>
      </c>
      <c r="AV7" s="3">
        <f>Q7*AD7</f>
        <v>4</v>
      </c>
      <c r="AW7" s="3">
        <f>R7*AD7</f>
        <v>4</v>
      </c>
      <c r="AX7" s="3">
        <f>S7*AD7</f>
        <v>4</v>
      </c>
      <c r="AY7" s="3">
        <f>T7*AD7</f>
        <v>4</v>
      </c>
      <c r="AZ7" s="3">
        <f>U7*AD7</f>
        <v>4</v>
      </c>
      <c r="BA7" s="3">
        <f>V7*AD7</f>
        <v>4</v>
      </c>
      <c r="BB7" s="3">
        <f>W7*AD7</f>
        <v>4</v>
      </c>
      <c r="BC7" s="3">
        <f>X7*AD7</f>
        <v>4</v>
      </c>
    </row>
    <row r="8" spans="1:55" ht="12.75">
      <c r="A8" s="1" t="s">
        <v>45</v>
      </c>
      <c r="B8" s="2">
        <v>30892</v>
      </c>
      <c r="Z8" s="2">
        <f>SUM(B8:X8)</f>
        <v>4</v>
      </c>
      <c r="AA8" s="2">
        <v>30892</v>
      </c>
      <c r="AB8" s="2">
        <f>Z8-AA8</f>
        <v>4</v>
      </c>
      <c r="AD8" s="3">
        <v>0.01</v>
      </c>
      <c r="AE8" s="3">
        <f>Z8*AD8</f>
        <v>4</v>
      </c>
      <c r="AG8" s="3">
        <f>B8*AD8</f>
        <v>4</v>
      </c>
      <c r="AH8" s="3">
        <f>C8*AD8</f>
        <v>4</v>
      </c>
      <c r="AI8" s="3">
        <f>D8*AD8</f>
        <v>4</v>
      </c>
      <c r="AJ8" s="3">
        <f>E8*AD8</f>
        <v>4</v>
      </c>
      <c r="AK8" s="3">
        <f>F8*AD8</f>
        <v>4</v>
      </c>
      <c r="AL8" s="3">
        <f>G8*AD8</f>
        <v>4</v>
      </c>
      <c r="AM8" s="3">
        <f>H8*AD8</f>
        <v>4</v>
      </c>
      <c r="AN8" s="3">
        <f>I8*AD8</f>
        <v>4</v>
      </c>
      <c r="AO8" s="3">
        <f>J8*AD8</f>
        <v>4</v>
      </c>
      <c r="AP8" s="3">
        <f>K8*AD8</f>
        <v>4</v>
      </c>
      <c r="AQ8" s="3">
        <f>L8*AD8</f>
        <v>4</v>
      </c>
      <c r="AR8" s="3">
        <f>M8*AD8</f>
        <v>4</v>
      </c>
      <c r="AS8" s="3">
        <f>N8*AD8</f>
        <v>4</v>
      </c>
      <c r="AT8" s="3">
        <f>O8*AD8</f>
        <v>4</v>
      </c>
      <c r="AU8" s="3">
        <f>P8*AD8</f>
        <v>4</v>
      </c>
      <c r="AV8" s="3">
        <f>Q8*AD8</f>
        <v>4</v>
      </c>
      <c r="AW8" s="3">
        <f>R8*AD8</f>
        <v>4</v>
      </c>
      <c r="AX8" s="3">
        <f>S8*AD8</f>
        <v>4</v>
      </c>
      <c r="AY8" s="3">
        <f>T8*AD8</f>
        <v>4</v>
      </c>
      <c r="AZ8" s="3">
        <f>U8*AD8</f>
        <v>4</v>
      </c>
      <c r="BA8" s="3">
        <f>V8*AD8</f>
        <v>4</v>
      </c>
      <c r="BB8" s="3">
        <f>W8*AD8</f>
        <v>4</v>
      </c>
      <c r="BC8" s="3">
        <f>X8*AD8</f>
        <v>4</v>
      </c>
    </row>
    <row r="9" spans="1:55" ht="12.75">
      <c r="A9" s="1" t="s">
        <v>46</v>
      </c>
      <c r="V9" s="2">
        <v>305</v>
      </c>
      <c r="Z9" s="2">
        <f>SUM(B9:X9)</f>
        <v>4</v>
      </c>
      <c r="AA9" s="2">
        <v>305</v>
      </c>
      <c r="AB9" s="2">
        <f>Z9-AA9</f>
        <v>4</v>
      </c>
      <c r="AD9" s="3">
        <v>0.03</v>
      </c>
      <c r="AE9" s="3">
        <f>Z9*AD9</f>
        <v>4</v>
      </c>
      <c r="AG9" s="3">
        <f>B9*AD9</f>
        <v>4</v>
      </c>
      <c r="AH9" s="3">
        <f>C9*AD9</f>
        <v>4</v>
      </c>
      <c r="AI9" s="3">
        <f>D9*AD9</f>
        <v>4</v>
      </c>
      <c r="AJ9" s="3">
        <f>E9*AD9</f>
        <v>4</v>
      </c>
      <c r="AK9" s="3">
        <f>F9*AD9</f>
        <v>4</v>
      </c>
      <c r="AL9" s="3">
        <f>G9*AD9</f>
        <v>4</v>
      </c>
      <c r="AM9" s="3">
        <f>H9*AD9</f>
        <v>4</v>
      </c>
      <c r="AN9" s="3">
        <f>I9*AD9</f>
        <v>4</v>
      </c>
      <c r="AO9" s="3">
        <f>J9*AD9</f>
        <v>4</v>
      </c>
      <c r="AP9" s="3">
        <f>K9*AD9</f>
        <v>4</v>
      </c>
      <c r="AQ9" s="3">
        <f>L9*AD9</f>
        <v>4</v>
      </c>
      <c r="AR9" s="3">
        <f>M9*AD9</f>
        <v>4</v>
      </c>
      <c r="AS9" s="3">
        <f>N9*AD9</f>
        <v>4</v>
      </c>
      <c r="AT9" s="3">
        <f>O9*AD9</f>
        <v>4</v>
      </c>
      <c r="AU9" s="3">
        <f>P9*AD9</f>
        <v>4</v>
      </c>
      <c r="AV9" s="3">
        <f>Q9*AD9</f>
        <v>4</v>
      </c>
      <c r="AW9" s="3">
        <f>R9*AD9</f>
        <v>4</v>
      </c>
      <c r="AX9" s="3">
        <f>S9*AD9</f>
        <v>4</v>
      </c>
      <c r="AY9" s="3">
        <f>T9*AD9</f>
        <v>4</v>
      </c>
      <c r="AZ9" s="3">
        <f>U9*AD9</f>
        <v>4</v>
      </c>
      <c r="BA9" s="3">
        <f>V9*AD9</f>
        <v>4</v>
      </c>
      <c r="BB9" s="3">
        <f>W9*AD9</f>
        <v>4</v>
      </c>
      <c r="BC9" s="3">
        <f>X9*AD9</f>
        <v>4</v>
      </c>
    </row>
    <row r="10" spans="1:55" ht="0" customHeight="1" hidden="1">
      <c r="A10" s="1" t="s">
        <v>47</v>
      </c>
      <c r="Z10" s="2">
        <f>SUM(B10:X10)</f>
        <v>4</v>
      </c>
      <c r="AE10" s="3">
        <f>Z10*AD10</f>
        <v>4</v>
      </c>
      <c r="AG10" s="3">
        <f>B10*AD10</f>
        <v>4</v>
      </c>
      <c r="AH10" s="3">
        <f>C10*AD10</f>
        <v>4</v>
      </c>
      <c r="AI10" s="3">
        <f>D10*AD10</f>
        <v>4</v>
      </c>
      <c r="AJ10" s="3">
        <f>E10*AD10</f>
        <v>4</v>
      </c>
      <c r="AK10" s="3">
        <f>F10*AD10</f>
        <v>4</v>
      </c>
      <c r="AL10" s="3">
        <f>G10*AD10</f>
        <v>4</v>
      </c>
      <c r="AM10" s="3">
        <f>H10*AD10</f>
        <v>4</v>
      </c>
      <c r="AN10" s="3">
        <f>I10*AD10</f>
        <v>4</v>
      </c>
      <c r="AO10" s="3">
        <f>J10*AD10</f>
        <v>4</v>
      </c>
      <c r="AP10" s="3">
        <f>K10*AD10</f>
        <v>4</v>
      </c>
      <c r="AQ10" s="3">
        <f>L10*AD10</f>
        <v>4</v>
      </c>
      <c r="AR10" s="3">
        <f>M10*AD10</f>
        <v>4</v>
      </c>
      <c r="AS10" s="3">
        <f>N10*AD10</f>
        <v>4</v>
      </c>
      <c r="AT10" s="3">
        <f>O10*AD10</f>
        <v>4</v>
      </c>
      <c r="AU10" s="3">
        <f>P10*AD10</f>
        <v>4</v>
      </c>
      <c r="AV10" s="3">
        <f>Q10*AD10</f>
        <v>4</v>
      </c>
      <c r="AW10" s="3">
        <f>R10*AD10</f>
        <v>4</v>
      </c>
      <c r="AX10" s="3">
        <f>S10*AD10</f>
        <v>4</v>
      </c>
      <c r="AY10" s="3">
        <f>T10*AD10</f>
        <v>4</v>
      </c>
      <c r="AZ10" s="3">
        <f>U10*AD10</f>
        <v>4</v>
      </c>
      <c r="BA10" s="3">
        <f>V10*AD10</f>
        <v>4</v>
      </c>
      <c r="BB10" s="3">
        <f>W10*AD10</f>
        <v>4</v>
      </c>
      <c r="BC10" s="3">
        <f>X10*AD10</f>
        <v>4</v>
      </c>
    </row>
    <row r="11" spans="1:55" ht="12.75">
      <c r="A11" s="1" t="s">
        <v>48</v>
      </c>
      <c r="B11" s="2">
        <v>4781</v>
      </c>
      <c r="D11" s="2">
        <v>1</v>
      </c>
      <c r="V11" s="2">
        <v>3800</v>
      </c>
      <c r="W11" s="2">
        <v>597</v>
      </c>
      <c r="X11" s="2">
        <v>87</v>
      </c>
      <c r="Z11" s="2">
        <f>SUM(B11:X11)</f>
        <v>4</v>
      </c>
      <c r="AA11" s="2">
        <v>9266</v>
      </c>
      <c r="AB11" s="2">
        <f>Z11-AA11</f>
        <v>4</v>
      </c>
      <c r="AD11" s="3">
        <v>0.01</v>
      </c>
      <c r="AE11" s="3">
        <f>Z11*AD11</f>
        <v>4</v>
      </c>
      <c r="AG11" s="3">
        <f>B11*AD11</f>
        <v>4</v>
      </c>
      <c r="AH11" s="3">
        <f>C11*AD11</f>
        <v>4</v>
      </c>
      <c r="AI11" s="3">
        <f>D11*AD11</f>
        <v>4</v>
      </c>
      <c r="AJ11" s="3">
        <f>E11*AD11</f>
        <v>4</v>
      </c>
      <c r="AK11" s="3">
        <f>F11*AD11</f>
        <v>4</v>
      </c>
      <c r="AL11" s="3">
        <f>G11*AD11</f>
        <v>4</v>
      </c>
      <c r="AM11" s="3">
        <f>H11*AD11</f>
        <v>4</v>
      </c>
      <c r="AN11" s="3">
        <f>I11*AD11</f>
        <v>4</v>
      </c>
      <c r="AO11" s="3">
        <f>J11*AD11</f>
        <v>4</v>
      </c>
      <c r="AP11" s="3">
        <f>K11*AD11</f>
        <v>4</v>
      </c>
      <c r="AQ11" s="3">
        <f>L11*AD11</f>
        <v>4</v>
      </c>
      <c r="AR11" s="3">
        <f>M11*AD11</f>
        <v>4</v>
      </c>
      <c r="AS11" s="3">
        <f>N11*AD11</f>
        <v>4</v>
      </c>
      <c r="AT11" s="3">
        <f>O11*AD11</f>
        <v>4</v>
      </c>
      <c r="AU11" s="3">
        <f>P11*AD11</f>
        <v>4</v>
      </c>
      <c r="AV11" s="3">
        <f>Q11*AD11</f>
        <v>4</v>
      </c>
      <c r="AW11" s="3">
        <f>R11*AD11</f>
        <v>4</v>
      </c>
      <c r="AX11" s="3">
        <f>S11*AD11</f>
        <v>4</v>
      </c>
      <c r="AY11" s="3">
        <f>T11*AD11</f>
        <v>4</v>
      </c>
      <c r="AZ11" s="3">
        <f>U11*AD11</f>
        <v>4</v>
      </c>
      <c r="BA11" s="3">
        <f>V11*AD11</f>
        <v>4</v>
      </c>
      <c r="BB11" s="3">
        <f>W11*AD11</f>
        <v>4</v>
      </c>
      <c r="BC11" s="3">
        <f>X11*AD11</f>
        <v>4</v>
      </c>
    </row>
    <row r="12" spans="1:55" ht="12.75">
      <c r="A12" s="1" t="s">
        <v>49</v>
      </c>
      <c r="B12" s="2">
        <v>26133</v>
      </c>
      <c r="W12" s="2">
        <v>26533</v>
      </c>
      <c r="X12" s="2">
        <v>339</v>
      </c>
      <c r="Z12" s="2">
        <f>SUM(B12:X12)</f>
        <v>4</v>
      </c>
      <c r="AA12" s="2">
        <v>53005</v>
      </c>
      <c r="AB12" s="2">
        <f>Z12-AA12</f>
        <v>4</v>
      </c>
      <c r="AD12" s="3">
        <v>0.03</v>
      </c>
      <c r="AE12" s="3">
        <f>Z12*AD12</f>
        <v>4</v>
      </c>
      <c r="AG12" s="3">
        <f>B12*AD12</f>
        <v>4</v>
      </c>
      <c r="AH12" s="3">
        <f>C12*AD12</f>
        <v>4</v>
      </c>
      <c r="AI12" s="3">
        <f>D12*AD12</f>
        <v>4</v>
      </c>
      <c r="AJ12" s="3">
        <f>E12*AD12</f>
        <v>4</v>
      </c>
      <c r="AK12" s="3">
        <f>F12*AD12</f>
        <v>4</v>
      </c>
      <c r="AL12" s="3">
        <f>G12*AD12</f>
        <v>4</v>
      </c>
      <c r="AM12" s="3">
        <f>H12*AD12</f>
        <v>4</v>
      </c>
      <c r="AN12" s="3">
        <f>I12*AD12</f>
        <v>4</v>
      </c>
      <c r="AO12" s="3">
        <f>J12*AD12</f>
        <v>4</v>
      </c>
      <c r="AP12" s="3">
        <f>K12*AD12</f>
        <v>4</v>
      </c>
      <c r="AQ12" s="3">
        <f>L12*AD12</f>
        <v>4</v>
      </c>
      <c r="AR12" s="3">
        <f>M12*AD12</f>
        <v>4</v>
      </c>
      <c r="AS12" s="3">
        <f>N12*AD12</f>
        <v>4</v>
      </c>
      <c r="AT12" s="3">
        <f>O12*AD12</f>
        <v>4</v>
      </c>
      <c r="AU12" s="3">
        <f>P12*AD12</f>
        <v>4</v>
      </c>
      <c r="AV12" s="3">
        <f>Q12*AD12</f>
        <v>4</v>
      </c>
      <c r="AW12" s="3">
        <f>R12*AD12</f>
        <v>4</v>
      </c>
      <c r="AX12" s="3">
        <f>S12*AD12</f>
        <v>4</v>
      </c>
      <c r="AY12" s="3">
        <f>T12*AD12</f>
        <v>4</v>
      </c>
      <c r="AZ12" s="3">
        <f>U12*AD12</f>
        <v>4</v>
      </c>
      <c r="BA12" s="3">
        <f>V12*AD12</f>
        <v>4</v>
      </c>
      <c r="BB12" s="3">
        <f>W12*AD12</f>
        <v>4</v>
      </c>
      <c r="BC12" s="3">
        <f>X12*AD12</f>
        <v>4</v>
      </c>
    </row>
    <row r="13" spans="1:55" ht="12.75">
      <c r="A13" s="1" t="s">
        <v>50</v>
      </c>
      <c r="B13" s="2">
        <v>3</v>
      </c>
      <c r="D13" s="2">
        <v>1</v>
      </c>
      <c r="U13" s="2">
        <v>64</v>
      </c>
      <c r="V13" s="2">
        <v>3738</v>
      </c>
      <c r="W13" s="2">
        <v>162</v>
      </c>
      <c r="X13" s="2">
        <v>12</v>
      </c>
      <c r="Z13" s="2">
        <f>SUM(B13:X13)</f>
        <v>4</v>
      </c>
      <c r="AA13" s="2">
        <v>3980</v>
      </c>
      <c r="AB13" s="2">
        <f>Z13-AA13</f>
        <v>4</v>
      </c>
      <c r="AD13" s="3">
        <v>0.01</v>
      </c>
      <c r="AE13" s="3">
        <f>Z13*AD13</f>
        <v>4</v>
      </c>
      <c r="AG13" s="3">
        <f>B13*AD13</f>
        <v>4</v>
      </c>
      <c r="AH13" s="3">
        <f>C13*AD13</f>
        <v>4</v>
      </c>
      <c r="AI13" s="3">
        <f>D13*AD13</f>
        <v>4</v>
      </c>
      <c r="AJ13" s="3">
        <f>E13*AD13</f>
        <v>4</v>
      </c>
      <c r="AK13" s="3">
        <f>F13*AD13</f>
        <v>4</v>
      </c>
      <c r="AL13" s="3">
        <f>G13*AD13</f>
        <v>4</v>
      </c>
      <c r="AM13" s="3">
        <f>H13*AD13</f>
        <v>4</v>
      </c>
      <c r="AN13" s="3">
        <f>I13*AD13</f>
        <v>4</v>
      </c>
      <c r="AO13" s="3">
        <f>J13*AD13</f>
        <v>4</v>
      </c>
      <c r="AP13" s="3">
        <f>K13*AD13</f>
        <v>4</v>
      </c>
      <c r="AQ13" s="3">
        <f>L13*AD13</f>
        <v>4</v>
      </c>
      <c r="AR13" s="3">
        <f>M13*AD13</f>
        <v>4</v>
      </c>
      <c r="AS13" s="3">
        <f>N13*AD13</f>
        <v>4</v>
      </c>
      <c r="AT13" s="3">
        <f>O13*AD13</f>
        <v>4</v>
      </c>
      <c r="AU13" s="3">
        <f>P13*AD13</f>
        <v>4</v>
      </c>
      <c r="AV13" s="3">
        <f>Q13*AD13</f>
        <v>4</v>
      </c>
      <c r="AW13" s="3">
        <f>R13*AD13</f>
        <v>4</v>
      </c>
      <c r="AX13" s="3">
        <f>S13*AD13</f>
        <v>4</v>
      </c>
      <c r="AY13" s="3">
        <f>T13*AD13</f>
        <v>4</v>
      </c>
      <c r="AZ13" s="3">
        <f>U13*AD13</f>
        <v>4</v>
      </c>
      <c r="BA13" s="3">
        <f>V13*AD13</f>
        <v>4</v>
      </c>
      <c r="BB13" s="3">
        <f>W13*AD13</f>
        <v>4</v>
      </c>
      <c r="BC13" s="3">
        <f>X13*AD13</f>
        <v>4</v>
      </c>
    </row>
    <row r="14" spans="1:55" ht="12.75">
      <c r="A14" s="1" t="s">
        <v>51</v>
      </c>
      <c r="H14" s="2">
        <v>47</v>
      </c>
      <c r="K14" s="2">
        <v>1036</v>
      </c>
      <c r="Z14" s="2">
        <f>SUM(B14:X14)</f>
        <v>4</v>
      </c>
      <c r="AA14" s="2">
        <v>1083</v>
      </c>
      <c r="AB14" s="2">
        <f>Z14-AA14</f>
        <v>4</v>
      </c>
      <c r="AD14" s="3">
        <v>0.01</v>
      </c>
      <c r="AE14" s="3">
        <f>Z14*AD14</f>
        <v>4</v>
      </c>
      <c r="AG14" s="3">
        <f>B14*AD14</f>
        <v>4</v>
      </c>
      <c r="AH14" s="3">
        <f>C14*AD14</f>
        <v>4</v>
      </c>
      <c r="AI14" s="3">
        <f>D14*AD14</f>
        <v>4</v>
      </c>
      <c r="AJ14" s="3">
        <f>E14*AD14</f>
        <v>4</v>
      </c>
      <c r="AK14" s="3">
        <f>F14*AD14</f>
        <v>4</v>
      </c>
      <c r="AL14" s="3">
        <f>G14*AD14</f>
        <v>4</v>
      </c>
      <c r="AM14" s="3">
        <f>H14*AD14</f>
        <v>4</v>
      </c>
      <c r="AN14" s="3">
        <f>I14*AD14</f>
        <v>4</v>
      </c>
      <c r="AO14" s="3">
        <f>J14*AD14</f>
        <v>4</v>
      </c>
      <c r="AP14" s="3">
        <f>K14*AD14</f>
        <v>4</v>
      </c>
      <c r="AQ14" s="3">
        <f>L14*AD14</f>
        <v>4</v>
      </c>
      <c r="AR14" s="3">
        <f>M14*AD14</f>
        <v>4</v>
      </c>
      <c r="AS14" s="3">
        <f>N14*AD14</f>
        <v>4</v>
      </c>
      <c r="AT14" s="3">
        <f>O14*AD14</f>
        <v>4</v>
      </c>
      <c r="AU14" s="3">
        <f>P14*AD14</f>
        <v>4</v>
      </c>
      <c r="AV14" s="3">
        <f>Q14*AD14</f>
        <v>4</v>
      </c>
      <c r="AW14" s="3">
        <f>R14*AD14</f>
        <v>4</v>
      </c>
      <c r="AX14" s="3">
        <f>S14*AD14</f>
        <v>4</v>
      </c>
      <c r="AY14" s="3">
        <f>T14*AD14</f>
        <v>4</v>
      </c>
      <c r="AZ14" s="3">
        <f>U14*AD14</f>
        <v>4</v>
      </c>
      <c r="BA14" s="3">
        <f>V14*AD14</f>
        <v>4</v>
      </c>
      <c r="BB14" s="3">
        <f>W14*AD14</f>
        <v>4</v>
      </c>
      <c r="BC14" s="3">
        <f>X14*AD14</f>
        <v>4</v>
      </c>
    </row>
    <row r="15" spans="1:55" ht="12.75">
      <c r="A15" s="1" t="s">
        <v>52</v>
      </c>
      <c r="H15" s="2">
        <v>171</v>
      </c>
      <c r="L15" s="2">
        <v>21</v>
      </c>
      <c r="O15" s="2">
        <v>2063</v>
      </c>
      <c r="Z15" s="2">
        <f>SUM(B15:X15)</f>
        <v>4</v>
      </c>
      <c r="AA15" s="2">
        <v>2255</v>
      </c>
      <c r="AB15" s="2">
        <f>Z15-AA15</f>
        <v>4</v>
      </c>
      <c r="AD15" s="3">
        <v>0.01</v>
      </c>
      <c r="AE15" s="3">
        <f>Z15*AD15</f>
        <v>4</v>
      </c>
      <c r="AG15" s="3">
        <f>B15*AD15</f>
        <v>4</v>
      </c>
      <c r="AH15" s="3">
        <f>C15*AD15</f>
        <v>4</v>
      </c>
      <c r="AI15" s="3">
        <f>D15*AD15</f>
        <v>4</v>
      </c>
      <c r="AJ15" s="3">
        <f>E15*AD15</f>
        <v>4</v>
      </c>
      <c r="AK15" s="3">
        <f>F15*AD15</f>
        <v>4</v>
      </c>
      <c r="AL15" s="3">
        <f>G15*AD15</f>
        <v>4</v>
      </c>
      <c r="AM15" s="3">
        <f>H15*AD15</f>
        <v>4</v>
      </c>
      <c r="AN15" s="3">
        <f>I15*AD15</f>
        <v>4</v>
      </c>
      <c r="AO15" s="3">
        <f>J15*AD15</f>
        <v>4</v>
      </c>
      <c r="AP15" s="3">
        <f>K15*AD15</f>
        <v>4</v>
      </c>
      <c r="AQ15" s="3">
        <f>L15*AD15</f>
        <v>4</v>
      </c>
      <c r="AR15" s="3">
        <f>M15*AD15</f>
        <v>4</v>
      </c>
      <c r="AS15" s="3">
        <f>N15*AD15</f>
        <v>4</v>
      </c>
      <c r="AT15" s="3">
        <f>O15*AD15</f>
        <v>4</v>
      </c>
      <c r="AU15" s="3">
        <f>P15*AD15</f>
        <v>4</v>
      </c>
      <c r="AV15" s="3">
        <f>Q15*AD15</f>
        <v>4</v>
      </c>
      <c r="AW15" s="3">
        <f>R15*AD15</f>
        <v>4</v>
      </c>
      <c r="AX15" s="3">
        <f>S15*AD15</f>
        <v>4</v>
      </c>
      <c r="AY15" s="3">
        <f>T15*AD15</f>
        <v>4</v>
      </c>
      <c r="AZ15" s="3">
        <f>U15*AD15</f>
        <v>4</v>
      </c>
      <c r="BA15" s="3">
        <f>V15*AD15</f>
        <v>4</v>
      </c>
      <c r="BB15" s="3">
        <f>W15*AD15</f>
        <v>4</v>
      </c>
      <c r="BC15" s="3">
        <f>X15*AD15</f>
        <v>4</v>
      </c>
    </row>
    <row r="16" spans="1:55" ht="0" customHeight="1" hidden="1">
      <c r="A16" s="1" t="s">
        <v>53</v>
      </c>
      <c r="Z16" s="2">
        <f>SUM(B16:X16)</f>
        <v>4</v>
      </c>
      <c r="AE16" s="3">
        <f>Z16*AD16</f>
        <v>4</v>
      </c>
      <c r="AG16" s="3">
        <f>B16*AD16</f>
        <v>4</v>
      </c>
      <c r="AH16" s="3">
        <f>C16*AD16</f>
        <v>4</v>
      </c>
      <c r="AI16" s="3">
        <f>D16*AD16</f>
        <v>4</v>
      </c>
      <c r="AJ16" s="3">
        <f>E16*AD16</f>
        <v>4</v>
      </c>
      <c r="AK16" s="3">
        <f>F16*AD16</f>
        <v>4</v>
      </c>
      <c r="AL16" s="3">
        <f>G16*AD16</f>
        <v>4</v>
      </c>
      <c r="AM16" s="3">
        <f>H16*AD16</f>
        <v>4</v>
      </c>
      <c r="AN16" s="3">
        <f>I16*AD16</f>
        <v>4</v>
      </c>
      <c r="AO16" s="3">
        <f>J16*AD16</f>
        <v>4</v>
      </c>
      <c r="AP16" s="3">
        <f>K16*AD16</f>
        <v>4</v>
      </c>
      <c r="AQ16" s="3">
        <f>L16*AD16</f>
        <v>4</v>
      </c>
      <c r="AR16" s="3">
        <f>M16*AD16</f>
        <v>4</v>
      </c>
      <c r="AS16" s="3">
        <f>N16*AD16</f>
        <v>4</v>
      </c>
      <c r="AT16" s="3">
        <f>O16*AD16</f>
        <v>4</v>
      </c>
      <c r="AU16" s="3">
        <f>P16*AD16</f>
        <v>4</v>
      </c>
      <c r="AV16" s="3">
        <f>Q16*AD16</f>
        <v>4</v>
      </c>
      <c r="AW16" s="3">
        <f>R16*AD16</f>
        <v>4</v>
      </c>
      <c r="AX16" s="3">
        <f>S16*AD16</f>
        <v>4</v>
      </c>
      <c r="AY16" s="3">
        <f>T16*AD16</f>
        <v>4</v>
      </c>
      <c r="AZ16" s="3">
        <f>U16*AD16</f>
        <v>4</v>
      </c>
      <c r="BA16" s="3">
        <f>V16*AD16</f>
        <v>4</v>
      </c>
      <c r="BB16" s="3">
        <f>W16*AD16</f>
        <v>4</v>
      </c>
      <c r="BC16" s="3">
        <f>X16*AD16</f>
        <v>4</v>
      </c>
    </row>
    <row r="17" spans="1:55" ht="12.75">
      <c r="A17" s="1" t="s">
        <v>54</v>
      </c>
      <c r="D17" s="2">
        <v>6</v>
      </c>
      <c r="H17" s="2">
        <v>6</v>
      </c>
      <c r="I17" s="2">
        <v>523</v>
      </c>
      <c r="K17" s="2">
        <v>1357</v>
      </c>
      <c r="Z17" s="2">
        <f>SUM(B17:X17)</f>
        <v>4</v>
      </c>
      <c r="AA17" s="2">
        <v>1892</v>
      </c>
      <c r="AB17" s="2">
        <f>Z17-AA17</f>
        <v>4</v>
      </c>
      <c r="AD17" s="3">
        <v>0.01</v>
      </c>
      <c r="AE17" s="3">
        <f>Z17*AD17</f>
        <v>4</v>
      </c>
      <c r="AG17" s="3">
        <f>B17*AD17</f>
        <v>4</v>
      </c>
      <c r="AH17" s="3">
        <f>C17*AD17</f>
        <v>4</v>
      </c>
      <c r="AI17" s="3">
        <f>D17*AD17</f>
        <v>4</v>
      </c>
      <c r="AJ17" s="3">
        <f>E17*AD17</f>
        <v>4</v>
      </c>
      <c r="AK17" s="3">
        <f>F17*AD17</f>
        <v>4</v>
      </c>
      <c r="AL17" s="3">
        <f>G17*AD17</f>
        <v>4</v>
      </c>
      <c r="AM17" s="3">
        <f>H17*AD17</f>
        <v>4</v>
      </c>
      <c r="AN17" s="3">
        <f>I17*AD17</f>
        <v>4</v>
      </c>
      <c r="AO17" s="3">
        <f>J17*AD17</f>
        <v>4</v>
      </c>
      <c r="AP17" s="3">
        <f>K17*AD17</f>
        <v>4</v>
      </c>
      <c r="AQ17" s="3">
        <f>L17*AD17</f>
        <v>4</v>
      </c>
      <c r="AR17" s="3">
        <f>M17*AD17</f>
        <v>4</v>
      </c>
      <c r="AS17" s="3">
        <f>N17*AD17</f>
        <v>4</v>
      </c>
      <c r="AT17" s="3">
        <f>O17*AD17</f>
        <v>4</v>
      </c>
      <c r="AU17" s="3">
        <f>P17*AD17</f>
        <v>4</v>
      </c>
      <c r="AV17" s="3">
        <f>Q17*AD17</f>
        <v>4</v>
      </c>
      <c r="AW17" s="3">
        <f>R17*AD17</f>
        <v>4</v>
      </c>
      <c r="AX17" s="3">
        <f>S17*AD17</f>
        <v>4</v>
      </c>
      <c r="AY17" s="3">
        <f>T17*AD17</f>
        <v>4</v>
      </c>
      <c r="AZ17" s="3">
        <f>U17*AD17</f>
        <v>4</v>
      </c>
      <c r="BA17" s="3">
        <f>V17*AD17</f>
        <v>4</v>
      </c>
      <c r="BB17" s="3">
        <f>W17*AD17</f>
        <v>4</v>
      </c>
      <c r="BC17" s="3">
        <f>X17*AD17</f>
        <v>4</v>
      </c>
    </row>
    <row r="18" spans="1:55" ht="12.75">
      <c r="A18" s="1" t="s">
        <v>55</v>
      </c>
      <c r="D18" s="2">
        <v>59</v>
      </c>
      <c r="H18" s="2">
        <v>5447</v>
      </c>
      <c r="P18" s="2">
        <v>157</v>
      </c>
      <c r="T18" s="2">
        <v>17474</v>
      </c>
      <c r="Z18" s="2">
        <f>SUM(B18:X18)</f>
        <v>4</v>
      </c>
      <c r="AA18" s="2">
        <v>23137</v>
      </c>
      <c r="AB18" s="2">
        <f>Z18-AA18</f>
        <v>4</v>
      </c>
      <c r="AD18" s="3">
        <v>0.01</v>
      </c>
      <c r="AE18" s="3">
        <f>Z18*AD18</f>
        <v>4</v>
      </c>
      <c r="AG18" s="3">
        <f>B18*AD18</f>
        <v>4</v>
      </c>
      <c r="AH18" s="3">
        <f>C18*AD18</f>
        <v>4</v>
      </c>
      <c r="AI18" s="3">
        <f>D18*AD18</f>
        <v>4</v>
      </c>
      <c r="AJ18" s="3">
        <f>E18*AD18</f>
        <v>4</v>
      </c>
      <c r="AK18" s="3">
        <f>F18*AD18</f>
        <v>4</v>
      </c>
      <c r="AL18" s="3">
        <f>G18*AD18</f>
        <v>4</v>
      </c>
      <c r="AM18" s="3">
        <f>H18*AD18</f>
        <v>4</v>
      </c>
      <c r="AN18" s="3">
        <f>I18*AD18</f>
        <v>4</v>
      </c>
      <c r="AO18" s="3">
        <f>J18*AD18</f>
        <v>4</v>
      </c>
      <c r="AP18" s="3">
        <f>K18*AD18</f>
        <v>4</v>
      </c>
      <c r="AQ18" s="3">
        <f>L18*AD18</f>
        <v>4</v>
      </c>
      <c r="AR18" s="3">
        <f>M18*AD18</f>
        <v>4</v>
      </c>
      <c r="AS18" s="3">
        <f>N18*AD18</f>
        <v>4</v>
      </c>
      <c r="AT18" s="3">
        <f>O18*AD18</f>
        <v>4</v>
      </c>
      <c r="AU18" s="3">
        <f>P18*AD18</f>
        <v>4</v>
      </c>
      <c r="AV18" s="3">
        <f>Q18*AD18</f>
        <v>4</v>
      </c>
      <c r="AW18" s="3">
        <f>R18*AD18</f>
        <v>4</v>
      </c>
      <c r="AX18" s="3">
        <f>S18*AD18</f>
        <v>4</v>
      </c>
      <c r="AY18" s="3">
        <f>T18*AD18</f>
        <v>4</v>
      </c>
      <c r="AZ18" s="3">
        <f>U18*AD18</f>
        <v>4</v>
      </c>
      <c r="BA18" s="3">
        <f>V18*AD18</f>
        <v>4</v>
      </c>
      <c r="BB18" s="3">
        <f>W18*AD18</f>
        <v>4</v>
      </c>
      <c r="BC18" s="3">
        <f>X18*AD18</f>
        <v>4</v>
      </c>
    </row>
    <row r="19" spans="1:55" ht="0" customHeight="1" hidden="1">
      <c r="A19" s="1" t="s">
        <v>56</v>
      </c>
      <c r="Z19" s="2">
        <f>SUM(B19:X19)</f>
        <v>4</v>
      </c>
      <c r="AD19" s="3">
        <v>0.01</v>
      </c>
      <c r="AE19" s="3">
        <f>Z19*AD19</f>
        <v>4</v>
      </c>
      <c r="AG19" s="3">
        <f>B19*AD19</f>
        <v>4</v>
      </c>
      <c r="AH19" s="3">
        <f>C19*AD19</f>
        <v>4</v>
      </c>
      <c r="AI19" s="3">
        <f>D19*AD19</f>
        <v>4</v>
      </c>
      <c r="AJ19" s="3">
        <f>E19*AD19</f>
        <v>4</v>
      </c>
      <c r="AK19" s="3">
        <f>F19*AD19</f>
        <v>4</v>
      </c>
      <c r="AL19" s="3">
        <f>G19*AD19</f>
        <v>4</v>
      </c>
      <c r="AM19" s="3">
        <f>H19*AD19</f>
        <v>4</v>
      </c>
      <c r="AN19" s="3">
        <f>I19*AD19</f>
        <v>4</v>
      </c>
      <c r="AO19" s="3">
        <f>J19*AD19</f>
        <v>4</v>
      </c>
      <c r="AP19" s="3">
        <f>K19*AD19</f>
        <v>4</v>
      </c>
      <c r="AQ19" s="3">
        <f>L19*AD19</f>
        <v>4</v>
      </c>
      <c r="AR19" s="3">
        <f>M19*AD19</f>
        <v>4</v>
      </c>
      <c r="AS19" s="3">
        <f>N19*AD19</f>
        <v>4</v>
      </c>
      <c r="AT19" s="3">
        <f>O19*AD19</f>
        <v>4</v>
      </c>
      <c r="AU19" s="3">
        <f>P19*AD19</f>
        <v>4</v>
      </c>
      <c r="AV19" s="3">
        <f>Q19*AD19</f>
        <v>4</v>
      </c>
      <c r="AW19" s="3">
        <f>R19*AD19</f>
        <v>4</v>
      </c>
      <c r="AX19" s="3">
        <f>S19*AD19</f>
        <v>4</v>
      </c>
      <c r="AY19" s="3">
        <f>T19*AD19</f>
        <v>4</v>
      </c>
      <c r="AZ19" s="3">
        <f>U19*AD19</f>
        <v>4</v>
      </c>
      <c r="BA19" s="3">
        <f>V19*AD19</f>
        <v>4</v>
      </c>
      <c r="BB19" s="3">
        <f>W19*AD19</f>
        <v>4</v>
      </c>
      <c r="BC19" s="3">
        <f>X19*AD19</f>
        <v>4</v>
      </c>
    </row>
    <row r="20" spans="1:55" ht="12.75">
      <c r="A20" s="1" t="s">
        <v>57</v>
      </c>
      <c r="C20" s="2">
        <v>3649</v>
      </c>
      <c r="H20" s="2">
        <v>10425</v>
      </c>
      <c r="Z20" s="2">
        <f>SUM(B20:X20)</f>
        <v>4</v>
      </c>
      <c r="AA20" s="2">
        <v>14074</v>
      </c>
      <c r="AB20" s="2">
        <f>Z20-AA20</f>
        <v>4</v>
      </c>
      <c r="AD20" s="3">
        <v>0.01</v>
      </c>
      <c r="AE20" s="3">
        <f>Z20*AD20</f>
        <v>4</v>
      </c>
      <c r="AG20" s="3">
        <f>B20*AD20</f>
        <v>4</v>
      </c>
      <c r="AH20" s="3">
        <f>C20*AD20</f>
        <v>4</v>
      </c>
      <c r="AI20" s="3">
        <f>D20*AD20</f>
        <v>4</v>
      </c>
      <c r="AJ20" s="3">
        <f>E20*AD20</f>
        <v>4</v>
      </c>
      <c r="AK20" s="3">
        <f>F20*AD20</f>
        <v>4</v>
      </c>
      <c r="AL20" s="3">
        <f>G20*AD20</f>
        <v>4</v>
      </c>
      <c r="AM20" s="3">
        <f>H20*AD20</f>
        <v>4</v>
      </c>
      <c r="AN20" s="3">
        <f>I20*AD20</f>
        <v>4</v>
      </c>
      <c r="AO20" s="3">
        <f>J20*AD20</f>
        <v>4</v>
      </c>
      <c r="AP20" s="3">
        <f>K20*AD20</f>
        <v>4</v>
      </c>
      <c r="AQ20" s="3">
        <f>L20*AD20</f>
        <v>4</v>
      </c>
      <c r="AR20" s="3">
        <f>M20*AD20</f>
        <v>4</v>
      </c>
      <c r="AS20" s="3">
        <f>N20*AD20</f>
        <v>4</v>
      </c>
      <c r="AT20" s="3">
        <f>O20*AD20</f>
        <v>4</v>
      </c>
      <c r="AU20" s="3">
        <f>P20*AD20</f>
        <v>4</v>
      </c>
      <c r="AV20" s="3">
        <f>Q20*AD20</f>
        <v>4</v>
      </c>
      <c r="AW20" s="3">
        <f>R20*AD20</f>
        <v>4</v>
      </c>
      <c r="AX20" s="3">
        <f>S20*AD20</f>
        <v>4</v>
      </c>
      <c r="AY20" s="3">
        <f>T20*AD20</f>
        <v>4</v>
      </c>
      <c r="AZ20" s="3">
        <f>U20*AD20</f>
        <v>4</v>
      </c>
      <c r="BA20" s="3">
        <f>V20*AD20</f>
        <v>4</v>
      </c>
      <c r="BB20" s="3">
        <f>W20*AD20</f>
        <v>4</v>
      </c>
      <c r="BC20" s="3">
        <f>X20*AD20</f>
        <v>4</v>
      </c>
    </row>
    <row r="21" spans="1:55" ht="12.75">
      <c r="A21" s="1" t="s">
        <v>58</v>
      </c>
      <c r="H21" s="2">
        <v>252</v>
      </c>
      <c r="K21" s="2">
        <v>5617</v>
      </c>
      <c r="Z21" s="2">
        <f>SUM(B21:X21)</f>
        <v>4</v>
      </c>
      <c r="AA21" s="2">
        <v>5869</v>
      </c>
      <c r="AB21" s="2">
        <f>Z21-AA21</f>
        <v>4</v>
      </c>
      <c r="AD21" s="3">
        <v>0.01</v>
      </c>
      <c r="AE21" s="3">
        <f>Z21*AD21</f>
        <v>4</v>
      </c>
      <c r="AG21" s="3">
        <f>B21*AD21</f>
        <v>4</v>
      </c>
      <c r="AH21" s="3">
        <f>C21*AD21</f>
        <v>4</v>
      </c>
      <c r="AI21" s="3">
        <f>D21*AD21</f>
        <v>4</v>
      </c>
      <c r="AJ21" s="3">
        <f>E21*AD21</f>
        <v>4</v>
      </c>
      <c r="AK21" s="3">
        <f>F21*AD21</f>
        <v>4</v>
      </c>
      <c r="AL21" s="3">
        <f>G21*AD21</f>
        <v>4</v>
      </c>
      <c r="AM21" s="3">
        <f>H21*AD21</f>
        <v>4</v>
      </c>
      <c r="AN21" s="3">
        <f>I21*AD21</f>
        <v>4</v>
      </c>
      <c r="AO21" s="3">
        <f>J21*AD21</f>
        <v>4</v>
      </c>
      <c r="AP21" s="3">
        <f>K21*AD21</f>
        <v>4</v>
      </c>
      <c r="AQ21" s="3">
        <f>L21*AD21</f>
        <v>4</v>
      </c>
      <c r="AR21" s="3">
        <f>M21*AD21</f>
        <v>4</v>
      </c>
      <c r="AS21" s="3">
        <f>N21*AD21</f>
        <v>4</v>
      </c>
      <c r="AT21" s="3">
        <f>O21*AD21</f>
        <v>4</v>
      </c>
      <c r="AU21" s="3">
        <f>P21*AD21</f>
        <v>4</v>
      </c>
      <c r="AV21" s="3">
        <f>Q21*AD21</f>
        <v>4</v>
      </c>
      <c r="AW21" s="3">
        <f>R21*AD21</f>
        <v>4</v>
      </c>
      <c r="AX21" s="3">
        <f>S21*AD21</f>
        <v>4</v>
      </c>
      <c r="AY21" s="3">
        <f>T21*AD21</f>
        <v>4</v>
      </c>
      <c r="AZ21" s="3">
        <f>U21*AD21</f>
        <v>4</v>
      </c>
      <c r="BA21" s="3">
        <f>V21*AD21</f>
        <v>4</v>
      </c>
      <c r="BB21" s="3">
        <f>W21*AD21</f>
        <v>4</v>
      </c>
      <c r="BC21" s="3">
        <f>X21*AD21</f>
        <v>4</v>
      </c>
    </row>
    <row r="22" spans="1:55" ht="12.75">
      <c r="A22" s="1" t="s">
        <v>59</v>
      </c>
      <c r="H22" s="2">
        <v>77</v>
      </c>
      <c r="K22" s="2">
        <v>1622</v>
      </c>
      <c r="Z22" s="2">
        <f>SUM(B22:X22)</f>
        <v>4</v>
      </c>
      <c r="AA22" s="2">
        <v>1699</v>
      </c>
      <c r="AB22" s="2">
        <f>Z22-AA22</f>
        <v>4</v>
      </c>
      <c r="AD22" s="3">
        <v>0.03</v>
      </c>
      <c r="AE22" s="3">
        <f>Z22*AD22</f>
        <v>4</v>
      </c>
      <c r="AG22" s="3">
        <f>B22*AD22</f>
        <v>4</v>
      </c>
      <c r="AH22" s="3">
        <f>C22*AD22</f>
        <v>4</v>
      </c>
      <c r="AI22" s="3">
        <f>D22*AD22</f>
        <v>4</v>
      </c>
      <c r="AJ22" s="3">
        <f>E22*AD22</f>
        <v>4</v>
      </c>
      <c r="AK22" s="3">
        <f>F22*AD22</f>
        <v>4</v>
      </c>
      <c r="AL22" s="3">
        <f>G22*AD22</f>
        <v>4</v>
      </c>
      <c r="AM22" s="3">
        <f>H22*AD22</f>
        <v>4</v>
      </c>
      <c r="AN22" s="3">
        <f>I22*AD22</f>
        <v>4</v>
      </c>
      <c r="AO22" s="3">
        <f>J22*AD22</f>
        <v>4</v>
      </c>
      <c r="AP22" s="3">
        <f>K22*AD22</f>
        <v>4</v>
      </c>
      <c r="AQ22" s="3">
        <f>L22*AD22</f>
        <v>4</v>
      </c>
      <c r="AR22" s="3">
        <f>M22*AD22</f>
        <v>4</v>
      </c>
      <c r="AS22" s="3">
        <f>N22*AD22</f>
        <v>4</v>
      </c>
      <c r="AT22" s="3">
        <f>O22*AD22</f>
        <v>4</v>
      </c>
      <c r="AU22" s="3">
        <f>P22*AD22</f>
        <v>4</v>
      </c>
      <c r="AV22" s="3">
        <f>Q22*AD22</f>
        <v>4</v>
      </c>
      <c r="AW22" s="3">
        <f>R22*AD22</f>
        <v>4</v>
      </c>
      <c r="AX22" s="3">
        <f>S22*AD22</f>
        <v>4</v>
      </c>
      <c r="AY22" s="3">
        <f>T22*AD22</f>
        <v>4</v>
      </c>
      <c r="AZ22" s="3">
        <f>U22*AD22</f>
        <v>4</v>
      </c>
      <c r="BA22" s="3">
        <f>V22*AD22</f>
        <v>4</v>
      </c>
      <c r="BB22" s="3">
        <f>W22*AD22</f>
        <v>4</v>
      </c>
      <c r="BC22" s="3">
        <f>X22*AD22</f>
        <v>4</v>
      </c>
    </row>
    <row r="23" spans="1:55" ht="12.75">
      <c r="A23" s="1" t="s">
        <v>60</v>
      </c>
      <c r="H23" s="2">
        <v>714</v>
      </c>
      <c r="M23" s="2">
        <v>11541</v>
      </c>
      <c r="O23" s="2">
        <v>1284</v>
      </c>
      <c r="Z23" s="2">
        <f>SUM(B23:X23)</f>
        <v>4</v>
      </c>
      <c r="AA23" s="2">
        <v>13539</v>
      </c>
      <c r="AB23" s="2">
        <f>Z23-AA23</f>
        <v>4</v>
      </c>
      <c r="AD23" s="3">
        <v>0.01</v>
      </c>
      <c r="AE23" s="3">
        <f>Z23*AD23</f>
        <v>4</v>
      </c>
      <c r="AG23" s="3">
        <f>B23*AD23</f>
        <v>4</v>
      </c>
      <c r="AH23" s="3">
        <f>C23*AD23</f>
        <v>4</v>
      </c>
      <c r="AI23" s="3">
        <f>D23*AD23</f>
        <v>4</v>
      </c>
      <c r="AJ23" s="3">
        <f>E23*AD23</f>
        <v>4</v>
      </c>
      <c r="AK23" s="3">
        <f>F23*AD23</f>
        <v>4</v>
      </c>
      <c r="AL23" s="3">
        <f>G23*AD23</f>
        <v>4</v>
      </c>
      <c r="AM23" s="3">
        <f>H23*AD23</f>
        <v>4</v>
      </c>
      <c r="AN23" s="3">
        <f>I23*AD23</f>
        <v>4</v>
      </c>
      <c r="AO23" s="3">
        <f>J23*AD23</f>
        <v>4</v>
      </c>
      <c r="AP23" s="3">
        <f>K23*AD23</f>
        <v>4</v>
      </c>
      <c r="AQ23" s="3">
        <f>L23*AD23</f>
        <v>4</v>
      </c>
      <c r="AR23" s="3">
        <f>M23*AD23</f>
        <v>4</v>
      </c>
      <c r="AS23" s="3">
        <f>N23*AD23</f>
        <v>4</v>
      </c>
      <c r="AT23" s="3">
        <f>O23*AD23</f>
        <v>4</v>
      </c>
      <c r="AU23" s="3">
        <f>P23*AD23</f>
        <v>4</v>
      </c>
      <c r="AV23" s="3">
        <f>Q23*AD23</f>
        <v>4</v>
      </c>
      <c r="AW23" s="3">
        <f>R23*AD23</f>
        <v>4</v>
      </c>
      <c r="AX23" s="3">
        <f>S23*AD23</f>
        <v>4</v>
      </c>
      <c r="AY23" s="3">
        <f>T23*AD23</f>
        <v>4</v>
      </c>
      <c r="AZ23" s="3">
        <f>U23*AD23</f>
        <v>4</v>
      </c>
      <c r="BA23" s="3">
        <f>V23*AD23</f>
        <v>4</v>
      </c>
      <c r="BB23" s="3">
        <f>W23*AD23</f>
        <v>4</v>
      </c>
      <c r="BC23" s="3">
        <f>X23*AD23</f>
        <v>4</v>
      </c>
    </row>
    <row r="24" spans="1:55" ht="0" customHeight="1" hidden="1">
      <c r="A24" s="1" t="s">
        <v>61</v>
      </c>
      <c r="Z24" s="2">
        <f>SUM(B24:X24)</f>
        <v>4</v>
      </c>
      <c r="AE24" s="3">
        <f>Z24*AD24</f>
        <v>4</v>
      </c>
      <c r="AG24" s="3">
        <f>B24*AD24</f>
        <v>4</v>
      </c>
      <c r="AH24" s="3">
        <f>C24*AD24</f>
        <v>4</v>
      </c>
      <c r="AI24" s="3">
        <f>D24*AD24</f>
        <v>4</v>
      </c>
      <c r="AJ24" s="3">
        <f>E24*AD24</f>
        <v>4</v>
      </c>
      <c r="AK24" s="3">
        <f>F24*AD24</f>
        <v>4</v>
      </c>
      <c r="AL24" s="3">
        <f>G24*AD24</f>
        <v>4</v>
      </c>
      <c r="AM24" s="3">
        <f>H24*AD24</f>
        <v>4</v>
      </c>
      <c r="AN24" s="3">
        <f>I24*AD24</f>
        <v>4</v>
      </c>
      <c r="AO24" s="3">
        <f>J24*AD24</f>
        <v>4</v>
      </c>
      <c r="AP24" s="3">
        <f>K24*AD24</f>
        <v>4</v>
      </c>
      <c r="AQ24" s="3">
        <f>L24*AD24</f>
        <v>4</v>
      </c>
      <c r="AR24" s="3">
        <f>M24*AD24</f>
        <v>4</v>
      </c>
      <c r="AS24" s="3">
        <f>N24*AD24</f>
        <v>4</v>
      </c>
      <c r="AT24" s="3">
        <f>O24*AD24</f>
        <v>4</v>
      </c>
      <c r="AU24" s="3">
        <f>P24*AD24</f>
        <v>4</v>
      </c>
      <c r="AV24" s="3">
        <f>Q24*AD24</f>
        <v>4</v>
      </c>
      <c r="AW24" s="3">
        <f>R24*AD24</f>
        <v>4</v>
      </c>
      <c r="AX24" s="3">
        <f>S24*AD24</f>
        <v>4</v>
      </c>
      <c r="AY24" s="3">
        <f>T24*AD24</f>
        <v>4</v>
      </c>
      <c r="AZ24" s="3">
        <f>U24*AD24</f>
        <v>4</v>
      </c>
      <c r="BA24" s="3">
        <f>V24*AD24</f>
        <v>4</v>
      </c>
      <c r="BB24" s="3">
        <f>W24*AD24</f>
        <v>4</v>
      </c>
      <c r="BC24" s="3">
        <f>X24*AD24</f>
        <v>4</v>
      </c>
    </row>
    <row r="25" spans="1:55" ht="12.75">
      <c r="A25" s="1" t="s">
        <v>62</v>
      </c>
      <c r="H25" s="2">
        <v>39010</v>
      </c>
      <c r="I25" s="2">
        <v>9637</v>
      </c>
      <c r="K25" s="2">
        <v>7728</v>
      </c>
      <c r="R25" s="2">
        <v>115532</v>
      </c>
      <c r="T25" s="2">
        <v>242</v>
      </c>
      <c r="V25" s="2">
        <v>1265</v>
      </c>
      <c r="W25" s="2">
        <v>10491</v>
      </c>
      <c r="X25" s="2">
        <v>884</v>
      </c>
      <c r="Z25" s="2">
        <f>SUM(B25:X25)</f>
        <v>4</v>
      </c>
      <c r="AA25" s="2">
        <v>184789</v>
      </c>
      <c r="AB25" s="2">
        <f>Z25-AA25</f>
        <v>4</v>
      </c>
      <c r="AD25" s="3">
        <v>0.01</v>
      </c>
      <c r="AE25" s="3">
        <f>Z25*AD25</f>
        <v>4</v>
      </c>
      <c r="AG25" s="3">
        <f>B25*AD25</f>
        <v>4</v>
      </c>
      <c r="AH25" s="3">
        <f>C25*AD25</f>
        <v>4</v>
      </c>
      <c r="AI25" s="3">
        <f>D25*AD25</f>
        <v>4</v>
      </c>
      <c r="AJ25" s="3">
        <f>E25*AD25</f>
        <v>4</v>
      </c>
      <c r="AK25" s="3">
        <f>F25*AD25</f>
        <v>4</v>
      </c>
      <c r="AL25" s="3">
        <f>G25*AD25</f>
        <v>4</v>
      </c>
      <c r="AM25" s="3">
        <f>H25*AD25</f>
        <v>4</v>
      </c>
      <c r="AN25" s="3">
        <f>I25*AD25</f>
        <v>4</v>
      </c>
      <c r="AO25" s="3">
        <f>J25*AD25</f>
        <v>4</v>
      </c>
      <c r="AP25" s="3">
        <f>K25*AD25</f>
        <v>4</v>
      </c>
      <c r="AQ25" s="3">
        <f>L25*AD25</f>
        <v>4</v>
      </c>
      <c r="AR25" s="3">
        <f>M25*AD25</f>
        <v>4</v>
      </c>
      <c r="AS25" s="3">
        <f>N25*AD25</f>
        <v>4</v>
      </c>
      <c r="AT25" s="3">
        <f>O25*AD25</f>
        <v>4</v>
      </c>
      <c r="AU25" s="3">
        <f>P25*AD25</f>
        <v>4</v>
      </c>
      <c r="AV25" s="3">
        <f>Q25*AD25</f>
        <v>4</v>
      </c>
      <c r="AW25" s="3">
        <f>R25*AD25</f>
        <v>4</v>
      </c>
      <c r="AX25" s="3">
        <f>S25*AD25</f>
        <v>4</v>
      </c>
      <c r="AY25" s="3">
        <f>T25*AD25</f>
        <v>4</v>
      </c>
      <c r="AZ25" s="3">
        <f>U25*AD25</f>
        <v>4</v>
      </c>
      <c r="BA25" s="3">
        <f>V25*AD25</f>
        <v>4</v>
      </c>
      <c r="BB25" s="3">
        <f>W25*AD25</f>
        <v>4</v>
      </c>
      <c r="BC25" s="3">
        <f>X25*AD25</f>
        <v>4</v>
      </c>
    </row>
    <row r="26" spans="1:55" ht="12.75">
      <c r="A26" s="1" t="s">
        <v>63</v>
      </c>
      <c r="H26" s="2">
        <v>29608</v>
      </c>
      <c r="R26" s="2">
        <v>44431</v>
      </c>
      <c r="T26" s="2">
        <v>12785</v>
      </c>
      <c r="Z26" s="2">
        <f>SUM(B26:X26)</f>
        <v>4</v>
      </c>
      <c r="AA26" s="2">
        <v>86824</v>
      </c>
      <c r="AB26" s="2">
        <f>Z26-AA26</f>
        <v>4</v>
      </c>
      <c r="AD26" s="3">
        <v>0.01</v>
      </c>
      <c r="AE26" s="3">
        <f>Z26*AD26</f>
        <v>4</v>
      </c>
      <c r="AG26" s="3">
        <f>B26*AD26</f>
        <v>4</v>
      </c>
      <c r="AH26" s="3">
        <f>C26*AD26</f>
        <v>4</v>
      </c>
      <c r="AI26" s="3">
        <f>D26*AD26</f>
        <v>4</v>
      </c>
      <c r="AJ26" s="3">
        <f>E26*AD26</f>
        <v>4</v>
      </c>
      <c r="AK26" s="3">
        <f>F26*AD26</f>
        <v>4</v>
      </c>
      <c r="AL26" s="3">
        <f>G26*AD26</f>
        <v>4</v>
      </c>
      <c r="AM26" s="3">
        <f>H26*AD26</f>
        <v>4</v>
      </c>
      <c r="AN26" s="3">
        <f>I26*AD26</f>
        <v>4</v>
      </c>
      <c r="AO26" s="3">
        <f>J26*AD26</f>
        <v>4</v>
      </c>
      <c r="AP26" s="3">
        <f>K26*AD26</f>
        <v>4</v>
      </c>
      <c r="AQ26" s="3">
        <f>L26*AD26</f>
        <v>4</v>
      </c>
      <c r="AR26" s="3">
        <f>M26*AD26</f>
        <v>4</v>
      </c>
      <c r="AS26" s="3">
        <f>N26*AD26</f>
        <v>4</v>
      </c>
      <c r="AT26" s="3">
        <f>O26*AD26</f>
        <v>4</v>
      </c>
      <c r="AU26" s="3">
        <f>P26*AD26</f>
        <v>4</v>
      </c>
      <c r="AV26" s="3">
        <f>Q26*AD26</f>
        <v>4</v>
      </c>
      <c r="AW26" s="3">
        <f>R26*AD26</f>
        <v>4</v>
      </c>
      <c r="AX26" s="3">
        <f>S26*AD26</f>
        <v>4</v>
      </c>
      <c r="AY26" s="3">
        <f>T26*AD26</f>
        <v>4</v>
      </c>
      <c r="AZ26" s="3">
        <f>U26*AD26</f>
        <v>4</v>
      </c>
      <c r="BA26" s="3">
        <f>V26*AD26</f>
        <v>4</v>
      </c>
      <c r="BB26" s="3">
        <f>W26*AD26</f>
        <v>4</v>
      </c>
      <c r="BC26" s="3">
        <f>X26*AD26</f>
        <v>4</v>
      </c>
    </row>
    <row r="27" spans="1:55" ht="12.75">
      <c r="A27" s="1" t="s">
        <v>64</v>
      </c>
      <c r="H27" s="2">
        <v>60156</v>
      </c>
      <c r="I27" s="2">
        <v>8405</v>
      </c>
      <c r="R27" s="2">
        <v>10828</v>
      </c>
      <c r="V27" s="2">
        <v>1265</v>
      </c>
      <c r="Z27" s="2">
        <f>SUM(B27:X27)</f>
        <v>4</v>
      </c>
      <c r="AA27" s="2">
        <v>80654</v>
      </c>
      <c r="AB27" s="2">
        <f>Z27-AA27</f>
        <v>4</v>
      </c>
      <c r="AD27" s="3">
        <v>0.01</v>
      </c>
      <c r="AE27" s="3">
        <f>Z27*AD27</f>
        <v>4</v>
      </c>
      <c r="AG27" s="3">
        <f>B27*AD27</f>
        <v>4</v>
      </c>
      <c r="AH27" s="3">
        <f>C27*AD27</f>
        <v>4</v>
      </c>
      <c r="AI27" s="3">
        <f>D27*AD27</f>
        <v>4</v>
      </c>
      <c r="AJ27" s="3">
        <f>E27*AD27</f>
        <v>4</v>
      </c>
      <c r="AK27" s="3">
        <f>F27*AD27</f>
        <v>4</v>
      </c>
      <c r="AL27" s="3">
        <f>G27*AD27</f>
        <v>4</v>
      </c>
      <c r="AM27" s="3">
        <f>H27*AD27</f>
        <v>4</v>
      </c>
      <c r="AN27" s="3">
        <f>I27*AD27</f>
        <v>4</v>
      </c>
      <c r="AO27" s="3">
        <f>J27*AD27</f>
        <v>4</v>
      </c>
      <c r="AP27" s="3">
        <f>K27*AD27</f>
        <v>4</v>
      </c>
      <c r="AQ27" s="3">
        <f>L27*AD27</f>
        <v>4</v>
      </c>
      <c r="AR27" s="3">
        <f>M27*AD27</f>
        <v>4</v>
      </c>
      <c r="AS27" s="3">
        <f>N27*AD27</f>
        <v>4</v>
      </c>
      <c r="AT27" s="3">
        <f>O27*AD27</f>
        <v>4</v>
      </c>
      <c r="AU27" s="3">
        <f>P27*AD27</f>
        <v>4</v>
      </c>
      <c r="AV27" s="3">
        <f>Q27*AD27</f>
        <v>4</v>
      </c>
      <c r="AW27" s="3">
        <f>R27*AD27</f>
        <v>4</v>
      </c>
      <c r="AX27" s="3">
        <f>S27*AD27</f>
        <v>4</v>
      </c>
      <c r="AY27" s="3">
        <f>T27*AD27</f>
        <v>4</v>
      </c>
      <c r="AZ27" s="3">
        <f>U27*AD27</f>
        <v>4</v>
      </c>
      <c r="BA27" s="3">
        <f>V27*AD27</f>
        <v>4</v>
      </c>
      <c r="BB27" s="3">
        <f>W27*AD27</f>
        <v>4</v>
      </c>
      <c r="BC27" s="3">
        <f>X27*AD27</f>
        <v>4</v>
      </c>
    </row>
    <row r="28" spans="1:55" ht="12.75">
      <c r="A28" s="1" t="s">
        <v>65</v>
      </c>
      <c r="C28" s="2">
        <v>480</v>
      </c>
      <c r="H28" s="2">
        <v>1360</v>
      </c>
      <c r="Z28" s="2">
        <f>SUM(B28:X28)</f>
        <v>4</v>
      </c>
      <c r="AA28" s="2">
        <v>1840</v>
      </c>
      <c r="AB28" s="2">
        <f>Z28-AA28</f>
        <v>4</v>
      </c>
      <c r="AD28" s="3">
        <v>0.01</v>
      </c>
      <c r="AE28" s="3">
        <f>Z28*AD28</f>
        <v>4</v>
      </c>
      <c r="AG28" s="3">
        <f>B28*AD28</f>
        <v>4</v>
      </c>
      <c r="AH28" s="3">
        <f>C28*AD28</f>
        <v>4</v>
      </c>
      <c r="AI28" s="3">
        <f>D28*AD28</f>
        <v>4</v>
      </c>
      <c r="AJ28" s="3">
        <f>E28*AD28</f>
        <v>4</v>
      </c>
      <c r="AK28" s="3">
        <f>F28*AD28</f>
        <v>4</v>
      </c>
      <c r="AL28" s="3">
        <f>G28*AD28</f>
        <v>4</v>
      </c>
      <c r="AM28" s="3">
        <f>H28*AD28</f>
        <v>4</v>
      </c>
      <c r="AN28" s="3">
        <f>I28*AD28</f>
        <v>4</v>
      </c>
      <c r="AO28" s="3">
        <f>J28*AD28</f>
        <v>4</v>
      </c>
      <c r="AP28" s="3">
        <f>K28*AD28</f>
        <v>4</v>
      </c>
      <c r="AQ28" s="3">
        <f>L28*AD28</f>
        <v>4</v>
      </c>
      <c r="AR28" s="3">
        <f>M28*AD28</f>
        <v>4</v>
      </c>
      <c r="AS28" s="3">
        <f>N28*AD28</f>
        <v>4</v>
      </c>
      <c r="AT28" s="3">
        <f>O28*AD28</f>
        <v>4</v>
      </c>
      <c r="AU28" s="3">
        <f>P28*AD28</f>
        <v>4</v>
      </c>
      <c r="AV28" s="3">
        <f>Q28*AD28</f>
        <v>4</v>
      </c>
      <c r="AW28" s="3">
        <f>R28*AD28</f>
        <v>4</v>
      </c>
      <c r="AX28" s="3">
        <f>S28*AD28</f>
        <v>4</v>
      </c>
      <c r="AY28" s="3">
        <f>T28*AD28</f>
        <v>4</v>
      </c>
      <c r="AZ28" s="3">
        <f>U28*AD28</f>
        <v>4</v>
      </c>
      <c r="BA28" s="3">
        <f>V28*AD28</f>
        <v>4</v>
      </c>
      <c r="BB28" s="3">
        <f>W28*AD28</f>
        <v>4</v>
      </c>
      <c r="BC28" s="3">
        <f>X28*AD28</f>
        <v>4</v>
      </c>
    </row>
    <row r="29" spans="1:55" ht="12.75">
      <c r="A29" s="1" t="s">
        <v>66</v>
      </c>
      <c r="H29" s="2">
        <v>37</v>
      </c>
      <c r="K29" s="2">
        <v>814</v>
      </c>
      <c r="Z29" s="2">
        <f>SUM(B29:X29)</f>
        <v>4</v>
      </c>
      <c r="AA29" s="2">
        <v>851</v>
      </c>
      <c r="AB29" s="2">
        <f>Z29-AA29</f>
        <v>4</v>
      </c>
      <c r="AD29" s="3">
        <v>0.01</v>
      </c>
      <c r="AE29" s="3">
        <f>Z29*AD29</f>
        <v>4</v>
      </c>
      <c r="AG29" s="3">
        <f>B29*AD29</f>
        <v>4</v>
      </c>
      <c r="AH29" s="3">
        <f>C29*AD29</f>
        <v>4</v>
      </c>
      <c r="AI29" s="3">
        <f>D29*AD29</f>
        <v>4</v>
      </c>
      <c r="AJ29" s="3">
        <f>E29*AD29</f>
        <v>4</v>
      </c>
      <c r="AK29" s="3">
        <f>F29*AD29</f>
        <v>4</v>
      </c>
      <c r="AL29" s="3">
        <f>G29*AD29</f>
        <v>4</v>
      </c>
      <c r="AM29" s="3">
        <f>H29*AD29</f>
        <v>4</v>
      </c>
      <c r="AN29" s="3">
        <f>I29*AD29</f>
        <v>4</v>
      </c>
      <c r="AO29" s="3">
        <f>J29*AD29</f>
        <v>4</v>
      </c>
      <c r="AP29" s="3">
        <f>K29*AD29</f>
        <v>4</v>
      </c>
      <c r="AQ29" s="3">
        <f>L29*AD29</f>
        <v>4</v>
      </c>
      <c r="AR29" s="3">
        <f>M29*AD29</f>
        <v>4</v>
      </c>
      <c r="AS29" s="3">
        <f>N29*AD29</f>
        <v>4</v>
      </c>
      <c r="AT29" s="3">
        <f>O29*AD29</f>
        <v>4</v>
      </c>
      <c r="AU29" s="3">
        <f>P29*AD29</f>
        <v>4</v>
      </c>
      <c r="AV29" s="3">
        <f>Q29*AD29</f>
        <v>4</v>
      </c>
      <c r="AW29" s="3">
        <f>R29*AD29</f>
        <v>4</v>
      </c>
      <c r="AX29" s="3">
        <f>S29*AD29</f>
        <v>4</v>
      </c>
      <c r="AY29" s="3">
        <f>T29*AD29</f>
        <v>4</v>
      </c>
      <c r="AZ29" s="3">
        <f>U29*AD29</f>
        <v>4</v>
      </c>
      <c r="BA29" s="3">
        <f>V29*AD29</f>
        <v>4</v>
      </c>
      <c r="BB29" s="3">
        <f>W29*AD29</f>
        <v>4</v>
      </c>
      <c r="BC29" s="3">
        <f>X29*AD29</f>
        <v>4</v>
      </c>
    </row>
    <row r="30" spans="1:55" ht="12.75">
      <c r="A30" s="1" t="s">
        <v>67</v>
      </c>
      <c r="H30" s="2">
        <v>24</v>
      </c>
      <c r="K30" s="2">
        <v>22</v>
      </c>
      <c r="Z30" s="2">
        <f>SUM(B30:X30)</f>
        <v>4</v>
      </c>
      <c r="AA30" s="2">
        <v>46</v>
      </c>
      <c r="AB30" s="2">
        <f>Z30-AA30</f>
        <v>4</v>
      </c>
      <c r="AD30" s="3">
        <v>0.03</v>
      </c>
      <c r="AE30" s="3">
        <f>Z30*AD30</f>
        <v>4</v>
      </c>
      <c r="AG30" s="3">
        <f>B30*AD30</f>
        <v>4</v>
      </c>
      <c r="AH30" s="3">
        <f>C30*AD30</f>
        <v>4</v>
      </c>
      <c r="AI30" s="3">
        <f>D30*AD30</f>
        <v>4</v>
      </c>
      <c r="AJ30" s="3">
        <f>E30*AD30</f>
        <v>4</v>
      </c>
      <c r="AK30" s="3">
        <f>F30*AD30</f>
        <v>4</v>
      </c>
      <c r="AL30" s="3">
        <f>G30*AD30</f>
        <v>4</v>
      </c>
      <c r="AM30" s="3">
        <f>H30*AD30</f>
        <v>4</v>
      </c>
      <c r="AN30" s="3">
        <f>I30*AD30</f>
        <v>4</v>
      </c>
      <c r="AO30" s="3">
        <f>J30*AD30</f>
        <v>4</v>
      </c>
      <c r="AP30" s="3">
        <f>K30*AD30</f>
        <v>4</v>
      </c>
      <c r="AQ30" s="3">
        <f>L30*AD30</f>
        <v>4</v>
      </c>
      <c r="AR30" s="3">
        <f>M30*AD30</f>
        <v>4</v>
      </c>
      <c r="AS30" s="3">
        <f>N30*AD30</f>
        <v>4</v>
      </c>
      <c r="AT30" s="3">
        <f>O30*AD30</f>
        <v>4</v>
      </c>
      <c r="AU30" s="3">
        <f>P30*AD30</f>
        <v>4</v>
      </c>
      <c r="AV30" s="3">
        <f>Q30*AD30</f>
        <v>4</v>
      </c>
      <c r="AW30" s="3">
        <f>R30*AD30</f>
        <v>4</v>
      </c>
      <c r="AX30" s="3">
        <f>S30*AD30</f>
        <v>4</v>
      </c>
      <c r="AY30" s="3">
        <f>T30*AD30</f>
        <v>4</v>
      </c>
      <c r="AZ30" s="3">
        <f>U30*AD30</f>
        <v>4</v>
      </c>
      <c r="BA30" s="3">
        <f>V30*AD30</f>
        <v>4</v>
      </c>
      <c r="BB30" s="3">
        <f>W30*AD30</f>
        <v>4</v>
      </c>
      <c r="BC30" s="3">
        <f>X30*AD30</f>
        <v>4</v>
      </c>
    </row>
    <row r="31" spans="1:55" ht="12.75">
      <c r="A31" s="1" t="s">
        <v>68</v>
      </c>
      <c r="H31" s="2">
        <v>154</v>
      </c>
      <c r="M31" s="2">
        <v>1945</v>
      </c>
      <c r="O31" s="2">
        <v>63</v>
      </c>
      <c r="Z31" s="2">
        <f>SUM(B31:X31)</f>
        <v>4</v>
      </c>
      <c r="AA31" s="2">
        <v>2162</v>
      </c>
      <c r="AB31" s="2">
        <f>Z31-AA31</f>
        <v>4</v>
      </c>
      <c r="AD31" s="3">
        <v>0.01</v>
      </c>
      <c r="AE31" s="3">
        <f>Z31*AD31</f>
        <v>4</v>
      </c>
      <c r="AG31" s="3">
        <f>B31*AD31</f>
        <v>4</v>
      </c>
      <c r="AH31" s="3">
        <f>C31*AD31</f>
        <v>4</v>
      </c>
      <c r="AI31" s="3">
        <f>D31*AD31</f>
        <v>4</v>
      </c>
      <c r="AJ31" s="3">
        <f>E31*AD31</f>
        <v>4</v>
      </c>
      <c r="AK31" s="3">
        <f>F31*AD31</f>
        <v>4</v>
      </c>
      <c r="AL31" s="3">
        <f>G31*AD31</f>
        <v>4</v>
      </c>
      <c r="AM31" s="3">
        <f>H31*AD31</f>
        <v>4</v>
      </c>
      <c r="AN31" s="3">
        <f>I31*AD31</f>
        <v>4</v>
      </c>
      <c r="AO31" s="3">
        <f>J31*AD31</f>
        <v>4</v>
      </c>
      <c r="AP31" s="3">
        <f>K31*AD31</f>
        <v>4</v>
      </c>
      <c r="AQ31" s="3">
        <f>L31*AD31</f>
        <v>4</v>
      </c>
      <c r="AR31" s="3">
        <f>M31*AD31</f>
        <v>4</v>
      </c>
      <c r="AS31" s="3">
        <f>N31*AD31</f>
        <v>4</v>
      </c>
      <c r="AT31" s="3">
        <f>O31*AD31</f>
        <v>4</v>
      </c>
      <c r="AU31" s="3">
        <f>P31*AD31</f>
        <v>4</v>
      </c>
      <c r="AV31" s="3">
        <f>Q31*AD31</f>
        <v>4</v>
      </c>
      <c r="AW31" s="3">
        <f>R31*AD31</f>
        <v>4</v>
      </c>
      <c r="AX31" s="3">
        <f>S31*AD31</f>
        <v>4</v>
      </c>
      <c r="AY31" s="3">
        <f>T31*AD31</f>
        <v>4</v>
      </c>
      <c r="AZ31" s="3">
        <f>U31*AD31</f>
        <v>4</v>
      </c>
      <c r="BA31" s="3">
        <f>V31*AD31</f>
        <v>4</v>
      </c>
      <c r="BB31" s="3">
        <f>W31*AD31</f>
        <v>4</v>
      </c>
      <c r="BC31" s="3">
        <f>X31*AD31</f>
        <v>4</v>
      </c>
    </row>
    <row r="32" spans="1:55" ht="0" customHeight="1" hidden="1">
      <c r="A32" s="1" t="s">
        <v>69</v>
      </c>
      <c r="Z32" s="2">
        <f>SUM(B32:X32)</f>
        <v>4</v>
      </c>
      <c r="AE32" s="3">
        <f>Z32*AD32</f>
        <v>4</v>
      </c>
      <c r="AG32" s="3">
        <f>B32*AD32</f>
        <v>4</v>
      </c>
      <c r="AH32" s="3">
        <f>C32*AD32</f>
        <v>4</v>
      </c>
      <c r="AI32" s="3">
        <f>D32*AD32</f>
        <v>4</v>
      </c>
      <c r="AJ32" s="3">
        <f>E32*AD32</f>
        <v>4</v>
      </c>
      <c r="AK32" s="3">
        <f>F32*AD32</f>
        <v>4</v>
      </c>
      <c r="AL32" s="3">
        <f>G32*AD32</f>
        <v>4</v>
      </c>
      <c r="AM32" s="3">
        <f>H32*AD32</f>
        <v>4</v>
      </c>
      <c r="AN32" s="3">
        <f>I32*AD32</f>
        <v>4</v>
      </c>
      <c r="AO32" s="3">
        <f>J32*AD32</f>
        <v>4</v>
      </c>
      <c r="AP32" s="3">
        <f>K32*AD32</f>
        <v>4</v>
      </c>
      <c r="AQ32" s="3">
        <f>L32*AD32</f>
        <v>4</v>
      </c>
      <c r="AR32" s="3">
        <f>M32*AD32</f>
        <v>4</v>
      </c>
      <c r="AS32" s="3">
        <f>N32*AD32</f>
        <v>4</v>
      </c>
      <c r="AT32" s="3">
        <f>O32*AD32</f>
        <v>4</v>
      </c>
      <c r="AU32" s="3">
        <f>P32*AD32</f>
        <v>4</v>
      </c>
      <c r="AV32" s="3">
        <f>Q32*AD32</f>
        <v>4</v>
      </c>
      <c r="AW32" s="3">
        <f>R32*AD32</f>
        <v>4</v>
      </c>
      <c r="AX32" s="3">
        <f>S32*AD32</f>
        <v>4</v>
      </c>
      <c r="AY32" s="3">
        <f>T32*AD32</f>
        <v>4</v>
      </c>
      <c r="AZ32" s="3">
        <f>U32*AD32</f>
        <v>4</v>
      </c>
      <c r="BA32" s="3">
        <f>V32*AD32</f>
        <v>4</v>
      </c>
      <c r="BB32" s="3">
        <f>W32*AD32</f>
        <v>4</v>
      </c>
      <c r="BC32" s="3">
        <f>X32*AD32</f>
        <v>4</v>
      </c>
    </row>
    <row r="33" spans="1:55" ht="12.75">
      <c r="A33" s="1" t="s">
        <v>70</v>
      </c>
      <c r="H33" s="2">
        <v>843</v>
      </c>
      <c r="I33" s="2">
        <v>890</v>
      </c>
      <c r="K33" s="2">
        <v>874</v>
      </c>
      <c r="R33" s="2">
        <v>9986</v>
      </c>
      <c r="V33" s="2">
        <v>260</v>
      </c>
      <c r="W33" s="2">
        <v>1396</v>
      </c>
      <c r="X33" s="2">
        <v>107</v>
      </c>
      <c r="Z33" s="2">
        <f>SUM(B33:X33)</f>
        <v>4</v>
      </c>
      <c r="AA33" s="2">
        <v>14356</v>
      </c>
      <c r="AB33" s="2">
        <f>Z33-AA33</f>
        <v>4</v>
      </c>
      <c r="AD33" s="3">
        <v>0.01</v>
      </c>
      <c r="AE33" s="3">
        <f>Z33*AD33</f>
        <v>4</v>
      </c>
      <c r="AG33" s="3">
        <f>B33*AD33</f>
        <v>4</v>
      </c>
      <c r="AH33" s="3">
        <f>C33*AD33</f>
        <v>4</v>
      </c>
      <c r="AI33" s="3">
        <f>D33*AD33</f>
        <v>4</v>
      </c>
      <c r="AJ33" s="3">
        <f>E33*AD33</f>
        <v>4</v>
      </c>
      <c r="AK33" s="3">
        <f>F33*AD33</f>
        <v>4</v>
      </c>
      <c r="AL33" s="3">
        <f>G33*AD33</f>
        <v>4</v>
      </c>
      <c r="AM33" s="3">
        <f>H33*AD33</f>
        <v>4</v>
      </c>
      <c r="AN33" s="3">
        <f>I33*AD33</f>
        <v>4</v>
      </c>
      <c r="AO33" s="3">
        <f>J33*AD33</f>
        <v>4</v>
      </c>
      <c r="AP33" s="3">
        <f>K33*AD33</f>
        <v>4</v>
      </c>
      <c r="AQ33" s="3">
        <f>L33*AD33</f>
        <v>4</v>
      </c>
      <c r="AR33" s="3">
        <f>M33*AD33</f>
        <v>4</v>
      </c>
      <c r="AS33" s="3">
        <f>N33*AD33</f>
        <v>4</v>
      </c>
      <c r="AT33" s="3">
        <f>O33*AD33</f>
        <v>4</v>
      </c>
      <c r="AU33" s="3">
        <f>P33*AD33</f>
        <v>4</v>
      </c>
      <c r="AV33" s="3">
        <f>Q33*AD33</f>
        <v>4</v>
      </c>
      <c r="AW33" s="3">
        <f>R33*AD33</f>
        <v>4</v>
      </c>
      <c r="AX33" s="3">
        <f>S33*AD33</f>
        <v>4</v>
      </c>
      <c r="AY33" s="3">
        <f>T33*AD33</f>
        <v>4</v>
      </c>
      <c r="AZ33" s="3">
        <f>U33*AD33</f>
        <v>4</v>
      </c>
      <c r="BA33" s="3">
        <f>V33*AD33</f>
        <v>4</v>
      </c>
      <c r="BB33" s="3">
        <f>W33*AD33</f>
        <v>4</v>
      </c>
      <c r="BC33" s="3">
        <f>X33*AD33</f>
        <v>4</v>
      </c>
    </row>
    <row r="34" spans="1:55" ht="12.75">
      <c r="A34" s="1" t="s">
        <v>71</v>
      </c>
      <c r="H34" s="2">
        <v>2154</v>
      </c>
      <c r="J34" s="2">
        <v>23</v>
      </c>
      <c r="Q34" s="2">
        <v>158</v>
      </c>
      <c r="R34" s="2">
        <v>11782</v>
      </c>
      <c r="W34" s="2">
        <v>69</v>
      </c>
      <c r="Z34" s="2">
        <f>SUM(B34:X34)</f>
        <v>4</v>
      </c>
      <c r="AA34" s="2">
        <v>14186</v>
      </c>
      <c r="AB34" s="2">
        <f>Z34-AA34</f>
        <v>4</v>
      </c>
      <c r="AD34" s="3">
        <v>0.01</v>
      </c>
      <c r="AE34" s="3">
        <f>Z34*AD34</f>
        <v>4</v>
      </c>
      <c r="AG34" s="3">
        <f>B34*AD34</f>
        <v>4</v>
      </c>
      <c r="AH34" s="3">
        <f>C34*AD34</f>
        <v>4</v>
      </c>
      <c r="AI34" s="3">
        <f>D34*AD34</f>
        <v>4</v>
      </c>
      <c r="AJ34" s="3">
        <f>E34*AD34</f>
        <v>4</v>
      </c>
      <c r="AK34" s="3">
        <f>F34*AD34</f>
        <v>4</v>
      </c>
      <c r="AL34" s="3">
        <f>G34*AD34</f>
        <v>4</v>
      </c>
      <c r="AM34" s="3">
        <f>H34*AD34</f>
        <v>4</v>
      </c>
      <c r="AN34" s="3">
        <f>I34*AD34</f>
        <v>4</v>
      </c>
      <c r="AO34" s="3">
        <f>J34*AD34</f>
        <v>4</v>
      </c>
      <c r="AP34" s="3">
        <f>K34*AD34</f>
        <v>4</v>
      </c>
      <c r="AQ34" s="3">
        <f>L34*AD34</f>
        <v>4</v>
      </c>
      <c r="AR34" s="3">
        <f>M34*AD34</f>
        <v>4</v>
      </c>
      <c r="AS34" s="3">
        <f>N34*AD34</f>
        <v>4</v>
      </c>
      <c r="AT34" s="3">
        <f>O34*AD34</f>
        <v>4</v>
      </c>
      <c r="AU34" s="3">
        <f>P34*AD34</f>
        <v>4</v>
      </c>
      <c r="AV34" s="3">
        <f>Q34*AD34</f>
        <v>4</v>
      </c>
      <c r="AW34" s="3">
        <f>R34*AD34</f>
        <v>4</v>
      </c>
      <c r="AX34" s="3">
        <f>S34*AD34</f>
        <v>4</v>
      </c>
      <c r="AY34" s="3">
        <f>T34*AD34</f>
        <v>4</v>
      </c>
      <c r="AZ34" s="3">
        <f>U34*AD34</f>
        <v>4</v>
      </c>
      <c r="BA34" s="3">
        <f>V34*AD34</f>
        <v>4</v>
      </c>
      <c r="BB34" s="3">
        <f>W34*AD34</f>
        <v>4</v>
      </c>
      <c r="BC34" s="3">
        <f>X34*AD34</f>
        <v>4</v>
      </c>
    </row>
    <row r="35" spans="1:55" ht="12.75">
      <c r="A35" s="1" t="s">
        <v>72</v>
      </c>
      <c r="H35" s="2">
        <v>716</v>
      </c>
      <c r="I35" s="2">
        <v>89</v>
      </c>
      <c r="R35" s="2">
        <v>4745</v>
      </c>
      <c r="U35" s="2">
        <v>76</v>
      </c>
      <c r="V35" s="2">
        <v>260</v>
      </c>
      <c r="Z35" s="2">
        <f>SUM(B35:X35)</f>
        <v>4</v>
      </c>
      <c r="AA35" s="2">
        <v>5886</v>
      </c>
      <c r="AB35" s="2">
        <f>Z35-AA35</f>
        <v>4</v>
      </c>
      <c r="AD35" s="3">
        <v>0.01</v>
      </c>
      <c r="AE35" s="3">
        <f>Z35*AD35</f>
        <v>4</v>
      </c>
      <c r="AG35" s="3">
        <f>B35*AD35</f>
        <v>4</v>
      </c>
      <c r="AH35" s="3">
        <f>C35*AD35</f>
        <v>4</v>
      </c>
      <c r="AI35" s="3">
        <f>D35*AD35</f>
        <v>4</v>
      </c>
      <c r="AJ35" s="3">
        <f>E35*AD35</f>
        <v>4</v>
      </c>
      <c r="AK35" s="3">
        <f>F35*AD35</f>
        <v>4</v>
      </c>
      <c r="AL35" s="3">
        <f>G35*AD35</f>
        <v>4</v>
      </c>
      <c r="AM35" s="3">
        <f>H35*AD35</f>
        <v>4</v>
      </c>
      <c r="AN35" s="3">
        <f>I35*AD35</f>
        <v>4</v>
      </c>
      <c r="AO35" s="3">
        <f>J35*AD35</f>
        <v>4</v>
      </c>
      <c r="AP35" s="3">
        <f>K35*AD35</f>
        <v>4</v>
      </c>
      <c r="AQ35" s="3">
        <f>L35*AD35</f>
        <v>4</v>
      </c>
      <c r="AR35" s="3">
        <f>M35*AD35</f>
        <v>4</v>
      </c>
      <c r="AS35" s="3">
        <f>N35*AD35</f>
        <v>4</v>
      </c>
      <c r="AT35" s="3">
        <f>O35*AD35</f>
        <v>4</v>
      </c>
      <c r="AU35" s="3">
        <f>P35*AD35</f>
        <v>4</v>
      </c>
      <c r="AV35" s="3">
        <f>Q35*AD35</f>
        <v>4</v>
      </c>
      <c r="AW35" s="3">
        <f>R35*AD35</f>
        <v>4</v>
      </c>
      <c r="AX35" s="3">
        <f>S35*AD35</f>
        <v>4</v>
      </c>
      <c r="AY35" s="3">
        <f>T35*AD35</f>
        <v>4</v>
      </c>
      <c r="AZ35" s="3">
        <f>U35*AD35</f>
        <v>4</v>
      </c>
      <c r="BA35" s="3">
        <f>V35*AD35</f>
        <v>4</v>
      </c>
      <c r="BB35" s="3">
        <f>W35*AD35</f>
        <v>4</v>
      </c>
      <c r="BC35" s="3">
        <f>X35*AD35</f>
        <v>4</v>
      </c>
    </row>
    <row r="36" spans="1:55" ht="12.75">
      <c r="A36" s="1" t="s">
        <v>73</v>
      </c>
      <c r="V36" s="2">
        <v>155</v>
      </c>
      <c r="Z36" s="2">
        <f>SUM(B36:X36)</f>
        <v>4</v>
      </c>
      <c r="AA36" s="2">
        <v>155</v>
      </c>
      <c r="AB36" s="2">
        <f>Z36-AA36</f>
        <v>4</v>
      </c>
      <c r="AD36" s="3">
        <v>0.01</v>
      </c>
      <c r="AE36" s="3">
        <f>Z36*AD36</f>
        <v>4</v>
      </c>
      <c r="AG36" s="3">
        <f>B36*AD36</f>
        <v>4</v>
      </c>
      <c r="AH36" s="3">
        <f>C36*AD36</f>
        <v>4</v>
      </c>
      <c r="AI36" s="3">
        <f>D36*AD36</f>
        <v>4</v>
      </c>
      <c r="AJ36" s="3">
        <f>E36*AD36</f>
        <v>4</v>
      </c>
      <c r="AK36" s="3">
        <f>F36*AD36</f>
        <v>4</v>
      </c>
      <c r="AL36" s="3">
        <f>G36*AD36</f>
        <v>4</v>
      </c>
      <c r="AM36" s="3">
        <f>H36*AD36</f>
        <v>4</v>
      </c>
      <c r="AN36" s="3">
        <f>I36*AD36</f>
        <v>4</v>
      </c>
      <c r="AO36" s="3">
        <f>J36*AD36</f>
        <v>4</v>
      </c>
      <c r="AP36" s="3">
        <f>K36*AD36</f>
        <v>4</v>
      </c>
      <c r="AQ36" s="3">
        <f>L36*AD36</f>
        <v>4</v>
      </c>
      <c r="AR36" s="3">
        <f>M36*AD36</f>
        <v>4</v>
      </c>
      <c r="AS36" s="3">
        <f>N36*AD36</f>
        <v>4</v>
      </c>
      <c r="AT36" s="3">
        <f>O36*AD36</f>
        <v>4</v>
      </c>
      <c r="AU36" s="3">
        <f>P36*AD36</f>
        <v>4</v>
      </c>
      <c r="AV36" s="3">
        <f>Q36*AD36</f>
        <v>4</v>
      </c>
      <c r="AW36" s="3">
        <f>R36*AD36</f>
        <v>4</v>
      </c>
      <c r="AX36" s="3">
        <f>S36*AD36</f>
        <v>4</v>
      </c>
      <c r="AY36" s="3">
        <f>T36*AD36</f>
        <v>4</v>
      </c>
      <c r="AZ36" s="3">
        <f>U36*AD36</f>
        <v>4</v>
      </c>
      <c r="BA36" s="3">
        <f>V36*AD36</f>
        <v>4</v>
      </c>
      <c r="BB36" s="3">
        <f>W36*AD36</f>
        <v>4</v>
      </c>
      <c r="BC36" s="3">
        <f>X36*AD36</f>
        <v>4</v>
      </c>
    </row>
    <row r="37" spans="1:55" ht="12.75">
      <c r="A37" s="1" t="s">
        <v>74</v>
      </c>
      <c r="C37" s="2">
        <v>6</v>
      </c>
      <c r="H37" s="2">
        <v>17</v>
      </c>
      <c r="Z37" s="2">
        <f>SUM(B37:X37)</f>
        <v>4</v>
      </c>
      <c r="AA37" s="2">
        <v>23</v>
      </c>
      <c r="AB37" s="2">
        <f>Z37-AA37</f>
        <v>4</v>
      </c>
      <c r="AD37" s="3">
        <v>0.01</v>
      </c>
      <c r="AE37" s="3">
        <f>Z37*AD37</f>
        <v>4</v>
      </c>
      <c r="AG37" s="3">
        <f>B37*AD37</f>
        <v>4</v>
      </c>
      <c r="AH37" s="3">
        <f>C37*AD37</f>
        <v>4</v>
      </c>
      <c r="AI37" s="3">
        <f>D37*AD37</f>
        <v>4</v>
      </c>
      <c r="AJ37" s="3">
        <f>E37*AD37</f>
        <v>4</v>
      </c>
      <c r="AK37" s="3">
        <f>F37*AD37</f>
        <v>4</v>
      </c>
      <c r="AL37" s="3">
        <f>G37*AD37</f>
        <v>4</v>
      </c>
      <c r="AM37" s="3">
        <f>H37*AD37</f>
        <v>4</v>
      </c>
      <c r="AN37" s="3">
        <f>I37*AD37</f>
        <v>4</v>
      </c>
      <c r="AO37" s="3">
        <f>J37*AD37</f>
        <v>4</v>
      </c>
      <c r="AP37" s="3">
        <f>K37*AD37</f>
        <v>4</v>
      </c>
      <c r="AQ37" s="3">
        <f>L37*AD37</f>
        <v>4</v>
      </c>
      <c r="AR37" s="3">
        <f>M37*AD37</f>
        <v>4</v>
      </c>
      <c r="AS37" s="3">
        <f>N37*AD37</f>
        <v>4</v>
      </c>
      <c r="AT37" s="3">
        <f>O37*AD37</f>
        <v>4</v>
      </c>
      <c r="AU37" s="3">
        <f>P37*AD37</f>
        <v>4</v>
      </c>
      <c r="AV37" s="3">
        <f>Q37*AD37</f>
        <v>4</v>
      </c>
      <c r="AW37" s="3">
        <f>R37*AD37</f>
        <v>4</v>
      </c>
      <c r="AX37" s="3">
        <f>S37*AD37</f>
        <v>4</v>
      </c>
      <c r="AY37" s="3">
        <f>T37*AD37</f>
        <v>4</v>
      </c>
      <c r="AZ37" s="3">
        <f>U37*AD37</f>
        <v>4</v>
      </c>
      <c r="BA37" s="3">
        <f>V37*AD37</f>
        <v>4</v>
      </c>
      <c r="BB37" s="3">
        <f>W37*AD37</f>
        <v>4</v>
      </c>
      <c r="BC37" s="3">
        <f>X37*AD37</f>
        <v>4</v>
      </c>
    </row>
    <row r="38" spans="1:55" ht="12.75">
      <c r="A38" s="1" t="s">
        <v>75</v>
      </c>
      <c r="H38" s="2">
        <v>9</v>
      </c>
      <c r="K38" s="2">
        <v>199</v>
      </c>
      <c r="Z38" s="2">
        <f>SUM(B38:X38)</f>
        <v>4</v>
      </c>
      <c r="AA38" s="2">
        <v>208</v>
      </c>
      <c r="AB38" s="2">
        <f>Z38-AA38</f>
        <v>4</v>
      </c>
      <c r="AD38" s="3">
        <v>0.01</v>
      </c>
      <c r="AE38" s="3">
        <f>Z38*AD38</f>
        <v>4</v>
      </c>
      <c r="AG38" s="3">
        <f>B38*AD38</f>
        <v>4</v>
      </c>
      <c r="AH38" s="3">
        <f>C38*AD38</f>
        <v>4</v>
      </c>
      <c r="AI38" s="3">
        <f>D38*AD38</f>
        <v>4</v>
      </c>
      <c r="AJ38" s="3">
        <f>E38*AD38</f>
        <v>4</v>
      </c>
      <c r="AK38" s="3">
        <f>F38*AD38</f>
        <v>4</v>
      </c>
      <c r="AL38" s="3">
        <f>G38*AD38</f>
        <v>4</v>
      </c>
      <c r="AM38" s="3">
        <f>H38*AD38</f>
        <v>4</v>
      </c>
      <c r="AN38" s="3">
        <f>I38*AD38</f>
        <v>4</v>
      </c>
      <c r="AO38" s="3">
        <f>J38*AD38</f>
        <v>4</v>
      </c>
      <c r="AP38" s="3">
        <f>K38*AD38</f>
        <v>4</v>
      </c>
      <c r="AQ38" s="3">
        <f>L38*AD38</f>
        <v>4</v>
      </c>
      <c r="AR38" s="3">
        <f>M38*AD38</f>
        <v>4</v>
      </c>
      <c r="AS38" s="3">
        <f>N38*AD38</f>
        <v>4</v>
      </c>
      <c r="AT38" s="3">
        <f>O38*AD38</f>
        <v>4</v>
      </c>
      <c r="AU38" s="3">
        <f>P38*AD38</f>
        <v>4</v>
      </c>
      <c r="AV38" s="3">
        <f>Q38*AD38</f>
        <v>4</v>
      </c>
      <c r="AW38" s="3">
        <f>R38*AD38</f>
        <v>4</v>
      </c>
      <c r="AX38" s="3">
        <f>S38*AD38</f>
        <v>4</v>
      </c>
      <c r="AY38" s="3">
        <f>T38*AD38</f>
        <v>4</v>
      </c>
      <c r="AZ38" s="3">
        <f>U38*AD38</f>
        <v>4</v>
      </c>
      <c r="BA38" s="3">
        <f>V38*AD38</f>
        <v>4</v>
      </c>
      <c r="BB38" s="3">
        <f>W38*AD38</f>
        <v>4</v>
      </c>
      <c r="BC38" s="3">
        <f>X38*AD38</f>
        <v>4</v>
      </c>
    </row>
    <row r="39" spans="1:55" ht="12.75">
      <c r="A39" s="1" t="s">
        <v>76</v>
      </c>
      <c r="H39" s="2">
        <v>5</v>
      </c>
      <c r="K39" s="2">
        <v>109</v>
      </c>
      <c r="Z39" s="2">
        <f>SUM(B39:X39)</f>
        <v>4</v>
      </c>
      <c r="AA39" s="2">
        <v>114</v>
      </c>
      <c r="AB39" s="2">
        <f>Z39-AA39</f>
        <v>4</v>
      </c>
      <c r="AD39" s="3">
        <v>0.03</v>
      </c>
      <c r="AE39" s="3">
        <f>Z39*AD39</f>
        <v>4</v>
      </c>
      <c r="AG39" s="3">
        <f>B39*AD39</f>
        <v>4</v>
      </c>
      <c r="AH39" s="3">
        <f>C39*AD39</f>
        <v>4</v>
      </c>
      <c r="AI39" s="3">
        <f>D39*AD39</f>
        <v>4</v>
      </c>
      <c r="AJ39" s="3">
        <f>E39*AD39</f>
        <v>4</v>
      </c>
      <c r="AK39" s="3">
        <f>F39*AD39</f>
        <v>4</v>
      </c>
      <c r="AL39" s="3">
        <f>G39*AD39</f>
        <v>4</v>
      </c>
      <c r="AM39" s="3">
        <f>H39*AD39</f>
        <v>4</v>
      </c>
      <c r="AN39" s="3">
        <f>I39*AD39</f>
        <v>4</v>
      </c>
      <c r="AO39" s="3">
        <f>J39*AD39</f>
        <v>4</v>
      </c>
      <c r="AP39" s="3">
        <f>K39*AD39</f>
        <v>4</v>
      </c>
      <c r="AQ39" s="3">
        <f>L39*AD39</f>
        <v>4</v>
      </c>
      <c r="AR39" s="3">
        <f>M39*AD39</f>
        <v>4</v>
      </c>
      <c r="AS39" s="3">
        <f>N39*AD39</f>
        <v>4</v>
      </c>
      <c r="AT39" s="3">
        <f>O39*AD39</f>
        <v>4</v>
      </c>
      <c r="AU39" s="3">
        <f>P39*AD39</f>
        <v>4</v>
      </c>
      <c r="AV39" s="3">
        <f>Q39*AD39</f>
        <v>4</v>
      </c>
      <c r="AW39" s="3">
        <f>R39*AD39</f>
        <v>4</v>
      </c>
      <c r="AX39" s="3">
        <f>S39*AD39</f>
        <v>4</v>
      </c>
      <c r="AY39" s="3">
        <f>T39*AD39</f>
        <v>4</v>
      </c>
      <c r="AZ39" s="3">
        <f>U39*AD39</f>
        <v>4</v>
      </c>
      <c r="BA39" s="3">
        <f>V39*AD39</f>
        <v>4</v>
      </c>
      <c r="BB39" s="3">
        <f>W39*AD39</f>
        <v>4</v>
      </c>
      <c r="BC39" s="3">
        <f>X39*AD39</f>
        <v>4</v>
      </c>
    </row>
    <row r="40" spans="1:55" ht="12.75">
      <c r="A40" s="1" t="s">
        <v>77</v>
      </c>
      <c r="H40" s="2">
        <v>147</v>
      </c>
      <c r="L40" s="2">
        <v>202</v>
      </c>
      <c r="N40" s="2">
        <v>622</v>
      </c>
      <c r="O40" s="2">
        <v>294</v>
      </c>
      <c r="Z40" s="2">
        <f>SUM(B40:X40)</f>
        <v>4</v>
      </c>
      <c r="AA40" s="2">
        <v>1265</v>
      </c>
      <c r="AB40" s="2">
        <f>Z40-AA40</f>
        <v>4</v>
      </c>
      <c r="AD40" s="3">
        <v>0.01</v>
      </c>
      <c r="AE40" s="3">
        <f>Z40*AD40</f>
        <v>4</v>
      </c>
      <c r="AG40" s="3">
        <f>B40*AD40</f>
        <v>4</v>
      </c>
      <c r="AH40" s="3">
        <f>C40*AD40</f>
        <v>4</v>
      </c>
      <c r="AI40" s="3">
        <f>D40*AD40</f>
        <v>4</v>
      </c>
      <c r="AJ40" s="3">
        <f>E40*AD40</f>
        <v>4</v>
      </c>
      <c r="AK40" s="3">
        <f>F40*AD40</f>
        <v>4</v>
      </c>
      <c r="AL40" s="3">
        <f>G40*AD40</f>
        <v>4</v>
      </c>
      <c r="AM40" s="3">
        <f>H40*AD40</f>
        <v>4</v>
      </c>
      <c r="AN40" s="3">
        <f>I40*AD40</f>
        <v>4</v>
      </c>
      <c r="AO40" s="3">
        <f>J40*AD40</f>
        <v>4</v>
      </c>
      <c r="AP40" s="3">
        <f>K40*AD40</f>
        <v>4</v>
      </c>
      <c r="AQ40" s="3">
        <f>L40*AD40</f>
        <v>4</v>
      </c>
      <c r="AR40" s="3">
        <f>M40*AD40</f>
        <v>4</v>
      </c>
      <c r="AS40" s="3">
        <f>N40*AD40</f>
        <v>4</v>
      </c>
      <c r="AT40" s="3">
        <f>O40*AD40</f>
        <v>4</v>
      </c>
      <c r="AU40" s="3">
        <f>P40*AD40</f>
        <v>4</v>
      </c>
      <c r="AV40" s="3">
        <f>Q40*AD40</f>
        <v>4</v>
      </c>
      <c r="AW40" s="3">
        <f>R40*AD40</f>
        <v>4</v>
      </c>
      <c r="AX40" s="3">
        <f>S40*AD40</f>
        <v>4</v>
      </c>
      <c r="AY40" s="3">
        <f>T40*AD40</f>
        <v>4</v>
      </c>
      <c r="AZ40" s="3">
        <f>U40*AD40</f>
        <v>4</v>
      </c>
      <c r="BA40" s="3">
        <f>V40*AD40</f>
        <v>4</v>
      </c>
      <c r="BB40" s="3">
        <f>W40*AD40</f>
        <v>4</v>
      </c>
      <c r="BC40" s="3">
        <f>X40*AD40</f>
        <v>4</v>
      </c>
    </row>
    <row r="41" spans="1:55" ht="0" customHeight="1" hidden="1">
      <c r="A41" s="1" t="s">
        <v>78</v>
      </c>
      <c r="Z41" s="2">
        <f>SUM(B41:X41)</f>
        <v>4</v>
      </c>
      <c r="AE41" s="3">
        <f>Z41*AD41</f>
        <v>4</v>
      </c>
      <c r="AG41" s="3">
        <f>B41*AD41</f>
        <v>4</v>
      </c>
      <c r="AH41" s="3">
        <f>C41*AD41</f>
        <v>4</v>
      </c>
      <c r="AI41" s="3">
        <f>D41*AD41</f>
        <v>4</v>
      </c>
      <c r="AJ41" s="3">
        <f>E41*AD41</f>
        <v>4</v>
      </c>
      <c r="AK41" s="3">
        <f>F41*AD41</f>
        <v>4</v>
      </c>
      <c r="AL41" s="3">
        <f>G41*AD41</f>
        <v>4</v>
      </c>
      <c r="AM41" s="3">
        <f>H41*AD41</f>
        <v>4</v>
      </c>
      <c r="AN41" s="3">
        <f>I41*AD41</f>
        <v>4</v>
      </c>
      <c r="AO41" s="3">
        <f>J41*AD41</f>
        <v>4</v>
      </c>
      <c r="AP41" s="3">
        <f>K41*AD41</f>
        <v>4</v>
      </c>
      <c r="AQ41" s="3">
        <f>L41*AD41</f>
        <v>4</v>
      </c>
      <c r="AR41" s="3">
        <f>M41*AD41</f>
        <v>4</v>
      </c>
      <c r="AS41" s="3">
        <f>N41*AD41</f>
        <v>4</v>
      </c>
      <c r="AT41" s="3">
        <f>O41*AD41</f>
        <v>4</v>
      </c>
      <c r="AU41" s="3">
        <f>P41*AD41</f>
        <v>4</v>
      </c>
      <c r="AV41" s="3">
        <f>Q41*AD41</f>
        <v>4</v>
      </c>
      <c r="AW41" s="3">
        <f>R41*AD41</f>
        <v>4</v>
      </c>
      <c r="AX41" s="3">
        <f>S41*AD41</f>
        <v>4</v>
      </c>
      <c r="AY41" s="3">
        <f>T41*AD41</f>
        <v>4</v>
      </c>
      <c r="AZ41" s="3">
        <f>U41*AD41</f>
        <v>4</v>
      </c>
      <c r="BA41" s="3">
        <f>V41*AD41</f>
        <v>4</v>
      </c>
      <c r="BB41" s="3">
        <f>W41*AD41</f>
        <v>4</v>
      </c>
      <c r="BC41" s="3">
        <f>X41*AD41</f>
        <v>4</v>
      </c>
    </row>
    <row r="42" spans="1:55" ht="12.75">
      <c r="A42" s="1" t="s">
        <v>79</v>
      </c>
      <c r="H42" s="2">
        <v>910</v>
      </c>
      <c r="I42" s="2">
        <v>46</v>
      </c>
      <c r="J42" s="2">
        <v>44</v>
      </c>
      <c r="K42" s="2">
        <v>322</v>
      </c>
      <c r="P42" s="2">
        <v>694</v>
      </c>
      <c r="Q42" s="2">
        <v>166</v>
      </c>
      <c r="R42" s="2">
        <v>181</v>
      </c>
      <c r="V42" s="2">
        <v>85</v>
      </c>
      <c r="W42" s="2">
        <v>23</v>
      </c>
      <c r="X42" s="2">
        <v>2</v>
      </c>
      <c r="Z42" s="2">
        <f>SUM(B42:X42)</f>
        <v>4</v>
      </c>
      <c r="AA42" s="2">
        <v>2473</v>
      </c>
      <c r="AB42" s="2">
        <f>Z42-AA42</f>
        <v>4</v>
      </c>
      <c r="AD42" s="3">
        <v>0.01</v>
      </c>
      <c r="AE42" s="3">
        <f>Z42*AD42</f>
        <v>4</v>
      </c>
      <c r="AG42" s="3">
        <f>B42*AD42</f>
        <v>4</v>
      </c>
      <c r="AH42" s="3">
        <f>C42*AD42</f>
        <v>4</v>
      </c>
      <c r="AI42" s="3">
        <f>D42*AD42</f>
        <v>4</v>
      </c>
      <c r="AJ42" s="3">
        <f>E42*AD42</f>
        <v>4</v>
      </c>
      <c r="AK42" s="3">
        <f>F42*AD42</f>
        <v>4</v>
      </c>
      <c r="AL42" s="3">
        <f>G42*AD42</f>
        <v>4</v>
      </c>
      <c r="AM42" s="3">
        <f>H42*AD42</f>
        <v>4</v>
      </c>
      <c r="AN42" s="3">
        <f>I42*AD42</f>
        <v>4</v>
      </c>
      <c r="AO42" s="3">
        <f>J42*AD42</f>
        <v>4</v>
      </c>
      <c r="AP42" s="3">
        <f>K42*AD42</f>
        <v>4</v>
      </c>
      <c r="AQ42" s="3">
        <f>L42*AD42</f>
        <v>4</v>
      </c>
      <c r="AR42" s="3">
        <f>M42*AD42</f>
        <v>4</v>
      </c>
      <c r="AS42" s="3">
        <f>N42*AD42</f>
        <v>4</v>
      </c>
      <c r="AT42" s="3">
        <f>O42*AD42</f>
        <v>4</v>
      </c>
      <c r="AU42" s="3">
        <f>P42*AD42</f>
        <v>4</v>
      </c>
      <c r="AV42" s="3">
        <f>Q42*AD42</f>
        <v>4</v>
      </c>
      <c r="AW42" s="3">
        <f>R42*AD42</f>
        <v>4</v>
      </c>
      <c r="AX42" s="3">
        <f>S42*AD42</f>
        <v>4</v>
      </c>
      <c r="AY42" s="3">
        <f>T42*AD42</f>
        <v>4</v>
      </c>
      <c r="AZ42" s="3">
        <f>U42*AD42</f>
        <v>4</v>
      </c>
      <c r="BA42" s="3">
        <f>V42*AD42</f>
        <v>4</v>
      </c>
      <c r="BB42" s="3">
        <f>W42*AD42</f>
        <v>4</v>
      </c>
      <c r="BC42" s="3">
        <f>X42*AD42</f>
        <v>4</v>
      </c>
    </row>
    <row r="43" spans="1:55" ht="12.75">
      <c r="A43" s="1" t="s">
        <v>80</v>
      </c>
      <c r="H43" s="2">
        <v>11179</v>
      </c>
      <c r="J43" s="2">
        <v>136</v>
      </c>
      <c r="P43" s="2">
        <v>897</v>
      </c>
      <c r="Q43" s="2">
        <v>1071</v>
      </c>
      <c r="R43" s="2">
        <v>68</v>
      </c>
      <c r="S43" s="2">
        <v>5860</v>
      </c>
      <c r="T43" s="2">
        <v>3654</v>
      </c>
      <c r="Z43" s="2">
        <f>SUM(B43:X43)</f>
        <v>4</v>
      </c>
      <c r="AA43" s="2">
        <v>22865</v>
      </c>
      <c r="AB43" s="2">
        <f>Z43-AA43</f>
        <v>4</v>
      </c>
      <c r="AD43" s="3">
        <v>0.01</v>
      </c>
      <c r="AE43" s="3">
        <f>Z43*AD43</f>
        <v>4</v>
      </c>
      <c r="AG43" s="3">
        <f>B43*AD43</f>
        <v>4</v>
      </c>
      <c r="AH43" s="3">
        <f>C43*AD43</f>
        <v>4</v>
      </c>
      <c r="AI43" s="3">
        <f>D43*AD43</f>
        <v>4</v>
      </c>
      <c r="AJ43" s="3">
        <f>E43*AD43</f>
        <v>4</v>
      </c>
      <c r="AK43" s="3">
        <f>F43*AD43</f>
        <v>4</v>
      </c>
      <c r="AL43" s="3">
        <f>G43*AD43</f>
        <v>4</v>
      </c>
      <c r="AM43" s="3">
        <f>H43*AD43</f>
        <v>4</v>
      </c>
      <c r="AN43" s="3">
        <f>I43*AD43</f>
        <v>4</v>
      </c>
      <c r="AO43" s="3">
        <f>J43*AD43</f>
        <v>4</v>
      </c>
      <c r="AP43" s="3">
        <f>K43*AD43</f>
        <v>4</v>
      </c>
      <c r="AQ43" s="3">
        <f>L43*AD43</f>
        <v>4</v>
      </c>
      <c r="AR43" s="3">
        <f>M43*AD43</f>
        <v>4</v>
      </c>
      <c r="AS43" s="3">
        <f>N43*AD43</f>
        <v>4</v>
      </c>
      <c r="AT43" s="3">
        <f>O43*AD43</f>
        <v>4</v>
      </c>
      <c r="AU43" s="3">
        <f>P43*AD43</f>
        <v>4</v>
      </c>
      <c r="AV43" s="3">
        <f>Q43*AD43</f>
        <v>4</v>
      </c>
      <c r="AW43" s="3">
        <f>R43*AD43</f>
        <v>4</v>
      </c>
      <c r="AX43" s="3">
        <f>S43*AD43</f>
        <v>4</v>
      </c>
      <c r="AY43" s="3">
        <f>T43*AD43</f>
        <v>4</v>
      </c>
      <c r="AZ43" s="3">
        <f>U43*AD43</f>
        <v>4</v>
      </c>
      <c r="BA43" s="3">
        <f>V43*AD43</f>
        <v>4</v>
      </c>
      <c r="BB43" s="3">
        <f>W43*AD43</f>
        <v>4</v>
      </c>
      <c r="BC43" s="3">
        <f>X43*AD43</f>
        <v>4</v>
      </c>
    </row>
    <row r="44" spans="1:55" ht="12.75">
      <c r="A44" s="1" t="s">
        <v>81</v>
      </c>
      <c r="H44" s="2">
        <v>5</v>
      </c>
      <c r="J44" s="2">
        <v>110</v>
      </c>
      <c r="U44" s="2">
        <v>3</v>
      </c>
      <c r="V44" s="2">
        <v>85</v>
      </c>
      <c r="Z44" s="2">
        <f>SUM(B44:X44)</f>
        <v>4</v>
      </c>
      <c r="AA44" s="2">
        <v>203</v>
      </c>
      <c r="AB44" s="2">
        <f>Z44-AA44</f>
        <v>4</v>
      </c>
      <c r="AD44" s="3">
        <v>0.01</v>
      </c>
      <c r="AE44" s="3">
        <f>Z44*AD44</f>
        <v>4</v>
      </c>
      <c r="AG44" s="3">
        <f>B44*AD44</f>
        <v>4</v>
      </c>
      <c r="AH44" s="3">
        <f>C44*AD44</f>
        <v>4</v>
      </c>
      <c r="AI44" s="3">
        <f>D44*AD44</f>
        <v>4</v>
      </c>
      <c r="AJ44" s="3">
        <f>E44*AD44</f>
        <v>4</v>
      </c>
      <c r="AK44" s="3">
        <f>F44*AD44</f>
        <v>4</v>
      </c>
      <c r="AL44" s="3">
        <f>G44*AD44</f>
        <v>4</v>
      </c>
      <c r="AM44" s="3">
        <f>H44*AD44</f>
        <v>4</v>
      </c>
      <c r="AN44" s="3">
        <f>I44*AD44</f>
        <v>4</v>
      </c>
      <c r="AO44" s="3">
        <f>J44*AD44</f>
        <v>4</v>
      </c>
      <c r="AP44" s="3">
        <f>K44*AD44</f>
        <v>4</v>
      </c>
      <c r="AQ44" s="3">
        <f>L44*AD44</f>
        <v>4</v>
      </c>
      <c r="AR44" s="3">
        <f>M44*AD44</f>
        <v>4</v>
      </c>
      <c r="AS44" s="3">
        <f>N44*AD44</f>
        <v>4</v>
      </c>
      <c r="AT44" s="3">
        <f>O44*AD44</f>
        <v>4</v>
      </c>
      <c r="AU44" s="3">
        <f>P44*AD44</f>
        <v>4</v>
      </c>
      <c r="AV44" s="3">
        <f>Q44*AD44</f>
        <v>4</v>
      </c>
      <c r="AW44" s="3">
        <f>R44*AD44</f>
        <v>4</v>
      </c>
      <c r="AX44" s="3">
        <f>S44*AD44</f>
        <v>4</v>
      </c>
      <c r="AY44" s="3">
        <f>T44*AD44</f>
        <v>4</v>
      </c>
      <c r="AZ44" s="3">
        <f>U44*AD44</f>
        <v>4</v>
      </c>
      <c r="BA44" s="3">
        <f>V44*AD44</f>
        <v>4</v>
      </c>
      <c r="BB44" s="3">
        <f>W44*AD44</f>
        <v>4</v>
      </c>
      <c r="BC44" s="3">
        <f>X44*AD44</f>
        <v>4</v>
      </c>
    </row>
    <row r="45" spans="1:55" ht="12.75">
      <c r="A45" s="1" t="s">
        <v>82</v>
      </c>
      <c r="B45" s="2">
        <v>11196</v>
      </c>
      <c r="Z45" s="2">
        <f>SUM(B45:X45)</f>
        <v>4</v>
      </c>
      <c r="AA45" s="2">
        <v>11196</v>
      </c>
      <c r="AB45" s="2">
        <f>Z45-AA45</f>
        <v>4</v>
      </c>
      <c r="AD45" s="3">
        <v>0.01</v>
      </c>
      <c r="AE45" s="3">
        <f>Z45*AD45</f>
        <v>4</v>
      </c>
      <c r="AG45" s="3">
        <f>B45*AD45</f>
        <v>4</v>
      </c>
      <c r="AH45" s="3">
        <f>C45*AD45</f>
        <v>4</v>
      </c>
      <c r="AI45" s="3">
        <f>D45*AD45</f>
        <v>4</v>
      </c>
      <c r="AJ45" s="3">
        <f>E45*AD45</f>
        <v>4</v>
      </c>
      <c r="AK45" s="3">
        <f>F45*AD45</f>
        <v>4</v>
      </c>
      <c r="AL45" s="3">
        <f>G45*AD45</f>
        <v>4</v>
      </c>
      <c r="AM45" s="3">
        <f>H45*AD45</f>
        <v>4</v>
      </c>
      <c r="AN45" s="3">
        <f>I45*AD45</f>
        <v>4</v>
      </c>
      <c r="AO45" s="3">
        <f>J45*AD45</f>
        <v>4</v>
      </c>
      <c r="AP45" s="3">
        <f>K45*AD45</f>
        <v>4</v>
      </c>
      <c r="AQ45" s="3">
        <f>L45*AD45</f>
        <v>4</v>
      </c>
      <c r="AR45" s="3">
        <f>M45*AD45</f>
        <v>4</v>
      </c>
      <c r="AS45" s="3">
        <f>N45*AD45</f>
        <v>4</v>
      </c>
      <c r="AT45" s="3">
        <f>O45*AD45</f>
        <v>4</v>
      </c>
      <c r="AU45" s="3">
        <f>P45*AD45</f>
        <v>4</v>
      </c>
      <c r="AV45" s="3">
        <f>Q45*AD45</f>
        <v>4</v>
      </c>
      <c r="AW45" s="3">
        <f>R45*AD45</f>
        <v>4</v>
      </c>
      <c r="AX45" s="3">
        <f>S45*AD45</f>
        <v>4</v>
      </c>
      <c r="AY45" s="3">
        <f>T45*AD45</f>
        <v>4</v>
      </c>
      <c r="AZ45" s="3">
        <f>U45*AD45</f>
        <v>4</v>
      </c>
      <c r="BA45" s="3">
        <f>V45*AD45</f>
        <v>4</v>
      </c>
      <c r="BB45" s="3">
        <f>W45*AD45</f>
        <v>4</v>
      </c>
      <c r="BC45" s="3">
        <f>X45*AD45</f>
        <v>4</v>
      </c>
    </row>
    <row r="46" spans="1:55" ht="12.75">
      <c r="A46" s="1" t="s">
        <v>83</v>
      </c>
      <c r="V46" s="2">
        <v>16</v>
      </c>
      <c r="Z46" s="2">
        <f>SUM(B46:X46)</f>
        <v>4</v>
      </c>
      <c r="AA46" s="2">
        <v>16</v>
      </c>
      <c r="AB46" s="2">
        <f>Z46-AA46</f>
        <v>4</v>
      </c>
      <c r="AD46" s="3">
        <v>0.03</v>
      </c>
      <c r="AE46" s="3">
        <f>Z46*AD46</f>
        <v>4</v>
      </c>
      <c r="AG46" s="3">
        <f>B46*AD46</f>
        <v>4</v>
      </c>
      <c r="AH46" s="3">
        <f>C46*AD46</f>
        <v>4</v>
      </c>
      <c r="AI46" s="3">
        <f>D46*AD46</f>
        <v>4</v>
      </c>
      <c r="AJ46" s="3">
        <f>E46*AD46</f>
        <v>4</v>
      </c>
      <c r="AK46" s="3">
        <f>F46*AD46</f>
        <v>4</v>
      </c>
      <c r="AL46" s="3">
        <f>G46*AD46</f>
        <v>4</v>
      </c>
      <c r="AM46" s="3">
        <f>H46*AD46</f>
        <v>4</v>
      </c>
      <c r="AN46" s="3">
        <f>I46*AD46</f>
        <v>4</v>
      </c>
      <c r="AO46" s="3">
        <f>J46*AD46</f>
        <v>4</v>
      </c>
      <c r="AP46" s="3">
        <f>K46*AD46</f>
        <v>4</v>
      </c>
      <c r="AQ46" s="3">
        <f>L46*AD46</f>
        <v>4</v>
      </c>
      <c r="AR46" s="3">
        <f>M46*AD46</f>
        <v>4</v>
      </c>
      <c r="AS46" s="3">
        <f>N46*AD46</f>
        <v>4</v>
      </c>
      <c r="AT46" s="3">
        <f>O46*AD46</f>
        <v>4</v>
      </c>
      <c r="AU46" s="3">
        <f>P46*AD46</f>
        <v>4</v>
      </c>
      <c r="AV46" s="3">
        <f>Q46*AD46</f>
        <v>4</v>
      </c>
      <c r="AW46" s="3">
        <f>R46*AD46</f>
        <v>4</v>
      </c>
      <c r="AX46" s="3">
        <f>S46*AD46</f>
        <v>4</v>
      </c>
      <c r="AY46" s="3">
        <f>T46*AD46</f>
        <v>4</v>
      </c>
      <c r="AZ46" s="3">
        <f>U46*AD46</f>
        <v>4</v>
      </c>
      <c r="BA46" s="3">
        <f>V46*AD46</f>
        <v>4</v>
      </c>
      <c r="BB46" s="3">
        <f>W46*AD46</f>
        <v>4</v>
      </c>
      <c r="BC46" s="3">
        <f>X46*AD46</f>
        <v>4</v>
      </c>
    </row>
    <row r="47" spans="1:55" ht="12.75">
      <c r="A47" s="1" t="s">
        <v>84</v>
      </c>
      <c r="B47" s="2">
        <v>3271</v>
      </c>
      <c r="V47" s="2">
        <v>783</v>
      </c>
      <c r="W47" s="2">
        <v>410</v>
      </c>
      <c r="X47" s="2">
        <v>50</v>
      </c>
      <c r="Z47" s="2">
        <f>SUM(B47:X47)</f>
        <v>4</v>
      </c>
      <c r="AA47" s="2">
        <v>4514</v>
      </c>
      <c r="AB47" s="2">
        <f>Z47-AA47</f>
        <v>4</v>
      </c>
      <c r="AD47" s="3">
        <v>0.01</v>
      </c>
      <c r="AE47" s="3">
        <f>Z47*AD47</f>
        <v>4</v>
      </c>
      <c r="AG47" s="3">
        <f>B47*AD47</f>
        <v>4</v>
      </c>
      <c r="AH47" s="3">
        <f>C47*AD47</f>
        <v>4</v>
      </c>
      <c r="AI47" s="3">
        <f>D47*AD47</f>
        <v>4</v>
      </c>
      <c r="AJ47" s="3">
        <f>E47*AD47</f>
        <v>4</v>
      </c>
      <c r="AK47" s="3">
        <f>F47*AD47</f>
        <v>4</v>
      </c>
      <c r="AL47" s="3">
        <f>G47*AD47</f>
        <v>4</v>
      </c>
      <c r="AM47" s="3">
        <f>H47*AD47</f>
        <v>4</v>
      </c>
      <c r="AN47" s="3">
        <f>I47*AD47</f>
        <v>4</v>
      </c>
      <c r="AO47" s="3">
        <f>J47*AD47</f>
        <v>4</v>
      </c>
      <c r="AP47" s="3">
        <f>K47*AD47</f>
        <v>4</v>
      </c>
      <c r="AQ47" s="3">
        <f>L47*AD47</f>
        <v>4</v>
      </c>
      <c r="AR47" s="3">
        <f>M47*AD47</f>
        <v>4</v>
      </c>
      <c r="AS47" s="3">
        <f>N47*AD47</f>
        <v>4</v>
      </c>
      <c r="AT47" s="3">
        <f>O47*AD47</f>
        <v>4</v>
      </c>
      <c r="AU47" s="3">
        <f>P47*AD47</f>
        <v>4</v>
      </c>
      <c r="AV47" s="3">
        <f>Q47*AD47</f>
        <v>4</v>
      </c>
      <c r="AW47" s="3">
        <f>R47*AD47</f>
        <v>4</v>
      </c>
      <c r="AX47" s="3">
        <f>S47*AD47</f>
        <v>4</v>
      </c>
      <c r="AY47" s="3">
        <f>T47*AD47</f>
        <v>4</v>
      </c>
      <c r="AZ47" s="3">
        <f>U47*AD47</f>
        <v>4</v>
      </c>
      <c r="BA47" s="3">
        <f>V47*AD47</f>
        <v>4</v>
      </c>
      <c r="BB47" s="3">
        <f>W47*AD47</f>
        <v>4</v>
      </c>
      <c r="BC47" s="3">
        <f>X47*AD47</f>
        <v>4</v>
      </c>
    </row>
    <row r="48" spans="1:55" ht="12.75">
      <c r="A48" s="1" t="s">
        <v>85</v>
      </c>
      <c r="B48" s="2">
        <v>7930</v>
      </c>
      <c r="W48" s="2">
        <v>8350</v>
      </c>
      <c r="X48" s="2">
        <v>251</v>
      </c>
      <c r="Z48" s="2">
        <f>SUM(B48:X48)</f>
        <v>4</v>
      </c>
      <c r="AA48" s="2">
        <v>16531</v>
      </c>
      <c r="AB48" s="2">
        <f>Z48-AA48</f>
        <v>4</v>
      </c>
      <c r="AD48" s="3">
        <v>0.03</v>
      </c>
      <c r="AE48" s="3">
        <f>Z48*AD48</f>
        <v>4</v>
      </c>
      <c r="AG48" s="3">
        <f>B48*AD48</f>
        <v>4</v>
      </c>
      <c r="AH48" s="3">
        <f>C48*AD48</f>
        <v>4</v>
      </c>
      <c r="AI48" s="3">
        <f>D48*AD48</f>
        <v>4</v>
      </c>
      <c r="AJ48" s="3">
        <f>E48*AD48</f>
        <v>4</v>
      </c>
      <c r="AK48" s="3">
        <f>F48*AD48</f>
        <v>4</v>
      </c>
      <c r="AL48" s="3">
        <f>G48*AD48</f>
        <v>4</v>
      </c>
      <c r="AM48" s="3">
        <f>H48*AD48</f>
        <v>4</v>
      </c>
      <c r="AN48" s="3">
        <f>I48*AD48</f>
        <v>4</v>
      </c>
      <c r="AO48" s="3">
        <f>J48*AD48</f>
        <v>4</v>
      </c>
      <c r="AP48" s="3">
        <f>K48*AD48</f>
        <v>4</v>
      </c>
      <c r="AQ48" s="3">
        <f>L48*AD48</f>
        <v>4</v>
      </c>
      <c r="AR48" s="3">
        <f>M48*AD48</f>
        <v>4</v>
      </c>
      <c r="AS48" s="3">
        <f>N48*AD48</f>
        <v>4</v>
      </c>
      <c r="AT48" s="3">
        <f>O48*AD48</f>
        <v>4</v>
      </c>
      <c r="AU48" s="3">
        <f>P48*AD48</f>
        <v>4</v>
      </c>
      <c r="AV48" s="3">
        <f>Q48*AD48</f>
        <v>4</v>
      </c>
      <c r="AW48" s="3">
        <f>R48*AD48</f>
        <v>4</v>
      </c>
      <c r="AX48" s="3">
        <f>S48*AD48</f>
        <v>4</v>
      </c>
      <c r="AY48" s="3">
        <f>T48*AD48</f>
        <v>4</v>
      </c>
      <c r="AZ48" s="3">
        <f>U48*AD48</f>
        <v>4</v>
      </c>
      <c r="BA48" s="3">
        <f>V48*AD48</f>
        <v>4</v>
      </c>
      <c r="BB48" s="3">
        <f>W48*AD48</f>
        <v>4</v>
      </c>
      <c r="BC48" s="3">
        <f>X48*AD48</f>
        <v>4</v>
      </c>
    </row>
    <row r="49" spans="1:55" ht="12.75">
      <c r="A49" s="1" t="s">
        <v>86</v>
      </c>
      <c r="U49" s="2">
        <v>20</v>
      </c>
      <c r="V49" s="2">
        <v>761</v>
      </c>
      <c r="W49" s="2">
        <v>284</v>
      </c>
      <c r="X49" s="2">
        <v>3</v>
      </c>
      <c r="Z49" s="2">
        <f>SUM(B49:X49)</f>
        <v>4</v>
      </c>
      <c r="AA49" s="2">
        <v>1068</v>
      </c>
      <c r="AB49" s="2">
        <f>Z49-AA49</f>
        <v>4</v>
      </c>
      <c r="AD49" s="3">
        <v>0.01</v>
      </c>
      <c r="AE49" s="3">
        <f>Z49*AD49</f>
        <v>4</v>
      </c>
      <c r="AG49" s="3">
        <f>B49*AD49</f>
        <v>4</v>
      </c>
      <c r="AH49" s="3">
        <f>C49*AD49</f>
        <v>4</v>
      </c>
      <c r="AI49" s="3">
        <f>D49*AD49</f>
        <v>4</v>
      </c>
      <c r="AJ49" s="3">
        <f>E49*AD49</f>
        <v>4</v>
      </c>
      <c r="AK49" s="3">
        <f>F49*AD49</f>
        <v>4</v>
      </c>
      <c r="AL49" s="3">
        <f>G49*AD49</f>
        <v>4</v>
      </c>
      <c r="AM49" s="3">
        <f>H49*AD49</f>
        <v>4</v>
      </c>
      <c r="AN49" s="3">
        <f>I49*AD49</f>
        <v>4</v>
      </c>
      <c r="AO49" s="3">
        <f>J49*AD49</f>
        <v>4</v>
      </c>
      <c r="AP49" s="3">
        <f>K49*AD49</f>
        <v>4</v>
      </c>
      <c r="AQ49" s="3">
        <f>L49*AD49</f>
        <v>4</v>
      </c>
      <c r="AR49" s="3">
        <f>M49*AD49</f>
        <v>4</v>
      </c>
      <c r="AS49" s="3">
        <f>N49*AD49</f>
        <v>4</v>
      </c>
      <c r="AT49" s="3">
        <f>O49*AD49</f>
        <v>4</v>
      </c>
      <c r="AU49" s="3">
        <f>P49*AD49</f>
        <v>4</v>
      </c>
      <c r="AV49" s="3">
        <f>Q49*AD49</f>
        <v>4</v>
      </c>
      <c r="AW49" s="3">
        <f>R49*AD49</f>
        <v>4</v>
      </c>
      <c r="AX49" s="3">
        <f>S49*AD49</f>
        <v>4</v>
      </c>
      <c r="AY49" s="3">
        <f>T49*AD49</f>
        <v>4</v>
      </c>
      <c r="AZ49" s="3">
        <f>U49*AD49</f>
        <v>4</v>
      </c>
      <c r="BA49" s="3">
        <f>V49*AD49</f>
        <v>4</v>
      </c>
      <c r="BB49" s="3">
        <f>W49*AD49</f>
        <v>4</v>
      </c>
      <c r="BC49" s="3">
        <f>X49*AD49</f>
        <v>4</v>
      </c>
    </row>
    <row r="50" spans="1:55" ht="12.75">
      <c r="A50" s="1" t="s">
        <v>87</v>
      </c>
      <c r="B50" s="2">
        <v>1310</v>
      </c>
      <c r="Z50" s="2">
        <f>SUM(B50:X50)</f>
        <v>4</v>
      </c>
      <c r="AA50" s="2">
        <v>1310</v>
      </c>
      <c r="AB50" s="2">
        <f>Z50-AA50</f>
        <v>4</v>
      </c>
      <c r="AD50" s="3">
        <v>0.01</v>
      </c>
      <c r="AE50" s="3">
        <f>Z50*AD50</f>
        <v>4</v>
      </c>
      <c r="AG50" s="3">
        <f>B50*AD50</f>
        <v>4</v>
      </c>
      <c r="AH50" s="3">
        <f>C50*AD50</f>
        <v>4</v>
      </c>
      <c r="AI50" s="3">
        <f>D50*AD50</f>
        <v>4</v>
      </c>
      <c r="AJ50" s="3">
        <f>E50*AD50</f>
        <v>4</v>
      </c>
      <c r="AK50" s="3">
        <f>F50*AD50</f>
        <v>4</v>
      </c>
      <c r="AL50" s="3">
        <f>G50*AD50</f>
        <v>4</v>
      </c>
      <c r="AM50" s="3">
        <f>H50*AD50</f>
        <v>4</v>
      </c>
      <c r="AN50" s="3">
        <f>I50*AD50</f>
        <v>4</v>
      </c>
      <c r="AO50" s="3">
        <f>J50*AD50</f>
        <v>4</v>
      </c>
      <c r="AP50" s="3">
        <f>K50*AD50</f>
        <v>4</v>
      </c>
      <c r="AQ50" s="3">
        <f>L50*AD50</f>
        <v>4</v>
      </c>
      <c r="AR50" s="3">
        <f>M50*AD50</f>
        <v>4</v>
      </c>
      <c r="AS50" s="3">
        <f>N50*AD50</f>
        <v>4</v>
      </c>
      <c r="AT50" s="3">
        <f>O50*AD50</f>
        <v>4</v>
      </c>
      <c r="AU50" s="3">
        <f>P50*AD50</f>
        <v>4</v>
      </c>
      <c r="AV50" s="3">
        <f>Q50*AD50</f>
        <v>4</v>
      </c>
      <c r="AW50" s="3">
        <f>R50*AD50</f>
        <v>4</v>
      </c>
      <c r="AX50" s="3">
        <f>S50*AD50</f>
        <v>4</v>
      </c>
      <c r="AY50" s="3">
        <f>T50*AD50</f>
        <v>4</v>
      </c>
      <c r="AZ50" s="3">
        <f>U50*AD50</f>
        <v>4</v>
      </c>
      <c r="BA50" s="3">
        <f>V50*AD50</f>
        <v>4</v>
      </c>
      <c r="BB50" s="3">
        <f>W50*AD50</f>
        <v>4</v>
      </c>
      <c r="BC50" s="3">
        <f>X50*AD50</f>
        <v>4</v>
      </c>
    </row>
    <row r="51" spans="1:55" ht="12.75">
      <c r="A51" s="1" t="s">
        <v>88</v>
      </c>
      <c r="B51" s="2">
        <v>263</v>
      </c>
      <c r="V51" s="2">
        <v>108</v>
      </c>
      <c r="X51" s="2">
        <v>2</v>
      </c>
      <c r="Z51" s="2">
        <f>SUM(B51:X51)</f>
        <v>4</v>
      </c>
      <c r="AA51" s="2">
        <v>373</v>
      </c>
      <c r="AB51" s="2">
        <f>Z51-AA51</f>
        <v>4</v>
      </c>
      <c r="AD51" s="3">
        <v>0.01</v>
      </c>
      <c r="AE51" s="3">
        <f>Z51*AD51</f>
        <v>4</v>
      </c>
      <c r="AG51" s="3">
        <f>B51*AD51</f>
        <v>4</v>
      </c>
      <c r="AH51" s="3">
        <f>C51*AD51</f>
        <v>4</v>
      </c>
      <c r="AI51" s="3">
        <f>D51*AD51</f>
        <v>4</v>
      </c>
      <c r="AJ51" s="3">
        <f>E51*AD51</f>
        <v>4</v>
      </c>
      <c r="AK51" s="3">
        <f>F51*AD51</f>
        <v>4</v>
      </c>
      <c r="AL51" s="3">
        <f>G51*AD51</f>
        <v>4</v>
      </c>
      <c r="AM51" s="3">
        <f>H51*AD51</f>
        <v>4</v>
      </c>
      <c r="AN51" s="3">
        <f>I51*AD51</f>
        <v>4</v>
      </c>
      <c r="AO51" s="3">
        <f>J51*AD51</f>
        <v>4</v>
      </c>
      <c r="AP51" s="3">
        <f>K51*AD51</f>
        <v>4</v>
      </c>
      <c r="AQ51" s="3">
        <f>L51*AD51</f>
        <v>4</v>
      </c>
      <c r="AR51" s="3">
        <f>M51*AD51</f>
        <v>4</v>
      </c>
      <c r="AS51" s="3">
        <f>N51*AD51</f>
        <v>4</v>
      </c>
      <c r="AT51" s="3">
        <f>O51*AD51</f>
        <v>4</v>
      </c>
      <c r="AU51" s="3">
        <f>P51*AD51</f>
        <v>4</v>
      </c>
      <c r="AV51" s="3">
        <f>Q51*AD51</f>
        <v>4</v>
      </c>
      <c r="AW51" s="3">
        <f>R51*AD51</f>
        <v>4</v>
      </c>
      <c r="AX51" s="3">
        <f>S51*AD51</f>
        <v>4</v>
      </c>
      <c r="AY51" s="3">
        <f>T51*AD51</f>
        <v>4</v>
      </c>
      <c r="AZ51" s="3">
        <f>U51*AD51</f>
        <v>4</v>
      </c>
      <c r="BA51" s="3">
        <f>V51*AD51</f>
        <v>4</v>
      </c>
      <c r="BB51" s="3">
        <f>W51*AD51</f>
        <v>4</v>
      </c>
      <c r="BC51" s="3">
        <f>X51*AD51</f>
        <v>4</v>
      </c>
    </row>
    <row r="52" spans="1:55" ht="12.75">
      <c r="A52" s="1" t="s">
        <v>89</v>
      </c>
      <c r="B52" s="2">
        <v>1049</v>
      </c>
      <c r="W52" s="2">
        <v>1049</v>
      </c>
      <c r="X52" s="2">
        <v>86</v>
      </c>
      <c r="Z52" s="2">
        <f>SUM(B52:X52)</f>
        <v>4</v>
      </c>
      <c r="AA52" s="2">
        <v>2184</v>
      </c>
      <c r="AB52" s="2">
        <f>Z52-AA52</f>
        <v>4</v>
      </c>
      <c r="AD52" s="3">
        <v>0.03</v>
      </c>
      <c r="AE52" s="3">
        <f>Z52*AD52</f>
        <v>4</v>
      </c>
      <c r="AG52" s="3">
        <f>B52*AD52</f>
        <v>4</v>
      </c>
      <c r="AH52" s="3">
        <f>C52*AD52</f>
        <v>4</v>
      </c>
      <c r="AI52" s="3">
        <f>D52*AD52</f>
        <v>4</v>
      </c>
      <c r="AJ52" s="3">
        <f>E52*AD52</f>
        <v>4</v>
      </c>
      <c r="AK52" s="3">
        <f>F52*AD52</f>
        <v>4</v>
      </c>
      <c r="AL52" s="3">
        <f>G52*AD52</f>
        <v>4</v>
      </c>
      <c r="AM52" s="3">
        <f>H52*AD52</f>
        <v>4</v>
      </c>
      <c r="AN52" s="3">
        <f>I52*AD52</f>
        <v>4</v>
      </c>
      <c r="AO52" s="3">
        <f>J52*AD52</f>
        <v>4</v>
      </c>
      <c r="AP52" s="3">
        <f>K52*AD52</f>
        <v>4</v>
      </c>
      <c r="AQ52" s="3">
        <f>L52*AD52</f>
        <v>4</v>
      </c>
      <c r="AR52" s="3">
        <f>M52*AD52</f>
        <v>4</v>
      </c>
      <c r="AS52" s="3">
        <f>N52*AD52</f>
        <v>4</v>
      </c>
      <c r="AT52" s="3">
        <f>O52*AD52</f>
        <v>4</v>
      </c>
      <c r="AU52" s="3">
        <f>P52*AD52</f>
        <v>4</v>
      </c>
      <c r="AV52" s="3">
        <f>Q52*AD52</f>
        <v>4</v>
      </c>
      <c r="AW52" s="3">
        <f>R52*AD52</f>
        <v>4</v>
      </c>
      <c r="AX52" s="3">
        <f>S52*AD52</f>
        <v>4</v>
      </c>
      <c r="AY52" s="3">
        <f>T52*AD52</f>
        <v>4</v>
      </c>
      <c r="AZ52" s="3">
        <f>U52*AD52</f>
        <v>4</v>
      </c>
      <c r="BA52" s="3">
        <f>V52*AD52</f>
        <v>4</v>
      </c>
      <c r="BB52" s="3">
        <f>W52*AD52</f>
        <v>4</v>
      </c>
      <c r="BC52" s="3">
        <f>X52*AD52</f>
        <v>4</v>
      </c>
    </row>
    <row r="53" spans="1:55" ht="12.75">
      <c r="A53" s="1" t="s">
        <v>90</v>
      </c>
      <c r="U53" s="2">
        <v>6</v>
      </c>
      <c r="V53" s="2">
        <v>96</v>
      </c>
      <c r="W53" s="2">
        <v>46</v>
      </c>
      <c r="Z53" s="2">
        <f>SUM(B53:X53)</f>
        <v>4</v>
      </c>
      <c r="AA53" s="2">
        <v>148</v>
      </c>
      <c r="AB53" s="2">
        <f>Z53-AA53</f>
        <v>4</v>
      </c>
      <c r="AD53" s="3">
        <v>0.01</v>
      </c>
      <c r="AE53" s="3">
        <f>Z53*AD53</f>
        <v>4</v>
      </c>
      <c r="AG53" s="3">
        <f>B53*AD53</f>
        <v>4</v>
      </c>
      <c r="AH53" s="3">
        <f>C53*AD53</f>
        <v>4</v>
      </c>
      <c r="AI53" s="3">
        <f>D53*AD53</f>
        <v>4</v>
      </c>
      <c r="AJ53" s="3">
        <f>E53*AD53</f>
        <v>4</v>
      </c>
      <c r="AK53" s="3">
        <f>F53*AD53</f>
        <v>4</v>
      </c>
      <c r="AL53" s="3">
        <f>G53*AD53</f>
        <v>4</v>
      </c>
      <c r="AM53" s="3">
        <f>H53*AD53</f>
        <v>4</v>
      </c>
      <c r="AN53" s="3">
        <f>I53*AD53</f>
        <v>4</v>
      </c>
      <c r="AO53" s="3">
        <f>J53*AD53</f>
        <v>4</v>
      </c>
      <c r="AP53" s="3">
        <f>K53*AD53</f>
        <v>4</v>
      </c>
      <c r="AQ53" s="3">
        <f>L53*AD53</f>
        <v>4</v>
      </c>
      <c r="AR53" s="3">
        <f>M53*AD53</f>
        <v>4</v>
      </c>
      <c r="AS53" s="3">
        <f>N53*AD53</f>
        <v>4</v>
      </c>
      <c r="AT53" s="3">
        <f>O53*AD53</f>
        <v>4</v>
      </c>
      <c r="AU53" s="3">
        <f>P53*AD53</f>
        <v>4</v>
      </c>
      <c r="AV53" s="3">
        <f>Q53*AD53</f>
        <v>4</v>
      </c>
      <c r="AW53" s="3">
        <f>R53*AD53</f>
        <v>4</v>
      </c>
      <c r="AX53" s="3">
        <f>S53*AD53</f>
        <v>4</v>
      </c>
      <c r="AY53" s="3">
        <f>T53*AD53</f>
        <v>4</v>
      </c>
      <c r="AZ53" s="3">
        <f>U53*AD53</f>
        <v>4</v>
      </c>
      <c r="BA53" s="3">
        <f>V53*AD53</f>
        <v>4</v>
      </c>
      <c r="BB53" s="3">
        <f>W53*AD53</f>
        <v>4</v>
      </c>
      <c r="BC53" s="3">
        <f>X53*AD53</f>
        <v>4</v>
      </c>
    </row>
    <row r="54" spans="1:55" ht="12.75">
      <c r="A54" s="1" t="s">
        <v>91</v>
      </c>
      <c r="B54" s="5">
        <f>SUM(B1:B53)</f>
        <v>4</v>
      </c>
      <c r="C54" s="5">
        <f>SUM(C1:C53)</f>
        <v>4</v>
      </c>
      <c r="D54" s="5">
        <f>SUM(D1:D53)</f>
        <v>4</v>
      </c>
      <c r="E54" s="5">
        <f>SUM(E1:E53)</f>
        <v>4</v>
      </c>
      <c r="F54" s="5">
        <f>SUM(F1:F53)</f>
        <v>4</v>
      </c>
      <c r="G54" s="5">
        <f>SUM(G1:G53)</f>
        <v>4</v>
      </c>
      <c r="H54" s="5">
        <f>SUM(H1:H53)</f>
        <v>4</v>
      </c>
      <c r="I54" s="5">
        <f>SUM(I1:I53)</f>
        <v>4</v>
      </c>
      <c r="J54" s="5">
        <f>SUM(J1:J53)</f>
        <v>4</v>
      </c>
      <c r="K54" s="5">
        <f>SUM(K1:K53)</f>
        <v>4</v>
      </c>
      <c r="L54" s="5">
        <f>SUM(L1:L53)</f>
        <v>4</v>
      </c>
      <c r="M54" s="5">
        <f>SUM(M1:M53)</f>
        <v>4</v>
      </c>
      <c r="N54" s="5">
        <f>SUM(N1:N53)</f>
        <v>4</v>
      </c>
      <c r="O54" s="5">
        <f>SUM(O1:O53)</f>
        <v>4</v>
      </c>
      <c r="P54" s="5">
        <f>SUM(P1:P53)</f>
        <v>4</v>
      </c>
      <c r="Q54" s="5">
        <f>SUM(Q1:Q53)</f>
        <v>4</v>
      </c>
      <c r="R54" s="5">
        <f>SUM(R1:R53)</f>
        <v>4</v>
      </c>
      <c r="S54" s="5">
        <f>SUM(S1:S53)</f>
        <v>4</v>
      </c>
      <c r="T54" s="5">
        <f>SUM(T1:T53)</f>
        <v>4</v>
      </c>
      <c r="U54" s="5">
        <f>SUM(U1:U53)</f>
        <v>4</v>
      </c>
      <c r="V54" s="5">
        <f>SUM(V1:V53)</f>
        <v>4</v>
      </c>
      <c r="W54" s="5">
        <f>SUM(W1:W53)</f>
        <v>4</v>
      </c>
      <c r="X54" s="5">
        <f>SUM(X1:X53)</f>
        <v>4</v>
      </c>
      <c r="Z54" s="5">
        <f>SUM(Z1:Z53)</f>
        <v>4</v>
      </c>
      <c r="AA54" s="5">
        <f>SUM(AA1:AA53)</f>
        <v>4</v>
      </c>
      <c r="AB54" s="5">
        <f>SUM(AB1:AB53)</f>
        <v>4</v>
      </c>
      <c r="AE54" s="6">
        <f>SUM(AE1:AE53)</f>
        <v>4</v>
      </c>
      <c r="AG54" s="6">
        <f>SUM(AG1:AG53)</f>
        <v>4</v>
      </c>
      <c r="AH54" s="6">
        <f>SUM(AH1:AH53)</f>
        <v>4</v>
      </c>
      <c r="AI54" s="6">
        <f>SUM(AI1:AI53)</f>
        <v>4</v>
      </c>
      <c r="AJ54" s="6">
        <f>SUM(AJ1:AJ53)</f>
        <v>4</v>
      </c>
      <c r="AK54" s="6">
        <f>SUM(AK1:AK53)</f>
        <v>4</v>
      </c>
      <c r="AL54" s="6">
        <f>SUM(AL1:AL53)</f>
        <v>4</v>
      </c>
      <c r="AM54" s="6">
        <f>SUM(AM1:AM53)</f>
        <v>4</v>
      </c>
      <c r="AN54" s="6">
        <f>SUM(AN1:AN53)</f>
        <v>4</v>
      </c>
      <c r="AO54" s="6">
        <f>SUM(AO1:AO53)</f>
        <v>4</v>
      </c>
      <c r="AP54" s="6">
        <f>SUM(AP1:AP53)</f>
        <v>4</v>
      </c>
      <c r="AQ54" s="6">
        <f>SUM(AQ1:AQ53)</f>
        <v>4</v>
      </c>
      <c r="AR54" s="6">
        <f>SUM(AR1:AR53)</f>
        <v>4</v>
      </c>
      <c r="AS54" s="6">
        <f>SUM(AS1:AS53)</f>
        <v>4</v>
      </c>
      <c r="AT54" s="6">
        <f>SUM(AT1:AT53)</f>
        <v>4</v>
      </c>
      <c r="AU54" s="6">
        <f>SUM(AU1:AU53)</f>
        <v>4</v>
      </c>
      <c r="AV54" s="6">
        <f>SUM(AV1:AV53)</f>
        <v>4</v>
      </c>
      <c r="AW54" s="6">
        <f>SUM(AW1:AW53)</f>
        <v>4</v>
      </c>
      <c r="AX54" s="6">
        <f>SUM(AX1:AX53)</f>
        <v>4</v>
      </c>
      <c r="AY54" s="6">
        <f>SUM(AY1:AY53)</f>
        <v>4</v>
      </c>
      <c r="AZ54" s="6">
        <f>SUM(AZ1:AZ53)</f>
        <v>4</v>
      </c>
      <c r="BA54" s="6">
        <f>SUM(BA1:BA53)</f>
        <v>4</v>
      </c>
      <c r="BB54" s="6">
        <f>SUM(BB1:BB53)</f>
        <v>4</v>
      </c>
      <c r="BC54" s="6">
        <f>SUM(BC1:BC53)</f>
        <v>4</v>
      </c>
    </row>
  </sheetData>
  <printOptions/>
  <pageMargins left="0.75" right="0.75" top="1" bottom="1" header="0.5" footer="0.5"/>
  <pageSetup fitToHeight="0" fitToWidth="0" horizontalDpi="300" verticalDpi="300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