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4" activeTab="0"/>
  </bookViews>
  <sheets>
    <sheet name="LCS match ups" sheetId="1" r:id="rId1"/>
  </sheets>
  <definedNames>
    <definedName name="LCSEU">'LCS match ups'!$L$14:$O$21</definedName>
  </definedNames>
  <calcPr fullCalcOnLoad="1"/>
</workbook>
</file>

<file path=xl/sharedStrings.xml><?xml version="1.0" encoding="utf-8"?>
<sst xmlns="http://schemas.openxmlformats.org/spreadsheetml/2006/main" count="54" uniqueCount="19">
  <si>
    <t>NA</t>
  </si>
  <si>
    <t>CLG</t>
  </si>
  <si>
    <t>coL</t>
  </si>
  <si>
    <t>Crs</t>
  </si>
  <si>
    <t>Dig</t>
  </si>
  <si>
    <t>GGU</t>
  </si>
  <si>
    <t>Mrn</t>
  </si>
  <si>
    <t>TSM</t>
  </si>
  <si>
    <t>Vul</t>
  </si>
  <si>
    <t>Tot</t>
  </si>
  <si>
    <t>EU</t>
  </si>
  <si>
    <t>AAA</t>
  </si>
  <si>
    <t>CW</t>
  </si>
  <si>
    <t>DB</t>
  </si>
  <si>
    <t>EG</t>
  </si>
  <si>
    <t>Fnc</t>
  </si>
  <si>
    <t>Gia</t>
  </si>
  <si>
    <t>Gmb</t>
  </si>
  <si>
    <t>SK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</si>
</sst>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.000"/>
  </numFmts>
  <fonts count="1"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7" borderId="1" xfId="0" applyFill="1" applyBorder="1" applyAlignment="1">
      <alignment/>
    </xf>
    <xf numFmtId="164" fontId="0" fillId="6" borderId="1" xfId="24" applyNumberFormat="1" applyBorder="1" applyAlignment="1" applyProtection="1">
      <alignment/>
      <protection/>
    </xf>
    <xf numFmtId="164" fontId="0" fillId="5" borderId="1" xfId="23" applyNumberFormat="1" applyBorder="1" applyAlignment="1" applyProtection="1">
      <alignment/>
      <protection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4" fontId="0" fillId="4" borderId="1" xfId="22" applyNumberForma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" xfId="20"/>
    <cellStyle name="1" xfId="21"/>
    <cellStyle name="2" xfId="22"/>
    <cellStyle name="3" xfId="23"/>
    <cellStyle name="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3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0FF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F20" sqref="F20"/>
    </sheetView>
  </sheetViews>
  <sheetFormatPr defaultColWidth="5.7109375" defaultRowHeight="12.75"/>
  <cols>
    <col min="1" max="16384" width="4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5" ht="12.75">
      <c r="A2" s="1" t="s">
        <v>1</v>
      </c>
      <c r="B2" s="2"/>
      <c r="C2" s="3">
        <v>3</v>
      </c>
      <c r="D2" s="3">
        <v>2</v>
      </c>
      <c r="E2" s="4">
        <v>1</v>
      </c>
      <c r="F2" s="4">
        <v>2</v>
      </c>
      <c r="G2" s="4">
        <v>1</v>
      </c>
      <c r="H2" s="4">
        <v>1</v>
      </c>
      <c r="I2" s="4">
        <v>1</v>
      </c>
      <c r="J2" s="1">
        <f>SUM(B2:I2)</f>
        <v>11</v>
      </c>
      <c r="L2" s="1" t="s">
        <v>3</v>
      </c>
      <c r="M2" s="1">
        <f>'LCS match ups'!$J$4</f>
        <v>18</v>
      </c>
      <c r="N2" s="1">
        <f>'LCS match ups'!$D$10</f>
        <v>5</v>
      </c>
      <c r="O2" s="5">
        <f>M2/(M2+N2)</f>
        <v>0.782608695652174</v>
      </c>
    </row>
    <row r="3" spans="1:15" ht="12.75">
      <c r="A3" s="1" t="s">
        <v>2</v>
      </c>
      <c r="B3" s="3">
        <v>1</v>
      </c>
      <c r="C3" s="2"/>
      <c r="D3" s="4"/>
      <c r="E3" s="4">
        <v>1</v>
      </c>
      <c r="F3" s="4">
        <v>1</v>
      </c>
      <c r="G3" s="4">
        <v>1</v>
      </c>
      <c r="H3" s="4"/>
      <c r="I3" s="3">
        <v>2</v>
      </c>
      <c r="J3" s="1">
        <f>SUM(B3:I3)</f>
        <v>6</v>
      </c>
      <c r="L3" s="1" t="s">
        <v>4</v>
      </c>
      <c r="M3" s="1">
        <f>'LCS match ups'!$J$5</f>
        <v>16</v>
      </c>
      <c r="N3" s="1">
        <f>'LCS match ups'!$E$10</f>
        <v>7</v>
      </c>
      <c r="O3" s="5">
        <f>M3/(M3+N3)</f>
        <v>0.6956521739130435</v>
      </c>
    </row>
    <row r="4" spans="1:15" ht="12.75">
      <c r="A4" s="1" t="s">
        <v>3</v>
      </c>
      <c r="B4" s="3">
        <v>2</v>
      </c>
      <c r="C4" s="4">
        <v>3</v>
      </c>
      <c r="D4" s="2"/>
      <c r="E4" s="4">
        <v>2</v>
      </c>
      <c r="F4" s="4">
        <v>3</v>
      </c>
      <c r="G4" s="4">
        <v>3</v>
      </c>
      <c r="H4" s="3">
        <v>2</v>
      </c>
      <c r="I4" s="4">
        <v>3</v>
      </c>
      <c r="J4" s="1">
        <f>SUM(B4:I4)</f>
        <v>18</v>
      </c>
      <c r="L4" s="1" t="s">
        <v>7</v>
      </c>
      <c r="M4" s="1">
        <f>'LCS match ups'!$J$8</f>
        <v>16</v>
      </c>
      <c r="N4" s="1">
        <f>'LCS match ups'!$H$10</f>
        <v>7</v>
      </c>
      <c r="O4" s="5">
        <f>M4/(M4+N4)</f>
        <v>0.6956521739130435</v>
      </c>
    </row>
    <row r="5" spans="1:15" ht="12.75">
      <c r="A5" s="1" t="s">
        <v>4</v>
      </c>
      <c r="B5" s="4">
        <v>2</v>
      </c>
      <c r="C5" s="4">
        <v>2</v>
      </c>
      <c r="D5" s="4">
        <v>1</v>
      </c>
      <c r="E5" s="2"/>
      <c r="F5" s="3">
        <v>3</v>
      </c>
      <c r="G5" s="3">
        <v>4</v>
      </c>
      <c r="H5" s="4">
        <v>2</v>
      </c>
      <c r="I5" s="4">
        <v>2</v>
      </c>
      <c r="J5" s="1">
        <f>SUM(B5:I5)</f>
        <v>16</v>
      </c>
      <c r="L5" s="1" t="s">
        <v>1</v>
      </c>
      <c r="M5" s="1">
        <f>'LCS match ups'!$J$2</f>
        <v>11</v>
      </c>
      <c r="N5" s="1">
        <f>'LCS match ups'!$B$10</f>
        <v>12</v>
      </c>
      <c r="O5" s="5">
        <f>M5/(M5+N5)</f>
        <v>0.4782608695652174</v>
      </c>
    </row>
    <row r="6" spans="1:15" ht="12.75">
      <c r="A6" s="1" t="s">
        <v>5</v>
      </c>
      <c r="B6" s="4">
        <v>1</v>
      </c>
      <c r="C6" s="4">
        <v>2</v>
      </c>
      <c r="D6" s="4"/>
      <c r="E6" s="3">
        <v>1</v>
      </c>
      <c r="F6" s="2"/>
      <c r="G6" s="3">
        <v>2</v>
      </c>
      <c r="H6" s="4"/>
      <c r="I6" s="4">
        <v>3</v>
      </c>
      <c r="J6" s="1">
        <f>SUM(B6:I6)</f>
        <v>9</v>
      </c>
      <c r="L6" s="1" t="s">
        <v>5</v>
      </c>
      <c r="M6" s="1">
        <f>'LCS match ups'!$J$6</f>
        <v>9</v>
      </c>
      <c r="N6" s="1">
        <f>'LCS match ups'!$F$10</f>
        <v>14</v>
      </c>
      <c r="O6" s="5">
        <f>M6/(M6+N6)</f>
        <v>0.391304347826087</v>
      </c>
    </row>
    <row r="7" spans="1:15" ht="12.75">
      <c r="A7" s="1" t="s">
        <v>6</v>
      </c>
      <c r="B7" s="4">
        <v>2</v>
      </c>
      <c r="C7" s="4">
        <v>2</v>
      </c>
      <c r="D7" s="4"/>
      <c r="E7" s="3">
        <v>0</v>
      </c>
      <c r="F7" s="3">
        <v>2</v>
      </c>
      <c r="G7" s="2"/>
      <c r="H7" s="4">
        <v>1</v>
      </c>
      <c r="I7" s="4">
        <v>1</v>
      </c>
      <c r="J7" s="1">
        <f>SUM(B7:I7)</f>
        <v>8</v>
      </c>
      <c r="L7" s="1" t="s">
        <v>6</v>
      </c>
      <c r="M7" s="1">
        <f>'LCS match ups'!$J$7</f>
        <v>8</v>
      </c>
      <c r="N7" s="1">
        <f>'LCS match ups'!$G$10</f>
        <v>15</v>
      </c>
      <c r="O7" s="5">
        <f>M7/(M7+N7)</f>
        <v>0.34782608695652173</v>
      </c>
    </row>
    <row r="8" spans="1:15" ht="12.75">
      <c r="A8" s="1" t="s">
        <v>7</v>
      </c>
      <c r="B8" s="4">
        <v>2</v>
      </c>
      <c r="C8" s="4">
        <v>3</v>
      </c>
      <c r="D8" s="3">
        <v>2</v>
      </c>
      <c r="E8" s="4">
        <v>1</v>
      </c>
      <c r="F8" s="4">
        <v>3</v>
      </c>
      <c r="G8" s="4">
        <v>2</v>
      </c>
      <c r="H8" s="2"/>
      <c r="I8" s="3">
        <v>3</v>
      </c>
      <c r="J8" s="1">
        <f>SUM(B8:I8)</f>
        <v>16</v>
      </c>
      <c r="L8" s="1" t="s">
        <v>8</v>
      </c>
      <c r="M8" s="1">
        <f>'LCS match ups'!$J$9</f>
        <v>8</v>
      </c>
      <c r="N8" s="1">
        <f>'LCS match ups'!$I$10</f>
        <v>15</v>
      </c>
      <c r="O8" s="5">
        <f>M8/(M8+N8)</f>
        <v>0.34782608695652173</v>
      </c>
    </row>
    <row r="9" spans="1:15" ht="12.75">
      <c r="A9" s="1" t="s">
        <v>8</v>
      </c>
      <c r="B9" s="4">
        <v>2</v>
      </c>
      <c r="C9" s="3">
        <v>2</v>
      </c>
      <c r="D9" s="4"/>
      <c r="E9" s="4">
        <v>1</v>
      </c>
      <c r="F9" s="4"/>
      <c r="G9" s="4">
        <v>2</v>
      </c>
      <c r="H9" s="3">
        <v>1</v>
      </c>
      <c r="I9" s="2"/>
      <c r="J9" s="1">
        <f>SUM(B9:I9)</f>
        <v>8</v>
      </c>
      <c r="L9" s="1" t="s">
        <v>2</v>
      </c>
      <c r="M9" s="1">
        <f>'LCS match ups'!$J$3</f>
        <v>6</v>
      </c>
      <c r="N9" s="1">
        <f>'LCS match ups'!$C$10</f>
        <v>17</v>
      </c>
      <c r="O9" s="5">
        <f>M9/(M9+N9)</f>
        <v>0.2608695652173913</v>
      </c>
    </row>
    <row r="10" spans="1:15" ht="12.75">
      <c r="A10" s="1" t="s">
        <v>9</v>
      </c>
      <c r="B10" s="1">
        <f>SUM(B2:B9)</f>
        <v>12</v>
      </c>
      <c r="C10" s="1">
        <f>SUM(C2:C9)</f>
        <v>17</v>
      </c>
      <c r="D10" s="1">
        <f>SUM(D2:D9)</f>
        <v>5</v>
      </c>
      <c r="E10" s="1">
        <f>SUM(E2:E9)</f>
        <v>7</v>
      </c>
      <c r="F10" s="1">
        <f>SUM(F2:F9)</f>
        <v>14</v>
      </c>
      <c r="G10" s="1">
        <f>SUM(G2:G9)</f>
        <v>15</v>
      </c>
      <c r="H10" s="1">
        <f>SUM(H2:H9)</f>
        <v>7</v>
      </c>
      <c r="I10" s="1">
        <f>SUM(I2:I9)</f>
        <v>15</v>
      </c>
      <c r="J10" s="2"/>
      <c r="O10" s="6"/>
    </row>
    <row r="11" ht="12.75">
      <c r="O11" s="6"/>
    </row>
    <row r="12" ht="12.75">
      <c r="O12" s="6"/>
    </row>
    <row r="13" spans="1:15" ht="12.75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9</v>
      </c>
      <c r="O13" s="6"/>
    </row>
    <row r="14" spans="1:15" ht="12.75">
      <c r="A14" s="1" t="s">
        <v>11</v>
      </c>
      <c r="B14" s="2"/>
      <c r="C14" s="3">
        <v>1</v>
      </c>
      <c r="D14" s="4">
        <v>3</v>
      </c>
      <c r="E14" s="4">
        <v>1</v>
      </c>
      <c r="F14" s="3">
        <v>0</v>
      </c>
      <c r="G14" s="7">
        <v>2</v>
      </c>
      <c r="H14" s="4"/>
      <c r="I14" s="4">
        <v>1</v>
      </c>
      <c r="J14" s="1">
        <f>SUM(B14:I14)</f>
        <v>8</v>
      </c>
      <c r="L14" s="8" t="s">
        <v>17</v>
      </c>
      <c r="M14" s="8">
        <f>'LCS match ups'!$J$20</f>
        <v>18</v>
      </c>
      <c r="N14" s="8">
        <f>'LCS match ups'!$H$22</f>
        <v>4</v>
      </c>
      <c r="O14" s="9">
        <f>M14/(M14+N14)</f>
        <v>0.8181818181818182</v>
      </c>
    </row>
    <row r="15" spans="1:15" ht="12.75">
      <c r="A15" s="1" t="s">
        <v>12</v>
      </c>
      <c r="B15" s="3">
        <v>3</v>
      </c>
      <c r="C15" s="2"/>
      <c r="D15" s="4">
        <v>2</v>
      </c>
      <c r="E15" s="4">
        <v>1</v>
      </c>
      <c r="F15" s="4">
        <v>1</v>
      </c>
      <c r="G15" s="4">
        <v>2</v>
      </c>
      <c r="H15" s="4"/>
      <c r="I15" s="3">
        <v>0</v>
      </c>
      <c r="J15" s="1">
        <f>SUM(B15:I15)</f>
        <v>9</v>
      </c>
      <c r="L15" s="8" t="s">
        <v>15</v>
      </c>
      <c r="M15" s="8">
        <f>'LCS match ups'!$J$18</f>
        <v>17</v>
      </c>
      <c r="N15" s="8">
        <f>'LCS match ups'!$F$22</f>
        <v>5</v>
      </c>
      <c r="O15" s="9">
        <f>M15/(M15+N15)</f>
        <v>0.7727272727272727</v>
      </c>
    </row>
    <row r="16" spans="1:15" ht="12.75">
      <c r="A16" s="1" t="s">
        <v>13</v>
      </c>
      <c r="B16" s="4"/>
      <c r="C16" s="4">
        <v>1</v>
      </c>
      <c r="D16" s="2"/>
      <c r="E16" s="3">
        <v>1</v>
      </c>
      <c r="F16" s="7"/>
      <c r="G16" s="3">
        <v>2</v>
      </c>
      <c r="H16" s="4"/>
      <c r="I16" s="4">
        <v>1</v>
      </c>
      <c r="J16" s="1">
        <f>SUM(B16:I16)</f>
        <v>5</v>
      </c>
      <c r="L16" s="8" t="s">
        <v>18</v>
      </c>
      <c r="M16" s="8">
        <f>'LCS match ups'!$J$21</f>
        <v>13</v>
      </c>
      <c r="N16" s="8">
        <f>'LCS match ups'!$I$22</f>
        <v>9</v>
      </c>
      <c r="O16" s="9">
        <f>M16/(M16+N16)</f>
        <v>0.5909090909090909</v>
      </c>
    </row>
    <row r="17" spans="1:15" ht="12.75">
      <c r="A17" s="1" t="s">
        <v>14</v>
      </c>
      <c r="B17" s="4">
        <v>2</v>
      </c>
      <c r="C17" s="4">
        <v>2</v>
      </c>
      <c r="D17" s="3">
        <v>3</v>
      </c>
      <c r="E17" s="2"/>
      <c r="F17" s="4">
        <v>1</v>
      </c>
      <c r="G17" s="4">
        <v>2</v>
      </c>
      <c r="H17" s="4">
        <v>1</v>
      </c>
      <c r="I17" s="4">
        <v>1</v>
      </c>
      <c r="J17" s="1">
        <f>SUM(B17:I17)</f>
        <v>12</v>
      </c>
      <c r="L17" s="8" t="s">
        <v>14</v>
      </c>
      <c r="M17" s="8">
        <f>'LCS match ups'!$J$17</f>
        <v>12</v>
      </c>
      <c r="N17" s="8">
        <f>'LCS match ups'!$E$22</f>
        <v>10</v>
      </c>
      <c r="O17" s="9">
        <f>M17/(M17+N17)</f>
        <v>0.5454545454545454</v>
      </c>
    </row>
    <row r="18" spans="1:15" ht="12.75">
      <c r="A18" s="1" t="s">
        <v>15</v>
      </c>
      <c r="B18" s="3">
        <v>4</v>
      </c>
      <c r="C18" s="4">
        <v>2</v>
      </c>
      <c r="D18" s="7">
        <v>2</v>
      </c>
      <c r="E18" s="4">
        <v>2</v>
      </c>
      <c r="F18" s="2"/>
      <c r="G18" s="4">
        <v>3</v>
      </c>
      <c r="H18" s="3">
        <v>1</v>
      </c>
      <c r="I18" s="4">
        <v>3</v>
      </c>
      <c r="J18" s="1">
        <f>SUM(B18:I18)</f>
        <v>17</v>
      </c>
      <c r="L18" s="8" t="s">
        <v>12</v>
      </c>
      <c r="M18" s="8">
        <f>'LCS match ups'!$J$15</f>
        <v>9</v>
      </c>
      <c r="N18" s="8">
        <f>'LCS match ups'!$C$22</f>
        <v>14</v>
      </c>
      <c r="O18" s="9">
        <f>M18/(M18+N18)</f>
        <v>0.391304347826087</v>
      </c>
    </row>
    <row r="19" spans="1:15" ht="12.75">
      <c r="A19" s="1" t="s">
        <v>16</v>
      </c>
      <c r="B19" s="7"/>
      <c r="C19" s="4">
        <v>1</v>
      </c>
      <c r="D19" s="3">
        <v>2</v>
      </c>
      <c r="E19" s="4">
        <v>1</v>
      </c>
      <c r="F19" s="4"/>
      <c r="G19" s="2"/>
      <c r="H19" s="4">
        <v>2</v>
      </c>
      <c r="I19" s="4"/>
      <c r="J19" s="1">
        <f>SUM(B19:I19)</f>
        <v>6</v>
      </c>
      <c r="L19" s="8" t="s">
        <v>11</v>
      </c>
      <c r="M19" s="8">
        <f>'LCS match ups'!$J$14</f>
        <v>8</v>
      </c>
      <c r="N19" s="8">
        <f>'LCS match ups'!$B$22</f>
        <v>14</v>
      </c>
      <c r="O19" s="9">
        <f>M19/(M19+N19)</f>
        <v>0.36363636363636365</v>
      </c>
    </row>
    <row r="20" spans="1:15" ht="12.75">
      <c r="A20" s="1" t="s">
        <v>17</v>
      </c>
      <c r="B20" s="4">
        <v>3</v>
      </c>
      <c r="C20" s="4">
        <v>3</v>
      </c>
      <c r="D20" s="4">
        <v>3</v>
      </c>
      <c r="E20" s="4">
        <v>2</v>
      </c>
      <c r="F20" s="3">
        <v>3</v>
      </c>
      <c r="G20" s="4">
        <v>1</v>
      </c>
      <c r="H20" s="2"/>
      <c r="I20" s="4">
        <v>3</v>
      </c>
      <c r="J20" s="1">
        <f>SUM(B20:I20)</f>
        <v>18</v>
      </c>
      <c r="L20" s="8" t="s">
        <v>16</v>
      </c>
      <c r="M20" s="8">
        <f>'LCS match ups'!$J$19</f>
        <v>6</v>
      </c>
      <c r="N20" s="8">
        <f>'LCS match ups'!$G$22</f>
        <v>15</v>
      </c>
      <c r="O20" s="9">
        <f>M20/(M20+N20)</f>
        <v>0.2857142857142857</v>
      </c>
    </row>
    <row r="21" spans="1:15" ht="12.75">
      <c r="A21" s="1" t="s">
        <v>18</v>
      </c>
      <c r="B21" s="4">
        <v>2</v>
      </c>
      <c r="C21" s="3">
        <v>4</v>
      </c>
      <c r="D21" s="4">
        <v>2</v>
      </c>
      <c r="E21" s="4">
        <v>2</v>
      </c>
      <c r="F21" s="4"/>
      <c r="G21" s="4">
        <v>3</v>
      </c>
      <c r="H21" s="4"/>
      <c r="I21" s="2"/>
      <c r="J21" s="1">
        <f>SUM(B21:I21)</f>
        <v>13</v>
      </c>
      <c r="L21" s="8" t="s">
        <v>13</v>
      </c>
      <c r="M21" s="8">
        <f>'LCS match ups'!$J$16</f>
        <v>5</v>
      </c>
      <c r="N21" s="8">
        <f>'LCS match ups'!$D$22</f>
        <v>17</v>
      </c>
      <c r="O21" s="9">
        <f>M21/(M21+N21)</f>
        <v>0.22727272727272727</v>
      </c>
    </row>
    <row r="22" spans="1:10" ht="12.75">
      <c r="A22" s="1" t="s">
        <v>9</v>
      </c>
      <c r="B22" s="1">
        <f>+SUM(B14:B21)</f>
        <v>14</v>
      </c>
      <c r="C22" s="1">
        <f>+SUM(C14:C21)</f>
        <v>14</v>
      </c>
      <c r="D22" s="1">
        <f>+SUM(D14:D21)</f>
        <v>17</v>
      </c>
      <c r="E22" s="1">
        <f>+SUM(E14:E21)</f>
        <v>10</v>
      </c>
      <c r="F22" s="1">
        <f>+SUM(F14:F21)</f>
        <v>5</v>
      </c>
      <c r="G22" s="1">
        <f>+SUM(G14:G21)</f>
        <v>15</v>
      </c>
      <c r="H22" s="1">
        <f>+SUM(H14:H21)</f>
        <v>4</v>
      </c>
      <c r="I22" s="1">
        <f>+SUM(I14:I21)</f>
        <v>9</v>
      </c>
      <c r="J22" s="2"/>
    </row>
  </sheetData>
  <sheetProtection selectLockedCells="1" selectUnlockedCells="1"/>
  <conditionalFormatting sqref="C2 C14 D3 D15 E4 E16 F5 F17 G6 G18 H7 H19 I8 I20">
    <cfRule type="expression" priority="1" dxfId="0" stopIfTrue="1">
      <formula>STYLE('LCS match ups'!C2+'LCS match ups'!B3)</formula>
    </cfRule>
  </conditionalFormatting>
  <conditionalFormatting sqref="B3 B15 C4 C16 D5 D17 E6 E18 F7 G8 G20 H9 H21">
    <cfRule type="expression" priority="2" dxfId="0" stopIfTrue="1">
      <formula>STYLE('LCS match ups'!B3+'LCS match ups'!C2)</formula>
    </cfRule>
  </conditionalFormatting>
  <conditionalFormatting sqref="D2 D14 E3 E15 F4 F16 G5 G17 H6 H18 I7 I19">
    <cfRule type="expression" priority="3" dxfId="0" stopIfTrue="1">
      <formula>STYLE('LCS match ups'!D2+'LCS match ups'!B4)</formula>
    </cfRule>
  </conditionalFormatting>
  <conditionalFormatting sqref="E2 E14 F3 F15 G4 H5 H17 I6 I18">
    <cfRule type="expression" priority="4" dxfId="0" stopIfTrue="1">
      <formula>STYLE('LCS match ups'!E2+'LCS match ups'!B5)</formula>
    </cfRule>
  </conditionalFormatting>
  <conditionalFormatting sqref="F2 F14 G3 G15 H4 H16 I5 I17">
    <cfRule type="expression" priority="5" dxfId="0" stopIfTrue="1">
      <formula>STYLE('LCS match ups'!F2+'LCS match ups'!B6)</formula>
    </cfRule>
  </conditionalFormatting>
  <conditionalFormatting sqref="G2 G14 H3 H15 I4 I16">
    <cfRule type="expression" priority="6" dxfId="0" stopIfTrue="1">
      <formula>STYLE('LCS match ups'!G2+'LCS match ups'!B7)</formula>
    </cfRule>
  </conditionalFormatting>
  <conditionalFormatting sqref="H2 H14 I3 I15">
    <cfRule type="expression" priority="7" dxfId="0" stopIfTrue="1">
      <formula>STYLE('LCS match ups'!H2+'LCS match ups'!B8)</formula>
    </cfRule>
  </conditionalFormatting>
  <conditionalFormatting sqref="I2 I14">
    <cfRule type="expression" priority="8" dxfId="0" stopIfTrue="1">
      <formula>STYLE('LCS match ups'!I2+'LCS match ups'!B9)</formula>
    </cfRule>
  </conditionalFormatting>
  <conditionalFormatting sqref="B4 B16 C5 C17 D6 D18 E7 E19 F8 F20 G9 G21">
    <cfRule type="expression" priority="9" dxfId="0" stopIfTrue="1">
      <formula>STYLE('LCS match ups'!B4+'LCS match ups'!D2)</formula>
    </cfRule>
  </conditionalFormatting>
  <conditionalFormatting sqref="B5 B17 C6 C18 D7 E8 F9 F21">
    <cfRule type="expression" priority="10" dxfId="0" stopIfTrue="1">
      <formula>STYLE('LCS match ups'!B5+'LCS match ups'!E2)</formula>
    </cfRule>
  </conditionalFormatting>
  <conditionalFormatting sqref="B6 B18 C7 C19 D8 D20 E9 E21">
    <cfRule type="expression" priority="11" dxfId="0" stopIfTrue="1">
      <formula>STYLE('LCS match ups'!B6+'LCS match ups'!F2)</formula>
    </cfRule>
  </conditionalFormatting>
  <conditionalFormatting sqref="B7 B19 C8 C20 D9 D21">
    <cfRule type="expression" priority="12" dxfId="0" stopIfTrue="1">
      <formula>STYLE('LCS match ups'!B7+'LCS match ups'!G2)</formula>
    </cfRule>
  </conditionalFormatting>
  <conditionalFormatting sqref="B8 B20 C9 C21">
    <cfRule type="expression" priority="13" dxfId="0" stopIfTrue="1">
      <formula>STYLE('LCS match ups'!B8+'LCS match ups'!H2)</formula>
    </cfRule>
  </conditionalFormatting>
  <conditionalFormatting sqref="B9 B21">
    <cfRule type="expression" priority="14" dxfId="0" stopIfTrue="1">
      <formula>STYLE('LCS match ups'!B9+'LCS match ups'!I2)</formula>
    </cfRule>
  </conditionalFormatting>
  <conditionalFormatting sqref="G16">
    <cfRule type="expression" priority="15" dxfId="0" stopIfTrue="1">
      <formula>STYLE('LCS match ups'!G16+'LCS match ups'!D19)</formula>
    </cfRule>
  </conditionalFormatting>
  <conditionalFormatting sqref="D19">
    <cfRule type="expression" priority="16" dxfId="0" stopIfTrue="1">
      <formula>STYLE('LCS match ups'!D19+'LCS match ups'!G16)</formula>
    </cfRule>
  </conditionalFormatting>
  <conditionalFormatting sqref="E20">
    <cfRule type="expression" priority="17" dxfId="0" stopIfTrue="1">
      <formula>STYLE('LCS match ups'!E20+'LCS match ups'!H17)</formula>
    </cfRule>
  </conditionalFormatting>
  <conditionalFormatting sqref="F19">
    <cfRule type="expression" priority="18" dxfId="0" stopIfTrue="1">
      <formula>STYLE('LCS match ups'!F19+'LCS match ups'!G18)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Hardy</cp:lastModifiedBy>
  <dcterms:created xsi:type="dcterms:W3CDTF">2011-05-11T16:29:44Z</dcterms:created>
  <dcterms:modified xsi:type="dcterms:W3CDTF">2013-04-14T17:34:05Z</dcterms:modified>
  <cp:category/>
  <cp:version/>
  <cp:contentType/>
  <cp:contentStatus/>
  <cp:revision>148</cp:revision>
</cp:coreProperties>
</file>