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5220" activeTab="0"/>
  </bookViews>
  <sheets>
    <sheet name="base" sheetId="1" r:id="rId1"/>
    <sheet name="Resumen" sheetId="2" r:id="rId2"/>
  </sheets>
  <definedNames>
    <definedName name="_xlnm.Print_Area" localSheetId="0">'base'!$A$1:$D$430</definedName>
    <definedName name="_xlnm.Print_Area" localSheetId="1">'Resumen'!$A$1:$J$34</definedName>
    <definedName name="datos">'base'!#REF!</definedName>
    <definedName name="Z_2A0675EE_C059_4FB3_977D_5B248804EB6E_.wvu.FilterData" localSheetId="0" hidden="1">'base'!#REF!</definedName>
    <definedName name="Z_2A0675EE_C059_4FB3_977D_5B248804EB6E_.wvu.FilterData" localSheetId="1" hidden="1">'Resumen'!#REF!</definedName>
    <definedName name="Z_2A0675EE_C059_4FB3_977D_5B248804EB6E_.wvu.PrintArea" localSheetId="1" hidden="1">'Resumen'!$A$5:$L$33</definedName>
  </definedNames>
  <calcPr fullCalcOnLoad="1"/>
</workbook>
</file>

<file path=xl/sharedStrings.xml><?xml version="1.0" encoding="utf-8"?>
<sst xmlns="http://schemas.openxmlformats.org/spreadsheetml/2006/main" count="1858" uniqueCount="814">
  <si>
    <t>AFIP</t>
  </si>
  <si>
    <t>Prove.</t>
  </si>
  <si>
    <t>Pago</t>
  </si>
  <si>
    <t>Forma de Pago</t>
  </si>
  <si>
    <t>localidad</t>
  </si>
  <si>
    <t>categoria</t>
  </si>
  <si>
    <t>nombre</t>
  </si>
  <si>
    <t>cuil</t>
  </si>
  <si>
    <t>nro</t>
  </si>
  <si>
    <t>Categoria</t>
  </si>
  <si>
    <t>LEG.</t>
  </si>
  <si>
    <t>Motivo</t>
  </si>
  <si>
    <t>apellido</t>
  </si>
  <si>
    <t>dni</t>
  </si>
  <si>
    <t>ctro costo</t>
  </si>
  <si>
    <t>seccion</t>
  </si>
  <si>
    <t>calle</t>
  </si>
  <si>
    <t>F.ALTA</t>
  </si>
  <si>
    <t>NOMBRE</t>
  </si>
  <si>
    <t>APELLIDO</t>
  </si>
  <si>
    <t>Fecha Naci</t>
  </si>
  <si>
    <t>AL:</t>
  </si>
  <si>
    <t>CUIL</t>
  </si>
  <si>
    <t>F.ING.</t>
  </si>
  <si>
    <t>DEPO</t>
  </si>
  <si>
    <t>EFEC</t>
  </si>
  <si>
    <t>Peón Vario Transitorio</t>
  </si>
  <si>
    <t>Jose Luis</t>
  </si>
  <si>
    <t>Gil</t>
  </si>
  <si>
    <t>Chimpay</t>
  </si>
  <si>
    <t>Lamarque</t>
  </si>
  <si>
    <t>Darwin</t>
  </si>
  <si>
    <t>Choele Choel</t>
  </si>
  <si>
    <t>Villa Regina</t>
  </si>
  <si>
    <t>Ingeniero Huergo</t>
  </si>
  <si>
    <t>Elsa del Carmen</t>
  </si>
  <si>
    <t>ALTAS PARA EL DIA 06/12/2007</t>
  </si>
  <si>
    <t>Localidad</t>
  </si>
  <si>
    <t>Huinca</t>
  </si>
  <si>
    <t>Coronel Belisle</t>
  </si>
  <si>
    <t>Gomez</t>
  </si>
  <si>
    <t>Maria Esther</t>
  </si>
  <si>
    <t>27-25888695-5</t>
  </si>
  <si>
    <t>Machado</t>
  </si>
  <si>
    <t>Antileo</t>
  </si>
  <si>
    <t>Marcela Martina</t>
  </si>
  <si>
    <t>27-23856592-3</t>
  </si>
  <si>
    <t>Cristina Ernestina</t>
  </si>
  <si>
    <t>27-16959180-1</t>
  </si>
  <si>
    <t>Lagos</t>
  </si>
  <si>
    <t>Rafael Alejandro</t>
  </si>
  <si>
    <t>20-28513612-2</t>
  </si>
  <si>
    <t>Alvarado</t>
  </si>
  <si>
    <t>Cecilia Jaqueline</t>
  </si>
  <si>
    <t>27-31867430-8</t>
  </si>
  <si>
    <t>Muraño Ventura</t>
  </si>
  <si>
    <t>Noemi Sara</t>
  </si>
  <si>
    <t>27-31508548-4</t>
  </si>
  <si>
    <t>Oscar Alejandro</t>
  </si>
  <si>
    <t>20-32485377-5</t>
  </si>
  <si>
    <t>20-33002741-0</t>
  </si>
  <si>
    <t>Castaño</t>
  </si>
  <si>
    <t>Luis Eduardo</t>
  </si>
  <si>
    <t>20-29237173-0</t>
  </si>
  <si>
    <t>Cecilia Guadalupe</t>
  </si>
  <si>
    <t>27-29387874-4</t>
  </si>
  <si>
    <t>Raul Daniel</t>
  </si>
  <si>
    <t>23-31316546-9</t>
  </si>
  <si>
    <t>Palma</t>
  </si>
  <si>
    <t>Nelida Beatriz</t>
  </si>
  <si>
    <t>27-29589693-6</t>
  </si>
  <si>
    <t>Saavedra</t>
  </si>
  <si>
    <t>Daiana Gisela</t>
  </si>
  <si>
    <t>23-33660872-4</t>
  </si>
  <si>
    <t>Moñi</t>
  </si>
  <si>
    <t>Gustavo Osvaldo</t>
  </si>
  <si>
    <t>20-33002133-1</t>
  </si>
  <si>
    <t>Sepulveda</t>
  </si>
  <si>
    <t>Elcira Noemi</t>
  </si>
  <si>
    <t>20-32236239-1</t>
  </si>
  <si>
    <t>Castillo Calderon</t>
  </si>
  <si>
    <t>27-92804198-6</t>
  </si>
  <si>
    <t>Galian</t>
  </si>
  <si>
    <t>Nestor Leopoldo</t>
  </si>
  <si>
    <t>20-33760924-5</t>
  </si>
  <si>
    <t>Chapero</t>
  </si>
  <si>
    <t>Diego Hermogeno</t>
  </si>
  <si>
    <t>23-28182402-3</t>
  </si>
  <si>
    <t>NRO_LEG</t>
  </si>
  <si>
    <t>Jara</t>
  </si>
  <si>
    <t>Juan Domingo</t>
  </si>
  <si>
    <t>Comunes 00 (PermContinuo)</t>
  </si>
  <si>
    <t>Chimpay II PyM</t>
  </si>
  <si>
    <t>Bernardo</t>
  </si>
  <si>
    <t>Chimpay II Uva</t>
  </si>
  <si>
    <t>Bucarey</t>
  </si>
  <si>
    <t>Marta Mabel</t>
  </si>
  <si>
    <t>Temporario 10 (Temporario)</t>
  </si>
  <si>
    <t>Bravo</t>
  </si>
  <si>
    <t>Daniel Victor</t>
  </si>
  <si>
    <t>Olivetti</t>
  </si>
  <si>
    <t>Maria Virginia</t>
  </si>
  <si>
    <t>Administracion Chimpay</t>
  </si>
  <si>
    <t>Gonzalez</t>
  </si>
  <si>
    <t>Jose Daniel</t>
  </si>
  <si>
    <t>Vasquez</t>
  </si>
  <si>
    <t>Marcelo</t>
  </si>
  <si>
    <t>Temporario 10 (PermDiscont)</t>
  </si>
  <si>
    <t>Chacra Chimpay I</t>
  </si>
  <si>
    <t>Correa</t>
  </si>
  <si>
    <t>Gustavo Javier</t>
  </si>
  <si>
    <t>Aguirre</t>
  </si>
  <si>
    <t>Dario Alejandro</t>
  </si>
  <si>
    <t>Rodriguez Espindola</t>
  </si>
  <si>
    <t>Carlos Ramon</t>
  </si>
  <si>
    <t>Oyarzun</t>
  </si>
  <si>
    <t>Rolando Hector</t>
  </si>
  <si>
    <t>Colin</t>
  </si>
  <si>
    <t>Guillermo Cesar</t>
  </si>
  <si>
    <t>Comedor Chimpay</t>
  </si>
  <si>
    <t>Ares Calvo</t>
  </si>
  <si>
    <t>Alan Rodrigo</t>
  </si>
  <si>
    <t>Riffo</t>
  </si>
  <si>
    <t>Caren Yanina</t>
  </si>
  <si>
    <t>Infante</t>
  </si>
  <si>
    <t>Rosalia Alejandra Veronica</t>
  </si>
  <si>
    <t>Astremsky</t>
  </si>
  <si>
    <t>Pablo Andres</t>
  </si>
  <si>
    <t>Marilef</t>
  </si>
  <si>
    <t>Domingo Marcelo</t>
  </si>
  <si>
    <t>EstrucCampo Chimpay</t>
  </si>
  <si>
    <t>Claveria</t>
  </si>
  <si>
    <t>Maximo Rene</t>
  </si>
  <si>
    <t>Flores</t>
  </si>
  <si>
    <t>Haydee Ivana</t>
  </si>
  <si>
    <t>Ortiz</t>
  </si>
  <si>
    <t>Hector Marcos</t>
  </si>
  <si>
    <t>Pezoa</t>
  </si>
  <si>
    <t>Maria Alejandra</t>
  </si>
  <si>
    <t>Alvarez</t>
  </si>
  <si>
    <t>Graciela Noemi</t>
  </si>
  <si>
    <t>Espinoza</t>
  </si>
  <si>
    <t>Carlos Antonio</t>
  </si>
  <si>
    <t>Godoy</t>
  </si>
  <si>
    <t>Horacio</t>
  </si>
  <si>
    <t>Rocha</t>
  </si>
  <si>
    <t>Marcos Daniel</t>
  </si>
  <si>
    <t>Veren</t>
  </si>
  <si>
    <t>Leandro</t>
  </si>
  <si>
    <t>Cruz</t>
  </si>
  <si>
    <t>Victor Eduardo</t>
  </si>
  <si>
    <t>Chacra Belisle  (Valle Medio)</t>
  </si>
  <si>
    <t>Cordova</t>
  </si>
  <si>
    <t>Daniel Esteban</t>
  </si>
  <si>
    <t>Salamanca</t>
  </si>
  <si>
    <t>Analia Del Carmen</t>
  </si>
  <si>
    <t>Vilca</t>
  </si>
  <si>
    <t>Victoria</t>
  </si>
  <si>
    <t>Saez</t>
  </si>
  <si>
    <t>Vanesa Soledad</t>
  </si>
  <si>
    <t>Coliyan</t>
  </si>
  <si>
    <t>Diego Armando</t>
  </si>
  <si>
    <t>Zubiani</t>
  </si>
  <si>
    <t>Carlos Esteban</t>
  </si>
  <si>
    <t>MantMaq.y Rod.Chimpay</t>
  </si>
  <si>
    <t>Suarez</t>
  </si>
  <si>
    <t>Walter Arnaldo</t>
  </si>
  <si>
    <t>Rivera</t>
  </si>
  <si>
    <t>Emanuel Teofilo</t>
  </si>
  <si>
    <t>Mollo Miranda</t>
  </si>
  <si>
    <t>Miguel Angel</t>
  </si>
  <si>
    <t>Muñoz</t>
  </si>
  <si>
    <t>Monica Patricia</t>
  </si>
  <si>
    <t>Espeche</t>
  </si>
  <si>
    <t>Rosa Adriana</t>
  </si>
  <si>
    <t>Konoplov</t>
  </si>
  <si>
    <t>Oleksandr</t>
  </si>
  <si>
    <t>Savina</t>
  </si>
  <si>
    <t>Torres</t>
  </si>
  <si>
    <t>Jaquelina Nancy</t>
  </si>
  <si>
    <t>Manzoni</t>
  </si>
  <si>
    <t>Paola Maria</t>
  </si>
  <si>
    <t>Guari</t>
  </si>
  <si>
    <t>Alberto Lazaro</t>
  </si>
  <si>
    <t>Isidro David</t>
  </si>
  <si>
    <t>Pinto</t>
  </si>
  <si>
    <t>Carina Maria</t>
  </si>
  <si>
    <t>Cazzuchelli</t>
  </si>
  <si>
    <t>Maria Cecilia</t>
  </si>
  <si>
    <t>Farfan</t>
  </si>
  <si>
    <t>Rosario Dario</t>
  </si>
  <si>
    <t>Altamirano Sandoval</t>
  </si>
  <si>
    <t>Gabriel Alfonso</t>
  </si>
  <si>
    <t>Aguero</t>
  </si>
  <si>
    <t>Juan Jose</t>
  </si>
  <si>
    <t>Nahuelan Urrutia</t>
  </si>
  <si>
    <t>Segundo Antonio</t>
  </si>
  <si>
    <t>Gutierrez</t>
  </si>
  <si>
    <t>Miguel Ivan</t>
  </si>
  <si>
    <t>Huenchual</t>
  </si>
  <si>
    <t>Carina Andrea</t>
  </si>
  <si>
    <t>Ramirez</t>
  </si>
  <si>
    <t>Oscar Gabriel</t>
  </si>
  <si>
    <t>Maiz Bedoya</t>
  </si>
  <si>
    <t>Ciria</t>
  </si>
  <si>
    <t>Ayala</t>
  </si>
  <si>
    <t>Gabriel Cristian</t>
  </si>
  <si>
    <t>Chagallo</t>
  </si>
  <si>
    <t>Parra</t>
  </si>
  <si>
    <t>Vitalicia</t>
  </si>
  <si>
    <t>Bastias Rivas</t>
  </si>
  <si>
    <t>Juan Evangelista</t>
  </si>
  <si>
    <t>Castillo</t>
  </si>
  <si>
    <t>Maria Angelina</t>
  </si>
  <si>
    <t>Ulloa Chavez</t>
  </si>
  <si>
    <t>Jorge Antonio</t>
  </si>
  <si>
    <t>Bustos</t>
  </si>
  <si>
    <t>Erika Beatriz</t>
  </si>
  <si>
    <t>Peña</t>
  </si>
  <si>
    <t>Lorena Yaneth</t>
  </si>
  <si>
    <t>Ipuche</t>
  </si>
  <si>
    <t>Jessica Gabriela</t>
  </si>
  <si>
    <t>Ana Alicia</t>
  </si>
  <si>
    <t>Corroinca</t>
  </si>
  <si>
    <t>Joanna Soledad</t>
  </si>
  <si>
    <t>Gutierrez Marquez</t>
  </si>
  <si>
    <t>Sandra</t>
  </si>
  <si>
    <t>Martinez</t>
  </si>
  <si>
    <t>Eduardo Daniel</t>
  </si>
  <si>
    <t>Peinecura</t>
  </si>
  <si>
    <t>Ricardo Raul</t>
  </si>
  <si>
    <t>Fuentes</t>
  </si>
  <si>
    <t>Mabel del Carmen</t>
  </si>
  <si>
    <t>Heriberto Segundo</t>
  </si>
  <si>
    <t>Coloma</t>
  </si>
  <si>
    <t>Maria Belen</t>
  </si>
  <si>
    <t>Quidel</t>
  </si>
  <si>
    <t>Paola Edit</t>
  </si>
  <si>
    <t>Jaramillo</t>
  </si>
  <si>
    <t>Maria del Rosario</t>
  </si>
  <si>
    <t>Liliana del Valle</t>
  </si>
  <si>
    <t>Albes</t>
  </si>
  <si>
    <t>Zoila Isabel</t>
  </si>
  <si>
    <t>Velo</t>
  </si>
  <si>
    <t>Nestor Ariel</t>
  </si>
  <si>
    <t>Angulo</t>
  </si>
  <si>
    <t>Nancy Gladys</t>
  </si>
  <si>
    <t>Enriquez</t>
  </si>
  <si>
    <t>Walter Daniel</t>
  </si>
  <si>
    <t>Soto</t>
  </si>
  <si>
    <t>Alicia</t>
  </si>
  <si>
    <t>Inostroza</t>
  </si>
  <si>
    <t>Segundo Eugenio</t>
  </si>
  <si>
    <t>Carril</t>
  </si>
  <si>
    <t>Manuel Segundo</t>
  </si>
  <si>
    <t>Alegre</t>
  </si>
  <si>
    <t>Teresa Esther</t>
  </si>
  <si>
    <t>Maraz</t>
  </si>
  <si>
    <t>Liliana Lucia</t>
  </si>
  <si>
    <t>Cren</t>
  </si>
  <si>
    <t>Jose Maximiliano Exequiel</t>
  </si>
  <si>
    <t>Fernandez</t>
  </si>
  <si>
    <t>Mirian Elizabeth</t>
  </si>
  <si>
    <t>Badillo</t>
  </si>
  <si>
    <t>Lorena Noemi</t>
  </si>
  <si>
    <t>Ana Luisa</t>
  </si>
  <si>
    <t>Ramirez Urrutia</t>
  </si>
  <si>
    <t>Jorge Rodrigo</t>
  </si>
  <si>
    <t>Castro</t>
  </si>
  <si>
    <t>Yanina Estefanis</t>
  </si>
  <si>
    <t>Olivares</t>
  </si>
  <si>
    <t>Celia Tamara</t>
  </si>
  <si>
    <t>Eduardo Aldo</t>
  </si>
  <si>
    <t>Chaparro</t>
  </si>
  <si>
    <t>Carlos Alberto</t>
  </si>
  <si>
    <t>Cruz Rodriguez</t>
  </si>
  <si>
    <t>Josefina</t>
  </si>
  <si>
    <t>Flores Mamani</t>
  </si>
  <si>
    <t>Flora</t>
  </si>
  <si>
    <t>Huallpa</t>
  </si>
  <si>
    <t>Joaquin Emanuel</t>
  </si>
  <si>
    <t>Salazar</t>
  </si>
  <si>
    <t>Ester Gladys</t>
  </si>
  <si>
    <t>Cristian Adolfo</t>
  </si>
  <si>
    <t>Rondeaux</t>
  </si>
  <si>
    <t>Quispe</t>
  </si>
  <si>
    <t>Ariel Flavio</t>
  </si>
  <si>
    <t>Quispe Chambi</t>
  </si>
  <si>
    <t>Eva Victoria</t>
  </si>
  <si>
    <t>Sewald</t>
  </si>
  <si>
    <t>Daniel</t>
  </si>
  <si>
    <t>De la Canal</t>
  </si>
  <si>
    <t>Marcos Javier</t>
  </si>
  <si>
    <t>Arteaga</t>
  </si>
  <si>
    <t>Pedro Angel</t>
  </si>
  <si>
    <t>Tapia</t>
  </si>
  <si>
    <t>Andrea de los Angeles</t>
  </si>
  <si>
    <t>Acuna Painenao</t>
  </si>
  <si>
    <t>Luisa Sara</t>
  </si>
  <si>
    <t>Pereyra</t>
  </si>
  <si>
    <t>Oscar Daniel</t>
  </si>
  <si>
    <t>Mendez</t>
  </si>
  <si>
    <t>Ricardo Antonio</t>
  </si>
  <si>
    <t>Ayamilla</t>
  </si>
  <si>
    <t>Osvaldo Genaro</t>
  </si>
  <si>
    <t>Diaz</t>
  </si>
  <si>
    <t>Omar Domiciano</t>
  </si>
  <si>
    <t>Norma Hilda</t>
  </si>
  <si>
    <t>Yancarlos</t>
  </si>
  <si>
    <t>Liliana Noemi</t>
  </si>
  <si>
    <t>Mesa</t>
  </si>
  <si>
    <t>Damisela Andrea</t>
  </si>
  <si>
    <t>Luz Marilina</t>
  </si>
  <si>
    <t>Claudina Elizabeth</t>
  </si>
  <si>
    <t>Veliz</t>
  </si>
  <si>
    <t>Isabel Irene</t>
  </si>
  <si>
    <t>Fornagueira</t>
  </si>
  <si>
    <t>Samanta Valeria</t>
  </si>
  <si>
    <t>Reyes Fernando</t>
  </si>
  <si>
    <t>Salguero</t>
  </si>
  <si>
    <t>Walter Ruben</t>
  </si>
  <si>
    <t>Chambi Alfaro</t>
  </si>
  <si>
    <t>Myrian Rossana</t>
  </si>
  <si>
    <t>Elizabeth Luz Marina</t>
  </si>
  <si>
    <t>Cabeza</t>
  </si>
  <si>
    <t>Olga Isabel</t>
  </si>
  <si>
    <t>Galvan</t>
  </si>
  <si>
    <t>Jose Antonio</t>
  </si>
  <si>
    <t>Bueno</t>
  </si>
  <si>
    <t>Sanhueza</t>
  </si>
  <si>
    <t>Omar</t>
  </si>
  <si>
    <t>Leiva</t>
  </si>
  <si>
    <t>Valeria Graciela</t>
  </si>
  <si>
    <t>Veronica Isabel</t>
  </si>
  <si>
    <t>Huallpa Miranda</t>
  </si>
  <si>
    <t>Raimundo</t>
  </si>
  <si>
    <t>Ocampo</t>
  </si>
  <si>
    <t>Raul Humberto</t>
  </si>
  <si>
    <t>Melina Janet</t>
  </si>
  <si>
    <t>Añicoy</t>
  </si>
  <si>
    <t>Cristian Rafael</t>
  </si>
  <si>
    <t>Matamala</t>
  </si>
  <si>
    <t>Walter Maximiliano</t>
  </si>
  <si>
    <t>Maripil</t>
  </si>
  <si>
    <t>Pablo Agustin</t>
  </si>
  <si>
    <t>Villa</t>
  </si>
  <si>
    <t>Nilda Noemi</t>
  </si>
  <si>
    <t>Gladys Noemi</t>
  </si>
  <si>
    <t>Ernesto Fabian</t>
  </si>
  <si>
    <t>Pintos</t>
  </si>
  <si>
    <t>Patricia Andrea</t>
  </si>
  <si>
    <t>Bonifacio</t>
  </si>
  <si>
    <t>Audorinda</t>
  </si>
  <si>
    <t>Marcia Belen</t>
  </si>
  <si>
    <t>Romero</t>
  </si>
  <si>
    <t>Vanesa Yanet</t>
  </si>
  <si>
    <t>Mercedes Ayelen</t>
  </si>
  <si>
    <t>Ocampos</t>
  </si>
  <si>
    <t>Luis Armando</t>
  </si>
  <si>
    <t>Luis Alberto</t>
  </si>
  <si>
    <t>Alfaro</t>
  </si>
  <si>
    <t>Andrea Vanesa</t>
  </si>
  <si>
    <t>Elizabeth Eva Isabel</t>
  </si>
  <si>
    <t>Ana Maria</t>
  </si>
  <si>
    <t>Hernandez</t>
  </si>
  <si>
    <t>Maria Elena</t>
  </si>
  <si>
    <t>Neme</t>
  </si>
  <si>
    <t>Jorge Fabio</t>
  </si>
  <si>
    <t>Catacata</t>
  </si>
  <si>
    <t>Noemi Elisa</t>
  </si>
  <si>
    <t>Morales</t>
  </si>
  <si>
    <t>Karina Yisel</t>
  </si>
  <si>
    <t>Medel</t>
  </si>
  <si>
    <t>Diego Hernan</t>
  </si>
  <si>
    <t>Lezcano</t>
  </si>
  <si>
    <t>Matias Leonel</t>
  </si>
  <si>
    <t>Yolanda Ester</t>
  </si>
  <si>
    <t>Delgado</t>
  </si>
  <si>
    <t>Lorena del Valle</t>
  </si>
  <si>
    <t>Carlos Abelardo</t>
  </si>
  <si>
    <t>Natalia Soledad</t>
  </si>
  <si>
    <t>Melchor Romualdo</t>
  </si>
  <si>
    <t>Maria Pastora</t>
  </si>
  <si>
    <t>Sanchez</t>
  </si>
  <si>
    <t>Antonio Aurelio</t>
  </si>
  <si>
    <t>Alonqueo</t>
  </si>
  <si>
    <t>Olga Beatriz</t>
  </si>
  <si>
    <t>Lara</t>
  </si>
  <si>
    <t>Noemi</t>
  </si>
  <si>
    <t>Guantemil</t>
  </si>
  <si>
    <t>Mercedes Rosalba</t>
  </si>
  <si>
    <t>Labayen</t>
  </si>
  <si>
    <t>Ezequiel Enrique</t>
  </si>
  <si>
    <t>Natalia Carolina</t>
  </si>
  <si>
    <t>Rodriguez Cordoba</t>
  </si>
  <si>
    <t>Catalan Riffo</t>
  </si>
  <si>
    <t>Hector Eduardo</t>
  </si>
  <si>
    <t>Molina Sandoval</t>
  </si>
  <si>
    <t>Hernan Rosamel</t>
  </si>
  <si>
    <t>Alarcon Alvarez</t>
  </si>
  <si>
    <t>Ricardo</t>
  </si>
  <si>
    <t>Saez Fuentes</t>
  </si>
  <si>
    <t>Cristian Edgardo</t>
  </si>
  <si>
    <t>Mariano Martin</t>
  </si>
  <si>
    <t>Juarez</t>
  </si>
  <si>
    <t>Jose Damian</t>
  </si>
  <si>
    <t>Riquelme</t>
  </si>
  <si>
    <t>Dionisio Alberto</t>
  </si>
  <si>
    <t>Llanes</t>
  </si>
  <si>
    <t>Liliana Beatriz</t>
  </si>
  <si>
    <t>Cristina Isabel</t>
  </si>
  <si>
    <t>Rojas</t>
  </si>
  <si>
    <t>Lorena del Carmen</t>
  </si>
  <si>
    <t>Carrasco Silva</t>
  </si>
  <si>
    <t>Alicia del Carmen</t>
  </si>
  <si>
    <t>Alvarez Uribe</t>
  </si>
  <si>
    <t>Maria Leonor</t>
  </si>
  <si>
    <t>Gatica</t>
  </si>
  <si>
    <t>Esteban Omar</t>
  </si>
  <si>
    <t>Frank</t>
  </si>
  <si>
    <t>Fernanda Emilia</t>
  </si>
  <si>
    <t>Medina</t>
  </si>
  <si>
    <t>Cristian Ricardo</t>
  </si>
  <si>
    <t>Huentemil</t>
  </si>
  <si>
    <t>Flabia Mabel</t>
  </si>
  <si>
    <t>Romano</t>
  </si>
  <si>
    <t>Mario</t>
  </si>
  <si>
    <t>Miguel Eugenio</t>
  </si>
  <si>
    <t>Cayul Cheuquel</t>
  </si>
  <si>
    <t>Segundo Celindo</t>
  </si>
  <si>
    <t>Maldonado</t>
  </si>
  <si>
    <t>Daniel Venancio</t>
  </si>
  <si>
    <t>Jairo Leandro</t>
  </si>
  <si>
    <t>Mauro Dario</t>
  </si>
  <si>
    <t>Portuguez</t>
  </si>
  <si>
    <t>Gustavo Mariscal</t>
  </si>
  <si>
    <t>Perez Carrasco</t>
  </si>
  <si>
    <t>Sandra del Pilar</t>
  </si>
  <si>
    <t>Mirta</t>
  </si>
  <si>
    <t>Sura</t>
  </si>
  <si>
    <t>Marta Haydee</t>
  </si>
  <si>
    <t>Henriques</t>
  </si>
  <si>
    <t>Paola Viviana</t>
  </si>
  <si>
    <t>Salgado</t>
  </si>
  <si>
    <t>Mauricio Alberto</t>
  </si>
  <si>
    <t>Figueroa Saez</t>
  </si>
  <si>
    <t>Viviana Beatriz</t>
  </si>
  <si>
    <t>Osorio</t>
  </si>
  <si>
    <t>Juan Pablo</t>
  </si>
  <si>
    <t>Sandoval</t>
  </si>
  <si>
    <t>Carmen Beatriz</t>
  </si>
  <si>
    <t>Moreno</t>
  </si>
  <si>
    <t>Angel Antonio</t>
  </si>
  <si>
    <t>Ferreyra</t>
  </si>
  <si>
    <t>Pedro Santiago</t>
  </si>
  <si>
    <t>Solis</t>
  </si>
  <si>
    <t>Cristina del Carmen</t>
  </si>
  <si>
    <t>Alcapan</t>
  </si>
  <si>
    <t>Guillermo Enrique</t>
  </si>
  <si>
    <t>Jose Emilio</t>
  </si>
  <si>
    <t>Maira Yohanna Ayelen</t>
  </si>
  <si>
    <t>Delbares</t>
  </si>
  <si>
    <t>Luis Adalberto</t>
  </si>
  <si>
    <t>Jerez Ortega</t>
  </si>
  <si>
    <t>Clementina</t>
  </si>
  <si>
    <t>Marcial</t>
  </si>
  <si>
    <t>Evangelina Edith</t>
  </si>
  <si>
    <t>Carrizo</t>
  </si>
  <si>
    <t>Paola Lorena</t>
  </si>
  <si>
    <t>Keding</t>
  </si>
  <si>
    <t>Pablo Enrique</t>
  </si>
  <si>
    <t>Urra Rodriguez</t>
  </si>
  <si>
    <t>Maria Angelica</t>
  </si>
  <si>
    <t>Espino Cardozo</t>
  </si>
  <si>
    <t>Rose Mery</t>
  </si>
  <si>
    <t>Leonilda</t>
  </si>
  <si>
    <t>Quinteros</t>
  </si>
  <si>
    <t>Jose Manuel</t>
  </si>
  <si>
    <t>Jose Lucio</t>
  </si>
  <si>
    <t>Perea</t>
  </si>
  <si>
    <t>Ramon Walter</t>
  </si>
  <si>
    <t>Ruben Dionicio</t>
  </si>
  <si>
    <t>Gabriela Susana</t>
  </si>
  <si>
    <t>Cintia Veronica</t>
  </si>
  <si>
    <t>Birge</t>
  </si>
  <si>
    <t>Paulo Ariel</t>
  </si>
  <si>
    <t>Gregoratti</t>
  </si>
  <si>
    <t>Julio Angel</t>
  </si>
  <si>
    <t>Grandon</t>
  </si>
  <si>
    <t>Elizabeth</t>
  </si>
  <si>
    <t>Almiron</t>
  </si>
  <si>
    <t>Laura Anabel</t>
  </si>
  <si>
    <t>Jaquelin Rosmeri</t>
  </si>
  <si>
    <t>Espinosa</t>
  </si>
  <si>
    <t>Marcelo Dante</t>
  </si>
  <si>
    <t>Mayorinca Zuñiga</t>
  </si>
  <si>
    <t>Paola del Pilar</t>
  </si>
  <si>
    <t>Cardenas</t>
  </si>
  <si>
    <t>Daniela Paulina</t>
  </si>
  <si>
    <t>Natalia Noemi</t>
  </si>
  <si>
    <t>Mario Ernesto</t>
  </si>
  <si>
    <t>Ruiz</t>
  </si>
  <si>
    <t>Mario Domingo</t>
  </si>
  <si>
    <t>Melo Barrera</t>
  </si>
  <si>
    <t>Marianela Rosse Mary</t>
  </si>
  <si>
    <t>Audes</t>
  </si>
  <si>
    <t>Mirta Liliana</t>
  </si>
  <si>
    <t>Molina</t>
  </si>
  <si>
    <t>Ingrid Paola</t>
  </si>
  <si>
    <t>Rosana Beatriz</t>
  </si>
  <si>
    <t>Ricci Acosta</t>
  </si>
  <si>
    <t>Rodrigo Ivan</t>
  </si>
  <si>
    <t>Mollo Villca</t>
  </si>
  <si>
    <t>Veronica Patricia</t>
  </si>
  <si>
    <t>Ruz</t>
  </si>
  <si>
    <t>Gustavo Eduardo</t>
  </si>
  <si>
    <t>Mercau</t>
  </si>
  <si>
    <t>Jose Andres</t>
  </si>
  <si>
    <t>Carrasco</t>
  </si>
  <si>
    <t>Cristian Marcelo</t>
  </si>
  <si>
    <t>Espino</t>
  </si>
  <si>
    <t>Reyna</t>
  </si>
  <si>
    <t>Daniel Williams</t>
  </si>
  <si>
    <t>Ferrada</t>
  </si>
  <si>
    <t>Walter Eduardo</t>
  </si>
  <si>
    <t>Lepe Lagos</t>
  </si>
  <si>
    <t>Nelida Evelin</t>
  </si>
  <si>
    <t>Mara Isabel</t>
  </si>
  <si>
    <t>Patricia Elizabeth</t>
  </si>
  <si>
    <t>Mario Alejandro</t>
  </si>
  <si>
    <t>Juanico</t>
  </si>
  <si>
    <t>Luis Orlando</t>
  </si>
  <si>
    <t>Sierra</t>
  </si>
  <si>
    <t>Rodolfo Martin</t>
  </si>
  <si>
    <t>Maza</t>
  </si>
  <si>
    <t>Susana Yaneth</t>
  </si>
  <si>
    <t>Crescencia Nelida</t>
  </si>
  <si>
    <t>Laura Elizabeth</t>
  </si>
  <si>
    <t>Nuñez</t>
  </si>
  <si>
    <t>Daniel Alberto</t>
  </si>
  <si>
    <t>Rodriguez</t>
  </si>
  <si>
    <t>Cesar Albano</t>
  </si>
  <si>
    <t>Juan Carlos</t>
  </si>
  <si>
    <t>Rosa Beatriz</t>
  </si>
  <si>
    <t>Nahuelcura</t>
  </si>
  <si>
    <t>Maria Eugenia</t>
  </si>
  <si>
    <t>Vivier</t>
  </si>
  <si>
    <t>Chosco</t>
  </si>
  <si>
    <t>Andrea Natalia Soledad</t>
  </si>
  <si>
    <t>Lontoy</t>
  </si>
  <si>
    <t>Teofilo Alberto</t>
  </si>
  <si>
    <t>Micaela del Carmen</t>
  </si>
  <si>
    <t>Hector Miguel</t>
  </si>
  <si>
    <t>Leguizamon</t>
  </si>
  <si>
    <t>Natalia Elizabeth</t>
  </si>
  <si>
    <t>Patricia Alejandra</t>
  </si>
  <si>
    <t>Fuentealba</t>
  </si>
  <si>
    <t>Paula Cristina</t>
  </si>
  <si>
    <t>Pinto Mendoza</t>
  </si>
  <si>
    <t>Raul Ariel</t>
  </si>
  <si>
    <t>Galbato</t>
  </si>
  <si>
    <t>Jose Armando</t>
  </si>
  <si>
    <t>Insulsa</t>
  </si>
  <si>
    <t>Ricardo Virgilio</t>
  </si>
  <si>
    <t>Escobar</t>
  </si>
  <si>
    <t>Munoz</t>
  </si>
  <si>
    <t>Magdalena del Carmen</t>
  </si>
  <si>
    <t>Barragan</t>
  </si>
  <si>
    <t>Jessie Valeria Veronica</t>
  </si>
  <si>
    <t>Gutierrez Cerda</t>
  </si>
  <si>
    <t>Hugo Alejandro</t>
  </si>
  <si>
    <t>Pascua</t>
  </si>
  <si>
    <t>Gladys Rosa</t>
  </si>
  <si>
    <t>Marcela</t>
  </si>
  <si>
    <t>Henriquez Diaz</t>
  </si>
  <si>
    <t>Lucila del Carmen</t>
  </si>
  <si>
    <t>Pedro Juan</t>
  </si>
  <si>
    <t>Ricardo Martin</t>
  </si>
  <si>
    <t>Ruffini</t>
  </si>
  <si>
    <t>Edgar Eduardo</t>
  </si>
  <si>
    <t>Navarro Malig</t>
  </si>
  <si>
    <t>Otilia Mercedes</t>
  </si>
  <si>
    <t>Henriquez</t>
  </si>
  <si>
    <t>Pedro Horacio</t>
  </si>
  <si>
    <t>Carlos Francisco</t>
  </si>
  <si>
    <t>Laborda</t>
  </si>
  <si>
    <t>Maria Claudia</t>
  </si>
  <si>
    <t>Ismael</t>
  </si>
  <si>
    <t>Cabrera</t>
  </si>
  <si>
    <t>Hector Ruben</t>
  </si>
  <si>
    <t>Arrieta</t>
  </si>
  <si>
    <t>Emilia del Carmen</t>
  </si>
  <si>
    <t>Gimena Ethel Noemi</t>
  </si>
  <si>
    <t>Daniela Felisa</t>
  </si>
  <si>
    <t>Gaviña</t>
  </si>
  <si>
    <t>Vanesa Raquel</t>
  </si>
  <si>
    <t>Altamiranda</t>
  </si>
  <si>
    <t>Lorena Soledad</t>
  </si>
  <si>
    <t>Angelica Adriana</t>
  </si>
  <si>
    <t>Parra Gutierrez</t>
  </si>
  <si>
    <t>Dina Edith</t>
  </si>
  <si>
    <t>Perez</t>
  </si>
  <si>
    <t>Cristian Matias</t>
  </si>
  <si>
    <t>Cueva</t>
  </si>
  <si>
    <t>Nora Beatriz</t>
  </si>
  <si>
    <t>Nova</t>
  </si>
  <si>
    <t>Hector Jose</t>
  </si>
  <si>
    <t>Contreras</t>
  </si>
  <si>
    <t>Juana Alicia</t>
  </si>
  <si>
    <t>Ricardo Omar</t>
  </si>
  <si>
    <t>Campos</t>
  </si>
  <si>
    <t>Aricoma Colque</t>
  </si>
  <si>
    <t>Sabino</t>
  </si>
  <si>
    <t>Cardoso</t>
  </si>
  <si>
    <t>Salvatierra</t>
  </si>
  <si>
    <t>Walter Gustavo</t>
  </si>
  <si>
    <t>Osorio Merino</t>
  </si>
  <si>
    <t>Jose Erasmo</t>
  </si>
  <si>
    <t>Montiel</t>
  </si>
  <si>
    <t>Roberto Oscar</t>
  </si>
  <si>
    <t>Gamarra</t>
  </si>
  <si>
    <t>Maria Estela</t>
  </si>
  <si>
    <t>Peralta</t>
  </si>
  <si>
    <t>Duran</t>
  </si>
  <si>
    <t>Carina Paola</t>
  </si>
  <si>
    <t>Escobar Escobar</t>
  </si>
  <si>
    <t>David Carlos</t>
  </si>
  <si>
    <t>Elda Viviana</t>
  </si>
  <si>
    <t>Jose Ariel</t>
  </si>
  <si>
    <t>Angela Fernanda</t>
  </si>
  <si>
    <t>Joaquin Omar</t>
  </si>
  <si>
    <t>Orellana</t>
  </si>
  <si>
    <t>Jose Ruben</t>
  </si>
  <si>
    <t>Nelly Elvira</t>
  </si>
  <si>
    <t>Mayra Alejandra</t>
  </si>
  <si>
    <t>Maria Herminia Rosalia</t>
  </si>
  <si>
    <t>Velazquez</t>
  </si>
  <si>
    <t>Elias Pascual</t>
  </si>
  <si>
    <t>Balmaceda</t>
  </si>
  <si>
    <t>Yesica Gisele</t>
  </si>
  <si>
    <t>Denis Roberto</t>
  </si>
  <si>
    <t>Bulacio</t>
  </si>
  <si>
    <t>Nora Analia</t>
  </si>
  <si>
    <t>Alfaro Choque</t>
  </si>
  <si>
    <t>Edita</t>
  </si>
  <si>
    <t>Del Sol</t>
  </si>
  <si>
    <t>Eliana</t>
  </si>
  <si>
    <t>Liria Ester</t>
  </si>
  <si>
    <t>Fernando Jorge</t>
  </si>
  <si>
    <t>Frigorifico Chimpay Uva</t>
  </si>
  <si>
    <t>Llanquileo</t>
  </si>
  <si>
    <t>Claudio Alejandro</t>
  </si>
  <si>
    <t>Jose Miguel</t>
  </si>
  <si>
    <t>Catalan Contreras</t>
  </si>
  <si>
    <t>Victor Hugo</t>
  </si>
  <si>
    <t>Torrejon</t>
  </si>
  <si>
    <t>Juan Daniel</t>
  </si>
  <si>
    <t>Muñoz Gallardo</t>
  </si>
  <si>
    <t>Manuel Hugo</t>
  </si>
  <si>
    <t>Pino Leal</t>
  </si>
  <si>
    <t>Florencio Rene</t>
  </si>
  <si>
    <t>Jorge Luis</t>
  </si>
  <si>
    <t>Tastaca</t>
  </si>
  <si>
    <t>Ruth Yemina</t>
  </si>
  <si>
    <t>Victor</t>
  </si>
  <si>
    <t>Castro Quinones</t>
  </si>
  <si>
    <t>Oscar</t>
  </si>
  <si>
    <t>David Baltazar</t>
  </si>
  <si>
    <t>Ovalle</t>
  </si>
  <si>
    <t>Sonia Elena</t>
  </si>
  <si>
    <t>Lopez</t>
  </si>
  <si>
    <t>Maria Jose</t>
  </si>
  <si>
    <t>Maria Isabel</t>
  </si>
  <si>
    <t>Gavina</t>
  </si>
  <si>
    <t>Gustavo Ariel</t>
  </si>
  <si>
    <t>Alejo</t>
  </si>
  <si>
    <t>Jesus Clemente</t>
  </si>
  <si>
    <t>Figueroa</t>
  </si>
  <si>
    <t>Marisa Luz</t>
  </si>
  <si>
    <t>Arias</t>
  </si>
  <si>
    <t>Magdalena</t>
  </si>
  <si>
    <t>Curruman</t>
  </si>
  <si>
    <t>Carrillo</t>
  </si>
  <si>
    <t>Claudio</t>
  </si>
  <si>
    <t>Flores Impa</t>
  </si>
  <si>
    <t>Jesus Mariano</t>
  </si>
  <si>
    <t>Daniela Edith</t>
  </si>
  <si>
    <t>David Brian</t>
  </si>
  <si>
    <t>Reina</t>
  </si>
  <si>
    <t>Galindo</t>
  </si>
  <si>
    <t>Jorge Marcelo</t>
  </si>
  <si>
    <t>Pardo</t>
  </si>
  <si>
    <t>Aida Lucia</t>
  </si>
  <si>
    <t>Pablo</t>
  </si>
  <si>
    <t>Nestor Hugo</t>
  </si>
  <si>
    <t>Troncoso Campos</t>
  </si>
  <si>
    <t>Grecio del Carmen</t>
  </si>
  <si>
    <t>Horacio Dario</t>
  </si>
  <si>
    <t>Pablo Adrian</t>
  </si>
  <si>
    <t>Vidal Goroso</t>
  </si>
  <si>
    <t>Victor Raul</t>
  </si>
  <si>
    <t>Mabel</t>
  </si>
  <si>
    <t>Jose Eulogio</t>
  </si>
  <si>
    <t>Jesus</t>
  </si>
  <si>
    <t>Angel Alberto</t>
  </si>
  <si>
    <t>Lescano</t>
  </si>
  <si>
    <t>Carlos Adrian</t>
  </si>
  <si>
    <t>Chirino</t>
  </si>
  <si>
    <t>Angel Jonathan</t>
  </si>
  <si>
    <t>Pedernera</t>
  </si>
  <si>
    <t>Miguel Antonio</t>
  </si>
  <si>
    <t>Cofre Grandon</t>
  </si>
  <si>
    <t>Sonia Magdalena</t>
  </si>
  <si>
    <t>Millan</t>
  </si>
  <si>
    <t>Ruben Javier</t>
  </si>
  <si>
    <t>Marcelino Manuel</t>
  </si>
  <si>
    <t>Maximiliano Paul</t>
  </si>
  <si>
    <t>Arruti</t>
  </si>
  <si>
    <t>Facundo Ruben</t>
  </si>
  <si>
    <t>Ruben Oscar</t>
  </si>
  <si>
    <t>Carnero</t>
  </si>
  <si>
    <t>Gustavo Adrian</t>
  </si>
  <si>
    <t>Aedo</t>
  </si>
  <si>
    <t>Antonio Felidor</t>
  </si>
  <si>
    <t>Natalia Beatriz</t>
  </si>
  <si>
    <t>Mariano</t>
  </si>
  <si>
    <t>Abelardo</t>
  </si>
  <si>
    <t>Mardones</t>
  </si>
  <si>
    <t>Angelica Edith</t>
  </si>
  <si>
    <t>Sara Mabel</t>
  </si>
  <si>
    <t>Guiñez</t>
  </si>
  <si>
    <t>Graciela Beatriz</t>
  </si>
  <si>
    <t>Galindo Bulnes</t>
  </si>
  <si>
    <t>Karina Laura</t>
  </si>
  <si>
    <t>Fredi Armando</t>
  </si>
  <si>
    <t>Sarti</t>
  </si>
  <si>
    <t>Enrique Alejandro</t>
  </si>
  <si>
    <t>Ruarte</t>
  </si>
  <si>
    <t>Patricia Leira</t>
  </si>
  <si>
    <t>Garcia</t>
  </si>
  <si>
    <t>Javier Hernan</t>
  </si>
  <si>
    <t>Vedia</t>
  </si>
  <si>
    <t>Jose Martin</t>
  </si>
  <si>
    <t>Maximiliano Damian</t>
  </si>
  <si>
    <t>Sambueza</t>
  </si>
  <si>
    <t>Napal</t>
  </si>
  <si>
    <t>Adolfo</t>
  </si>
  <si>
    <t>Vega</t>
  </si>
  <si>
    <t>Marcial Horacio</t>
  </si>
  <si>
    <t>Miguel Renee</t>
  </si>
  <si>
    <t>Adolfo Ricardo</t>
  </si>
  <si>
    <t>Quintian</t>
  </si>
  <si>
    <t>Sergio Alejandro</t>
  </si>
  <si>
    <t>Videla</t>
  </si>
  <si>
    <t>Ricardo Hugo</t>
  </si>
  <si>
    <t>Noelia Natali</t>
  </si>
  <si>
    <t>Cristian Maximiliano</t>
  </si>
  <si>
    <t>Maraz Valdez</t>
  </si>
  <si>
    <t>Modesto</t>
  </si>
  <si>
    <t>Gustavo Daniel</t>
  </si>
  <si>
    <t>Avila</t>
  </si>
  <si>
    <t>Beltran Sandoval</t>
  </si>
  <si>
    <t>Eduardo  Hernan</t>
  </si>
  <si>
    <t>Acuna</t>
  </si>
  <si>
    <t>Malchiodi</t>
  </si>
  <si>
    <t>Blanca Alicia</t>
  </si>
  <si>
    <t>Salazar Romero</t>
  </si>
  <si>
    <t>Pedro Pablo</t>
  </si>
  <si>
    <t>Curiqueo</t>
  </si>
  <si>
    <t>Matilde Ema</t>
  </si>
  <si>
    <t>Mansilla</t>
  </si>
  <si>
    <t>Ruben</t>
  </si>
  <si>
    <t>Oscar Victor</t>
  </si>
  <si>
    <t>Cabral</t>
  </si>
  <si>
    <t>Aldo Edgar</t>
  </si>
  <si>
    <t>Soria</t>
  </si>
  <si>
    <t>Masa</t>
  </si>
  <si>
    <t>Rinaldi</t>
  </si>
  <si>
    <t>Maria Noemi</t>
  </si>
  <si>
    <t>Cesar Fabian</t>
  </si>
  <si>
    <t>Gaspar</t>
  </si>
  <si>
    <t>Benito Gustavo</t>
  </si>
  <si>
    <t>Elisabet</t>
  </si>
  <si>
    <t>Castillo Carrasco</t>
  </si>
  <si>
    <t>Ramona del Carmen</t>
  </si>
  <si>
    <t>Laura Vanesa</t>
  </si>
  <si>
    <t>Bustos Panguinao</t>
  </si>
  <si>
    <t>Ana Elizabeth</t>
  </si>
  <si>
    <t>Fernandez Chiri</t>
  </si>
  <si>
    <t>Gladys</t>
  </si>
  <si>
    <t>Urueña</t>
  </si>
  <si>
    <t>Silvia Elizabeth</t>
  </si>
  <si>
    <t>Ramirez Cazon</t>
  </si>
  <si>
    <t>Yanina Caterina</t>
  </si>
  <si>
    <t>Celina</t>
  </si>
  <si>
    <t>Moyano</t>
  </si>
  <si>
    <t>Norma del Valle</t>
  </si>
  <si>
    <t>Sergio Omar</t>
  </si>
  <si>
    <t>Oliva</t>
  </si>
  <si>
    <t>Maria Eva</t>
  </si>
  <si>
    <t>Rosales</t>
  </si>
  <si>
    <t>Juana Pamela</t>
  </si>
  <si>
    <t>Arce</t>
  </si>
  <si>
    <t>Alfredo</t>
  </si>
  <si>
    <t>Matias Sullca</t>
  </si>
  <si>
    <t>Maria</t>
  </si>
  <si>
    <t>Luz Marina</t>
  </si>
  <si>
    <t>Da Silva</t>
  </si>
  <si>
    <t>Ramon Cornelio</t>
  </si>
  <si>
    <t>Marianela Lidia</t>
  </si>
  <si>
    <t>FEC_INGRESO</t>
  </si>
  <si>
    <t>NRO_DOC.</t>
  </si>
  <si>
    <t>CARÁCTER DE SERVICIOS</t>
  </si>
  <si>
    <t>C.COSTO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</si>
</sst>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00\-00000000\-0"/>
    <numFmt numFmtId="166" formatCode="0\ 0\ 0\ 0\ 0\ 0"/>
    <numFmt numFmtId="167" formatCode="0.0"/>
    <numFmt numFmtId="168" formatCode="0.000"/>
    <numFmt numFmtId="169" formatCode="dd\-mm\-yyyy"/>
    <numFmt numFmtId="170" formatCode="dd\-mm\-yy"/>
    <numFmt numFmtId="171" formatCode="d\-mmm\-yy"/>
    <numFmt numFmtId="172" formatCode="s\i"/>
    <numFmt numFmtId="173" formatCode="##"/>
    <numFmt numFmtId="174" formatCode="d/m"/>
    <numFmt numFmtId="175" formatCode="0.0000"/>
    <numFmt numFmtId="176" formatCode="0.00000"/>
    <numFmt numFmtId="177" formatCode="[$-2C0A]dddd\,\ dd&quot; de &quot;mmmm&quot; de &quot;yyyy"/>
    <numFmt numFmtId="178" formatCode="dd/mm/yy;@"/>
    <numFmt numFmtId="179" formatCode="dd/mmmm/yyyy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Trebuchet MS"/>
      <family val="2"/>
    </font>
    <font>
      <sz val="12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15" fontId="0" fillId="0" borderId="0" xfId="0" applyNumberFormat="1" applyFill="1" applyBorder="1" applyAlignment="1">
      <alignment/>
    </xf>
    <xf numFmtId="15" fontId="5" fillId="2" borderId="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5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5" fontId="0" fillId="0" borderId="4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69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69" fontId="16" fillId="0" borderId="0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21</xdr:row>
      <xdr:rowOff>28575</xdr:rowOff>
    </xdr:from>
    <xdr:to>
      <xdr:col>13</xdr:col>
      <xdr:colOff>542925</xdr:colOff>
      <xdr:row>23</xdr:row>
      <xdr:rowOff>104775</xdr:rowOff>
    </xdr:to>
    <xdr:pic macro="[0]!Botón5_AlHacerClic"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6099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</xdr:row>
      <xdr:rowOff>28575</xdr:rowOff>
    </xdr:from>
    <xdr:to>
      <xdr:col>12</xdr:col>
      <xdr:colOff>685800</xdr:colOff>
      <xdr:row>23</xdr:row>
      <xdr:rowOff>104775</xdr:rowOff>
    </xdr:to>
    <xdr:pic macro="[0]!Resumen_Botón4_3_AlHacerClic"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3609975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38100</xdr:rowOff>
    </xdr:to>
    <xdr:pic>
      <xdr:nvPicPr>
        <xdr:cNvPr id="3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277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430"/>
  <sheetViews>
    <sheetView tabSelected="1" view="pageBreakPreview" zoomScale="60" zoomScaleNormal="90" workbookViewId="0" topLeftCell="A1">
      <selection activeCell="C16" sqref="C16"/>
    </sheetView>
  </sheetViews>
  <sheetFormatPr defaultColWidth="11.421875" defaultRowHeight="12.75"/>
  <cols>
    <col min="1" max="1" width="14.140625" style="43" bestFit="1" customWidth="1"/>
    <col min="2" max="2" width="22.57421875" style="43" bestFit="1" customWidth="1"/>
    <col min="3" max="3" width="28.7109375" style="43" bestFit="1" customWidth="1"/>
    <col min="4" max="4" width="15.57421875" style="43" bestFit="1" customWidth="1"/>
    <col min="5" max="5" width="20.57421875" style="44" bestFit="1" customWidth="1"/>
    <col min="6" max="6" width="36.140625" style="43" bestFit="1" customWidth="1"/>
    <col min="7" max="7" width="31.00390625" style="43" bestFit="1" customWidth="1"/>
    <col min="8" max="16384" width="11.421875" style="43" customWidth="1"/>
  </cols>
  <sheetData>
    <row r="1" spans="1:7" ht="18.75" thickTop="1">
      <c r="A1" s="51" t="s">
        <v>88</v>
      </c>
      <c r="B1" s="52" t="s">
        <v>19</v>
      </c>
      <c r="C1" s="52" t="s">
        <v>18</v>
      </c>
      <c r="D1" s="53" t="s">
        <v>811</v>
      </c>
      <c r="E1" s="42" t="s">
        <v>810</v>
      </c>
      <c r="F1" s="41" t="s">
        <v>812</v>
      </c>
      <c r="G1" s="41" t="s">
        <v>813</v>
      </c>
    </row>
    <row r="2" spans="1:7" ht="18">
      <c r="A2" s="45">
        <v>598</v>
      </c>
      <c r="B2" s="46" t="s">
        <v>562</v>
      </c>
      <c r="C2" s="46" t="s">
        <v>563</v>
      </c>
      <c r="D2" s="47">
        <v>17828107</v>
      </c>
      <c r="E2" s="44">
        <v>30878</v>
      </c>
      <c r="F2" s="43" t="s">
        <v>91</v>
      </c>
      <c r="G2" s="43" t="s">
        <v>108</v>
      </c>
    </row>
    <row r="3" spans="1:7" ht="18">
      <c r="A3" s="45">
        <v>600</v>
      </c>
      <c r="B3" s="46" t="s">
        <v>329</v>
      </c>
      <c r="C3" s="46" t="s">
        <v>348</v>
      </c>
      <c r="D3" s="47">
        <v>16644876</v>
      </c>
      <c r="E3" s="44">
        <v>30787</v>
      </c>
      <c r="F3" s="43" t="s">
        <v>91</v>
      </c>
      <c r="G3" s="43" t="s">
        <v>92</v>
      </c>
    </row>
    <row r="4" spans="1:7" ht="18">
      <c r="A4" s="45">
        <v>3292</v>
      </c>
      <c r="B4" s="46" t="s">
        <v>383</v>
      </c>
      <c r="C4" s="46" t="s">
        <v>384</v>
      </c>
      <c r="D4" s="47">
        <v>17006235</v>
      </c>
      <c r="E4" s="44">
        <v>33064</v>
      </c>
      <c r="F4" s="43" t="s">
        <v>91</v>
      </c>
      <c r="G4" s="43" t="s">
        <v>92</v>
      </c>
    </row>
    <row r="5" spans="1:7" ht="18">
      <c r="A5" s="45">
        <v>3606</v>
      </c>
      <c r="B5" s="46" t="s">
        <v>89</v>
      </c>
      <c r="C5" s="46" t="s">
        <v>90</v>
      </c>
      <c r="D5" s="47">
        <v>24214294</v>
      </c>
      <c r="E5" s="44">
        <v>35254</v>
      </c>
      <c r="F5" s="43" t="s">
        <v>91</v>
      </c>
      <c r="G5" s="43" t="s">
        <v>92</v>
      </c>
    </row>
    <row r="6" spans="1:7" ht="18">
      <c r="A6" s="45">
        <v>4093</v>
      </c>
      <c r="B6" s="46" t="s">
        <v>38</v>
      </c>
      <c r="C6" s="46" t="s">
        <v>93</v>
      </c>
      <c r="D6" s="47">
        <v>11435547</v>
      </c>
      <c r="E6" s="44">
        <v>34376</v>
      </c>
      <c r="F6" s="43" t="s">
        <v>91</v>
      </c>
      <c r="G6" s="43" t="s">
        <v>94</v>
      </c>
    </row>
    <row r="7" spans="1:7" ht="18">
      <c r="A7" s="45">
        <v>4098</v>
      </c>
      <c r="B7" s="46" t="s">
        <v>329</v>
      </c>
      <c r="C7" s="46" t="s">
        <v>330</v>
      </c>
      <c r="D7" s="47">
        <v>18267403</v>
      </c>
      <c r="E7" s="44">
        <v>39694</v>
      </c>
      <c r="F7" s="43" t="s">
        <v>107</v>
      </c>
      <c r="G7" s="43" t="s">
        <v>108</v>
      </c>
    </row>
    <row r="8" spans="1:7" ht="18">
      <c r="A8" s="45">
        <v>4107</v>
      </c>
      <c r="B8" s="46" t="s">
        <v>334</v>
      </c>
      <c r="C8" s="46" t="s">
        <v>335</v>
      </c>
      <c r="D8" s="47">
        <v>92140328</v>
      </c>
      <c r="E8" s="44">
        <v>39737</v>
      </c>
      <c r="F8" s="43" t="s">
        <v>107</v>
      </c>
      <c r="G8" s="43" t="s">
        <v>92</v>
      </c>
    </row>
    <row r="9" spans="1:7" ht="18">
      <c r="A9" s="45">
        <v>4202</v>
      </c>
      <c r="B9" s="46" t="s">
        <v>178</v>
      </c>
      <c r="C9" s="46" t="s">
        <v>522</v>
      </c>
      <c r="D9" s="47">
        <v>12456957</v>
      </c>
      <c r="E9" s="44">
        <v>35765</v>
      </c>
      <c r="F9" s="43" t="s">
        <v>91</v>
      </c>
      <c r="G9" s="43" t="s">
        <v>94</v>
      </c>
    </row>
    <row r="10" spans="1:7" ht="18">
      <c r="A10" s="45">
        <v>4205</v>
      </c>
      <c r="B10" s="46" t="s">
        <v>397</v>
      </c>
      <c r="C10" s="46" t="s">
        <v>398</v>
      </c>
      <c r="D10" s="47">
        <v>93221614</v>
      </c>
      <c r="E10" s="44">
        <v>33448</v>
      </c>
      <c r="F10" s="43" t="s">
        <v>91</v>
      </c>
      <c r="G10" s="43" t="s">
        <v>92</v>
      </c>
    </row>
    <row r="11" spans="1:7" ht="18">
      <c r="A11" s="45">
        <v>4328</v>
      </c>
      <c r="B11" s="46" t="s">
        <v>439</v>
      </c>
      <c r="C11" s="46" t="s">
        <v>440</v>
      </c>
      <c r="D11" s="47">
        <v>18700440</v>
      </c>
      <c r="E11" s="44">
        <v>33501</v>
      </c>
      <c r="F11" s="43" t="s">
        <v>91</v>
      </c>
      <c r="G11" s="43" t="s">
        <v>94</v>
      </c>
    </row>
    <row r="12" spans="1:7" ht="18">
      <c r="A12" s="45">
        <v>4418</v>
      </c>
      <c r="B12" s="46" t="s">
        <v>351</v>
      </c>
      <c r="C12" s="46" t="s">
        <v>170</v>
      </c>
      <c r="D12" s="47">
        <v>11608044</v>
      </c>
      <c r="E12" s="44">
        <v>33910</v>
      </c>
      <c r="F12" s="43" t="s">
        <v>91</v>
      </c>
      <c r="G12" s="43" t="s">
        <v>92</v>
      </c>
    </row>
    <row r="13" spans="1:7" ht="18">
      <c r="A13" s="45">
        <v>4444</v>
      </c>
      <c r="B13" s="46" t="s">
        <v>105</v>
      </c>
      <c r="C13" s="46" t="s">
        <v>240</v>
      </c>
      <c r="D13" s="47">
        <v>16752321</v>
      </c>
      <c r="E13" s="44">
        <v>39821</v>
      </c>
      <c r="F13" s="43" t="s">
        <v>107</v>
      </c>
      <c r="G13" s="43" t="s">
        <v>94</v>
      </c>
    </row>
    <row r="14" spans="1:7" ht="18">
      <c r="A14" s="45">
        <v>4524</v>
      </c>
      <c r="B14" s="46" t="s">
        <v>145</v>
      </c>
      <c r="C14" s="46" t="s">
        <v>664</v>
      </c>
      <c r="D14" s="47">
        <v>22702840</v>
      </c>
      <c r="E14" s="44">
        <v>33567</v>
      </c>
      <c r="F14" s="43" t="s">
        <v>91</v>
      </c>
      <c r="G14" s="43" t="s">
        <v>92</v>
      </c>
    </row>
    <row r="15" spans="1:7" ht="18">
      <c r="A15" s="45">
        <v>4549</v>
      </c>
      <c r="B15" s="46" t="s">
        <v>665</v>
      </c>
      <c r="C15" s="46" t="s">
        <v>666</v>
      </c>
      <c r="D15" s="47">
        <v>92813438</v>
      </c>
      <c r="E15" s="44">
        <v>33574</v>
      </c>
      <c r="F15" s="43" t="s">
        <v>91</v>
      </c>
      <c r="G15" s="43" t="s">
        <v>94</v>
      </c>
    </row>
    <row r="16" spans="1:7" ht="18">
      <c r="A16" s="45">
        <v>4550</v>
      </c>
      <c r="B16" s="46" t="s">
        <v>610</v>
      </c>
      <c r="C16" s="46" t="s">
        <v>542</v>
      </c>
      <c r="D16" s="47">
        <v>21811579</v>
      </c>
      <c r="E16" s="44">
        <v>35011</v>
      </c>
      <c r="F16" s="43" t="s">
        <v>91</v>
      </c>
      <c r="G16" s="43" t="s">
        <v>94</v>
      </c>
    </row>
    <row r="17" spans="1:7" ht="18">
      <c r="A17" s="45">
        <v>4551</v>
      </c>
      <c r="B17" s="46" t="s">
        <v>38</v>
      </c>
      <c r="C17" s="46" t="s">
        <v>667</v>
      </c>
      <c r="D17" s="47">
        <v>17607178</v>
      </c>
      <c r="E17" s="44">
        <v>33910</v>
      </c>
      <c r="F17" s="43" t="s">
        <v>91</v>
      </c>
      <c r="G17" s="43" t="s">
        <v>130</v>
      </c>
    </row>
    <row r="18" spans="1:7" ht="18">
      <c r="A18" s="45">
        <v>4569</v>
      </c>
      <c r="B18" s="46" t="s">
        <v>324</v>
      </c>
      <c r="C18" s="46" t="s">
        <v>325</v>
      </c>
      <c r="D18" s="47">
        <v>23819322</v>
      </c>
      <c r="E18" s="44">
        <v>33599</v>
      </c>
      <c r="F18" s="43" t="s">
        <v>91</v>
      </c>
      <c r="G18" s="43" t="s">
        <v>94</v>
      </c>
    </row>
    <row r="19" spans="1:7" ht="18">
      <c r="A19" s="45">
        <v>4573</v>
      </c>
      <c r="B19" s="46" t="s">
        <v>399</v>
      </c>
      <c r="C19" s="46" t="s">
        <v>400</v>
      </c>
      <c r="D19" s="47">
        <v>92381995</v>
      </c>
      <c r="E19" s="44">
        <v>33605</v>
      </c>
      <c r="F19" s="43" t="s">
        <v>91</v>
      </c>
      <c r="G19" s="43" t="s">
        <v>94</v>
      </c>
    </row>
    <row r="20" spans="1:7" ht="18">
      <c r="A20" s="45">
        <v>4659</v>
      </c>
      <c r="B20" s="46" t="s">
        <v>115</v>
      </c>
      <c r="C20" s="46" t="s">
        <v>116</v>
      </c>
      <c r="D20" s="47">
        <v>24019118</v>
      </c>
      <c r="E20" s="44">
        <v>33623</v>
      </c>
      <c r="F20" s="43" t="s">
        <v>91</v>
      </c>
      <c r="G20" s="43" t="s">
        <v>92</v>
      </c>
    </row>
    <row r="21" spans="1:7" ht="18">
      <c r="A21" s="45">
        <v>4671</v>
      </c>
      <c r="B21" s="46" t="s">
        <v>401</v>
      </c>
      <c r="C21" s="46" t="s">
        <v>402</v>
      </c>
      <c r="D21" s="47">
        <v>92418571</v>
      </c>
      <c r="E21" s="44">
        <v>39783</v>
      </c>
      <c r="F21" s="43" t="s">
        <v>97</v>
      </c>
      <c r="G21" s="43" t="s">
        <v>151</v>
      </c>
    </row>
    <row r="22" spans="1:7" ht="18">
      <c r="A22" s="45">
        <v>4821</v>
      </c>
      <c r="B22" s="46" t="s">
        <v>744</v>
      </c>
      <c r="C22" s="46" t="s">
        <v>170</v>
      </c>
      <c r="D22" s="47">
        <v>22932019</v>
      </c>
      <c r="E22" s="44">
        <v>34260</v>
      </c>
      <c r="F22" s="43" t="s">
        <v>91</v>
      </c>
      <c r="G22" s="43" t="s">
        <v>94</v>
      </c>
    </row>
    <row r="23" spans="1:7" ht="18">
      <c r="A23" s="45">
        <v>5024</v>
      </c>
      <c r="B23" s="46" t="s">
        <v>745</v>
      </c>
      <c r="C23" s="46" t="s">
        <v>746</v>
      </c>
      <c r="D23" s="47">
        <v>12194134</v>
      </c>
      <c r="E23" s="44">
        <v>33910</v>
      </c>
      <c r="F23" s="43" t="s">
        <v>91</v>
      </c>
      <c r="G23" s="43" t="s">
        <v>92</v>
      </c>
    </row>
    <row r="24" spans="1:7" ht="18">
      <c r="A24" s="45">
        <v>5041</v>
      </c>
      <c r="B24" s="46" t="s">
        <v>210</v>
      </c>
      <c r="C24" s="46" t="s">
        <v>211</v>
      </c>
      <c r="D24" s="47">
        <v>93221609</v>
      </c>
      <c r="E24" s="44">
        <v>33910</v>
      </c>
      <c r="F24" s="43" t="s">
        <v>91</v>
      </c>
      <c r="G24" s="43" t="s">
        <v>92</v>
      </c>
    </row>
    <row r="25" spans="1:7" ht="18">
      <c r="A25" s="45">
        <v>5187</v>
      </c>
      <c r="B25" s="46" t="s">
        <v>305</v>
      </c>
      <c r="C25" s="46" t="s">
        <v>306</v>
      </c>
      <c r="D25" s="47">
        <v>7362442</v>
      </c>
      <c r="E25" s="44">
        <v>33910</v>
      </c>
      <c r="F25" s="43" t="s">
        <v>91</v>
      </c>
      <c r="G25" s="43" t="s">
        <v>92</v>
      </c>
    </row>
    <row r="26" spans="1:7" ht="18">
      <c r="A26" s="45">
        <v>5246</v>
      </c>
      <c r="B26" s="46" t="s">
        <v>207</v>
      </c>
      <c r="C26" s="46" t="s">
        <v>307</v>
      </c>
      <c r="D26" s="47">
        <v>22197671</v>
      </c>
      <c r="E26" s="44">
        <v>39820</v>
      </c>
      <c r="F26" s="43" t="s">
        <v>107</v>
      </c>
      <c r="G26" s="43" t="s">
        <v>94</v>
      </c>
    </row>
    <row r="27" spans="1:7" ht="18">
      <c r="A27" s="45">
        <v>5315</v>
      </c>
      <c r="B27" s="46" t="s">
        <v>135</v>
      </c>
      <c r="C27" s="46" t="s">
        <v>136</v>
      </c>
      <c r="D27" s="47">
        <v>10506033</v>
      </c>
      <c r="E27" s="44">
        <v>39745</v>
      </c>
      <c r="F27" s="43" t="s">
        <v>107</v>
      </c>
      <c r="G27" s="43" t="s">
        <v>92</v>
      </c>
    </row>
    <row r="28" spans="1:7" ht="18">
      <c r="A28" s="45">
        <v>5406</v>
      </c>
      <c r="B28" s="46" t="s">
        <v>582</v>
      </c>
      <c r="C28" s="46" t="s">
        <v>583</v>
      </c>
      <c r="D28" s="47">
        <v>16644524</v>
      </c>
      <c r="E28" s="44">
        <v>39387</v>
      </c>
      <c r="F28" s="43" t="s">
        <v>91</v>
      </c>
      <c r="G28" s="43" t="s">
        <v>130</v>
      </c>
    </row>
    <row r="29" spans="1:7" ht="18">
      <c r="A29" s="45">
        <v>5483</v>
      </c>
      <c r="B29" s="46" t="s">
        <v>449</v>
      </c>
      <c r="C29" s="46" t="s">
        <v>584</v>
      </c>
      <c r="D29" s="47">
        <v>93255472</v>
      </c>
      <c r="E29" s="44">
        <v>33820</v>
      </c>
      <c r="F29" s="43" t="s">
        <v>91</v>
      </c>
      <c r="G29" s="43" t="s">
        <v>92</v>
      </c>
    </row>
    <row r="30" spans="1:7" ht="18">
      <c r="A30" s="45">
        <v>5521</v>
      </c>
      <c r="B30" s="46" t="s">
        <v>585</v>
      </c>
      <c r="C30" s="46" t="s">
        <v>586</v>
      </c>
      <c r="D30" s="47">
        <v>23162977</v>
      </c>
      <c r="E30" s="44">
        <v>39783</v>
      </c>
      <c r="F30" s="43" t="s">
        <v>107</v>
      </c>
      <c r="G30" s="43" t="s">
        <v>94</v>
      </c>
    </row>
    <row r="31" spans="1:7" ht="18">
      <c r="A31" s="45">
        <v>5522</v>
      </c>
      <c r="B31" s="46" t="s">
        <v>201</v>
      </c>
      <c r="C31" s="46" t="s">
        <v>529</v>
      </c>
      <c r="D31" s="47">
        <v>12288415</v>
      </c>
      <c r="E31" s="44">
        <v>33910</v>
      </c>
      <c r="F31" s="43" t="s">
        <v>91</v>
      </c>
      <c r="G31" s="43" t="s">
        <v>94</v>
      </c>
    </row>
    <row r="32" spans="1:7" ht="18">
      <c r="A32" s="45">
        <v>5523</v>
      </c>
      <c r="B32" s="46" t="s">
        <v>113</v>
      </c>
      <c r="C32" s="46" t="s">
        <v>114</v>
      </c>
      <c r="D32" s="47">
        <v>7368561</v>
      </c>
      <c r="E32" s="44">
        <v>33910</v>
      </c>
      <c r="F32" s="43" t="s">
        <v>91</v>
      </c>
      <c r="G32" s="43" t="s">
        <v>94</v>
      </c>
    </row>
    <row r="33" spans="1:7" ht="18">
      <c r="A33" s="45">
        <v>6204</v>
      </c>
      <c r="B33" s="46" t="s">
        <v>212</v>
      </c>
      <c r="C33" s="46" t="s">
        <v>213</v>
      </c>
      <c r="D33" s="47">
        <v>20339152</v>
      </c>
      <c r="E33" s="44">
        <v>39784</v>
      </c>
      <c r="F33" s="43" t="s">
        <v>107</v>
      </c>
      <c r="G33" s="43" t="s">
        <v>94</v>
      </c>
    </row>
    <row r="34" spans="1:7" ht="18">
      <c r="A34" s="45">
        <v>6526</v>
      </c>
      <c r="B34" s="46" t="s">
        <v>764</v>
      </c>
      <c r="C34" s="46" t="s">
        <v>765</v>
      </c>
      <c r="D34" s="47">
        <v>10537605</v>
      </c>
      <c r="E34" s="44">
        <v>34345</v>
      </c>
      <c r="F34" s="43" t="s">
        <v>91</v>
      </c>
      <c r="G34" s="43" t="s">
        <v>94</v>
      </c>
    </row>
    <row r="35" spans="1:7" ht="18">
      <c r="A35" s="45">
        <v>6530</v>
      </c>
      <c r="B35" s="46" t="s">
        <v>308</v>
      </c>
      <c r="C35" s="46" t="s">
        <v>309</v>
      </c>
      <c r="D35" s="47">
        <v>25368172</v>
      </c>
      <c r="E35" s="44">
        <v>39797</v>
      </c>
      <c r="F35" s="43" t="s">
        <v>97</v>
      </c>
      <c r="G35" s="43" t="s">
        <v>94</v>
      </c>
    </row>
    <row r="36" spans="1:7" ht="18">
      <c r="A36" s="45">
        <v>6544</v>
      </c>
      <c r="B36" s="46" t="s">
        <v>249</v>
      </c>
      <c r="C36" s="46" t="s">
        <v>438</v>
      </c>
      <c r="D36" s="47">
        <v>17716255</v>
      </c>
      <c r="E36" s="44">
        <v>39819</v>
      </c>
      <c r="F36" s="43" t="s">
        <v>97</v>
      </c>
      <c r="G36" s="43" t="s">
        <v>94</v>
      </c>
    </row>
    <row r="37" spans="1:7" ht="18">
      <c r="A37" s="45">
        <v>6562</v>
      </c>
      <c r="B37" s="46" t="s">
        <v>305</v>
      </c>
      <c r="C37" s="46" t="s">
        <v>587</v>
      </c>
      <c r="D37" s="47">
        <v>7398424</v>
      </c>
      <c r="E37" s="44">
        <v>34280</v>
      </c>
      <c r="F37" s="43" t="s">
        <v>91</v>
      </c>
      <c r="G37" s="43" t="s">
        <v>92</v>
      </c>
    </row>
    <row r="38" spans="1:7" ht="18">
      <c r="A38" s="45">
        <v>6566</v>
      </c>
      <c r="B38" s="46" t="s">
        <v>395</v>
      </c>
      <c r="C38" s="46" t="s">
        <v>396</v>
      </c>
      <c r="D38" s="47">
        <v>92506990</v>
      </c>
      <c r="E38" s="44">
        <v>34267</v>
      </c>
      <c r="F38" s="43" t="s">
        <v>91</v>
      </c>
      <c r="G38" s="43" t="s">
        <v>92</v>
      </c>
    </row>
    <row r="39" spans="1:7" ht="18">
      <c r="A39" s="45">
        <v>6715</v>
      </c>
      <c r="B39" s="46" t="s">
        <v>343</v>
      </c>
      <c r="C39" s="46" t="s">
        <v>609</v>
      </c>
      <c r="D39" s="47">
        <v>16366779</v>
      </c>
      <c r="E39" s="44">
        <v>34313</v>
      </c>
      <c r="F39" s="43" t="s">
        <v>91</v>
      </c>
      <c r="G39" s="43" t="s">
        <v>92</v>
      </c>
    </row>
    <row r="40" spans="1:7" ht="18">
      <c r="A40" s="45">
        <v>6794</v>
      </c>
      <c r="B40" s="46" t="s">
        <v>607</v>
      </c>
      <c r="C40" s="46" t="s">
        <v>608</v>
      </c>
      <c r="D40" s="47">
        <v>92433647</v>
      </c>
      <c r="E40" s="44">
        <v>34316</v>
      </c>
      <c r="F40" s="43" t="s">
        <v>91</v>
      </c>
      <c r="G40" s="43" t="s">
        <v>94</v>
      </c>
    </row>
    <row r="41" spans="1:7" ht="18">
      <c r="A41" s="45">
        <v>7255</v>
      </c>
      <c r="B41" s="46" t="s">
        <v>560</v>
      </c>
      <c r="C41" s="46" t="s">
        <v>561</v>
      </c>
      <c r="D41" s="47">
        <v>14457299</v>
      </c>
      <c r="E41" s="44">
        <v>34330</v>
      </c>
      <c r="F41" s="43" t="s">
        <v>91</v>
      </c>
      <c r="G41" s="43" t="s">
        <v>102</v>
      </c>
    </row>
    <row r="42" spans="1:7" ht="18">
      <c r="A42" s="45">
        <v>7401</v>
      </c>
      <c r="B42" s="46" t="s">
        <v>251</v>
      </c>
      <c r="C42" s="46" t="s">
        <v>252</v>
      </c>
      <c r="D42" s="47">
        <v>16221822</v>
      </c>
      <c r="E42" s="44">
        <v>34345</v>
      </c>
      <c r="F42" s="43" t="s">
        <v>91</v>
      </c>
      <c r="G42" s="43" t="s">
        <v>94</v>
      </c>
    </row>
    <row r="43" spans="1:7" ht="18">
      <c r="A43" s="45">
        <v>7407</v>
      </c>
      <c r="B43" s="46" t="s">
        <v>585</v>
      </c>
      <c r="C43" s="46" t="s">
        <v>719</v>
      </c>
      <c r="D43" s="47">
        <v>25714075</v>
      </c>
      <c r="E43" s="44">
        <v>37196</v>
      </c>
      <c r="F43" s="43" t="s">
        <v>91</v>
      </c>
      <c r="G43" s="43" t="s">
        <v>102</v>
      </c>
    </row>
    <row r="44" spans="1:7" ht="18">
      <c r="A44" s="45">
        <v>7800</v>
      </c>
      <c r="B44" s="46" t="s">
        <v>261</v>
      </c>
      <c r="C44" s="46" t="s">
        <v>352</v>
      </c>
      <c r="D44" s="47">
        <v>20596751</v>
      </c>
      <c r="E44" s="44">
        <v>39821</v>
      </c>
      <c r="F44" s="43" t="s">
        <v>107</v>
      </c>
      <c r="G44" s="43" t="s">
        <v>94</v>
      </c>
    </row>
    <row r="45" spans="1:7" ht="18">
      <c r="A45" s="45">
        <v>8301</v>
      </c>
      <c r="B45" s="46" t="s">
        <v>210</v>
      </c>
      <c r="C45" s="46" t="s">
        <v>381</v>
      </c>
      <c r="D45" s="47">
        <v>93221611</v>
      </c>
      <c r="E45" s="44">
        <v>35643</v>
      </c>
      <c r="F45" s="43" t="s">
        <v>91</v>
      </c>
      <c r="G45" s="43" t="s">
        <v>92</v>
      </c>
    </row>
    <row r="46" spans="1:7" ht="18">
      <c r="A46" s="45">
        <v>8302</v>
      </c>
      <c r="B46" s="46" t="s">
        <v>141</v>
      </c>
      <c r="C46" s="46" t="s">
        <v>142</v>
      </c>
      <c r="D46" s="47">
        <v>13484821</v>
      </c>
      <c r="E46" s="44">
        <v>35040</v>
      </c>
      <c r="F46" s="43" t="s">
        <v>91</v>
      </c>
      <c r="G46" s="43" t="s">
        <v>94</v>
      </c>
    </row>
    <row r="47" spans="1:7" ht="18">
      <c r="A47" s="45">
        <v>8506</v>
      </c>
      <c r="B47" s="46" t="s">
        <v>463</v>
      </c>
      <c r="C47" s="46" t="s">
        <v>464</v>
      </c>
      <c r="D47" s="47">
        <v>92323840</v>
      </c>
      <c r="E47" s="44">
        <v>39820</v>
      </c>
      <c r="F47" s="43" t="s">
        <v>107</v>
      </c>
      <c r="G47" s="43" t="s">
        <v>151</v>
      </c>
    </row>
    <row r="48" spans="1:7" ht="18">
      <c r="A48" s="45">
        <v>8509</v>
      </c>
      <c r="B48" s="46" t="s">
        <v>145</v>
      </c>
      <c r="C48" s="46" t="s">
        <v>382</v>
      </c>
      <c r="D48" s="47">
        <v>23607069</v>
      </c>
      <c r="E48" s="44">
        <v>39820</v>
      </c>
      <c r="F48" s="43" t="s">
        <v>107</v>
      </c>
      <c r="G48" s="43" t="s">
        <v>94</v>
      </c>
    </row>
    <row r="49" spans="1:7" ht="18">
      <c r="A49" s="45">
        <v>8539</v>
      </c>
      <c r="B49" s="46" t="s">
        <v>682</v>
      </c>
      <c r="C49" s="46" t="s">
        <v>683</v>
      </c>
      <c r="D49" s="47">
        <v>25990348</v>
      </c>
      <c r="E49" s="44">
        <v>34998</v>
      </c>
      <c r="F49" s="43" t="s">
        <v>91</v>
      </c>
      <c r="G49" s="43" t="s">
        <v>94</v>
      </c>
    </row>
    <row r="50" spans="1:7" ht="18">
      <c r="A50" s="45">
        <v>8629</v>
      </c>
      <c r="B50" s="46" t="s">
        <v>766</v>
      </c>
      <c r="C50" s="46" t="s">
        <v>767</v>
      </c>
      <c r="D50" s="47">
        <v>92949757</v>
      </c>
      <c r="E50" s="44">
        <v>34984</v>
      </c>
      <c r="F50" s="43" t="s">
        <v>91</v>
      </c>
      <c r="G50" s="43" t="s">
        <v>94</v>
      </c>
    </row>
    <row r="51" spans="1:7" ht="18">
      <c r="A51" s="45">
        <v>8786</v>
      </c>
      <c r="B51" s="46" t="s">
        <v>216</v>
      </c>
      <c r="C51" s="46" t="s">
        <v>233</v>
      </c>
      <c r="D51" s="47">
        <v>16340401</v>
      </c>
      <c r="E51" s="44">
        <v>39742</v>
      </c>
      <c r="F51" s="43" t="s">
        <v>107</v>
      </c>
      <c r="G51" s="43" t="s">
        <v>108</v>
      </c>
    </row>
    <row r="52" spans="1:7" ht="18">
      <c r="A52" s="45">
        <v>8987</v>
      </c>
      <c r="B52" s="46" t="s">
        <v>137</v>
      </c>
      <c r="C52" s="46" t="s">
        <v>138</v>
      </c>
      <c r="D52" s="47">
        <v>26458859</v>
      </c>
      <c r="E52" s="44">
        <v>39821</v>
      </c>
      <c r="F52" s="43" t="s">
        <v>107</v>
      </c>
      <c r="G52" s="43" t="s">
        <v>94</v>
      </c>
    </row>
    <row r="53" spans="1:7" ht="18">
      <c r="A53" s="45">
        <v>8993</v>
      </c>
      <c r="B53" s="46" t="s">
        <v>143</v>
      </c>
      <c r="C53" s="46" t="s">
        <v>144</v>
      </c>
      <c r="D53" s="47">
        <v>11680647</v>
      </c>
      <c r="E53" s="44">
        <v>34985</v>
      </c>
      <c r="F53" s="43" t="s">
        <v>91</v>
      </c>
      <c r="G53" s="43" t="s">
        <v>94</v>
      </c>
    </row>
    <row r="54" spans="1:7" ht="18">
      <c r="A54" s="45">
        <v>9527</v>
      </c>
      <c r="B54" s="46" t="s">
        <v>501</v>
      </c>
      <c r="C54" s="46" t="s">
        <v>502</v>
      </c>
      <c r="D54" s="47">
        <v>10804949</v>
      </c>
      <c r="E54" s="44">
        <v>34851</v>
      </c>
      <c r="F54" s="43" t="s">
        <v>91</v>
      </c>
      <c r="G54" s="43" t="s">
        <v>92</v>
      </c>
    </row>
    <row r="55" spans="1:7" ht="18">
      <c r="A55" s="45">
        <v>15177</v>
      </c>
      <c r="B55" s="46" t="s">
        <v>720</v>
      </c>
      <c r="C55" s="46" t="s">
        <v>721</v>
      </c>
      <c r="D55" s="47">
        <v>25766539</v>
      </c>
      <c r="E55" s="44">
        <v>34993</v>
      </c>
      <c r="F55" s="43" t="s">
        <v>91</v>
      </c>
      <c r="G55" s="43" t="s">
        <v>92</v>
      </c>
    </row>
    <row r="56" spans="1:7" ht="18">
      <c r="A56" s="45">
        <v>15195</v>
      </c>
      <c r="B56" s="46" t="s">
        <v>722</v>
      </c>
      <c r="C56" s="46" t="s">
        <v>723</v>
      </c>
      <c r="D56" s="47">
        <v>12951456</v>
      </c>
      <c r="E56" s="44">
        <v>34920</v>
      </c>
      <c r="F56" s="43" t="s">
        <v>91</v>
      </c>
      <c r="G56" s="43" t="s">
        <v>92</v>
      </c>
    </row>
    <row r="57" spans="1:7" ht="18">
      <c r="A57" s="45">
        <v>15325</v>
      </c>
      <c r="B57" s="46" t="s">
        <v>763</v>
      </c>
      <c r="C57" s="46" t="s">
        <v>587</v>
      </c>
      <c r="D57" s="47">
        <v>7577248</v>
      </c>
      <c r="E57" s="44">
        <v>35254</v>
      </c>
      <c r="F57" s="43" t="s">
        <v>91</v>
      </c>
      <c r="G57" s="43" t="s">
        <v>92</v>
      </c>
    </row>
    <row r="58" spans="1:7" ht="18">
      <c r="A58" s="45">
        <v>15365</v>
      </c>
      <c r="B58" s="46" t="s">
        <v>476</v>
      </c>
      <c r="C58" s="46" t="s">
        <v>142</v>
      </c>
      <c r="D58" s="47">
        <v>16192816</v>
      </c>
      <c r="E58" s="44">
        <v>39819</v>
      </c>
      <c r="F58" s="43" t="s">
        <v>107</v>
      </c>
      <c r="G58" s="43" t="s">
        <v>94</v>
      </c>
    </row>
    <row r="59" spans="1:7" ht="18">
      <c r="A59" s="45">
        <v>200012</v>
      </c>
      <c r="B59" s="46" t="s">
        <v>249</v>
      </c>
      <c r="C59" s="46" t="s">
        <v>250</v>
      </c>
      <c r="D59" s="47">
        <v>18376927</v>
      </c>
      <c r="E59" s="44">
        <v>39821</v>
      </c>
      <c r="F59" s="43" t="s">
        <v>107</v>
      </c>
      <c r="G59" s="43" t="s">
        <v>94</v>
      </c>
    </row>
    <row r="60" spans="1:7" ht="18">
      <c r="A60" s="45">
        <v>200041</v>
      </c>
      <c r="B60" s="46" t="s">
        <v>364</v>
      </c>
      <c r="C60" s="46" t="s">
        <v>427</v>
      </c>
      <c r="D60" s="47">
        <v>23007175</v>
      </c>
      <c r="E60" s="44">
        <v>39594</v>
      </c>
      <c r="F60" s="43" t="s">
        <v>91</v>
      </c>
      <c r="G60" s="43" t="s">
        <v>108</v>
      </c>
    </row>
    <row r="61" spans="1:7" ht="18">
      <c r="A61" s="45">
        <v>200498</v>
      </c>
      <c r="B61" s="46" t="s">
        <v>95</v>
      </c>
      <c r="C61" s="46" t="s">
        <v>96</v>
      </c>
      <c r="D61" s="47">
        <v>21811586</v>
      </c>
      <c r="E61" s="44">
        <v>39717</v>
      </c>
      <c r="F61" s="43" t="s">
        <v>97</v>
      </c>
      <c r="G61" s="43" t="s">
        <v>92</v>
      </c>
    </row>
    <row r="62" spans="1:7" ht="18">
      <c r="A62" s="45">
        <v>200587</v>
      </c>
      <c r="B62" s="46" t="s">
        <v>503</v>
      </c>
      <c r="C62" s="46" t="s">
        <v>504</v>
      </c>
      <c r="D62" s="47">
        <v>93030809</v>
      </c>
      <c r="E62" s="44">
        <v>39794</v>
      </c>
      <c r="F62" s="43" t="s">
        <v>97</v>
      </c>
      <c r="G62" s="43" t="s">
        <v>94</v>
      </c>
    </row>
    <row r="63" spans="1:7" ht="18">
      <c r="A63" s="45">
        <v>201101</v>
      </c>
      <c r="B63" s="46" t="s">
        <v>249</v>
      </c>
      <c r="C63" s="46" t="s">
        <v>537</v>
      </c>
      <c r="D63" s="47">
        <v>24975327</v>
      </c>
      <c r="E63" s="44">
        <v>39797</v>
      </c>
      <c r="F63" s="43" t="s">
        <v>97</v>
      </c>
      <c r="G63" s="43" t="s">
        <v>94</v>
      </c>
    </row>
    <row r="64" spans="1:7" ht="18">
      <c r="A64" s="45">
        <v>202083</v>
      </c>
      <c r="B64" s="46" t="s">
        <v>285</v>
      </c>
      <c r="C64" s="46" t="s">
        <v>528</v>
      </c>
      <c r="D64" s="47">
        <v>25825826</v>
      </c>
      <c r="E64" s="44">
        <v>39785</v>
      </c>
      <c r="F64" s="43" t="s">
        <v>107</v>
      </c>
      <c r="G64" s="43" t="s">
        <v>94</v>
      </c>
    </row>
    <row r="65" spans="1:7" ht="18">
      <c r="A65" s="45">
        <v>202727</v>
      </c>
      <c r="B65" s="46" t="s">
        <v>336</v>
      </c>
      <c r="C65" s="46" t="s">
        <v>337</v>
      </c>
      <c r="D65" s="47">
        <v>14135437</v>
      </c>
      <c r="E65" s="44">
        <v>39821</v>
      </c>
      <c r="F65" s="43" t="s">
        <v>107</v>
      </c>
      <c r="G65" s="43" t="s">
        <v>94</v>
      </c>
    </row>
    <row r="66" spans="1:7" ht="18">
      <c r="A66" s="45">
        <v>202744</v>
      </c>
      <c r="B66" s="46" t="s">
        <v>761</v>
      </c>
      <c r="C66" s="46" t="s">
        <v>762</v>
      </c>
      <c r="D66" s="47">
        <v>92998661</v>
      </c>
      <c r="E66" s="44">
        <v>38369</v>
      </c>
      <c r="F66" s="43" t="s">
        <v>91</v>
      </c>
      <c r="G66" s="43" t="s">
        <v>94</v>
      </c>
    </row>
    <row r="67" spans="1:7" ht="18">
      <c r="A67" s="45">
        <v>202769</v>
      </c>
      <c r="B67" s="46" t="s">
        <v>249</v>
      </c>
      <c r="C67" s="46" t="s">
        <v>701</v>
      </c>
      <c r="D67" s="47">
        <v>20196794</v>
      </c>
      <c r="E67" s="44">
        <v>39821</v>
      </c>
      <c r="F67" s="43" t="s">
        <v>107</v>
      </c>
      <c r="G67" s="43" t="s">
        <v>94</v>
      </c>
    </row>
    <row r="68" spans="1:7" ht="18">
      <c r="A68" s="45">
        <v>250009</v>
      </c>
      <c r="B68" s="46" t="s">
        <v>245</v>
      </c>
      <c r="C68" s="46" t="s">
        <v>246</v>
      </c>
      <c r="D68" s="47">
        <v>10259673</v>
      </c>
      <c r="E68" s="44">
        <v>39387</v>
      </c>
      <c r="F68" s="43" t="s">
        <v>91</v>
      </c>
      <c r="G68" s="43" t="s">
        <v>94</v>
      </c>
    </row>
    <row r="69" spans="1:7" ht="18">
      <c r="A69" s="45">
        <v>250033</v>
      </c>
      <c r="B69" s="46" t="s">
        <v>518</v>
      </c>
      <c r="C69" s="46" t="s">
        <v>519</v>
      </c>
      <c r="D69" s="47">
        <v>26387647</v>
      </c>
      <c r="E69" s="44">
        <v>39820</v>
      </c>
      <c r="F69" s="43" t="s">
        <v>107</v>
      </c>
      <c r="G69" s="43" t="s">
        <v>94</v>
      </c>
    </row>
    <row r="70" spans="1:7" ht="18">
      <c r="A70" s="45">
        <v>250036</v>
      </c>
      <c r="B70" s="46" t="s">
        <v>293</v>
      </c>
      <c r="C70" s="46" t="s">
        <v>294</v>
      </c>
      <c r="D70" s="47">
        <v>12617841</v>
      </c>
      <c r="E70" s="44">
        <v>36586</v>
      </c>
      <c r="F70" s="43" t="s">
        <v>91</v>
      </c>
      <c r="G70" s="43" t="s">
        <v>92</v>
      </c>
    </row>
    <row r="71" spans="1:7" ht="18">
      <c r="A71" s="45">
        <v>250053</v>
      </c>
      <c r="B71" s="46" t="s">
        <v>100</v>
      </c>
      <c r="C71" s="46" t="s">
        <v>101</v>
      </c>
      <c r="D71" s="47">
        <v>20122910</v>
      </c>
      <c r="E71" s="44">
        <v>35034</v>
      </c>
      <c r="F71" s="43" t="s">
        <v>91</v>
      </c>
      <c r="G71" s="43" t="s">
        <v>102</v>
      </c>
    </row>
    <row r="72" spans="1:7" ht="18">
      <c r="A72" s="45">
        <v>250116</v>
      </c>
      <c r="B72" s="46" t="s">
        <v>385</v>
      </c>
      <c r="C72" s="46" t="s">
        <v>386</v>
      </c>
      <c r="D72" s="47">
        <v>17061338</v>
      </c>
      <c r="E72" s="44">
        <v>39820</v>
      </c>
      <c r="F72" s="43" t="s">
        <v>107</v>
      </c>
      <c r="G72" s="43" t="s">
        <v>94</v>
      </c>
    </row>
    <row r="73" spans="1:7" ht="18">
      <c r="A73" s="45">
        <v>250130</v>
      </c>
      <c r="B73" s="46" t="s">
        <v>677</v>
      </c>
      <c r="C73" s="46" t="s">
        <v>678</v>
      </c>
      <c r="D73" s="47">
        <v>18534794</v>
      </c>
      <c r="E73" s="44">
        <v>39821</v>
      </c>
      <c r="F73" s="43" t="s">
        <v>107</v>
      </c>
      <c r="G73" s="43" t="s">
        <v>94</v>
      </c>
    </row>
    <row r="74" spans="1:7" ht="18">
      <c r="A74" s="45">
        <v>250131</v>
      </c>
      <c r="B74" s="46" t="s">
        <v>725</v>
      </c>
      <c r="C74" s="46" t="s">
        <v>726</v>
      </c>
      <c r="D74" s="47">
        <v>17239766</v>
      </c>
      <c r="E74" s="44">
        <v>35265</v>
      </c>
      <c r="F74" s="43" t="s">
        <v>91</v>
      </c>
      <c r="G74" s="43" t="s">
        <v>94</v>
      </c>
    </row>
    <row r="75" spans="1:7" ht="18">
      <c r="A75" s="45">
        <v>250141</v>
      </c>
      <c r="B75" s="46" t="s">
        <v>567</v>
      </c>
      <c r="C75" s="46" t="s">
        <v>568</v>
      </c>
      <c r="D75" s="47">
        <v>24202028</v>
      </c>
      <c r="E75" s="44">
        <v>39820</v>
      </c>
      <c r="F75" s="43" t="s">
        <v>107</v>
      </c>
      <c r="G75" s="43" t="s">
        <v>94</v>
      </c>
    </row>
    <row r="76" spans="1:7" ht="18">
      <c r="A76" s="45">
        <v>250172</v>
      </c>
      <c r="B76" s="46" t="s">
        <v>643</v>
      </c>
      <c r="C76" s="46" t="s">
        <v>644</v>
      </c>
      <c r="D76" s="47">
        <v>92945735</v>
      </c>
      <c r="E76" s="44">
        <v>39819</v>
      </c>
      <c r="F76" s="43" t="s">
        <v>107</v>
      </c>
      <c r="G76" s="43" t="s">
        <v>94</v>
      </c>
    </row>
    <row r="77" spans="1:7" ht="18">
      <c r="A77" s="45">
        <v>250176</v>
      </c>
      <c r="B77" s="46" t="s">
        <v>295</v>
      </c>
      <c r="C77" s="46" t="s">
        <v>296</v>
      </c>
      <c r="D77" s="47">
        <v>25655228</v>
      </c>
      <c r="E77" s="44">
        <v>39785</v>
      </c>
      <c r="F77" s="43" t="s">
        <v>97</v>
      </c>
      <c r="G77" s="43" t="s">
        <v>94</v>
      </c>
    </row>
    <row r="78" spans="1:7" ht="18">
      <c r="A78" s="45">
        <v>250185</v>
      </c>
      <c r="B78" s="46" t="s">
        <v>139</v>
      </c>
      <c r="C78" s="46" t="s">
        <v>475</v>
      </c>
      <c r="D78" s="47">
        <v>12057237</v>
      </c>
      <c r="E78" s="44">
        <v>38078</v>
      </c>
      <c r="F78" s="43" t="s">
        <v>91</v>
      </c>
      <c r="G78" s="43" t="s">
        <v>119</v>
      </c>
    </row>
    <row r="79" spans="1:7" ht="18">
      <c r="A79" s="45">
        <v>250202</v>
      </c>
      <c r="B79" s="46" t="s">
        <v>43</v>
      </c>
      <c r="C79" s="46" t="s">
        <v>598</v>
      </c>
      <c r="D79" s="47">
        <v>24934657</v>
      </c>
      <c r="E79" s="44">
        <v>39785</v>
      </c>
      <c r="F79" s="43" t="s">
        <v>107</v>
      </c>
      <c r="G79" s="43" t="s">
        <v>94</v>
      </c>
    </row>
    <row r="80" spans="1:7" ht="18">
      <c r="A80" s="45">
        <v>250204</v>
      </c>
      <c r="B80" s="46" t="s">
        <v>505</v>
      </c>
      <c r="C80" s="46" t="s">
        <v>506</v>
      </c>
      <c r="D80" s="47">
        <v>16087750</v>
      </c>
      <c r="E80" s="44">
        <v>39792</v>
      </c>
      <c r="F80" s="43" t="s">
        <v>107</v>
      </c>
      <c r="G80" s="43" t="s">
        <v>92</v>
      </c>
    </row>
    <row r="81" spans="1:7" ht="18">
      <c r="A81" s="45">
        <v>250218</v>
      </c>
      <c r="B81" s="46" t="s">
        <v>727</v>
      </c>
      <c r="C81" s="46" t="s">
        <v>728</v>
      </c>
      <c r="D81" s="47">
        <v>25006791</v>
      </c>
      <c r="E81" s="44">
        <v>39821</v>
      </c>
      <c r="F81" s="43" t="s">
        <v>107</v>
      </c>
      <c r="G81" s="43" t="s">
        <v>94</v>
      </c>
    </row>
    <row r="82" spans="1:7" ht="18">
      <c r="A82" s="45">
        <v>250227</v>
      </c>
      <c r="B82" s="46" t="s">
        <v>387</v>
      </c>
      <c r="C82" s="46" t="s">
        <v>388</v>
      </c>
      <c r="D82" s="47">
        <v>23162980</v>
      </c>
      <c r="E82" s="44">
        <v>39820</v>
      </c>
      <c r="F82" s="43" t="s">
        <v>97</v>
      </c>
      <c r="G82" s="43" t="s">
        <v>94</v>
      </c>
    </row>
    <row r="83" spans="1:7" ht="18">
      <c r="A83" s="45">
        <v>250268</v>
      </c>
      <c r="B83" s="46" t="s">
        <v>601</v>
      </c>
      <c r="C83" s="46" t="s">
        <v>602</v>
      </c>
      <c r="D83" s="47">
        <v>27614610</v>
      </c>
      <c r="E83" s="44">
        <v>39647</v>
      </c>
      <c r="F83" s="43" t="s">
        <v>107</v>
      </c>
      <c r="G83" s="43" t="s">
        <v>92</v>
      </c>
    </row>
    <row r="84" spans="1:7" ht="18">
      <c r="A84" s="45">
        <v>250293</v>
      </c>
      <c r="B84" s="46" t="s">
        <v>103</v>
      </c>
      <c r="C84" s="46" t="s">
        <v>729</v>
      </c>
      <c r="D84" s="47">
        <v>18494123</v>
      </c>
      <c r="E84" s="44">
        <v>39819</v>
      </c>
      <c r="F84" s="43" t="s">
        <v>97</v>
      </c>
      <c r="G84" s="43" t="s">
        <v>94</v>
      </c>
    </row>
    <row r="85" spans="1:7" ht="18">
      <c r="A85" s="45">
        <v>250307</v>
      </c>
      <c r="B85" s="46" t="s">
        <v>434</v>
      </c>
      <c r="C85" s="46" t="s">
        <v>435</v>
      </c>
      <c r="D85" s="47">
        <v>23168453</v>
      </c>
      <c r="E85" s="44">
        <v>39739</v>
      </c>
      <c r="F85" s="43" t="s">
        <v>107</v>
      </c>
      <c r="G85" s="43" t="s">
        <v>108</v>
      </c>
    </row>
    <row r="86" spans="1:7" ht="18">
      <c r="A86" s="45">
        <v>250320</v>
      </c>
      <c r="B86" s="46" t="s">
        <v>449</v>
      </c>
      <c r="C86" s="46" t="s">
        <v>450</v>
      </c>
      <c r="D86" s="47">
        <v>26504183</v>
      </c>
      <c r="E86" s="44">
        <v>39821</v>
      </c>
      <c r="F86" s="43" t="s">
        <v>107</v>
      </c>
      <c r="G86" s="43" t="s">
        <v>94</v>
      </c>
    </row>
    <row r="87" spans="1:7" ht="18">
      <c r="A87" s="45">
        <v>250331</v>
      </c>
      <c r="B87" s="46" t="s">
        <v>238</v>
      </c>
      <c r="C87" s="46" t="s">
        <v>239</v>
      </c>
      <c r="D87" s="47">
        <v>13275564</v>
      </c>
      <c r="E87" s="44">
        <v>39793</v>
      </c>
      <c r="F87" s="43" t="s">
        <v>107</v>
      </c>
      <c r="G87" s="43" t="s">
        <v>94</v>
      </c>
    </row>
    <row r="88" spans="1:7" ht="18">
      <c r="A88" s="45">
        <v>250354</v>
      </c>
      <c r="B88" s="46" t="s">
        <v>263</v>
      </c>
      <c r="C88" s="46" t="s">
        <v>264</v>
      </c>
      <c r="D88" s="47">
        <v>25285971</v>
      </c>
      <c r="E88" s="44">
        <v>39819</v>
      </c>
      <c r="F88" s="43" t="s">
        <v>107</v>
      </c>
      <c r="G88" s="43" t="s">
        <v>151</v>
      </c>
    </row>
    <row r="89" spans="1:7" ht="18">
      <c r="A89" s="45">
        <v>250582</v>
      </c>
      <c r="B89" s="46" t="s">
        <v>291</v>
      </c>
      <c r="C89" s="46" t="s">
        <v>292</v>
      </c>
      <c r="D89" s="47">
        <v>27809714</v>
      </c>
      <c r="E89" s="44">
        <v>39821</v>
      </c>
      <c r="F89" s="43" t="s">
        <v>107</v>
      </c>
      <c r="G89" s="43" t="s">
        <v>94</v>
      </c>
    </row>
    <row r="90" spans="1:7" ht="18">
      <c r="A90" s="45">
        <v>250594</v>
      </c>
      <c r="B90" s="46" t="s">
        <v>673</v>
      </c>
      <c r="C90" s="46" t="s">
        <v>674</v>
      </c>
      <c r="D90" s="47">
        <v>25402005</v>
      </c>
      <c r="E90" s="44">
        <v>39387</v>
      </c>
      <c r="F90" s="43" t="s">
        <v>91</v>
      </c>
      <c r="G90" s="43" t="s">
        <v>94</v>
      </c>
    </row>
    <row r="91" spans="1:7" ht="18">
      <c r="A91" s="45">
        <v>250666</v>
      </c>
      <c r="B91" s="46" t="s">
        <v>565</v>
      </c>
      <c r="C91" s="46" t="s">
        <v>566</v>
      </c>
      <c r="D91" s="47">
        <v>27883715</v>
      </c>
      <c r="E91" s="44">
        <v>39819</v>
      </c>
      <c r="F91" s="43" t="s">
        <v>97</v>
      </c>
      <c r="G91" s="43" t="s">
        <v>151</v>
      </c>
    </row>
    <row r="92" spans="1:7" ht="18">
      <c r="A92" s="45">
        <v>250827</v>
      </c>
      <c r="B92" s="46" t="s">
        <v>147</v>
      </c>
      <c r="C92" s="46" t="s">
        <v>148</v>
      </c>
      <c r="D92" s="47">
        <v>10500946</v>
      </c>
      <c r="E92" s="44">
        <v>39821</v>
      </c>
      <c r="F92" s="43" t="s">
        <v>107</v>
      </c>
      <c r="G92" s="43" t="s">
        <v>94</v>
      </c>
    </row>
    <row r="93" spans="1:7" ht="18">
      <c r="A93" s="45">
        <v>250944</v>
      </c>
      <c r="B93" s="46" t="s">
        <v>616</v>
      </c>
      <c r="C93" s="46" t="s">
        <v>617</v>
      </c>
      <c r="D93" s="47">
        <v>92508829</v>
      </c>
      <c r="E93" s="44">
        <v>39724</v>
      </c>
      <c r="F93" s="43" t="s">
        <v>107</v>
      </c>
      <c r="G93" s="43" t="s">
        <v>92</v>
      </c>
    </row>
    <row r="94" spans="1:7" ht="18">
      <c r="A94" s="45">
        <v>251007</v>
      </c>
      <c r="B94" s="46" t="s">
        <v>679</v>
      </c>
      <c r="C94" s="46" t="s">
        <v>680</v>
      </c>
      <c r="D94" s="47">
        <v>23819362</v>
      </c>
      <c r="E94" s="44">
        <v>39794</v>
      </c>
      <c r="F94" s="43" t="s">
        <v>107</v>
      </c>
      <c r="G94" s="43" t="s">
        <v>94</v>
      </c>
    </row>
    <row r="95" spans="1:7" ht="18">
      <c r="A95" s="45">
        <v>251526</v>
      </c>
      <c r="B95" s="46" t="s">
        <v>443</v>
      </c>
      <c r="C95" s="46" t="s">
        <v>444</v>
      </c>
      <c r="D95" s="47">
        <v>25465425</v>
      </c>
      <c r="E95" s="44">
        <v>38443</v>
      </c>
      <c r="F95" s="43" t="s">
        <v>91</v>
      </c>
      <c r="G95" s="43" t="s">
        <v>92</v>
      </c>
    </row>
    <row r="96" spans="1:7" ht="18">
      <c r="A96" s="45">
        <v>251549</v>
      </c>
      <c r="B96" s="46" t="s">
        <v>564</v>
      </c>
      <c r="C96" s="46" t="s">
        <v>194</v>
      </c>
      <c r="D96" s="47">
        <v>28623678</v>
      </c>
      <c r="E96" s="44">
        <v>39783</v>
      </c>
      <c r="F96" s="43" t="s">
        <v>97</v>
      </c>
      <c r="G96" s="43" t="s">
        <v>151</v>
      </c>
    </row>
    <row r="97" spans="1:7" ht="18">
      <c r="A97" s="45">
        <v>251559</v>
      </c>
      <c r="B97" s="46" t="s">
        <v>98</v>
      </c>
      <c r="C97" s="46" t="s">
        <v>99</v>
      </c>
      <c r="D97" s="47">
        <v>14853772</v>
      </c>
      <c r="E97" s="44">
        <v>36008</v>
      </c>
      <c r="F97" s="43" t="s">
        <v>91</v>
      </c>
      <c r="G97" s="43" t="s">
        <v>92</v>
      </c>
    </row>
    <row r="98" spans="1:7" ht="18">
      <c r="A98" s="45">
        <v>251596</v>
      </c>
      <c r="B98" s="46" t="s">
        <v>234</v>
      </c>
      <c r="C98" s="46" t="s">
        <v>235</v>
      </c>
      <c r="D98" s="47">
        <v>28513606</v>
      </c>
      <c r="E98" s="44">
        <v>39820</v>
      </c>
      <c r="F98" s="43" t="s">
        <v>107</v>
      </c>
      <c r="G98" s="43" t="s">
        <v>94</v>
      </c>
    </row>
    <row r="99" spans="1:7" ht="18">
      <c r="A99" s="45">
        <v>251661</v>
      </c>
      <c r="B99" s="46" t="s">
        <v>287</v>
      </c>
      <c r="C99" s="46" t="s">
        <v>288</v>
      </c>
      <c r="D99" s="47">
        <v>26663862</v>
      </c>
      <c r="E99" s="44">
        <v>39819</v>
      </c>
      <c r="F99" s="43" t="s">
        <v>97</v>
      </c>
      <c r="G99" s="43" t="s">
        <v>94</v>
      </c>
    </row>
    <row r="100" spans="1:7" ht="18">
      <c r="A100" s="45">
        <v>251675</v>
      </c>
      <c r="B100" s="46" t="s">
        <v>757</v>
      </c>
      <c r="C100" s="46" t="s">
        <v>758</v>
      </c>
      <c r="D100" s="47">
        <v>18802114</v>
      </c>
      <c r="E100" s="44">
        <v>39735</v>
      </c>
      <c r="F100" s="43" t="s">
        <v>107</v>
      </c>
      <c r="G100" s="43" t="s">
        <v>92</v>
      </c>
    </row>
    <row r="101" spans="1:7" ht="18">
      <c r="A101" s="45">
        <v>251840</v>
      </c>
      <c r="B101" s="46" t="s">
        <v>289</v>
      </c>
      <c r="C101" s="46" t="s">
        <v>290</v>
      </c>
      <c r="D101" s="47">
        <v>14457222</v>
      </c>
      <c r="E101" s="44">
        <v>36096</v>
      </c>
      <c r="F101" s="43" t="s">
        <v>91</v>
      </c>
      <c r="G101" s="43" t="s">
        <v>119</v>
      </c>
    </row>
    <row r="102" spans="1:7" ht="18">
      <c r="A102" s="45">
        <v>251847</v>
      </c>
      <c r="B102" s="46" t="s">
        <v>251</v>
      </c>
      <c r="C102" s="46" t="s">
        <v>347</v>
      </c>
      <c r="D102" s="47">
        <v>17290584</v>
      </c>
      <c r="E102" s="44">
        <v>39798</v>
      </c>
      <c r="F102" s="43" t="s">
        <v>107</v>
      </c>
      <c r="G102" s="43" t="s">
        <v>94</v>
      </c>
    </row>
    <row r="103" spans="1:7" ht="18">
      <c r="A103" s="45">
        <v>251853</v>
      </c>
      <c r="B103" s="46" t="s">
        <v>623</v>
      </c>
      <c r="C103" s="46" t="s">
        <v>724</v>
      </c>
      <c r="D103" s="47">
        <v>28560034</v>
      </c>
      <c r="E103" s="44">
        <v>39793</v>
      </c>
      <c r="F103" s="43" t="s">
        <v>107</v>
      </c>
      <c r="G103" s="43" t="s">
        <v>94</v>
      </c>
    </row>
    <row r="104" spans="1:7" ht="18">
      <c r="A104" s="45">
        <v>252104</v>
      </c>
      <c r="B104" s="46" t="s">
        <v>569</v>
      </c>
      <c r="C104" s="46" t="s">
        <v>570</v>
      </c>
      <c r="D104" s="47">
        <v>28782135</v>
      </c>
      <c r="E104" s="44">
        <v>39820</v>
      </c>
      <c r="F104" s="43" t="s">
        <v>107</v>
      </c>
      <c r="G104" s="43" t="s">
        <v>94</v>
      </c>
    </row>
    <row r="105" spans="1:7" ht="18">
      <c r="A105" s="45">
        <v>252113</v>
      </c>
      <c r="B105" s="46" t="s">
        <v>234</v>
      </c>
      <c r="C105" s="46" t="s">
        <v>647</v>
      </c>
      <c r="D105" s="47">
        <v>18549100</v>
      </c>
      <c r="E105" s="44">
        <v>39737</v>
      </c>
      <c r="F105" s="43" t="s">
        <v>97</v>
      </c>
      <c r="G105" s="43" t="s">
        <v>151</v>
      </c>
    </row>
    <row r="106" spans="1:7" ht="18">
      <c r="A106" s="45">
        <v>252207</v>
      </c>
      <c r="B106" s="46" t="s">
        <v>507</v>
      </c>
      <c r="C106" s="46" t="s">
        <v>648</v>
      </c>
      <c r="D106" s="47">
        <v>5519516</v>
      </c>
      <c r="E106" s="44">
        <v>35816</v>
      </c>
      <c r="F106" s="43" t="s">
        <v>91</v>
      </c>
      <c r="G106" s="43" t="s">
        <v>649</v>
      </c>
    </row>
    <row r="107" spans="1:7" ht="18">
      <c r="A107" s="45">
        <v>252261</v>
      </c>
      <c r="B107" s="46" t="s">
        <v>197</v>
      </c>
      <c r="C107" s="46" t="s">
        <v>198</v>
      </c>
      <c r="D107" s="47">
        <v>25948530</v>
      </c>
      <c r="E107" s="44">
        <v>39821</v>
      </c>
      <c r="F107" s="43" t="s">
        <v>107</v>
      </c>
      <c r="G107" s="43" t="s">
        <v>94</v>
      </c>
    </row>
    <row r="108" spans="1:7" ht="18">
      <c r="A108" s="45">
        <v>252561</v>
      </c>
      <c r="B108" s="46" t="s">
        <v>328</v>
      </c>
      <c r="C108" s="46" t="s">
        <v>110</v>
      </c>
      <c r="D108" s="47">
        <v>25093587</v>
      </c>
      <c r="E108" s="44">
        <v>39387</v>
      </c>
      <c r="F108" s="43" t="s">
        <v>91</v>
      </c>
      <c r="G108" s="43" t="s">
        <v>94</v>
      </c>
    </row>
    <row r="109" spans="1:7" ht="18">
      <c r="A109" s="45">
        <v>252580</v>
      </c>
      <c r="B109" s="46" t="s">
        <v>205</v>
      </c>
      <c r="C109" s="46" t="s">
        <v>206</v>
      </c>
      <c r="D109" s="47">
        <v>27297373</v>
      </c>
      <c r="E109" s="44">
        <v>39738</v>
      </c>
      <c r="F109" s="43" t="s">
        <v>107</v>
      </c>
      <c r="G109" s="43" t="s">
        <v>108</v>
      </c>
    </row>
    <row r="110" spans="1:7" ht="18">
      <c r="A110" s="45">
        <v>252644</v>
      </c>
      <c r="B110" s="46" t="s">
        <v>623</v>
      </c>
      <c r="C110" s="46" t="s">
        <v>624</v>
      </c>
      <c r="D110" s="47">
        <v>29599020</v>
      </c>
      <c r="E110" s="44">
        <v>39793</v>
      </c>
      <c r="F110" s="43" t="s">
        <v>107</v>
      </c>
      <c r="G110" s="43" t="s">
        <v>94</v>
      </c>
    </row>
    <row r="111" spans="1:7" ht="18">
      <c r="A111" s="45">
        <v>252706</v>
      </c>
      <c r="B111" s="46" t="s">
        <v>770</v>
      </c>
      <c r="C111" s="46" t="s">
        <v>771</v>
      </c>
      <c r="D111" s="47">
        <v>24889473</v>
      </c>
      <c r="E111" s="44">
        <v>39387</v>
      </c>
      <c r="F111" s="43" t="s">
        <v>91</v>
      </c>
      <c r="G111" s="43" t="s">
        <v>94</v>
      </c>
    </row>
    <row r="112" spans="1:7" ht="18">
      <c r="A112" s="45">
        <v>252716</v>
      </c>
      <c r="B112" s="46" t="s">
        <v>571</v>
      </c>
      <c r="C112" s="46" t="s">
        <v>572</v>
      </c>
      <c r="D112" s="47">
        <v>28560012</v>
      </c>
      <c r="E112" s="44">
        <v>39793</v>
      </c>
      <c r="F112" s="43" t="s">
        <v>107</v>
      </c>
      <c r="G112" s="43" t="s">
        <v>94</v>
      </c>
    </row>
    <row r="113" spans="1:7" ht="18">
      <c r="A113" s="45">
        <v>252821</v>
      </c>
      <c r="B113" s="46" t="s">
        <v>133</v>
      </c>
      <c r="C113" s="46" t="s">
        <v>573</v>
      </c>
      <c r="D113" s="47">
        <v>25447143</v>
      </c>
      <c r="E113" s="44">
        <v>39819</v>
      </c>
      <c r="F113" s="43" t="s">
        <v>107</v>
      </c>
      <c r="G113" s="43" t="s">
        <v>94</v>
      </c>
    </row>
    <row r="114" spans="1:7" ht="18">
      <c r="A114" s="45">
        <v>252826</v>
      </c>
      <c r="B114" s="46" t="s">
        <v>650</v>
      </c>
      <c r="C114" s="46" t="s">
        <v>651</v>
      </c>
      <c r="D114" s="47">
        <v>27454800</v>
      </c>
      <c r="E114" s="44">
        <v>39821</v>
      </c>
      <c r="F114" s="43" t="s">
        <v>107</v>
      </c>
      <c r="G114" s="43" t="s">
        <v>94</v>
      </c>
    </row>
    <row r="115" spans="1:7" ht="18">
      <c r="A115" s="45">
        <v>252869</v>
      </c>
      <c r="B115" s="46" t="s">
        <v>103</v>
      </c>
      <c r="C115" s="46" t="s">
        <v>527</v>
      </c>
      <c r="D115" s="47">
        <v>16956680</v>
      </c>
      <c r="E115" s="44">
        <v>39821</v>
      </c>
      <c r="F115" s="43" t="s">
        <v>107</v>
      </c>
      <c r="G115" s="43" t="s">
        <v>94</v>
      </c>
    </row>
    <row r="116" spans="1:7" ht="18">
      <c r="A116" s="45">
        <v>253005</v>
      </c>
      <c r="B116" s="46" t="s">
        <v>383</v>
      </c>
      <c r="C116" s="46" t="s">
        <v>772</v>
      </c>
      <c r="D116" s="47">
        <v>13459537</v>
      </c>
      <c r="E116" s="44">
        <v>39753</v>
      </c>
      <c r="F116" s="43" t="s">
        <v>91</v>
      </c>
      <c r="G116" s="43" t="s">
        <v>94</v>
      </c>
    </row>
    <row r="117" spans="1:7" ht="18">
      <c r="A117" s="45">
        <v>253063</v>
      </c>
      <c r="B117" s="46" t="s">
        <v>451</v>
      </c>
      <c r="C117" s="46" t="s">
        <v>452</v>
      </c>
      <c r="D117" s="47">
        <v>13203191</v>
      </c>
      <c r="E117" s="44">
        <v>39821</v>
      </c>
      <c r="F117" s="43" t="s">
        <v>107</v>
      </c>
      <c r="G117" s="43" t="s">
        <v>94</v>
      </c>
    </row>
    <row r="118" spans="1:7" ht="18">
      <c r="A118" s="45">
        <v>253105</v>
      </c>
      <c r="B118" s="46" t="s">
        <v>145</v>
      </c>
      <c r="C118" s="46" t="s">
        <v>146</v>
      </c>
      <c r="D118" s="47">
        <v>29230807</v>
      </c>
      <c r="E118" s="44">
        <v>39820</v>
      </c>
      <c r="F118" s="43" t="s">
        <v>107</v>
      </c>
      <c r="G118" s="43" t="s">
        <v>94</v>
      </c>
    </row>
    <row r="119" spans="1:7" ht="18">
      <c r="A119" s="45">
        <v>253108</v>
      </c>
      <c r="B119" s="46" t="s">
        <v>201</v>
      </c>
      <c r="C119" s="46" t="s">
        <v>202</v>
      </c>
      <c r="D119" s="47">
        <v>29599041</v>
      </c>
      <c r="E119" s="44">
        <v>39820</v>
      </c>
      <c r="F119" s="43" t="s">
        <v>107</v>
      </c>
      <c r="G119" s="43" t="s">
        <v>94</v>
      </c>
    </row>
    <row r="120" spans="1:7" ht="18">
      <c r="A120" s="45">
        <v>253148</v>
      </c>
      <c r="B120" s="46" t="s">
        <v>383</v>
      </c>
      <c r="C120" s="46" t="s">
        <v>686</v>
      </c>
      <c r="D120" s="47">
        <v>28947795</v>
      </c>
      <c r="E120" s="44">
        <v>39821</v>
      </c>
      <c r="F120" s="43" t="s">
        <v>107</v>
      </c>
      <c r="G120" s="43" t="s">
        <v>94</v>
      </c>
    </row>
    <row r="121" spans="1:7" ht="18">
      <c r="A121" s="45">
        <v>253274</v>
      </c>
      <c r="B121" s="46" t="s">
        <v>465</v>
      </c>
      <c r="C121" s="46" t="s">
        <v>536</v>
      </c>
      <c r="D121" s="47">
        <v>11226668</v>
      </c>
      <c r="E121" s="44">
        <v>39785</v>
      </c>
      <c r="F121" s="43" t="s">
        <v>107</v>
      </c>
      <c r="G121" s="43" t="s">
        <v>94</v>
      </c>
    </row>
    <row r="122" spans="1:7" ht="18">
      <c r="A122" s="45">
        <v>253376</v>
      </c>
      <c r="B122" s="46" t="s">
        <v>730</v>
      </c>
      <c r="C122" s="46" t="s">
        <v>731</v>
      </c>
      <c r="D122" s="47">
        <v>25402189</v>
      </c>
      <c r="E122" s="44">
        <v>39821</v>
      </c>
      <c r="F122" s="43" t="s">
        <v>107</v>
      </c>
      <c r="G122" s="43" t="s">
        <v>94</v>
      </c>
    </row>
    <row r="123" spans="1:7" ht="18">
      <c r="A123" s="45">
        <v>253529</v>
      </c>
      <c r="B123" s="46" t="s">
        <v>689</v>
      </c>
      <c r="C123" s="46" t="s">
        <v>690</v>
      </c>
      <c r="D123" s="47">
        <v>29230222</v>
      </c>
      <c r="E123" s="44">
        <v>39819</v>
      </c>
      <c r="F123" s="43" t="s">
        <v>107</v>
      </c>
      <c r="G123" s="43" t="s">
        <v>94</v>
      </c>
    </row>
    <row r="124" spans="1:7" ht="18">
      <c r="A124" s="45">
        <v>253534</v>
      </c>
      <c r="B124" s="46" t="s">
        <v>103</v>
      </c>
      <c r="C124" s="46" t="s">
        <v>104</v>
      </c>
      <c r="D124" s="47">
        <v>26924599</v>
      </c>
      <c r="E124" s="44">
        <v>38478</v>
      </c>
      <c r="F124" s="43" t="s">
        <v>91</v>
      </c>
      <c r="G124" s="43" t="s">
        <v>92</v>
      </c>
    </row>
    <row r="125" spans="1:7" ht="18">
      <c r="A125" s="45">
        <v>253535</v>
      </c>
      <c r="B125" s="46" t="s">
        <v>540</v>
      </c>
      <c r="C125" s="46" t="s">
        <v>576</v>
      </c>
      <c r="D125" s="47">
        <v>13671968</v>
      </c>
      <c r="E125" s="44">
        <v>38443</v>
      </c>
      <c r="F125" s="43" t="s">
        <v>91</v>
      </c>
      <c r="G125" s="43" t="s">
        <v>108</v>
      </c>
    </row>
    <row r="126" spans="1:7" ht="18">
      <c r="A126" s="45">
        <v>253568</v>
      </c>
      <c r="B126" s="46" t="s">
        <v>156</v>
      </c>
      <c r="C126" s="46" t="s">
        <v>734</v>
      </c>
      <c r="D126" s="47">
        <v>27875932</v>
      </c>
      <c r="E126" s="44">
        <v>39737</v>
      </c>
      <c r="F126" s="43" t="s">
        <v>97</v>
      </c>
      <c r="G126" s="43" t="s">
        <v>108</v>
      </c>
    </row>
    <row r="127" spans="1:7" ht="18">
      <c r="A127" s="45">
        <v>253579</v>
      </c>
      <c r="B127" s="46" t="s">
        <v>530</v>
      </c>
      <c r="C127" s="46" t="s">
        <v>531</v>
      </c>
      <c r="D127" s="47">
        <v>16959076</v>
      </c>
      <c r="E127" s="44">
        <v>39794</v>
      </c>
      <c r="F127" s="43" t="s">
        <v>107</v>
      </c>
      <c r="G127" s="43" t="s">
        <v>94</v>
      </c>
    </row>
    <row r="128" spans="1:7" ht="18">
      <c r="A128" s="45">
        <v>253602</v>
      </c>
      <c r="B128" s="46" t="s">
        <v>618</v>
      </c>
      <c r="C128" s="46" t="s">
        <v>619</v>
      </c>
      <c r="D128" s="47">
        <v>29287916</v>
      </c>
      <c r="E128" s="44">
        <v>39793</v>
      </c>
      <c r="F128" s="43" t="s">
        <v>107</v>
      </c>
      <c r="G128" s="43" t="s">
        <v>94</v>
      </c>
    </row>
    <row r="129" spans="1:7" ht="18">
      <c r="A129" s="45">
        <v>253604</v>
      </c>
      <c r="B129" s="46" t="s">
        <v>735</v>
      </c>
      <c r="C129" s="46" t="s">
        <v>736</v>
      </c>
      <c r="D129" s="47">
        <v>12469785</v>
      </c>
      <c r="E129" s="44">
        <v>39736</v>
      </c>
      <c r="F129" s="43" t="s">
        <v>107</v>
      </c>
      <c r="G129" s="43" t="s">
        <v>92</v>
      </c>
    </row>
    <row r="130" spans="1:7" ht="18">
      <c r="A130" s="45">
        <v>253668</v>
      </c>
      <c r="B130" s="46" t="s">
        <v>297</v>
      </c>
      <c r="C130" s="46" t="s">
        <v>298</v>
      </c>
      <c r="D130" s="47">
        <v>92716368</v>
      </c>
      <c r="E130" s="44">
        <v>39821</v>
      </c>
      <c r="F130" s="43" t="s">
        <v>107</v>
      </c>
      <c r="G130" s="43" t="s">
        <v>94</v>
      </c>
    </row>
    <row r="131" spans="1:7" ht="18">
      <c r="A131" s="45">
        <v>253672</v>
      </c>
      <c r="B131" s="46" t="s">
        <v>768</v>
      </c>
      <c r="C131" s="46" t="s">
        <v>769</v>
      </c>
      <c r="D131" s="47">
        <v>16644119</v>
      </c>
      <c r="E131" s="44">
        <v>39793</v>
      </c>
      <c r="F131" s="43" t="s">
        <v>107</v>
      </c>
      <c r="G131" s="43" t="s">
        <v>94</v>
      </c>
    </row>
    <row r="132" spans="1:7" ht="18">
      <c r="A132" s="45">
        <v>253730</v>
      </c>
      <c r="B132" s="46" t="s">
        <v>203</v>
      </c>
      <c r="C132" s="46" t="s">
        <v>204</v>
      </c>
      <c r="D132" s="47">
        <v>92977594</v>
      </c>
      <c r="E132" s="44">
        <v>39819</v>
      </c>
      <c r="F132" s="43" t="s">
        <v>97</v>
      </c>
      <c r="G132" s="43" t="s">
        <v>94</v>
      </c>
    </row>
    <row r="133" spans="1:7" ht="18">
      <c r="A133" s="45">
        <v>253749</v>
      </c>
      <c r="B133" s="46" t="s">
        <v>197</v>
      </c>
      <c r="C133" s="46" t="s">
        <v>652</v>
      </c>
      <c r="D133" s="47">
        <v>28514313</v>
      </c>
      <c r="E133" s="44">
        <v>39741</v>
      </c>
      <c r="F133" s="43" t="s">
        <v>97</v>
      </c>
      <c r="G133" s="43" t="s">
        <v>151</v>
      </c>
    </row>
    <row r="134" spans="1:7" ht="18">
      <c r="A134" s="45">
        <v>253830</v>
      </c>
      <c r="B134" s="46" t="s">
        <v>653</v>
      </c>
      <c r="C134" s="46" t="s">
        <v>654</v>
      </c>
      <c r="D134" s="47">
        <v>92682329</v>
      </c>
      <c r="E134" s="44">
        <v>39783</v>
      </c>
      <c r="F134" s="43" t="s">
        <v>97</v>
      </c>
      <c r="G134" s="43" t="s">
        <v>151</v>
      </c>
    </row>
    <row r="135" spans="1:7" ht="18">
      <c r="A135" s="45">
        <v>253833</v>
      </c>
      <c r="B135" s="46" t="s">
        <v>105</v>
      </c>
      <c r="C135" s="46" t="s">
        <v>106</v>
      </c>
      <c r="D135" s="47">
        <v>26770342</v>
      </c>
      <c r="E135" s="44">
        <v>39765</v>
      </c>
      <c r="F135" s="43" t="s">
        <v>107</v>
      </c>
      <c r="G135" s="43" t="s">
        <v>108</v>
      </c>
    </row>
    <row r="136" spans="1:7" ht="18">
      <c r="A136" s="45">
        <v>253847</v>
      </c>
      <c r="B136" s="46" t="s">
        <v>556</v>
      </c>
      <c r="C136" s="46" t="s">
        <v>577</v>
      </c>
      <c r="D136" s="47">
        <v>29613696</v>
      </c>
      <c r="E136" s="44">
        <v>39766</v>
      </c>
      <c r="F136" s="43" t="s">
        <v>97</v>
      </c>
      <c r="G136" s="43" t="s">
        <v>151</v>
      </c>
    </row>
    <row r="137" spans="1:7" ht="18">
      <c r="A137" s="45">
        <v>253893</v>
      </c>
      <c r="B137" s="46" t="s">
        <v>599</v>
      </c>
      <c r="C137" s="46" t="s">
        <v>600</v>
      </c>
      <c r="D137" s="47">
        <v>92873533</v>
      </c>
      <c r="E137" s="44">
        <v>39820</v>
      </c>
      <c r="F137" s="43" t="s">
        <v>107</v>
      </c>
      <c r="G137" s="43" t="s">
        <v>94</v>
      </c>
    </row>
    <row r="138" spans="1:7" ht="18">
      <c r="A138" s="45">
        <v>253921</v>
      </c>
      <c r="B138" s="46" t="s">
        <v>645</v>
      </c>
      <c r="C138" s="46" t="s">
        <v>646</v>
      </c>
      <c r="D138" s="47">
        <v>21909876</v>
      </c>
      <c r="E138" s="44">
        <v>39821</v>
      </c>
      <c r="F138" s="43" t="s">
        <v>107</v>
      </c>
      <c r="G138" s="43" t="s">
        <v>94</v>
      </c>
    </row>
    <row r="139" spans="1:7" ht="18">
      <c r="A139" s="45">
        <v>253969</v>
      </c>
      <c r="B139" s="46" t="s">
        <v>195</v>
      </c>
      <c r="C139" s="46" t="s">
        <v>196</v>
      </c>
      <c r="D139" s="47">
        <v>92451613</v>
      </c>
      <c r="E139" s="44">
        <v>39792</v>
      </c>
      <c r="F139" s="43" t="s">
        <v>107</v>
      </c>
      <c r="G139" s="43" t="s">
        <v>92</v>
      </c>
    </row>
    <row r="140" spans="1:7" ht="18">
      <c r="A140" s="45">
        <v>254068</v>
      </c>
      <c r="B140" s="46" t="s">
        <v>243</v>
      </c>
      <c r="C140" s="46" t="s">
        <v>244</v>
      </c>
      <c r="D140" s="47">
        <v>23638976</v>
      </c>
      <c r="E140" s="44">
        <v>39387</v>
      </c>
      <c r="F140" s="43" t="s">
        <v>91</v>
      </c>
      <c r="G140" s="43" t="s">
        <v>94</v>
      </c>
    </row>
    <row r="141" spans="1:7" ht="18">
      <c r="A141" s="45">
        <v>254071</v>
      </c>
      <c r="B141" s="46" t="s">
        <v>574</v>
      </c>
      <c r="C141" s="46" t="s">
        <v>575</v>
      </c>
      <c r="D141" s="47">
        <v>93579803</v>
      </c>
      <c r="E141" s="44">
        <v>39786</v>
      </c>
      <c r="F141" s="43" t="s">
        <v>107</v>
      </c>
      <c r="G141" s="43" t="s">
        <v>94</v>
      </c>
    </row>
    <row r="142" spans="1:7" ht="18">
      <c r="A142" s="45">
        <v>254080</v>
      </c>
      <c r="B142" s="46" t="s">
        <v>732</v>
      </c>
      <c r="C142" s="46" t="s">
        <v>733</v>
      </c>
      <c r="D142" s="47">
        <v>30060480</v>
      </c>
      <c r="E142" s="44">
        <v>39820</v>
      </c>
      <c r="F142" s="43" t="s">
        <v>107</v>
      </c>
      <c r="G142" s="43" t="s">
        <v>94</v>
      </c>
    </row>
    <row r="143" spans="1:7" ht="18">
      <c r="A143" s="45">
        <v>254101</v>
      </c>
      <c r="B143" s="46" t="s">
        <v>199</v>
      </c>
      <c r="C143" s="46" t="s">
        <v>200</v>
      </c>
      <c r="D143" s="47">
        <v>30514537</v>
      </c>
      <c r="E143" s="44">
        <v>39784</v>
      </c>
      <c r="F143" s="43" t="s">
        <v>97</v>
      </c>
      <c r="G143" s="43" t="s">
        <v>94</v>
      </c>
    </row>
    <row r="144" spans="1:7" ht="18">
      <c r="A144" s="45">
        <v>254135</v>
      </c>
      <c r="B144" s="46" t="s">
        <v>534</v>
      </c>
      <c r="C144" s="46" t="s">
        <v>535</v>
      </c>
      <c r="D144" s="47">
        <v>30239323</v>
      </c>
      <c r="E144" s="44">
        <v>39784</v>
      </c>
      <c r="F144" s="43" t="s">
        <v>107</v>
      </c>
      <c r="G144" s="43" t="s">
        <v>94</v>
      </c>
    </row>
    <row r="145" spans="1:7" ht="18">
      <c r="A145" s="45">
        <v>254177</v>
      </c>
      <c r="B145" s="46" t="s">
        <v>331</v>
      </c>
      <c r="C145" s="46" t="s">
        <v>332</v>
      </c>
      <c r="D145" s="47">
        <v>29387823</v>
      </c>
      <c r="E145" s="44">
        <v>39821</v>
      </c>
      <c r="F145" s="43" t="s">
        <v>107</v>
      </c>
      <c r="G145" s="43" t="s">
        <v>94</v>
      </c>
    </row>
    <row r="146" spans="1:7" ht="18">
      <c r="A146" s="45">
        <v>254355</v>
      </c>
      <c r="B146" s="46" t="s">
        <v>299</v>
      </c>
      <c r="C146" s="46" t="s">
        <v>300</v>
      </c>
      <c r="D146" s="47">
        <v>16341564</v>
      </c>
      <c r="E146" s="44">
        <v>39785</v>
      </c>
      <c r="F146" s="43" t="s">
        <v>97</v>
      </c>
      <c r="G146" s="43" t="s">
        <v>94</v>
      </c>
    </row>
    <row r="147" spans="1:7" ht="18">
      <c r="A147" s="45">
        <v>300176</v>
      </c>
      <c r="B147" s="46" t="s">
        <v>193</v>
      </c>
      <c r="C147" s="46" t="s">
        <v>194</v>
      </c>
      <c r="D147" s="47">
        <v>24038397</v>
      </c>
      <c r="E147" s="44">
        <v>35989</v>
      </c>
      <c r="F147" s="43" t="s">
        <v>91</v>
      </c>
      <c r="G147" s="43" t="s">
        <v>94</v>
      </c>
    </row>
    <row r="148" spans="1:7" ht="18">
      <c r="A148" s="45">
        <v>380129</v>
      </c>
      <c r="B148" s="46" t="s">
        <v>657</v>
      </c>
      <c r="C148" s="46" t="s">
        <v>658</v>
      </c>
      <c r="D148" s="47">
        <v>92820540</v>
      </c>
      <c r="E148" s="44">
        <v>39762</v>
      </c>
      <c r="F148" s="43" t="s">
        <v>107</v>
      </c>
      <c r="G148" s="43" t="s">
        <v>92</v>
      </c>
    </row>
    <row r="149" spans="1:7" ht="18">
      <c r="A149" s="45">
        <v>380143</v>
      </c>
      <c r="B149" s="46" t="s">
        <v>773</v>
      </c>
      <c r="C149" s="46" t="s">
        <v>774</v>
      </c>
      <c r="D149" s="47">
        <v>17907861</v>
      </c>
      <c r="E149" s="44">
        <v>39692</v>
      </c>
      <c r="F149" s="43" t="s">
        <v>107</v>
      </c>
      <c r="G149" s="43" t="s">
        <v>92</v>
      </c>
    </row>
    <row r="150" spans="1:7" ht="18">
      <c r="A150" s="45">
        <v>380649</v>
      </c>
      <c r="B150" s="46" t="s">
        <v>285</v>
      </c>
      <c r="C150" s="46" t="s">
        <v>286</v>
      </c>
      <c r="D150" s="47">
        <v>30803494</v>
      </c>
      <c r="E150" s="44">
        <v>39819</v>
      </c>
      <c r="F150" s="43" t="s">
        <v>107</v>
      </c>
      <c r="G150" s="43" t="s">
        <v>94</v>
      </c>
    </row>
    <row r="151" spans="1:7" ht="18">
      <c r="A151" s="45">
        <v>380659</v>
      </c>
      <c r="B151" s="46" t="s">
        <v>578</v>
      </c>
      <c r="C151" s="46" t="s">
        <v>579</v>
      </c>
      <c r="D151" s="47">
        <v>12940612</v>
      </c>
      <c r="E151" s="44">
        <v>38481</v>
      </c>
      <c r="F151" s="43" t="s">
        <v>91</v>
      </c>
      <c r="G151" s="43" t="s">
        <v>92</v>
      </c>
    </row>
    <row r="152" spans="1:7" ht="18">
      <c r="A152" s="45">
        <v>382121</v>
      </c>
      <c r="B152" s="46" t="s">
        <v>655</v>
      </c>
      <c r="C152" s="46" t="s">
        <v>656</v>
      </c>
      <c r="D152" s="47">
        <v>22428612</v>
      </c>
      <c r="E152" s="44">
        <v>39473</v>
      </c>
      <c r="F152" s="43" t="s">
        <v>107</v>
      </c>
      <c r="G152" s="43" t="s">
        <v>92</v>
      </c>
    </row>
    <row r="153" spans="1:7" ht="18">
      <c r="A153" s="45">
        <v>382243</v>
      </c>
      <c r="B153" s="46" t="s">
        <v>737</v>
      </c>
      <c r="C153" s="46" t="s">
        <v>738</v>
      </c>
      <c r="D153" s="47">
        <v>16842061</v>
      </c>
      <c r="E153" s="44">
        <v>39820</v>
      </c>
      <c r="F153" s="43" t="s">
        <v>107</v>
      </c>
      <c r="G153" s="43" t="s">
        <v>94</v>
      </c>
    </row>
    <row r="154" spans="1:7" ht="18">
      <c r="A154" s="45">
        <v>382258</v>
      </c>
      <c r="B154" s="46" t="s">
        <v>389</v>
      </c>
      <c r="C154" s="46" t="s">
        <v>390</v>
      </c>
      <c r="D154" s="47">
        <v>30264982</v>
      </c>
      <c r="E154" s="44">
        <v>39798</v>
      </c>
      <c r="F154" s="43" t="s">
        <v>107</v>
      </c>
      <c r="G154" s="43" t="s">
        <v>94</v>
      </c>
    </row>
    <row r="155" spans="1:7" ht="18">
      <c r="A155" s="45">
        <v>382300</v>
      </c>
      <c r="B155" s="46" t="s">
        <v>139</v>
      </c>
      <c r="C155" s="46" t="s">
        <v>140</v>
      </c>
      <c r="D155" s="47">
        <v>28560036</v>
      </c>
      <c r="E155" s="44">
        <v>39753</v>
      </c>
      <c r="F155" s="43" t="s">
        <v>91</v>
      </c>
      <c r="G155" s="43" t="s">
        <v>102</v>
      </c>
    </row>
    <row r="156" spans="1:7" ht="18">
      <c r="A156" s="45">
        <v>382336</v>
      </c>
      <c r="B156" s="46" t="s">
        <v>659</v>
      </c>
      <c r="C156" s="46" t="s">
        <v>660</v>
      </c>
      <c r="D156" s="47">
        <v>18754937</v>
      </c>
      <c r="E156" s="44">
        <v>39773</v>
      </c>
      <c r="F156" s="43" t="s">
        <v>107</v>
      </c>
      <c r="G156" s="43" t="s">
        <v>108</v>
      </c>
    </row>
    <row r="157" spans="1:7" ht="18">
      <c r="A157" s="45">
        <v>382551</v>
      </c>
      <c r="B157" s="46" t="s">
        <v>303</v>
      </c>
      <c r="C157" s="46" t="s">
        <v>304</v>
      </c>
      <c r="D157" s="47">
        <v>22139649</v>
      </c>
      <c r="E157" s="44">
        <v>39819</v>
      </c>
      <c r="F157" s="43" t="s">
        <v>97</v>
      </c>
      <c r="G157" s="43" t="s">
        <v>94</v>
      </c>
    </row>
    <row r="158" spans="1:7" ht="18">
      <c r="A158" s="45">
        <v>382728</v>
      </c>
      <c r="B158" s="46" t="s">
        <v>760</v>
      </c>
      <c r="C158" s="46" t="s">
        <v>359</v>
      </c>
      <c r="D158" s="47">
        <v>23558163</v>
      </c>
      <c r="E158" s="44">
        <v>39769</v>
      </c>
      <c r="F158" s="43" t="s">
        <v>97</v>
      </c>
      <c r="G158" s="43" t="s">
        <v>164</v>
      </c>
    </row>
    <row r="159" spans="1:7" ht="18">
      <c r="A159" s="45">
        <v>382911</v>
      </c>
      <c r="B159" s="46" t="s">
        <v>681</v>
      </c>
      <c r="C159" s="46" t="s">
        <v>196</v>
      </c>
      <c r="D159" s="47">
        <v>17760610</v>
      </c>
      <c r="E159" s="44">
        <v>39692</v>
      </c>
      <c r="F159" s="43" t="s">
        <v>107</v>
      </c>
      <c r="G159" s="43" t="s">
        <v>92</v>
      </c>
    </row>
    <row r="160" spans="1:7" ht="18">
      <c r="A160" s="45">
        <v>383687</v>
      </c>
      <c r="B160" s="46" t="s">
        <v>507</v>
      </c>
      <c r="C160" s="46" t="s">
        <v>405</v>
      </c>
      <c r="D160" s="47">
        <v>31280001</v>
      </c>
      <c r="E160" s="44">
        <v>39709</v>
      </c>
      <c r="F160" s="43" t="s">
        <v>107</v>
      </c>
      <c r="G160" s="43" t="s">
        <v>108</v>
      </c>
    </row>
    <row r="161" spans="1:7" ht="18">
      <c r="A161" s="45">
        <v>383717</v>
      </c>
      <c r="B161" s="46" t="s">
        <v>441</v>
      </c>
      <c r="C161" s="46" t="s">
        <v>442</v>
      </c>
      <c r="D161" s="47">
        <v>30339042</v>
      </c>
      <c r="E161" s="44">
        <v>39820</v>
      </c>
      <c r="F161" s="43" t="s">
        <v>107</v>
      </c>
      <c r="G161" s="43" t="s">
        <v>94</v>
      </c>
    </row>
    <row r="162" spans="1:7" ht="18">
      <c r="A162" s="45">
        <v>384678</v>
      </c>
      <c r="B162" s="46" t="s">
        <v>301</v>
      </c>
      <c r="C162" s="46" t="s">
        <v>302</v>
      </c>
      <c r="D162" s="47">
        <v>14599358</v>
      </c>
      <c r="E162" s="44">
        <v>38478</v>
      </c>
      <c r="F162" s="43" t="s">
        <v>91</v>
      </c>
      <c r="G162" s="43" t="s">
        <v>92</v>
      </c>
    </row>
    <row r="163" spans="1:7" ht="18">
      <c r="A163" s="45">
        <v>385292</v>
      </c>
      <c r="B163" s="46" t="s">
        <v>580</v>
      </c>
      <c r="C163" s="46" t="s">
        <v>581</v>
      </c>
      <c r="D163" s="47">
        <v>93114143</v>
      </c>
      <c r="E163" s="44">
        <v>39820</v>
      </c>
      <c r="F163" s="43" t="s">
        <v>97</v>
      </c>
      <c r="G163" s="43" t="s">
        <v>151</v>
      </c>
    </row>
    <row r="164" spans="1:7" ht="18">
      <c r="A164" s="45">
        <v>385398</v>
      </c>
      <c r="B164" s="46" t="s">
        <v>207</v>
      </c>
      <c r="C164" s="46" t="s">
        <v>110</v>
      </c>
      <c r="D164" s="47">
        <v>30339053</v>
      </c>
      <c r="E164" s="44">
        <v>39821</v>
      </c>
      <c r="F164" s="43" t="s">
        <v>107</v>
      </c>
      <c r="G164" s="43" t="s">
        <v>94</v>
      </c>
    </row>
    <row r="165" spans="1:7" ht="18">
      <c r="A165" s="45">
        <v>385452</v>
      </c>
      <c r="B165" s="46" t="s">
        <v>741</v>
      </c>
      <c r="C165" s="46" t="s">
        <v>742</v>
      </c>
      <c r="D165" s="47">
        <v>26751427</v>
      </c>
      <c r="E165" s="44">
        <v>39735</v>
      </c>
      <c r="F165" s="43" t="s">
        <v>107</v>
      </c>
      <c r="G165" s="43" t="s">
        <v>92</v>
      </c>
    </row>
    <row r="166" spans="1:7" ht="18">
      <c r="A166" s="45">
        <v>385457</v>
      </c>
      <c r="B166" s="46" t="s">
        <v>391</v>
      </c>
      <c r="C166" s="46" t="s">
        <v>392</v>
      </c>
      <c r="D166" s="47">
        <v>31244765</v>
      </c>
      <c r="E166" s="44">
        <v>39821</v>
      </c>
      <c r="F166" s="43" t="s">
        <v>107</v>
      </c>
      <c r="G166" s="43" t="s">
        <v>94</v>
      </c>
    </row>
    <row r="167" spans="1:7" ht="18">
      <c r="A167" s="45">
        <v>385542</v>
      </c>
      <c r="B167" s="46" t="s">
        <v>747</v>
      </c>
      <c r="C167" s="46" t="s">
        <v>759</v>
      </c>
      <c r="D167" s="47">
        <v>30428614</v>
      </c>
      <c r="E167" s="44">
        <v>39820</v>
      </c>
      <c r="F167" s="43" t="s">
        <v>107</v>
      </c>
      <c r="G167" s="43" t="s">
        <v>94</v>
      </c>
    </row>
    <row r="168" spans="1:7" ht="18">
      <c r="A168" s="45">
        <v>385616</v>
      </c>
      <c r="B168" s="46" t="s">
        <v>109</v>
      </c>
      <c r="C168" s="46" t="s">
        <v>110</v>
      </c>
      <c r="D168" s="47">
        <v>28947680</v>
      </c>
      <c r="E168" s="44">
        <v>39764</v>
      </c>
      <c r="F168" s="43" t="s">
        <v>107</v>
      </c>
      <c r="G168" s="43" t="s">
        <v>92</v>
      </c>
    </row>
    <row r="169" spans="1:7" ht="18">
      <c r="A169" s="45">
        <v>385622</v>
      </c>
      <c r="B169" s="46" t="s">
        <v>109</v>
      </c>
      <c r="C169" s="46" t="s">
        <v>743</v>
      </c>
      <c r="D169" s="47">
        <v>30520375</v>
      </c>
      <c r="E169" s="44">
        <v>39764</v>
      </c>
      <c r="F169" s="43" t="s">
        <v>107</v>
      </c>
      <c r="G169" s="43" t="s">
        <v>92</v>
      </c>
    </row>
    <row r="170" spans="1:7" ht="18">
      <c r="A170" s="45">
        <v>385640</v>
      </c>
      <c r="B170" s="46" t="s">
        <v>111</v>
      </c>
      <c r="C170" s="46" t="s">
        <v>112</v>
      </c>
      <c r="D170" s="47">
        <v>26935980</v>
      </c>
      <c r="E170" s="44">
        <v>39821</v>
      </c>
      <c r="F170" s="43" t="s">
        <v>107</v>
      </c>
      <c r="G170" s="43" t="s">
        <v>94</v>
      </c>
    </row>
    <row r="171" spans="1:7" ht="18">
      <c r="A171" s="45">
        <v>385643</v>
      </c>
      <c r="B171" s="46" t="s">
        <v>326</v>
      </c>
      <c r="C171" s="46" t="s">
        <v>327</v>
      </c>
      <c r="D171" s="47">
        <v>23826280</v>
      </c>
      <c r="E171" s="44">
        <v>39821</v>
      </c>
      <c r="F171" s="43" t="s">
        <v>107</v>
      </c>
      <c r="G171" s="43" t="s">
        <v>94</v>
      </c>
    </row>
    <row r="172" spans="1:7" ht="18">
      <c r="A172" s="45">
        <v>385647</v>
      </c>
      <c r="B172" s="46" t="s">
        <v>523</v>
      </c>
      <c r="C172" s="46" t="s">
        <v>524</v>
      </c>
      <c r="D172" s="47">
        <v>17402592</v>
      </c>
      <c r="E172" s="44">
        <v>38961</v>
      </c>
      <c r="F172" s="43" t="s">
        <v>91</v>
      </c>
      <c r="G172" s="43" t="s">
        <v>130</v>
      </c>
    </row>
    <row r="173" spans="1:7" ht="18">
      <c r="A173" s="45">
        <v>385764</v>
      </c>
      <c r="B173" s="46" t="s">
        <v>739</v>
      </c>
      <c r="C173" s="46" t="s">
        <v>740</v>
      </c>
      <c r="D173" s="47">
        <v>24626951</v>
      </c>
      <c r="E173" s="44">
        <v>39783</v>
      </c>
      <c r="F173" s="43" t="s">
        <v>97</v>
      </c>
      <c r="G173" s="43" t="s">
        <v>151</v>
      </c>
    </row>
    <row r="174" spans="1:7" ht="18">
      <c r="A174" s="45">
        <v>386215</v>
      </c>
      <c r="B174" s="46" t="s">
        <v>425</v>
      </c>
      <c r="C174" s="46" t="s">
        <v>426</v>
      </c>
      <c r="D174" s="47">
        <v>14389481</v>
      </c>
      <c r="E174" s="44">
        <v>39715</v>
      </c>
      <c r="F174" s="43" t="s">
        <v>107</v>
      </c>
      <c r="G174" s="43" t="s">
        <v>92</v>
      </c>
    </row>
    <row r="175" spans="1:7" ht="18">
      <c r="A175" s="45">
        <v>386221</v>
      </c>
      <c r="B175" s="46" t="s">
        <v>394</v>
      </c>
      <c r="C175" s="46" t="s">
        <v>170</v>
      </c>
      <c r="D175" s="47">
        <v>32442953</v>
      </c>
      <c r="E175" s="44">
        <v>39699</v>
      </c>
      <c r="F175" s="43" t="s">
        <v>97</v>
      </c>
      <c r="G175" s="43" t="s">
        <v>108</v>
      </c>
    </row>
    <row r="176" spans="1:7" ht="18">
      <c r="A176" s="45">
        <v>386264</v>
      </c>
      <c r="B176" s="46" t="s">
        <v>208</v>
      </c>
      <c r="C176" s="46" t="s">
        <v>209</v>
      </c>
      <c r="D176" s="47">
        <v>18267409</v>
      </c>
      <c r="E176" s="44">
        <v>39821</v>
      </c>
      <c r="F176" s="43" t="s">
        <v>107</v>
      </c>
      <c r="G176" s="43" t="s">
        <v>94</v>
      </c>
    </row>
    <row r="177" spans="1:7" ht="18">
      <c r="A177" s="45">
        <v>386685</v>
      </c>
      <c r="B177" s="46" t="s">
        <v>208</v>
      </c>
      <c r="C177" s="46" t="s">
        <v>393</v>
      </c>
      <c r="D177" s="47">
        <v>32292432</v>
      </c>
      <c r="E177" s="44">
        <v>39784</v>
      </c>
      <c r="F177" s="43" t="s">
        <v>107</v>
      </c>
      <c r="G177" s="43" t="s">
        <v>94</v>
      </c>
    </row>
    <row r="178" spans="1:7" ht="18">
      <c r="A178" s="45">
        <v>387097</v>
      </c>
      <c r="B178" s="46" t="s">
        <v>662</v>
      </c>
      <c r="C178" s="46" t="s">
        <v>663</v>
      </c>
      <c r="D178" s="47">
        <v>31373217</v>
      </c>
      <c r="E178" s="44">
        <v>39784</v>
      </c>
      <c r="F178" s="43" t="s">
        <v>107</v>
      </c>
      <c r="G178" s="43" t="s">
        <v>94</v>
      </c>
    </row>
    <row r="179" spans="1:7" ht="18">
      <c r="A179" s="45">
        <v>387633</v>
      </c>
      <c r="B179" s="46" t="s">
        <v>301</v>
      </c>
      <c r="C179" s="46" t="s">
        <v>661</v>
      </c>
      <c r="D179" s="47">
        <v>18125417</v>
      </c>
      <c r="E179" s="44">
        <v>38118</v>
      </c>
      <c r="F179" s="43" t="s">
        <v>91</v>
      </c>
      <c r="G179" s="43" t="s">
        <v>102</v>
      </c>
    </row>
    <row r="180" spans="1:7" ht="18">
      <c r="A180" s="45">
        <v>387706</v>
      </c>
      <c r="B180" s="46" t="s">
        <v>263</v>
      </c>
      <c r="C180" s="46" t="s">
        <v>508</v>
      </c>
      <c r="D180" s="47">
        <v>28513611</v>
      </c>
      <c r="E180" s="44">
        <v>39820</v>
      </c>
      <c r="F180" s="43" t="s">
        <v>107</v>
      </c>
      <c r="G180" s="43" t="s">
        <v>151</v>
      </c>
    </row>
    <row r="181" spans="1:7" ht="18">
      <c r="A181" s="45">
        <v>388571</v>
      </c>
      <c r="B181" s="46" t="s">
        <v>447</v>
      </c>
      <c r="C181" s="46" t="s">
        <v>448</v>
      </c>
      <c r="D181" s="47">
        <v>31162869</v>
      </c>
      <c r="E181" s="44">
        <v>39742</v>
      </c>
      <c r="F181" s="43" t="s">
        <v>107</v>
      </c>
      <c r="G181" s="43" t="s">
        <v>92</v>
      </c>
    </row>
    <row r="182" spans="1:7" ht="18">
      <c r="A182" s="45">
        <v>388840</v>
      </c>
      <c r="B182" s="46" t="s">
        <v>662</v>
      </c>
      <c r="C182" s="46" t="s">
        <v>672</v>
      </c>
      <c r="D182" s="47">
        <v>30529941</v>
      </c>
      <c r="E182" s="44">
        <v>39784</v>
      </c>
      <c r="F182" s="43" t="s">
        <v>107</v>
      </c>
      <c r="G182" s="43" t="s">
        <v>94</v>
      </c>
    </row>
    <row r="183" spans="1:7" ht="18">
      <c r="A183" s="45">
        <v>388935</v>
      </c>
      <c r="B183" s="46" t="s">
        <v>406</v>
      </c>
      <c r="C183" s="46" t="s">
        <v>785</v>
      </c>
      <c r="D183" s="47">
        <v>31737378</v>
      </c>
      <c r="E183" s="44">
        <v>39821</v>
      </c>
      <c r="F183" s="43" t="s">
        <v>107</v>
      </c>
      <c r="G183" s="43" t="s">
        <v>94</v>
      </c>
    </row>
    <row r="184" spans="1:7" ht="18">
      <c r="A184" s="45">
        <v>389617</v>
      </c>
      <c r="B184" s="46" t="s">
        <v>154</v>
      </c>
      <c r="C184" s="46" t="s">
        <v>410</v>
      </c>
      <c r="D184" s="47">
        <v>30856154</v>
      </c>
      <c r="E184" s="44">
        <v>39819</v>
      </c>
      <c r="F184" s="43" t="s">
        <v>107</v>
      </c>
      <c r="G184" s="43" t="s">
        <v>94</v>
      </c>
    </row>
    <row r="185" spans="1:7" ht="18">
      <c r="A185" s="45">
        <v>389630</v>
      </c>
      <c r="B185" s="46" t="s">
        <v>117</v>
      </c>
      <c r="C185" s="46" t="s">
        <v>118</v>
      </c>
      <c r="D185" s="47">
        <v>26973558</v>
      </c>
      <c r="E185" s="44">
        <v>39798</v>
      </c>
      <c r="F185" s="43" t="s">
        <v>97</v>
      </c>
      <c r="G185" s="43" t="s">
        <v>119</v>
      </c>
    </row>
    <row r="186" spans="1:7" ht="18">
      <c r="A186" s="45">
        <v>389638</v>
      </c>
      <c r="B186" s="46" t="s">
        <v>214</v>
      </c>
      <c r="C186" s="46" t="s">
        <v>215</v>
      </c>
      <c r="D186" s="47">
        <v>92600908</v>
      </c>
      <c r="E186" s="44">
        <v>39737</v>
      </c>
      <c r="F186" s="43" t="s">
        <v>107</v>
      </c>
      <c r="G186" s="43" t="s">
        <v>92</v>
      </c>
    </row>
    <row r="187" spans="1:7" ht="18">
      <c r="A187" s="45">
        <v>389945</v>
      </c>
      <c r="B187" s="46" t="s">
        <v>103</v>
      </c>
      <c r="C187" s="46" t="s">
        <v>265</v>
      </c>
      <c r="D187" s="47">
        <v>18267405</v>
      </c>
      <c r="E187" s="44">
        <v>39630</v>
      </c>
      <c r="F187" s="43" t="s">
        <v>91</v>
      </c>
      <c r="G187" s="43" t="s">
        <v>130</v>
      </c>
    </row>
    <row r="188" spans="1:7" ht="18">
      <c r="A188" s="45">
        <v>389954</v>
      </c>
      <c r="B188" s="46" t="s">
        <v>525</v>
      </c>
      <c r="C188" s="46" t="s">
        <v>526</v>
      </c>
      <c r="D188" s="47">
        <v>28514393</v>
      </c>
      <c r="E188" s="44">
        <v>39820</v>
      </c>
      <c r="F188" s="43" t="s">
        <v>107</v>
      </c>
      <c r="G188" s="43" t="s">
        <v>94</v>
      </c>
    </row>
    <row r="189" spans="1:7" ht="18">
      <c r="A189" s="45">
        <v>390342</v>
      </c>
      <c r="B189" s="46" t="s">
        <v>540</v>
      </c>
      <c r="C189" s="46" t="s">
        <v>541</v>
      </c>
      <c r="D189" s="47">
        <v>31280014</v>
      </c>
      <c r="E189" s="44">
        <v>39581</v>
      </c>
      <c r="F189" s="43" t="s">
        <v>97</v>
      </c>
      <c r="G189" s="43" t="s">
        <v>92</v>
      </c>
    </row>
    <row r="190" spans="1:7" ht="18">
      <c r="A190" s="45">
        <v>390376</v>
      </c>
      <c r="B190" s="46" t="s">
        <v>684</v>
      </c>
      <c r="C190" s="46" t="s">
        <v>685</v>
      </c>
      <c r="D190" s="47">
        <v>31981473</v>
      </c>
      <c r="E190" s="44">
        <v>39819</v>
      </c>
      <c r="F190" s="43" t="s">
        <v>97</v>
      </c>
      <c r="G190" s="43" t="s">
        <v>94</v>
      </c>
    </row>
    <row r="191" spans="1:7" ht="18">
      <c r="A191" s="45">
        <v>390450</v>
      </c>
      <c r="B191" s="46" t="s">
        <v>753</v>
      </c>
      <c r="C191" s="46" t="s">
        <v>754</v>
      </c>
      <c r="D191" s="47">
        <v>13870836</v>
      </c>
      <c r="E191" s="44">
        <v>39762</v>
      </c>
      <c r="F191" s="43" t="s">
        <v>107</v>
      </c>
      <c r="G191" s="43" t="s">
        <v>94</v>
      </c>
    </row>
    <row r="192" spans="1:7" ht="18">
      <c r="A192" s="45">
        <v>390476</v>
      </c>
      <c r="B192" s="46" t="s">
        <v>588</v>
      </c>
      <c r="C192" s="46" t="s">
        <v>589</v>
      </c>
      <c r="D192" s="47">
        <v>31514173</v>
      </c>
      <c r="E192" s="44">
        <v>39821</v>
      </c>
      <c r="F192" s="43" t="s">
        <v>107</v>
      </c>
      <c r="G192" s="43" t="s">
        <v>94</v>
      </c>
    </row>
    <row r="193" spans="1:7" ht="18">
      <c r="A193" s="45">
        <v>390558</v>
      </c>
      <c r="B193" s="46" t="s">
        <v>413</v>
      </c>
      <c r="C193" s="46" t="s">
        <v>414</v>
      </c>
      <c r="D193" s="47">
        <v>92954911</v>
      </c>
      <c r="E193" s="44">
        <v>39793</v>
      </c>
      <c r="F193" s="43" t="s">
        <v>107</v>
      </c>
      <c r="G193" s="43" t="s">
        <v>94</v>
      </c>
    </row>
    <row r="194" spans="1:7" ht="18">
      <c r="A194" s="45">
        <v>390642</v>
      </c>
      <c r="B194" s="46" t="s">
        <v>775</v>
      </c>
      <c r="C194" s="46" t="s">
        <v>472</v>
      </c>
      <c r="D194" s="47">
        <v>16394855</v>
      </c>
      <c r="E194" s="44">
        <v>39755</v>
      </c>
      <c r="F194" s="43" t="s">
        <v>107</v>
      </c>
      <c r="G194" s="43" t="s">
        <v>94</v>
      </c>
    </row>
    <row r="195" spans="1:7" ht="18">
      <c r="A195" s="45">
        <v>390773</v>
      </c>
      <c r="B195" s="46" t="s">
        <v>406</v>
      </c>
      <c r="C195" s="46" t="s">
        <v>407</v>
      </c>
      <c r="D195" s="47">
        <v>30803487</v>
      </c>
      <c r="E195" s="44">
        <v>39819</v>
      </c>
      <c r="F195" s="43" t="s">
        <v>107</v>
      </c>
      <c r="G195" s="43" t="s">
        <v>94</v>
      </c>
    </row>
    <row r="196" spans="1:7" ht="18">
      <c r="A196" s="45">
        <v>390790</v>
      </c>
      <c r="B196" s="46" t="s">
        <v>404</v>
      </c>
      <c r="C196" s="46" t="s">
        <v>750</v>
      </c>
      <c r="D196" s="47">
        <v>28065922</v>
      </c>
      <c r="E196" s="44">
        <v>39737</v>
      </c>
      <c r="F196" s="43" t="s">
        <v>107</v>
      </c>
      <c r="G196" s="43" t="s">
        <v>92</v>
      </c>
    </row>
    <row r="197" spans="1:7" ht="18">
      <c r="A197" s="45">
        <v>390792</v>
      </c>
      <c r="B197" s="46" t="s">
        <v>751</v>
      </c>
      <c r="C197" s="46" t="s">
        <v>752</v>
      </c>
      <c r="D197" s="47">
        <v>22586415</v>
      </c>
      <c r="E197" s="44">
        <v>38405</v>
      </c>
      <c r="F197" s="43" t="s">
        <v>91</v>
      </c>
      <c r="G197" s="43" t="s">
        <v>164</v>
      </c>
    </row>
    <row r="198" spans="1:7" ht="18">
      <c r="A198" s="45">
        <v>390807</v>
      </c>
      <c r="B198" s="46" t="s">
        <v>408</v>
      </c>
      <c r="C198" s="46" t="s">
        <v>409</v>
      </c>
      <c r="D198" s="47">
        <v>24850642</v>
      </c>
      <c r="E198" s="44">
        <v>39819</v>
      </c>
      <c r="F198" s="43" t="s">
        <v>97</v>
      </c>
      <c r="G198" s="43" t="s">
        <v>151</v>
      </c>
    </row>
    <row r="199" spans="1:7" ht="18">
      <c r="A199" s="45">
        <v>390973</v>
      </c>
      <c r="B199" s="46" t="s">
        <v>158</v>
      </c>
      <c r="C199" s="46" t="s">
        <v>312</v>
      </c>
      <c r="D199" s="47">
        <v>32491125</v>
      </c>
      <c r="E199" s="44">
        <v>39820</v>
      </c>
      <c r="F199" s="43" t="s">
        <v>107</v>
      </c>
      <c r="G199" s="43" t="s">
        <v>94</v>
      </c>
    </row>
    <row r="200" spans="1:7" ht="18">
      <c r="A200" s="45">
        <v>390994</v>
      </c>
      <c r="B200" s="46" t="s">
        <v>411</v>
      </c>
      <c r="C200" s="46" t="s">
        <v>412</v>
      </c>
      <c r="D200" s="47">
        <v>28947995</v>
      </c>
      <c r="E200" s="44">
        <v>39819</v>
      </c>
      <c r="F200" s="43" t="s">
        <v>97</v>
      </c>
      <c r="G200" s="43" t="s">
        <v>94</v>
      </c>
    </row>
    <row r="201" spans="1:7" ht="18">
      <c r="A201" s="45">
        <v>391251</v>
      </c>
      <c r="B201" s="46" t="s">
        <v>229</v>
      </c>
      <c r="C201" s="46" t="s">
        <v>230</v>
      </c>
      <c r="D201" s="47">
        <v>32138954</v>
      </c>
      <c r="E201" s="44">
        <v>39821</v>
      </c>
      <c r="F201" s="43" t="s">
        <v>107</v>
      </c>
      <c r="G201" s="43" t="s">
        <v>94</v>
      </c>
    </row>
    <row r="202" spans="1:7" ht="18">
      <c r="A202" s="45">
        <v>391258</v>
      </c>
      <c r="B202" s="46" t="s">
        <v>216</v>
      </c>
      <c r="C202" s="46" t="s">
        <v>217</v>
      </c>
      <c r="D202" s="47">
        <v>23648223</v>
      </c>
      <c r="E202" s="44">
        <v>39820</v>
      </c>
      <c r="F202" s="43" t="s">
        <v>107</v>
      </c>
      <c r="G202" s="43" t="s">
        <v>94</v>
      </c>
    </row>
    <row r="203" spans="1:7" ht="18">
      <c r="A203" s="45">
        <v>391344</v>
      </c>
      <c r="B203" s="46" t="s">
        <v>668</v>
      </c>
      <c r="C203" s="46" t="s">
        <v>669</v>
      </c>
      <c r="D203" s="47">
        <v>22287185</v>
      </c>
      <c r="E203" s="44">
        <v>39820</v>
      </c>
      <c r="F203" s="43" t="s">
        <v>97</v>
      </c>
      <c r="G203" s="43" t="s">
        <v>94</v>
      </c>
    </row>
    <row r="204" spans="1:7" ht="18">
      <c r="A204" s="45">
        <v>391351</v>
      </c>
      <c r="B204" s="46" t="s">
        <v>321</v>
      </c>
      <c r="C204" s="46" t="s">
        <v>749</v>
      </c>
      <c r="D204" s="47">
        <v>32485367</v>
      </c>
      <c r="E204" s="44">
        <v>39821</v>
      </c>
      <c r="F204" s="43" t="s">
        <v>107</v>
      </c>
      <c r="G204" s="43" t="s">
        <v>94</v>
      </c>
    </row>
    <row r="205" spans="1:7" ht="18">
      <c r="A205" s="45">
        <v>392097</v>
      </c>
      <c r="B205" s="46" t="s">
        <v>305</v>
      </c>
      <c r="C205" s="46" t="s">
        <v>403</v>
      </c>
      <c r="D205" s="47">
        <v>29999460</v>
      </c>
      <c r="E205" s="44">
        <v>39793</v>
      </c>
      <c r="F205" s="43" t="s">
        <v>107</v>
      </c>
      <c r="G205" s="43" t="s">
        <v>94</v>
      </c>
    </row>
    <row r="206" spans="1:7" ht="18">
      <c r="A206" s="45">
        <v>392380</v>
      </c>
      <c r="B206" s="46" t="s">
        <v>404</v>
      </c>
      <c r="C206" s="46" t="s">
        <v>405</v>
      </c>
      <c r="D206" s="47">
        <v>33002725</v>
      </c>
      <c r="E206" s="44">
        <v>39821</v>
      </c>
      <c r="F206" s="43" t="s">
        <v>97</v>
      </c>
      <c r="G206" s="43" t="s">
        <v>94</v>
      </c>
    </row>
    <row r="207" spans="1:7" ht="18">
      <c r="A207" s="45">
        <v>392396</v>
      </c>
      <c r="B207" s="46" t="s">
        <v>310</v>
      </c>
      <c r="C207" s="46" t="s">
        <v>311</v>
      </c>
      <c r="D207" s="47">
        <v>25402098</v>
      </c>
      <c r="E207" s="44">
        <v>39819</v>
      </c>
      <c r="F207" s="43" t="s">
        <v>97</v>
      </c>
      <c r="G207" s="43" t="s">
        <v>94</v>
      </c>
    </row>
    <row r="208" spans="1:7" ht="18">
      <c r="A208" s="45">
        <v>392488</v>
      </c>
      <c r="B208" s="46" t="s">
        <v>747</v>
      </c>
      <c r="C208" s="46" t="s">
        <v>748</v>
      </c>
      <c r="D208" s="47">
        <v>23558197</v>
      </c>
      <c r="E208" s="44">
        <v>39820</v>
      </c>
      <c r="F208" s="43" t="s">
        <v>107</v>
      </c>
      <c r="G208" s="43" t="s">
        <v>94</v>
      </c>
    </row>
    <row r="209" spans="1:7" ht="18">
      <c r="A209" s="45">
        <v>392512</v>
      </c>
      <c r="B209" s="46" t="s">
        <v>131</v>
      </c>
      <c r="C209" s="46" t="s">
        <v>132</v>
      </c>
      <c r="D209" s="47">
        <v>31764328</v>
      </c>
      <c r="E209" s="44">
        <v>39724</v>
      </c>
      <c r="F209" s="43" t="s">
        <v>97</v>
      </c>
      <c r="G209" s="43" t="s">
        <v>92</v>
      </c>
    </row>
    <row r="210" spans="1:7" ht="18">
      <c r="A210" s="45">
        <v>392533</v>
      </c>
      <c r="B210" s="46" t="s">
        <v>611</v>
      </c>
      <c r="C210" s="46" t="s">
        <v>612</v>
      </c>
      <c r="D210" s="47">
        <v>92957908</v>
      </c>
      <c r="E210" s="44">
        <v>39762</v>
      </c>
      <c r="F210" s="43" t="s">
        <v>107</v>
      </c>
      <c r="G210" s="43" t="s">
        <v>92</v>
      </c>
    </row>
    <row r="211" spans="1:7" ht="18">
      <c r="A211" s="45">
        <v>392703</v>
      </c>
      <c r="B211" s="46" t="s">
        <v>605</v>
      </c>
      <c r="C211" s="46" t="s">
        <v>606</v>
      </c>
      <c r="D211" s="47">
        <v>23237960</v>
      </c>
      <c r="E211" s="44">
        <v>39798</v>
      </c>
      <c r="F211" s="43" t="s">
        <v>107</v>
      </c>
      <c r="G211" s="43" t="s">
        <v>108</v>
      </c>
    </row>
    <row r="212" spans="1:7" ht="18">
      <c r="A212" s="45">
        <v>392777</v>
      </c>
      <c r="B212" s="46" t="s">
        <v>514</v>
      </c>
      <c r="C212" s="46" t="s">
        <v>515</v>
      </c>
      <c r="D212" s="47">
        <v>24457930</v>
      </c>
      <c r="E212" s="44">
        <v>38560</v>
      </c>
      <c r="F212" s="43" t="s">
        <v>91</v>
      </c>
      <c r="G212" s="43" t="s">
        <v>102</v>
      </c>
    </row>
    <row r="213" spans="1:7" ht="18">
      <c r="A213" s="45">
        <v>392854</v>
      </c>
      <c r="B213" s="46" t="s">
        <v>139</v>
      </c>
      <c r="C213" s="46" t="s">
        <v>593</v>
      </c>
      <c r="D213" s="47">
        <v>33238904</v>
      </c>
      <c r="E213" s="44">
        <v>39820</v>
      </c>
      <c r="F213" s="43" t="s">
        <v>107</v>
      </c>
      <c r="G213" s="43" t="s">
        <v>94</v>
      </c>
    </row>
    <row r="214" spans="1:7" ht="18">
      <c r="A214" s="45">
        <v>392970</v>
      </c>
      <c r="B214" s="46" t="s">
        <v>421</v>
      </c>
      <c r="C214" s="46" t="s">
        <v>422</v>
      </c>
      <c r="D214" s="47">
        <v>30508128</v>
      </c>
      <c r="E214" s="44">
        <v>39737</v>
      </c>
      <c r="F214" s="43" t="s">
        <v>107</v>
      </c>
      <c r="G214" s="43" t="s">
        <v>92</v>
      </c>
    </row>
    <row r="215" spans="1:7" ht="18">
      <c r="A215" s="45">
        <v>393012</v>
      </c>
      <c r="B215" s="46" t="s">
        <v>128</v>
      </c>
      <c r="C215" s="46" t="s">
        <v>129</v>
      </c>
      <c r="D215" s="47">
        <v>24140281</v>
      </c>
      <c r="E215" s="44">
        <v>39776</v>
      </c>
      <c r="F215" s="43" t="s">
        <v>97</v>
      </c>
      <c r="G215" s="43" t="s">
        <v>130</v>
      </c>
    </row>
    <row r="216" spans="1:7" ht="18">
      <c r="A216" s="45">
        <v>393017</v>
      </c>
      <c r="B216" s="46" t="s">
        <v>520</v>
      </c>
      <c r="C216" s="46" t="s">
        <v>521</v>
      </c>
      <c r="D216" s="47">
        <v>94018809</v>
      </c>
      <c r="E216" s="44">
        <v>39820</v>
      </c>
      <c r="F216" s="43" t="s">
        <v>97</v>
      </c>
      <c r="G216" s="43" t="s">
        <v>94</v>
      </c>
    </row>
    <row r="217" spans="1:7" ht="18">
      <c r="A217" s="45">
        <v>393064</v>
      </c>
      <c r="B217" s="46" t="s">
        <v>596</v>
      </c>
      <c r="C217" s="46" t="s">
        <v>597</v>
      </c>
      <c r="D217" s="47">
        <v>30091468</v>
      </c>
      <c r="E217" s="44">
        <v>39819</v>
      </c>
      <c r="F217" s="43" t="s">
        <v>97</v>
      </c>
      <c r="G217" s="43" t="s">
        <v>94</v>
      </c>
    </row>
    <row r="218" spans="1:7" ht="18">
      <c r="A218" s="45">
        <v>393074</v>
      </c>
      <c r="B218" s="46" t="s">
        <v>423</v>
      </c>
      <c r="C218" s="46" t="s">
        <v>424</v>
      </c>
      <c r="D218" s="47">
        <v>32467418</v>
      </c>
      <c r="E218" s="44">
        <v>39819</v>
      </c>
      <c r="F218" s="43" t="s">
        <v>107</v>
      </c>
      <c r="G218" s="43" t="s">
        <v>94</v>
      </c>
    </row>
    <row r="219" spans="1:7" ht="18">
      <c r="A219" s="45">
        <v>393078</v>
      </c>
      <c r="B219" s="46" t="s">
        <v>212</v>
      </c>
      <c r="C219" s="46" t="s">
        <v>313</v>
      </c>
      <c r="D219" s="47">
        <v>30225746</v>
      </c>
      <c r="E219" s="44">
        <v>39819</v>
      </c>
      <c r="F219" s="43" t="s">
        <v>107</v>
      </c>
      <c r="G219" s="43" t="s">
        <v>94</v>
      </c>
    </row>
    <row r="220" spans="1:7" ht="18">
      <c r="A220" s="45">
        <v>393134</v>
      </c>
      <c r="B220" s="46" t="s">
        <v>688</v>
      </c>
      <c r="C220" s="46" t="s">
        <v>170</v>
      </c>
      <c r="D220" s="47">
        <v>30722879</v>
      </c>
      <c r="E220" s="44">
        <v>39769</v>
      </c>
      <c r="F220" s="43" t="s">
        <v>107</v>
      </c>
      <c r="G220" s="43" t="s">
        <v>94</v>
      </c>
    </row>
    <row r="221" spans="1:7" ht="18">
      <c r="A221" s="45">
        <v>393137</v>
      </c>
      <c r="B221" s="46" t="s">
        <v>227</v>
      </c>
      <c r="C221" s="46" t="s">
        <v>584</v>
      </c>
      <c r="D221" s="47">
        <v>28839820</v>
      </c>
      <c r="E221" s="44">
        <v>39793</v>
      </c>
      <c r="F221" s="43" t="s">
        <v>97</v>
      </c>
      <c r="G221" s="43" t="s">
        <v>94</v>
      </c>
    </row>
    <row r="222" spans="1:7" ht="18">
      <c r="A222" s="45">
        <v>393197</v>
      </c>
      <c r="B222" s="46" t="s">
        <v>613</v>
      </c>
      <c r="C222" s="46" t="s">
        <v>347</v>
      </c>
      <c r="D222" s="47">
        <v>30339019</v>
      </c>
      <c r="E222" s="44">
        <v>39819</v>
      </c>
      <c r="F222" s="43" t="s">
        <v>97</v>
      </c>
      <c r="G222" s="43" t="s">
        <v>94</v>
      </c>
    </row>
    <row r="223" spans="1:7" ht="18">
      <c r="A223" s="45">
        <v>393207</v>
      </c>
      <c r="B223" s="46" t="s">
        <v>305</v>
      </c>
      <c r="C223" s="46" t="s">
        <v>318</v>
      </c>
      <c r="D223" s="47">
        <v>18343409</v>
      </c>
      <c r="E223" s="44">
        <v>39797</v>
      </c>
      <c r="F223" s="43" t="s">
        <v>107</v>
      </c>
      <c r="G223" s="43" t="s">
        <v>94</v>
      </c>
    </row>
    <row r="224" spans="1:7" ht="18">
      <c r="A224" s="45">
        <v>393212</v>
      </c>
      <c r="B224" s="46" t="s">
        <v>241</v>
      </c>
      <c r="C224" s="46" t="s">
        <v>242</v>
      </c>
      <c r="D224" s="47">
        <v>26409298</v>
      </c>
      <c r="E224" s="44">
        <v>39819</v>
      </c>
      <c r="F224" s="43" t="s">
        <v>97</v>
      </c>
      <c r="G224" s="43" t="s">
        <v>94</v>
      </c>
    </row>
    <row r="225" spans="1:7" ht="18">
      <c r="A225" s="45">
        <v>393319</v>
      </c>
      <c r="B225" s="46" t="s">
        <v>436</v>
      </c>
      <c r="C225" s="46" t="s">
        <v>437</v>
      </c>
      <c r="D225" s="47">
        <v>92968921</v>
      </c>
      <c r="E225" s="44">
        <v>39794</v>
      </c>
      <c r="F225" s="43" t="s">
        <v>107</v>
      </c>
      <c r="G225" s="43" t="s">
        <v>94</v>
      </c>
    </row>
    <row r="226" spans="1:7" ht="18">
      <c r="A226" s="45">
        <v>393398</v>
      </c>
      <c r="B226" s="46" t="s">
        <v>124</v>
      </c>
      <c r="C226" s="46" t="s">
        <v>125</v>
      </c>
      <c r="D226" s="47">
        <v>32491178</v>
      </c>
      <c r="E226" s="44">
        <v>39819</v>
      </c>
      <c r="F226" s="43" t="s">
        <v>97</v>
      </c>
      <c r="G226" s="43" t="s">
        <v>94</v>
      </c>
    </row>
    <row r="227" spans="1:7" ht="18">
      <c r="A227" s="45">
        <v>393435</v>
      </c>
      <c r="B227" s="46" t="s">
        <v>453</v>
      </c>
      <c r="C227" s="46" t="s">
        <v>454</v>
      </c>
      <c r="D227" s="47">
        <v>10185438</v>
      </c>
      <c r="E227" s="44">
        <v>39821</v>
      </c>
      <c r="F227" s="43" t="s">
        <v>107</v>
      </c>
      <c r="G227" s="43" t="s">
        <v>94</v>
      </c>
    </row>
    <row r="228" spans="1:7" ht="18">
      <c r="A228" s="45">
        <v>393922</v>
      </c>
      <c r="B228" s="46" t="s">
        <v>430</v>
      </c>
      <c r="C228" s="46" t="s">
        <v>431</v>
      </c>
      <c r="D228" s="47">
        <v>28066456</v>
      </c>
      <c r="E228" s="44">
        <v>39737</v>
      </c>
      <c r="F228" s="43" t="s">
        <v>107</v>
      </c>
      <c r="G228" s="43" t="s">
        <v>92</v>
      </c>
    </row>
    <row r="229" spans="1:7" ht="18">
      <c r="A229" s="45">
        <v>393978</v>
      </c>
      <c r="B229" s="46" t="s">
        <v>201</v>
      </c>
      <c r="C229" s="46" t="s">
        <v>333</v>
      </c>
      <c r="D229" s="47">
        <v>26722481</v>
      </c>
      <c r="E229" s="44">
        <v>39821</v>
      </c>
      <c r="F229" s="43" t="s">
        <v>107</v>
      </c>
      <c r="G229" s="43" t="s">
        <v>94</v>
      </c>
    </row>
    <row r="230" spans="1:7" ht="18">
      <c r="A230" s="45">
        <v>394310</v>
      </c>
      <c r="B230" s="46" t="s">
        <v>43</v>
      </c>
      <c r="C230" s="46" t="s">
        <v>64</v>
      </c>
      <c r="D230" s="47">
        <v>29387874</v>
      </c>
      <c r="E230" s="44">
        <v>39821</v>
      </c>
      <c r="F230" s="43" t="s">
        <v>107</v>
      </c>
      <c r="G230" s="43" t="s">
        <v>94</v>
      </c>
    </row>
    <row r="231" spans="1:7" ht="18">
      <c r="A231" s="45">
        <v>394339</v>
      </c>
      <c r="B231" s="46" t="s">
        <v>516</v>
      </c>
      <c r="C231" s="46" t="s">
        <v>517</v>
      </c>
      <c r="D231" s="47">
        <v>22580243</v>
      </c>
      <c r="E231" s="44">
        <v>39821</v>
      </c>
      <c r="F231" s="43" t="s">
        <v>107</v>
      </c>
      <c r="G231" s="43" t="s">
        <v>94</v>
      </c>
    </row>
    <row r="232" spans="1:7" ht="18">
      <c r="A232" s="45">
        <v>394399</v>
      </c>
      <c r="B232" s="46" t="s">
        <v>415</v>
      </c>
      <c r="C232" s="46" t="s">
        <v>416</v>
      </c>
      <c r="D232" s="47">
        <v>92456908</v>
      </c>
      <c r="E232" s="44">
        <v>39821</v>
      </c>
      <c r="F232" s="43" t="s">
        <v>107</v>
      </c>
      <c r="G232" s="43" t="s">
        <v>94</v>
      </c>
    </row>
    <row r="233" spans="1:7" ht="18">
      <c r="A233" s="45">
        <v>394432</v>
      </c>
      <c r="B233" s="46" t="s">
        <v>445</v>
      </c>
      <c r="C233" s="46" t="s">
        <v>446</v>
      </c>
      <c r="D233" s="47">
        <v>33239143</v>
      </c>
      <c r="E233" s="44">
        <v>39821</v>
      </c>
      <c r="F233" s="43" t="s">
        <v>107</v>
      </c>
      <c r="G233" s="43" t="s">
        <v>94</v>
      </c>
    </row>
    <row r="234" spans="1:7" ht="18">
      <c r="A234" s="45">
        <v>394470</v>
      </c>
      <c r="B234" s="46" t="s">
        <v>636</v>
      </c>
      <c r="C234" s="46" t="s">
        <v>687</v>
      </c>
      <c r="D234" s="47">
        <v>32918933</v>
      </c>
      <c r="E234" s="44">
        <v>39821</v>
      </c>
      <c r="F234" s="43" t="s">
        <v>107</v>
      </c>
      <c r="G234" s="43" t="s">
        <v>94</v>
      </c>
    </row>
    <row r="235" spans="1:7" ht="18">
      <c r="A235" s="45">
        <v>394480</v>
      </c>
      <c r="B235" s="46" t="s">
        <v>38</v>
      </c>
      <c r="C235" s="46" t="s">
        <v>66</v>
      </c>
      <c r="D235" s="47">
        <v>31316546</v>
      </c>
      <c r="E235" s="44">
        <v>39602</v>
      </c>
      <c r="F235" s="43" t="s">
        <v>97</v>
      </c>
      <c r="G235" s="43" t="s">
        <v>94</v>
      </c>
    </row>
    <row r="236" spans="1:7" ht="18">
      <c r="A236" s="45">
        <v>394482</v>
      </c>
      <c r="B236" s="46" t="s">
        <v>225</v>
      </c>
      <c r="C236" s="46" t="s">
        <v>226</v>
      </c>
      <c r="D236" s="47">
        <v>93115838</v>
      </c>
      <c r="E236" s="44">
        <v>39820</v>
      </c>
      <c r="F236" s="43" t="s">
        <v>107</v>
      </c>
      <c r="G236" s="43" t="s">
        <v>94</v>
      </c>
    </row>
    <row r="237" spans="1:7" ht="18">
      <c r="A237" s="45">
        <v>394502</v>
      </c>
      <c r="B237" s="46" t="s">
        <v>594</v>
      </c>
      <c r="C237" s="46" t="s">
        <v>595</v>
      </c>
      <c r="D237" s="47">
        <v>33336703</v>
      </c>
      <c r="E237" s="44">
        <v>39755</v>
      </c>
      <c r="F237" s="43" t="s">
        <v>97</v>
      </c>
      <c r="G237" s="43" t="s">
        <v>119</v>
      </c>
    </row>
    <row r="238" spans="1:7" ht="18">
      <c r="A238" s="45">
        <v>394574</v>
      </c>
      <c r="B238" s="46" t="s">
        <v>512</v>
      </c>
      <c r="C238" s="46" t="s">
        <v>513</v>
      </c>
      <c r="D238" s="47">
        <v>32694862</v>
      </c>
      <c r="E238" s="44">
        <v>39793</v>
      </c>
      <c r="F238" s="43" t="s">
        <v>97</v>
      </c>
      <c r="G238" s="43" t="s">
        <v>94</v>
      </c>
    </row>
    <row r="239" spans="1:7" ht="18">
      <c r="A239" s="45">
        <v>394733</v>
      </c>
      <c r="B239" s="46" t="s">
        <v>227</v>
      </c>
      <c r="C239" s="46" t="s">
        <v>228</v>
      </c>
      <c r="D239" s="47">
        <v>32910333</v>
      </c>
      <c r="E239" s="44">
        <v>39685</v>
      </c>
      <c r="F239" s="43" t="s">
        <v>97</v>
      </c>
      <c r="G239" s="43" t="s">
        <v>92</v>
      </c>
    </row>
    <row r="240" spans="1:7" ht="18">
      <c r="A240" s="45">
        <v>394734</v>
      </c>
      <c r="B240" s="46" t="s">
        <v>126</v>
      </c>
      <c r="C240" s="46" t="s">
        <v>127</v>
      </c>
      <c r="D240" s="47">
        <v>33238949</v>
      </c>
      <c r="E240" s="44">
        <v>39821</v>
      </c>
      <c r="F240" s="43" t="s">
        <v>97</v>
      </c>
      <c r="G240" s="43" t="s">
        <v>94</v>
      </c>
    </row>
    <row r="241" spans="1:7" ht="18">
      <c r="A241" s="45">
        <v>394818</v>
      </c>
      <c r="B241" s="46" t="s">
        <v>139</v>
      </c>
      <c r="C241" s="46" t="s">
        <v>756</v>
      </c>
      <c r="D241" s="47">
        <v>25948512</v>
      </c>
      <c r="E241" s="44">
        <v>38945</v>
      </c>
      <c r="F241" s="43" t="s">
        <v>91</v>
      </c>
      <c r="G241" s="43" t="s">
        <v>130</v>
      </c>
    </row>
    <row r="242" spans="1:7" ht="18">
      <c r="A242" s="45">
        <v>395097</v>
      </c>
      <c r="B242" s="46" t="s">
        <v>590</v>
      </c>
      <c r="C242" s="46" t="s">
        <v>591</v>
      </c>
      <c r="D242" s="47">
        <v>27595511</v>
      </c>
      <c r="E242" s="44">
        <v>39819</v>
      </c>
      <c r="F242" s="43" t="s">
        <v>97</v>
      </c>
      <c r="G242" s="43" t="s">
        <v>94</v>
      </c>
    </row>
    <row r="243" spans="1:7" ht="18">
      <c r="A243" s="45">
        <v>395157</v>
      </c>
      <c r="B243" s="46" t="s">
        <v>314</v>
      </c>
      <c r="C243" s="46" t="s">
        <v>315</v>
      </c>
      <c r="D243" s="47">
        <v>31128415</v>
      </c>
      <c r="E243" s="44">
        <v>39820</v>
      </c>
      <c r="F243" s="43" t="s">
        <v>107</v>
      </c>
      <c r="G243" s="43" t="s">
        <v>94</v>
      </c>
    </row>
    <row r="244" spans="1:7" ht="18">
      <c r="A244" s="45">
        <v>395166</v>
      </c>
      <c r="B244" s="46" t="s">
        <v>776</v>
      </c>
      <c r="C244" s="46" t="s">
        <v>359</v>
      </c>
      <c r="D244" s="47">
        <v>34105006</v>
      </c>
      <c r="E244" s="44">
        <v>39763</v>
      </c>
      <c r="F244" s="43" t="s">
        <v>107</v>
      </c>
      <c r="G244" s="43" t="s">
        <v>94</v>
      </c>
    </row>
    <row r="245" spans="1:7" ht="18">
      <c r="A245" s="45">
        <v>395191</v>
      </c>
      <c r="B245" s="46" t="s">
        <v>419</v>
      </c>
      <c r="C245" s="46" t="s">
        <v>420</v>
      </c>
      <c r="D245" s="47">
        <v>33336719</v>
      </c>
      <c r="E245" s="44">
        <v>39820</v>
      </c>
      <c r="F245" s="43" t="s">
        <v>107</v>
      </c>
      <c r="G245" s="43" t="s">
        <v>94</v>
      </c>
    </row>
    <row r="246" spans="1:7" ht="18">
      <c r="A246" s="45">
        <v>395194</v>
      </c>
      <c r="B246" s="46" t="s">
        <v>205</v>
      </c>
      <c r="C246" s="46" t="s">
        <v>509</v>
      </c>
      <c r="D246" s="47">
        <v>32292462</v>
      </c>
      <c r="E246" s="44">
        <v>39821</v>
      </c>
      <c r="F246" s="43" t="s">
        <v>107</v>
      </c>
      <c r="G246" s="43" t="s">
        <v>94</v>
      </c>
    </row>
    <row r="247" spans="1:7" ht="18">
      <c r="A247" s="45">
        <v>395207</v>
      </c>
      <c r="B247" s="46" t="s">
        <v>354</v>
      </c>
      <c r="C247" s="46" t="s">
        <v>592</v>
      </c>
      <c r="D247" s="47">
        <v>33239178</v>
      </c>
      <c r="E247" s="44">
        <v>39821</v>
      </c>
      <c r="F247" s="43" t="s">
        <v>107</v>
      </c>
      <c r="G247" s="43" t="s">
        <v>94</v>
      </c>
    </row>
    <row r="248" spans="1:7" ht="18">
      <c r="A248" s="45">
        <v>395222</v>
      </c>
      <c r="B248" s="46" t="s">
        <v>670</v>
      </c>
      <c r="C248" s="46" t="s">
        <v>671</v>
      </c>
      <c r="D248" s="47">
        <v>31610940</v>
      </c>
      <c r="E248" s="44">
        <v>39797</v>
      </c>
      <c r="F248" s="43" t="s">
        <v>97</v>
      </c>
      <c r="G248" s="43" t="s">
        <v>94</v>
      </c>
    </row>
    <row r="249" spans="1:7" ht="18">
      <c r="A249" s="45">
        <v>395281</v>
      </c>
      <c r="B249" s="46" t="s">
        <v>417</v>
      </c>
      <c r="C249" s="46" t="s">
        <v>418</v>
      </c>
      <c r="D249" s="47">
        <v>12428938</v>
      </c>
      <c r="E249" s="44">
        <v>39820</v>
      </c>
      <c r="F249" s="43" t="s">
        <v>107</v>
      </c>
      <c r="G249" s="43" t="s">
        <v>94</v>
      </c>
    </row>
    <row r="250" spans="1:7" ht="18">
      <c r="A250" s="45">
        <v>395315</v>
      </c>
      <c r="B250" s="46" t="s">
        <v>218</v>
      </c>
      <c r="C250" s="46" t="s">
        <v>219</v>
      </c>
      <c r="D250" s="47">
        <v>32286312</v>
      </c>
      <c r="E250" s="44">
        <v>39821</v>
      </c>
      <c r="F250" s="43" t="s">
        <v>97</v>
      </c>
      <c r="G250" s="43" t="s">
        <v>151</v>
      </c>
    </row>
    <row r="251" spans="1:7" ht="18">
      <c r="A251" s="45">
        <v>395342</v>
      </c>
      <c r="B251" s="46" t="s">
        <v>510</v>
      </c>
      <c r="C251" s="46" t="s">
        <v>511</v>
      </c>
      <c r="D251" s="47">
        <v>33700060</v>
      </c>
      <c r="E251" s="44">
        <v>39786</v>
      </c>
      <c r="F251" s="43" t="s">
        <v>107</v>
      </c>
      <c r="G251" s="43" t="s">
        <v>94</v>
      </c>
    </row>
    <row r="252" spans="1:7" ht="18">
      <c r="A252" s="45">
        <v>395354</v>
      </c>
      <c r="B252" s="46" t="s">
        <v>220</v>
      </c>
      <c r="C252" s="46" t="s">
        <v>221</v>
      </c>
      <c r="D252" s="47">
        <v>32902422</v>
      </c>
      <c r="E252" s="44">
        <v>39820</v>
      </c>
      <c r="F252" s="43" t="s">
        <v>97</v>
      </c>
      <c r="G252" s="43" t="s">
        <v>94</v>
      </c>
    </row>
    <row r="253" spans="1:7" ht="18">
      <c r="A253" s="45">
        <v>395356</v>
      </c>
      <c r="B253" s="46" t="s">
        <v>120</v>
      </c>
      <c r="C253" s="46" t="s">
        <v>121</v>
      </c>
      <c r="D253" s="47">
        <v>30366221</v>
      </c>
      <c r="E253" s="44">
        <v>39800</v>
      </c>
      <c r="F253" s="43" t="s">
        <v>107</v>
      </c>
      <c r="G253" s="43" t="s">
        <v>102</v>
      </c>
    </row>
    <row r="254" spans="1:7" ht="18">
      <c r="A254" s="45">
        <v>395358</v>
      </c>
      <c r="B254" s="46" t="s">
        <v>122</v>
      </c>
      <c r="C254" s="46" t="s">
        <v>123</v>
      </c>
      <c r="D254" s="47">
        <v>32292410</v>
      </c>
      <c r="E254" s="44">
        <v>39821</v>
      </c>
      <c r="F254" s="43" t="s">
        <v>107</v>
      </c>
      <c r="G254" s="43" t="s">
        <v>94</v>
      </c>
    </row>
    <row r="255" spans="1:7" ht="18">
      <c r="A255" s="45">
        <v>395364</v>
      </c>
      <c r="B255" s="46" t="s">
        <v>316</v>
      </c>
      <c r="C255" s="46" t="s">
        <v>317</v>
      </c>
      <c r="D255" s="47">
        <v>32902423</v>
      </c>
      <c r="E255" s="44">
        <v>39820</v>
      </c>
      <c r="F255" s="43" t="s">
        <v>107</v>
      </c>
      <c r="G255" s="43" t="s">
        <v>94</v>
      </c>
    </row>
    <row r="256" spans="1:7" ht="18">
      <c r="A256" s="45">
        <v>395383</v>
      </c>
      <c r="B256" s="46" t="s">
        <v>777</v>
      </c>
      <c r="C256" s="46" t="s">
        <v>778</v>
      </c>
      <c r="D256" s="47">
        <v>30074798</v>
      </c>
      <c r="E256" s="44">
        <v>39786</v>
      </c>
      <c r="F256" s="43" t="s">
        <v>97</v>
      </c>
      <c r="G256" s="43" t="s">
        <v>94</v>
      </c>
    </row>
    <row r="257" spans="1:7" ht="18">
      <c r="A257" s="45">
        <v>395560</v>
      </c>
      <c r="B257" s="46" t="s">
        <v>279</v>
      </c>
      <c r="C257" s="46" t="s">
        <v>755</v>
      </c>
      <c r="D257" s="47">
        <v>33238941</v>
      </c>
      <c r="E257" s="44">
        <v>39819</v>
      </c>
      <c r="F257" s="43" t="s">
        <v>97</v>
      </c>
      <c r="G257" s="43" t="s">
        <v>94</v>
      </c>
    </row>
    <row r="258" spans="1:7" ht="18">
      <c r="A258" s="45">
        <v>395562</v>
      </c>
      <c r="B258" s="46" t="s">
        <v>145</v>
      </c>
      <c r="C258" s="46" t="s">
        <v>338</v>
      </c>
      <c r="D258" s="47">
        <v>33416991</v>
      </c>
      <c r="E258" s="44">
        <v>39820</v>
      </c>
      <c r="F258" s="43" t="s">
        <v>107</v>
      </c>
      <c r="G258" s="43" t="s">
        <v>94</v>
      </c>
    </row>
    <row r="259" spans="1:7" ht="18">
      <c r="A259" s="45">
        <v>395567</v>
      </c>
      <c r="B259" s="46" t="s">
        <v>55</v>
      </c>
      <c r="C259" s="46" t="s">
        <v>222</v>
      </c>
      <c r="D259" s="47">
        <v>33942912</v>
      </c>
      <c r="E259" s="44">
        <v>39820</v>
      </c>
      <c r="F259" s="43" t="s">
        <v>107</v>
      </c>
      <c r="G259" s="43" t="s">
        <v>94</v>
      </c>
    </row>
    <row r="260" spans="1:7" ht="18">
      <c r="A260" s="45">
        <v>395574</v>
      </c>
      <c r="B260" s="46" t="s">
        <v>223</v>
      </c>
      <c r="C260" s="46" t="s">
        <v>224</v>
      </c>
      <c r="D260" s="47">
        <v>33239052</v>
      </c>
      <c r="E260" s="44">
        <v>39821</v>
      </c>
      <c r="F260" s="43" t="s">
        <v>107</v>
      </c>
      <c r="G260" s="43" t="s">
        <v>94</v>
      </c>
    </row>
    <row r="261" spans="1:7" ht="18">
      <c r="A261" s="45">
        <v>395746</v>
      </c>
      <c r="B261" s="46" t="s">
        <v>236</v>
      </c>
      <c r="C261" s="46" t="s">
        <v>237</v>
      </c>
      <c r="D261" s="47">
        <v>27613896</v>
      </c>
      <c r="E261" s="44">
        <v>39820</v>
      </c>
      <c r="F261" s="43" t="s">
        <v>107</v>
      </c>
      <c r="G261" s="43" t="s">
        <v>94</v>
      </c>
    </row>
    <row r="262" spans="1:7" ht="18">
      <c r="A262" s="45">
        <v>395751</v>
      </c>
      <c r="B262" s="46" t="s">
        <v>197</v>
      </c>
      <c r="C262" s="46" t="s">
        <v>323</v>
      </c>
      <c r="D262" s="47">
        <v>30951165</v>
      </c>
      <c r="E262" s="44">
        <v>39785</v>
      </c>
      <c r="F262" s="43" t="s">
        <v>107</v>
      </c>
      <c r="G262" s="43" t="s">
        <v>94</v>
      </c>
    </row>
    <row r="263" spans="1:7" ht="18">
      <c r="A263" s="45">
        <v>396248</v>
      </c>
      <c r="B263" s="46" t="s">
        <v>231</v>
      </c>
      <c r="C263" s="46" t="s">
        <v>432</v>
      </c>
      <c r="D263" s="47">
        <v>33849547</v>
      </c>
      <c r="E263" s="44">
        <v>39821</v>
      </c>
      <c r="F263" s="43" t="s">
        <v>107</v>
      </c>
      <c r="G263" s="43" t="s">
        <v>94</v>
      </c>
    </row>
    <row r="264" spans="1:7" ht="18">
      <c r="A264" s="45">
        <v>396250</v>
      </c>
      <c r="B264" s="46" t="s">
        <v>231</v>
      </c>
      <c r="C264" s="46" t="s">
        <v>433</v>
      </c>
      <c r="D264" s="47">
        <v>32694760</v>
      </c>
      <c r="E264" s="44">
        <v>39820</v>
      </c>
      <c r="F264" s="43" t="s">
        <v>107</v>
      </c>
      <c r="G264" s="43" t="s">
        <v>94</v>
      </c>
    </row>
    <row r="265" spans="1:7" ht="18">
      <c r="A265" s="45">
        <v>396319</v>
      </c>
      <c r="B265" s="46" t="s">
        <v>247</v>
      </c>
      <c r="C265" s="46" t="s">
        <v>248</v>
      </c>
      <c r="D265" s="47">
        <v>33660887</v>
      </c>
      <c r="E265" s="44">
        <v>39819</v>
      </c>
      <c r="F265" s="43" t="s">
        <v>107</v>
      </c>
      <c r="G265" s="43" t="s">
        <v>151</v>
      </c>
    </row>
    <row r="266" spans="1:7" ht="18">
      <c r="A266" s="45">
        <v>396504</v>
      </c>
      <c r="B266" s="46" t="s">
        <v>675</v>
      </c>
      <c r="C266" s="46" t="s">
        <v>676</v>
      </c>
      <c r="D266" s="47">
        <v>32941660</v>
      </c>
      <c r="E266" s="44">
        <v>39819</v>
      </c>
      <c r="F266" s="43" t="s">
        <v>107</v>
      </c>
      <c r="G266" s="43" t="s">
        <v>94</v>
      </c>
    </row>
    <row r="267" spans="1:7" ht="18">
      <c r="A267" s="45">
        <v>396596</v>
      </c>
      <c r="B267" s="46" t="s">
        <v>614</v>
      </c>
      <c r="C267" s="46" t="s">
        <v>615</v>
      </c>
      <c r="D267" s="47">
        <v>33493935</v>
      </c>
      <c r="E267" s="44">
        <v>39793</v>
      </c>
      <c r="F267" s="43" t="s">
        <v>97</v>
      </c>
      <c r="G267" s="43" t="s">
        <v>94</v>
      </c>
    </row>
    <row r="268" spans="1:7" ht="18">
      <c r="A268" s="45">
        <v>396672</v>
      </c>
      <c r="B268" s="46" t="s">
        <v>231</v>
      </c>
      <c r="C268" s="46" t="s">
        <v>232</v>
      </c>
      <c r="D268" s="47">
        <v>22197662</v>
      </c>
      <c r="E268" s="44">
        <v>39763</v>
      </c>
      <c r="F268" s="43" t="s">
        <v>97</v>
      </c>
      <c r="G268" s="43" t="s">
        <v>151</v>
      </c>
    </row>
    <row r="269" spans="1:7" ht="18">
      <c r="A269" s="45">
        <v>396717</v>
      </c>
      <c r="B269" s="46" t="s">
        <v>319</v>
      </c>
      <c r="C269" s="46" t="s">
        <v>320</v>
      </c>
      <c r="D269" s="47">
        <v>31409967</v>
      </c>
      <c r="E269" s="44">
        <v>39819</v>
      </c>
      <c r="F269" s="43" t="s">
        <v>97</v>
      </c>
      <c r="G269" s="43" t="s">
        <v>94</v>
      </c>
    </row>
    <row r="270" spans="1:7" ht="18">
      <c r="A270" s="45">
        <v>396776</v>
      </c>
      <c r="B270" s="46" t="s">
        <v>321</v>
      </c>
      <c r="C270" s="46" t="s">
        <v>322</v>
      </c>
      <c r="D270" s="47">
        <v>33239290</v>
      </c>
      <c r="E270" s="44">
        <v>39819</v>
      </c>
      <c r="F270" s="43" t="s">
        <v>97</v>
      </c>
      <c r="G270" s="43" t="s">
        <v>94</v>
      </c>
    </row>
    <row r="271" spans="1:7" ht="18">
      <c r="A271" s="45">
        <v>396780</v>
      </c>
      <c r="B271" s="46" t="s">
        <v>603</v>
      </c>
      <c r="C271" s="46" t="s">
        <v>604</v>
      </c>
      <c r="D271" s="47">
        <v>21609034</v>
      </c>
      <c r="E271" s="44">
        <v>39821</v>
      </c>
      <c r="F271" s="43" t="s">
        <v>107</v>
      </c>
      <c r="G271" s="43" t="s">
        <v>94</v>
      </c>
    </row>
    <row r="272" spans="1:7" ht="18">
      <c r="A272" s="45">
        <v>396781</v>
      </c>
      <c r="B272" s="46" t="s">
        <v>133</v>
      </c>
      <c r="C272" s="46" t="s">
        <v>134</v>
      </c>
      <c r="D272" s="47">
        <v>31373239</v>
      </c>
      <c r="E272" s="44">
        <v>39821</v>
      </c>
      <c r="F272" s="43" t="s">
        <v>97</v>
      </c>
      <c r="G272" s="43" t="s">
        <v>94</v>
      </c>
    </row>
    <row r="273" spans="1:7" ht="18">
      <c r="A273" s="45">
        <v>396839</v>
      </c>
      <c r="B273" s="46" t="s">
        <v>428</v>
      </c>
      <c r="C273" s="46" t="s">
        <v>429</v>
      </c>
      <c r="D273" s="47">
        <v>92731958</v>
      </c>
      <c r="E273" s="44">
        <v>39737</v>
      </c>
      <c r="F273" s="43" t="s">
        <v>107</v>
      </c>
      <c r="G273" s="43" t="s">
        <v>92</v>
      </c>
    </row>
    <row r="274" spans="1:7" ht="18">
      <c r="A274" s="45">
        <v>396945</v>
      </c>
      <c r="B274" s="46" t="s">
        <v>255</v>
      </c>
      <c r="C274" s="46" t="s">
        <v>256</v>
      </c>
      <c r="D274" s="47">
        <v>23220158</v>
      </c>
      <c r="E274" s="44">
        <v>39821</v>
      </c>
      <c r="F274" s="43" t="s">
        <v>97</v>
      </c>
      <c r="G274" s="43" t="s">
        <v>94</v>
      </c>
    </row>
    <row r="275" spans="1:7" ht="18">
      <c r="A275" s="45">
        <v>396947</v>
      </c>
      <c r="B275" s="46" t="s">
        <v>783</v>
      </c>
      <c r="C275" s="46" t="s">
        <v>784</v>
      </c>
      <c r="D275" s="47">
        <v>92431364</v>
      </c>
      <c r="E275" s="44">
        <v>39819</v>
      </c>
      <c r="F275" s="43" t="s">
        <v>97</v>
      </c>
      <c r="G275" s="43" t="s">
        <v>94</v>
      </c>
    </row>
    <row r="276" spans="1:7" ht="18">
      <c r="A276" s="45">
        <v>396975</v>
      </c>
      <c r="B276" s="46" t="s">
        <v>160</v>
      </c>
      <c r="C276" s="46" t="s">
        <v>161</v>
      </c>
      <c r="D276" s="47">
        <v>29599001</v>
      </c>
      <c r="E276" s="44">
        <v>39602</v>
      </c>
      <c r="F276" s="43" t="s">
        <v>97</v>
      </c>
      <c r="G276" s="43" t="s">
        <v>92</v>
      </c>
    </row>
    <row r="277" spans="1:7" ht="18">
      <c r="A277" s="45">
        <v>397082</v>
      </c>
      <c r="B277" s="46" t="s">
        <v>471</v>
      </c>
      <c r="C277" s="46" t="s">
        <v>472</v>
      </c>
      <c r="D277" s="47">
        <v>94131905</v>
      </c>
      <c r="E277" s="44">
        <v>39783</v>
      </c>
      <c r="F277" s="43" t="s">
        <v>107</v>
      </c>
      <c r="G277" s="43" t="s">
        <v>94</v>
      </c>
    </row>
    <row r="278" spans="1:7" ht="18">
      <c r="A278" s="45">
        <v>397109</v>
      </c>
      <c r="B278" s="46" t="s">
        <v>473</v>
      </c>
      <c r="C278" s="46" t="s">
        <v>474</v>
      </c>
      <c r="D278" s="47">
        <v>94095478</v>
      </c>
      <c r="E278" s="44">
        <v>39819</v>
      </c>
      <c r="F278" s="43" t="s">
        <v>97</v>
      </c>
      <c r="G278" s="43" t="s">
        <v>94</v>
      </c>
    </row>
    <row r="279" spans="1:7" ht="18">
      <c r="A279" s="45">
        <v>397110</v>
      </c>
      <c r="B279" s="46" t="s">
        <v>349</v>
      </c>
      <c r="C279" s="46" t="s">
        <v>350</v>
      </c>
      <c r="D279" s="47">
        <v>26545833</v>
      </c>
      <c r="E279" s="44">
        <v>39820</v>
      </c>
      <c r="F279" s="43" t="s">
        <v>107</v>
      </c>
      <c r="G279" s="43" t="s">
        <v>94</v>
      </c>
    </row>
    <row r="280" spans="1:7" ht="18">
      <c r="A280" s="45">
        <v>397135</v>
      </c>
      <c r="B280" s="46" t="s">
        <v>167</v>
      </c>
      <c r="C280" s="46" t="s">
        <v>168</v>
      </c>
      <c r="D280" s="47">
        <v>33921643</v>
      </c>
      <c r="E280" s="44">
        <v>39820</v>
      </c>
      <c r="F280" s="43" t="s">
        <v>97</v>
      </c>
      <c r="G280" s="43" t="s">
        <v>94</v>
      </c>
    </row>
    <row r="281" spans="1:7" ht="18">
      <c r="A281" s="45">
        <v>397142</v>
      </c>
      <c r="B281" s="46" t="s">
        <v>257</v>
      </c>
      <c r="C281" s="46" t="s">
        <v>258</v>
      </c>
      <c r="D281" s="47">
        <v>34725732</v>
      </c>
      <c r="E281" s="44">
        <v>39821</v>
      </c>
      <c r="F281" s="43" t="s">
        <v>107</v>
      </c>
      <c r="G281" s="43" t="s">
        <v>94</v>
      </c>
    </row>
    <row r="282" spans="1:7" ht="18">
      <c r="A282" s="45">
        <v>397147</v>
      </c>
      <c r="B282" s="46" t="s">
        <v>82</v>
      </c>
      <c r="C282" s="46" t="s">
        <v>83</v>
      </c>
      <c r="D282" s="47">
        <v>33760924</v>
      </c>
      <c r="E282" s="44">
        <v>39820</v>
      </c>
      <c r="F282" s="43" t="s">
        <v>97</v>
      </c>
      <c r="G282" s="43" t="s">
        <v>94</v>
      </c>
    </row>
    <row r="283" spans="1:7" ht="18">
      <c r="A283" s="45">
        <v>397159</v>
      </c>
      <c r="B283" s="46" t="s">
        <v>261</v>
      </c>
      <c r="C283" s="46" t="s">
        <v>262</v>
      </c>
      <c r="D283" s="47">
        <v>25308519</v>
      </c>
      <c r="E283" s="44">
        <v>39785</v>
      </c>
      <c r="F283" s="43" t="s">
        <v>107</v>
      </c>
      <c r="G283" s="43" t="s">
        <v>94</v>
      </c>
    </row>
    <row r="284" spans="1:7" ht="18">
      <c r="A284" s="45">
        <v>397166</v>
      </c>
      <c r="B284" s="46" t="s">
        <v>139</v>
      </c>
      <c r="C284" s="46" t="s">
        <v>353</v>
      </c>
      <c r="D284" s="47">
        <v>33379917</v>
      </c>
      <c r="E284" s="44">
        <v>39821</v>
      </c>
      <c r="F284" s="43" t="s">
        <v>97</v>
      </c>
      <c r="G284" s="43" t="s">
        <v>94</v>
      </c>
    </row>
    <row r="285" spans="1:7" ht="18">
      <c r="A285" s="45">
        <v>397171</v>
      </c>
      <c r="B285" s="46" t="s">
        <v>476</v>
      </c>
      <c r="C285" s="46" t="s">
        <v>477</v>
      </c>
      <c r="D285" s="47">
        <v>34709117</v>
      </c>
      <c r="E285" s="44">
        <v>39798</v>
      </c>
      <c r="F285" s="43" t="s">
        <v>97</v>
      </c>
      <c r="G285" s="43" t="s">
        <v>94</v>
      </c>
    </row>
    <row r="286" spans="1:7" ht="18">
      <c r="A286" s="45">
        <v>397218</v>
      </c>
      <c r="B286" s="46" t="s">
        <v>455</v>
      </c>
      <c r="C286" s="46" t="s">
        <v>456</v>
      </c>
      <c r="D286" s="47">
        <v>28392648</v>
      </c>
      <c r="E286" s="44">
        <v>39785</v>
      </c>
      <c r="F286" s="43" t="s">
        <v>97</v>
      </c>
      <c r="G286" s="43" t="s">
        <v>94</v>
      </c>
    </row>
    <row r="287" spans="1:7" ht="18">
      <c r="A287" s="45">
        <v>397227</v>
      </c>
      <c r="B287" s="46" t="s">
        <v>465</v>
      </c>
      <c r="C287" s="46" t="s">
        <v>466</v>
      </c>
      <c r="D287" s="47">
        <v>34781625</v>
      </c>
      <c r="E287" s="44">
        <v>39798</v>
      </c>
      <c r="F287" s="43" t="s">
        <v>107</v>
      </c>
      <c r="G287" s="43" t="s">
        <v>94</v>
      </c>
    </row>
    <row r="288" spans="1:7" ht="18">
      <c r="A288" s="45">
        <v>397287</v>
      </c>
      <c r="B288" s="46" t="s">
        <v>158</v>
      </c>
      <c r="C288" s="46" t="s">
        <v>698</v>
      </c>
      <c r="D288" s="47">
        <v>33178757</v>
      </c>
      <c r="E288" s="44">
        <v>39820</v>
      </c>
      <c r="F288" s="43" t="s">
        <v>97</v>
      </c>
      <c r="G288" s="43" t="s">
        <v>94</v>
      </c>
    </row>
    <row r="289" spans="1:7" ht="18">
      <c r="A289" s="45">
        <v>397297</v>
      </c>
      <c r="B289" s="46" t="s">
        <v>467</v>
      </c>
      <c r="C289" s="46" t="s">
        <v>468</v>
      </c>
      <c r="D289" s="47">
        <v>31713805</v>
      </c>
      <c r="E289" s="44">
        <v>39798</v>
      </c>
      <c r="F289" s="43" t="s">
        <v>107</v>
      </c>
      <c r="G289" s="43" t="s">
        <v>108</v>
      </c>
    </row>
    <row r="290" spans="1:7" ht="18">
      <c r="A290" s="45">
        <v>397303</v>
      </c>
      <c r="B290" s="46" t="s">
        <v>469</v>
      </c>
      <c r="C290" s="46" t="s">
        <v>470</v>
      </c>
      <c r="D290" s="47">
        <v>22840288</v>
      </c>
      <c r="E290" s="44">
        <v>39694</v>
      </c>
      <c r="F290" s="43" t="s">
        <v>107</v>
      </c>
      <c r="G290" s="43" t="s">
        <v>92</v>
      </c>
    </row>
    <row r="291" spans="1:7" ht="18">
      <c r="A291" s="45">
        <v>397316</v>
      </c>
      <c r="B291" s="46" t="s">
        <v>699</v>
      </c>
      <c r="C291" s="46" t="s">
        <v>700</v>
      </c>
      <c r="D291" s="47">
        <v>28623776</v>
      </c>
      <c r="E291" s="44">
        <v>39479</v>
      </c>
      <c r="F291" s="43" t="s">
        <v>91</v>
      </c>
      <c r="G291" s="43" t="s">
        <v>130</v>
      </c>
    </row>
    <row r="292" spans="1:7" ht="18">
      <c r="A292" s="45">
        <v>397426</v>
      </c>
      <c r="B292" s="46" t="s">
        <v>538</v>
      </c>
      <c r="C292" s="46" t="s">
        <v>539</v>
      </c>
      <c r="D292" s="47">
        <v>34949587</v>
      </c>
      <c r="E292" s="44">
        <v>39708</v>
      </c>
      <c r="F292" s="43" t="s">
        <v>97</v>
      </c>
      <c r="G292" s="43" t="s">
        <v>164</v>
      </c>
    </row>
    <row r="293" spans="1:7" ht="18">
      <c r="A293" s="45">
        <v>397632</v>
      </c>
      <c r="B293" s="46" t="s">
        <v>354</v>
      </c>
      <c r="C293" s="46" t="s">
        <v>355</v>
      </c>
      <c r="D293" s="47">
        <v>33921648</v>
      </c>
      <c r="E293" s="44">
        <v>39793</v>
      </c>
      <c r="F293" s="43" t="s">
        <v>107</v>
      </c>
      <c r="G293" s="43" t="s">
        <v>94</v>
      </c>
    </row>
    <row r="294" spans="1:7" ht="18">
      <c r="A294" s="45">
        <v>397655</v>
      </c>
      <c r="B294" s="46" t="s">
        <v>103</v>
      </c>
      <c r="C294" s="46" t="s">
        <v>543</v>
      </c>
      <c r="D294" s="47">
        <v>16933461</v>
      </c>
      <c r="E294" s="44">
        <v>39819</v>
      </c>
      <c r="F294" s="43" t="s">
        <v>97</v>
      </c>
      <c r="G294" s="43" t="s">
        <v>94</v>
      </c>
    </row>
    <row r="295" spans="1:7" ht="18">
      <c r="A295" s="45">
        <v>397964</v>
      </c>
      <c r="B295" s="46" t="s">
        <v>162</v>
      </c>
      <c r="C295" s="46" t="s">
        <v>163</v>
      </c>
      <c r="D295" s="47">
        <v>23295216</v>
      </c>
      <c r="E295" s="44">
        <v>39559</v>
      </c>
      <c r="F295" s="43" t="s">
        <v>91</v>
      </c>
      <c r="G295" s="43" t="s">
        <v>164</v>
      </c>
    </row>
    <row r="296" spans="1:7" ht="18">
      <c r="A296" s="45">
        <v>398167</v>
      </c>
      <c r="B296" s="46" t="s">
        <v>377</v>
      </c>
      <c r="C296" s="46" t="s">
        <v>327</v>
      </c>
      <c r="D296" s="47">
        <v>26660571</v>
      </c>
      <c r="E296" s="44">
        <v>39737</v>
      </c>
      <c r="F296" s="43" t="s">
        <v>97</v>
      </c>
      <c r="G296" s="43" t="s">
        <v>108</v>
      </c>
    </row>
    <row r="297" spans="1:7" ht="18">
      <c r="A297" s="45">
        <v>398242</v>
      </c>
      <c r="B297" s="46" t="s">
        <v>451</v>
      </c>
      <c r="C297" s="46" t="s">
        <v>697</v>
      </c>
      <c r="D297" s="47">
        <v>34765373</v>
      </c>
      <c r="E297" s="44">
        <v>39819</v>
      </c>
      <c r="F297" s="43" t="s">
        <v>107</v>
      </c>
      <c r="G297" s="43" t="s">
        <v>94</v>
      </c>
    </row>
    <row r="298" spans="1:7" ht="18">
      <c r="A298" s="45">
        <v>398270</v>
      </c>
      <c r="B298" s="46" t="s">
        <v>158</v>
      </c>
      <c r="C298" s="46" t="s">
        <v>159</v>
      </c>
      <c r="D298" s="47">
        <v>35154820</v>
      </c>
      <c r="E298" s="44">
        <v>39821</v>
      </c>
      <c r="F298" s="43" t="s">
        <v>97</v>
      </c>
      <c r="G298" s="43" t="s">
        <v>94</v>
      </c>
    </row>
    <row r="299" spans="1:7" ht="18">
      <c r="A299" s="45">
        <v>398495</v>
      </c>
      <c r="B299" s="46" t="s">
        <v>165</v>
      </c>
      <c r="C299" s="46" t="s">
        <v>166</v>
      </c>
      <c r="D299" s="47">
        <v>27507070</v>
      </c>
      <c r="E299" s="44">
        <v>39819</v>
      </c>
      <c r="F299" s="43" t="s">
        <v>97</v>
      </c>
      <c r="G299" s="43" t="s">
        <v>94</v>
      </c>
    </row>
    <row r="300" spans="1:7" ht="18">
      <c r="A300" s="45">
        <v>398496</v>
      </c>
      <c r="B300" s="46" t="s">
        <v>364</v>
      </c>
      <c r="C300" s="46" t="s">
        <v>702</v>
      </c>
      <c r="D300" s="47">
        <v>35079725</v>
      </c>
      <c r="E300" s="44">
        <v>39819</v>
      </c>
      <c r="F300" s="43" t="s">
        <v>97</v>
      </c>
      <c r="G300" s="43" t="s">
        <v>94</v>
      </c>
    </row>
    <row r="301" spans="1:7" ht="18">
      <c r="A301" s="45">
        <v>398501</v>
      </c>
      <c r="B301" s="46" t="s">
        <v>354</v>
      </c>
      <c r="C301" s="46" t="s">
        <v>703</v>
      </c>
      <c r="D301" s="47">
        <v>35151598</v>
      </c>
      <c r="E301" s="44">
        <v>39776</v>
      </c>
      <c r="F301" s="43" t="s">
        <v>97</v>
      </c>
      <c r="G301" s="43" t="s">
        <v>151</v>
      </c>
    </row>
    <row r="302" spans="1:7" ht="18">
      <c r="A302" s="45">
        <v>398555</v>
      </c>
      <c r="B302" s="46" t="s">
        <v>339</v>
      </c>
      <c r="C302" s="46" t="s">
        <v>340</v>
      </c>
      <c r="D302" s="47">
        <v>33849329</v>
      </c>
      <c r="E302" s="44">
        <v>39821</v>
      </c>
      <c r="F302" s="43" t="s">
        <v>97</v>
      </c>
      <c r="G302" s="43" t="s">
        <v>94</v>
      </c>
    </row>
    <row r="303" spans="1:7" ht="18">
      <c r="A303" s="45">
        <v>398589</v>
      </c>
      <c r="B303" s="46" t="s">
        <v>532</v>
      </c>
      <c r="C303" s="46" t="s">
        <v>533</v>
      </c>
      <c r="D303" s="47">
        <v>16842050</v>
      </c>
      <c r="E303" s="44">
        <v>39704</v>
      </c>
      <c r="F303" s="43" t="s">
        <v>97</v>
      </c>
      <c r="G303" s="43" t="s">
        <v>108</v>
      </c>
    </row>
    <row r="304" spans="1:7" ht="18">
      <c r="A304" s="45">
        <v>398593</v>
      </c>
      <c r="B304" s="46" t="s">
        <v>259</v>
      </c>
      <c r="C304" s="46" t="s">
        <v>260</v>
      </c>
      <c r="D304" s="47">
        <v>35166332</v>
      </c>
      <c r="E304" s="44">
        <v>39723</v>
      </c>
      <c r="F304" s="43" t="s">
        <v>97</v>
      </c>
      <c r="G304" s="43" t="s">
        <v>92</v>
      </c>
    </row>
    <row r="305" spans="1:7" ht="18">
      <c r="A305" s="45">
        <v>398600</v>
      </c>
      <c r="B305" s="46" t="s">
        <v>149</v>
      </c>
      <c r="C305" s="46" t="s">
        <v>150</v>
      </c>
      <c r="D305" s="47">
        <v>33255190</v>
      </c>
      <c r="E305" s="44">
        <v>39715</v>
      </c>
      <c r="F305" s="43" t="s">
        <v>97</v>
      </c>
      <c r="G305" s="43" t="s">
        <v>151</v>
      </c>
    </row>
    <row r="306" spans="1:7" ht="18">
      <c r="A306" s="45">
        <v>398608</v>
      </c>
      <c r="B306" s="46" t="s">
        <v>453</v>
      </c>
      <c r="C306" s="46" t="s">
        <v>542</v>
      </c>
      <c r="D306" s="47">
        <v>8216963</v>
      </c>
      <c r="E306" s="44">
        <v>39715</v>
      </c>
      <c r="F306" s="43" t="s">
        <v>97</v>
      </c>
      <c r="G306" s="43" t="s">
        <v>151</v>
      </c>
    </row>
    <row r="307" spans="1:7" ht="18">
      <c r="A307" s="45">
        <v>398619</v>
      </c>
      <c r="B307" s="46" t="s">
        <v>341</v>
      </c>
      <c r="C307" s="46" t="s">
        <v>459</v>
      </c>
      <c r="D307" s="47">
        <v>18100622</v>
      </c>
      <c r="E307" s="44">
        <v>39610</v>
      </c>
      <c r="F307" s="43" t="s">
        <v>91</v>
      </c>
      <c r="G307" s="43" t="s">
        <v>151</v>
      </c>
    </row>
    <row r="308" spans="1:7" ht="18">
      <c r="A308" s="45">
        <v>398620</v>
      </c>
      <c r="B308" s="46" t="s">
        <v>149</v>
      </c>
      <c r="C308" s="46" t="s">
        <v>779</v>
      </c>
      <c r="D308" s="47">
        <v>34188601</v>
      </c>
      <c r="E308" s="44">
        <v>39819</v>
      </c>
      <c r="F308" s="43" t="s">
        <v>97</v>
      </c>
      <c r="G308" s="43" t="s">
        <v>94</v>
      </c>
    </row>
    <row r="309" spans="1:7" ht="18">
      <c r="A309" s="45">
        <v>398621</v>
      </c>
      <c r="B309" s="46" t="s">
        <v>693</v>
      </c>
      <c r="C309" s="46" t="s">
        <v>694</v>
      </c>
      <c r="D309" s="47">
        <v>17828145</v>
      </c>
      <c r="E309" s="44">
        <v>39636</v>
      </c>
      <c r="F309" s="43" t="s">
        <v>91</v>
      </c>
      <c r="G309" s="43" t="s">
        <v>151</v>
      </c>
    </row>
    <row r="310" spans="1:7" ht="18">
      <c r="A310" s="45">
        <v>398657</v>
      </c>
      <c r="B310" s="46" t="s">
        <v>341</v>
      </c>
      <c r="C310" s="46" t="s">
        <v>342</v>
      </c>
      <c r="D310" s="47">
        <v>35277795</v>
      </c>
      <c r="E310" s="44">
        <v>39783</v>
      </c>
      <c r="F310" s="43" t="s">
        <v>97</v>
      </c>
      <c r="G310" s="43" t="s">
        <v>151</v>
      </c>
    </row>
    <row r="311" spans="1:7" ht="18">
      <c r="A311" s="45">
        <v>398683</v>
      </c>
      <c r="B311" s="46" t="s">
        <v>266</v>
      </c>
      <c r="C311" s="46" t="s">
        <v>267</v>
      </c>
      <c r="D311" s="47">
        <v>92373145</v>
      </c>
      <c r="E311" s="44">
        <v>39753</v>
      </c>
      <c r="F311" s="43" t="s">
        <v>91</v>
      </c>
      <c r="G311" s="43" t="s">
        <v>151</v>
      </c>
    </row>
    <row r="312" spans="1:7" ht="18">
      <c r="A312" s="45">
        <v>398690</v>
      </c>
      <c r="B312" s="46" t="s">
        <v>695</v>
      </c>
      <c r="C312" s="46" t="s">
        <v>696</v>
      </c>
      <c r="D312" s="47">
        <v>92436737</v>
      </c>
      <c r="E312" s="44">
        <v>39723</v>
      </c>
      <c r="F312" s="43" t="s">
        <v>97</v>
      </c>
      <c r="G312" s="43" t="s">
        <v>151</v>
      </c>
    </row>
    <row r="313" spans="1:7" ht="18">
      <c r="A313" s="45">
        <v>398724</v>
      </c>
      <c r="B313" s="46" t="s">
        <v>169</v>
      </c>
      <c r="C313" s="46" t="s">
        <v>170</v>
      </c>
      <c r="D313" s="47">
        <v>92894904</v>
      </c>
      <c r="E313" s="44">
        <v>39730</v>
      </c>
      <c r="F313" s="43" t="s">
        <v>97</v>
      </c>
      <c r="G313" s="43" t="s">
        <v>151</v>
      </c>
    </row>
    <row r="314" spans="1:7" ht="18">
      <c r="A314" s="45">
        <v>398736</v>
      </c>
      <c r="B314" s="46" t="s">
        <v>152</v>
      </c>
      <c r="C314" s="46" t="s">
        <v>153</v>
      </c>
      <c r="D314" s="47">
        <v>30944956</v>
      </c>
      <c r="E314" s="44">
        <v>39819</v>
      </c>
      <c r="F314" s="43" t="s">
        <v>97</v>
      </c>
      <c r="G314" s="43" t="s">
        <v>94</v>
      </c>
    </row>
    <row r="315" spans="1:7" ht="18">
      <c r="A315" s="45">
        <v>398838</v>
      </c>
      <c r="B315" s="46" t="s">
        <v>461</v>
      </c>
      <c r="C315" s="46" t="s">
        <v>462</v>
      </c>
      <c r="D315" s="47">
        <v>13390723</v>
      </c>
      <c r="E315" s="44">
        <v>39650</v>
      </c>
      <c r="F315" s="43" t="s">
        <v>91</v>
      </c>
      <c r="G315" s="43" t="s">
        <v>151</v>
      </c>
    </row>
    <row r="316" spans="1:7" ht="18">
      <c r="A316" s="45">
        <v>398897</v>
      </c>
      <c r="B316" s="46" t="s">
        <v>457</v>
      </c>
      <c r="C316" s="46" t="s">
        <v>458</v>
      </c>
      <c r="D316" s="47">
        <v>24776640</v>
      </c>
      <c r="E316" s="44">
        <v>39736</v>
      </c>
      <c r="F316" s="43" t="s">
        <v>97</v>
      </c>
      <c r="G316" s="43" t="s">
        <v>151</v>
      </c>
    </row>
    <row r="317" spans="1:7" ht="18">
      <c r="A317" s="45">
        <v>398930</v>
      </c>
      <c r="B317" s="46" t="s">
        <v>691</v>
      </c>
      <c r="C317" s="46" t="s">
        <v>692</v>
      </c>
      <c r="D317" s="47">
        <v>14296859</v>
      </c>
      <c r="E317" s="44">
        <v>39819</v>
      </c>
      <c r="F317" s="43" t="s">
        <v>97</v>
      </c>
      <c r="G317" s="43" t="s">
        <v>151</v>
      </c>
    </row>
    <row r="318" spans="1:7" ht="18">
      <c r="A318" s="45">
        <v>398935</v>
      </c>
      <c r="B318" s="46" t="s">
        <v>622</v>
      </c>
      <c r="C318" s="46" t="s">
        <v>396</v>
      </c>
      <c r="D318" s="47">
        <v>21517886</v>
      </c>
      <c r="E318" s="44">
        <v>39793</v>
      </c>
      <c r="F318" s="43" t="s">
        <v>107</v>
      </c>
      <c r="G318" s="43" t="s">
        <v>94</v>
      </c>
    </row>
    <row r="319" spans="1:7" ht="18">
      <c r="A319" s="45">
        <v>398953</v>
      </c>
      <c r="B319" s="46" t="s">
        <v>620</v>
      </c>
      <c r="C319" s="46" t="s">
        <v>621</v>
      </c>
      <c r="D319" s="47">
        <v>29590159</v>
      </c>
      <c r="E319" s="44">
        <v>39819</v>
      </c>
      <c r="F319" s="43" t="s">
        <v>97</v>
      </c>
      <c r="G319" s="43" t="s">
        <v>94</v>
      </c>
    </row>
    <row r="320" spans="1:7" ht="18">
      <c r="A320" s="45">
        <v>399029</v>
      </c>
      <c r="B320" s="46" t="s">
        <v>780</v>
      </c>
      <c r="C320" s="46" t="s">
        <v>781</v>
      </c>
      <c r="D320" s="47">
        <v>23625626</v>
      </c>
      <c r="E320" s="44">
        <v>39821</v>
      </c>
      <c r="F320" s="43" t="s">
        <v>97</v>
      </c>
      <c r="G320" s="43" t="s">
        <v>151</v>
      </c>
    </row>
    <row r="321" spans="1:7" ht="18">
      <c r="A321" s="45">
        <v>399042</v>
      </c>
      <c r="B321" s="46" t="s">
        <v>154</v>
      </c>
      <c r="C321" s="46" t="s">
        <v>155</v>
      </c>
      <c r="D321" s="47">
        <v>34726680</v>
      </c>
      <c r="E321" s="44">
        <v>39819</v>
      </c>
      <c r="F321" s="43" t="s">
        <v>97</v>
      </c>
      <c r="G321" s="43" t="s">
        <v>94</v>
      </c>
    </row>
    <row r="322" spans="1:7" ht="18">
      <c r="A322" s="45">
        <v>399043</v>
      </c>
      <c r="B322" s="46" t="s">
        <v>156</v>
      </c>
      <c r="C322" s="46" t="s">
        <v>157</v>
      </c>
      <c r="D322" s="47">
        <v>14208734</v>
      </c>
      <c r="E322" s="44">
        <v>39820</v>
      </c>
      <c r="F322" s="43" t="s">
        <v>97</v>
      </c>
      <c r="G322" s="43" t="s">
        <v>94</v>
      </c>
    </row>
    <row r="323" spans="1:7" ht="18">
      <c r="A323" s="45">
        <v>399078</v>
      </c>
      <c r="B323" s="46" t="s">
        <v>343</v>
      </c>
      <c r="C323" s="46" t="s">
        <v>344</v>
      </c>
      <c r="D323" s="47">
        <v>35154865</v>
      </c>
      <c r="E323" s="44">
        <v>39819</v>
      </c>
      <c r="F323" s="43" t="s">
        <v>97</v>
      </c>
      <c r="G323" s="43" t="s">
        <v>94</v>
      </c>
    </row>
    <row r="324" spans="1:7" ht="18">
      <c r="A324" s="45">
        <v>399086</v>
      </c>
      <c r="B324" s="46" t="s">
        <v>201</v>
      </c>
      <c r="C324" s="46" t="s">
        <v>460</v>
      </c>
      <c r="D324" s="47">
        <v>35300010</v>
      </c>
      <c r="E324" s="44">
        <v>39819</v>
      </c>
      <c r="F324" s="43" t="s">
        <v>97</v>
      </c>
      <c r="G324" s="43" t="s">
        <v>151</v>
      </c>
    </row>
    <row r="325" spans="1:7" ht="18">
      <c r="A325" s="45">
        <v>399087</v>
      </c>
      <c r="B325" s="46" t="s">
        <v>610</v>
      </c>
      <c r="C325" s="46" t="s">
        <v>782</v>
      </c>
      <c r="D325" s="47">
        <v>17058437</v>
      </c>
      <c r="E325" s="44">
        <v>39819</v>
      </c>
      <c r="F325" s="43" t="s">
        <v>97</v>
      </c>
      <c r="G325" s="43" t="s">
        <v>94</v>
      </c>
    </row>
    <row r="326" spans="1:7" ht="18">
      <c r="A326" s="45">
        <v>399090</v>
      </c>
      <c r="B326" s="46" t="s">
        <v>345</v>
      </c>
      <c r="C326" s="46" t="s">
        <v>346</v>
      </c>
      <c r="D326" s="47">
        <v>24893014</v>
      </c>
      <c r="E326" s="44">
        <v>39819</v>
      </c>
      <c r="F326" s="43" t="s">
        <v>97</v>
      </c>
      <c r="G326" s="43" t="s">
        <v>94</v>
      </c>
    </row>
    <row r="327" spans="1:7" ht="18">
      <c r="A327" s="45">
        <v>399091</v>
      </c>
      <c r="B327" s="46" t="s">
        <v>253</v>
      </c>
      <c r="C327" s="46" t="s">
        <v>254</v>
      </c>
      <c r="D327" s="47">
        <v>30339020</v>
      </c>
      <c r="E327" s="44">
        <v>39722</v>
      </c>
      <c r="F327" s="43" t="s">
        <v>97</v>
      </c>
      <c r="G327" s="43" t="s">
        <v>151</v>
      </c>
    </row>
    <row r="328" spans="1:7" ht="18">
      <c r="A328" s="45">
        <v>399214</v>
      </c>
      <c r="B328" s="46" t="s">
        <v>705</v>
      </c>
      <c r="C328" s="46" t="s">
        <v>706</v>
      </c>
      <c r="D328" s="47">
        <v>30807086</v>
      </c>
      <c r="E328" s="44">
        <v>39819</v>
      </c>
      <c r="F328" s="43" t="s">
        <v>97</v>
      </c>
      <c r="G328" s="43" t="s">
        <v>94</v>
      </c>
    </row>
    <row r="329" spans="1:7" ht="18">
      <c r="A329" s="45">
        <v>399228</v>
      </c>
      <c r="B329" s="46" t="s">
        <v>357</v>
      </c>
      <c r="C329" s="46" t="s">
        <v>358</v>
      </c>
      <c r="D329" s="47">
        <v>31398093</v>
      </c>
      <c r="E329" s="44">
        <v>39735</v>
      </c>
      <c r="F329" s="43" t="s">
        <v>97</v>
      </c>
      <c r="G329" s="43" t="s">
        <v>92</v>
      </c>
    </row>
    <row r="330" spans="1:7" ht="18">
      <c r="A330" s="45">
        <v>399231</v>
      </c>
      <c r="B330" s="46" t="s">
        <v>191</v>
      </c>
      <c r="C330" s="46" t="s">
        <v>192</v>
      </c>
      <c r="D330" s="47">
        <v>92930098</v>
      </c>
      <c r="E330" s="44">
        <v>39735</v>
      </c>
      <c r="F330" s="43" t="s">
        <v>97</v>
      </c>
      <c r="G330" s="43" t="s">
        <v>92</v>
      </c>
    </row>
    <row r="331" spans="1:7" ht="18">
      <c r="A331" s="45">
        <v>399232</v>
      </c>
      <c r="B331" s="46" t="s">
        <v>641</v>
      </c>
      <c r="C331" s="46" t="s">
        <v>642</v>
      </c>
      <c r="D331" s="47">
        <v>22899280</v>
      </c>
      <c r="E331" s="44">
        <v>39735</v>
      </c>
      <c r="F331" s="43" t="s">
        <v>97</v>
      </c>
      <c r="G331" s="43" t="s">
        <v>92</v>
      </c>
    </row>
    <row r="332" spans="1:7" ht="18">
      <c r="A332" s="45">
        <v>399372</v>
      </c>
      <c r="B332" s="46" t="s">
        <v>251</v>
      </c>
      <c r="C332" s="46" t="s">
        <v>797</v>
      </c>
      <c r="D332" s="47">
        <v>17994600</v>
      </c>
      <c r="E332" s="44">
        <v>39819</v>
      </c>
      <c r="F332" s="43" t="s">
        <v>97</v>
      </c>
      <c r="G332" s="43" t="s">
        <v>94</v>
      </c>
    </row>
    <row r="333" spans="1:7" ht="18">
      <c r="A333" s="45">
        <v>399496</v>
      </c>
      <c r="B333" s="46" t="s">
        <v>336</v>
      </c>
      <c r="C333" s="46" t="s">
        <v>478</v>
      </c>
      <c r="D333" s="47">
        <v>25209414</v>
      </c>
      <c r="E333" s="44">
        <v>39755</v>
      </c>
      <c r="F333" s="43" t="s">
        <v>97</v>
      </c>
      <c r="G333" s="43" t="s">
        <v>92</v>
      </c>
    </row>
    <row r="334" spans="1:7" ht="18">
      <c r="A334" s="45">
        <v>399500</v>
      </c>
      <c r="B334" s="46" t="s">
        <v>268</v>
      </c>
      <c r="C334" s="46" t="s">
        <v>269</v>
      </c>
      <c r="D334" s="47">
        <v>35058819</v>
      </c>
      <c r="E334" s="44">
        <v>39755</v>
      </c>
      <c r="F334" s="43" t="s">
        <v>97</v>
      </c>
      <c r="G334" s="43" t="s">
        <v>94</v>
      </c>
    </row>
    <row r="335" spans="1:7" ht="18">
      <c r="A335" s="45">
        <v>399501</v>
      </c>
      <c r="B335" s="46" t="s">
        <v>201</v>
      </c>
      <c r="C335" s="46" t="s">
        <v>356</v>
      </c>
      <c r="D335" s="47">
        <v>34668273</v>
      </c>
      <c r="E335" s="44">
        <v>39755</v>
      </c>
      <c r="F335" s="43" t="s">
        <v>97</v>
      </c>
      <c r="G335" s="43" t="s">
        <v>94</v>
      </c>
    </row>
    <row r="336" spans="1:7" ht="18">
      <c r="A336" s="45">
        <v>399502</v>
      </c>
      <c r="B336" s="46" t="s">
        <v>786</v>
      </c>
      <c r="C336" s="46" t="s">
        <v>787</v>
      </c>
      <c r="D336" s="47">
        <v>31508507</v>
      </c>
      <c r="E336" s="44">
        <v>39819</v>
      </c>
      <c r="F336" s="43" t="s">
        <v>97</v>
      </c>
      <c r="G336" s="43" t="s">
        <v>94</v>
      </c>
    </row>
    <row r="337" spans="1:7" ht="18">
      <c r="A337" s="45">
        <v>399506</v>
      </c>
      <c r="B337" s="46" t="s">
        <v>497</v>
      </c>
      <c r="C337" s="46" t="s">
        <v>498</v>
      </c>
      <c r="D337" s="47">
        <v>34864943</v>
      </c>
      <c r="E337" s="44">
        <v>39821</v>
      </c>
      <c r="F337" s="43" t="s">
        <v>97</v>
      </c>
      <c r="G337" s="43" t="s">
        <v>94</v>
      </c>
    </row>
    <row r="338" spans="1:7" ht="18">
      <c r="A338" s="45">
        <v>399507</v>
      </c>
      <c r="B338" s="46" t="s">
        <v>711</v>
      </c>
      <c r="C338" s="46" t="s">
        <v>712</v>
      </c>
      <c r="D338" s="47">
        <v>30693801</v>
      </c>
      <c r="E338" s="44">
        <v>39819</v>
      </c>
      <c r="F338" s="43" t="s">
        <v>97</v>
      </c>
      <c r="G338" s="43" t="s">
        <v>94</v>
      </c>
    </row>
    <row r="339" spans="1:7" ht="18">
      <c r="A339" s="45">
        <v>399508</v>
      </c>
      <c r="B339" s="46" t="s">
        <v>147</v>
      </c>
      <c r="C339" s="46" t="s">
        <v>809</v>
      </c>
      <c r="D339" s="47">
        <v>33943178</v>
      </c>
      <c r="E339" s="44">
        <v>39821</v>
      </c>
      <c r="F339" s="43" t="s">
        <v>97</v>
      </c>
      <c r="G339" s="43" t="s">
        <v>94</v>
      </c>
    </row>
    <row r="340" spans="1:7" ht="18">
      <c r="A340" s="45">
        <v>399515</v>
      </c>
      <c r="B340" s="46" t="s">
        <v>227</v>
      </c>
      <c r="C340" s="46" t="s">
        <v>283</v>
      </c>
      <c r="D340" s="47">
        <v>30842934</v>
      </c>
      <c r="E340" s="44">
        <v>39819</v>
      </c>
      <c r="F340" s="43" t="s">
        <v>97</v>
      </c>
      <c r="G340" s="43" t="s">
        <v>94</v>
      </c>
    </row>
    <row r="341" spans="1:7" ht="18">
      <c r="A341" s="45">
        <v>399525</v>
      </c>
      <c r="B341" s="46" t="s">
        <v>173</v>
      </c>
      <c r="C341" s="46" t="s">
        <v>174</v>
      </c>
      <c r="D341" s="47">
        <v>16888021</v>
      </c>
      <c r="E341" s="44">
        <v>39819</v>
      </c>
      <c r="F341" s="43" t="s">
        <v>97</v>
      </c>
      <c r="G341" s="43" t="s">
        <v>94</v>
      </c>
    </row>
    <row r="342" spans="1:7" ht="18">
      <c r="A342" s="45">
        <v>399529</v>
      </c>
      <c r="B342" s="46" t="s">
        <v>301</v>
      </c>
      <c r="C342" s="46" t="s">
        <v>794</v>
      </c>
      <c r="D342" s="47">
        <v>33666788</v>
      </c>
      <c r="E342" s="44">
        <v>39819</v>
      </c>
      <c r="F342" s="43" t="s">
        <v>97</v>
      </c>
      <c r="G342" s="43" t="s">
        <v>94</v>
      </c>
    </row>
    <row r="343" spans="1:7" ht="18">
      <c r="A343" s="45">
        <v>399535</v>
      </c>
      <c r="B343" s="46" t="s">
        <v>149</v>
      </c>
      <c r="C343" s="46" t="s">
        <v>177</v>
      </c>
      <c r="D343" s="47">
        <v>18731344</v>
      </c>
      <c r="E343" s="44">
        <v>39819</v>
      </c>
      <c r="F343" s="43" t="s">
        <v>97</v>
      </c>
      <c r="G343" s="43" t="s">
        <v>94</v>
      </c>
    </row>
    <row r="344" spans="1:7" ht="18">
      <c r="A344" s="45">
        <v>399552</v>
      </c>
      <c r="B344" s="46" t="s">
        <v>178</v>
      </c>
      <c r="C344" s="46" t="s">
        <v>179</v>
      </c>
      <c r="D344" s="47">
        <v>27579651</v>
      </c>
      <c r="E344" s="44">
        <v>39819</v>
      </c>
      <c r="F344" s="43" t="s">
        <v>97</v>
      </c>
      <c r="G344" s="43" t="s">
        <v>94</v>
      </c>
    </row>
    <row r="345" spans="1:7" ht="18">
      <c r="A345" s="45">
        <v>399553</v>
      </c>
      <c r="B345" s="46" t="s">
        <v>631</v>
      </c>
      <c r="C345" s="46" t="s">
        <v>632</v>
      </c>
      <c r="D345" s="47">
        <v>34886138</v>
      </c>
      <c r="E345" s="44">
        <v>39819</v>
      </c>
      <c r="F345" s="43" t="s">
        <v>97</v>
      </c>
      <c r="G345" s="43" t="s">
        <v>94</v>
      </c>
    </row>
    <row r="346" spans="1:7" ht="18">
      <c r="A346" s="45">
        <v>399574</v>
      </c>
      <c r="B346" s="46" t="s">
        <v>185</v>
      </c>
      <c r="C346" s="46" t="s">
        <v>482</v>
      </c>
      <c r="D346" s="47">
        <v>34282286</v>
      </c>
      <c r="E346" s="44">
        <v>39819</v>
      </c>
      <c r="F346" s="43" t="s">
        <v>97</v>
      </c>
      <c r="G346" s="43" t="s">
        <v>94</v>
      </c>
    </row>
    <row r="347" spans="1:7" ht="18">
      <c r="A347" s="45">
        <v>399575</v>
      </c>
      <c r="B347" s="46" t="s">
        <v>544</v>
      </c>
      <c r="C347" s="46" t="s">
        <v>545</v>
      </c>
      <c r="D347" s="47">
        <v>29590104</v>
      </c>
      <c r="E347" s="44">
        <v>39820</v>
      </c>
      <c r="F347" s="43" t="s">
        <v>97</v>
      </c>
      <c r="G347" s="43" t="s">
        <v>94</v>
      </c>
    </row>
    <row r="348" spans="1:7" ht="18">
      <c r="A348" s="45">
        <v>399581</v>
      </c>
      <c r="B348" s="46" t="s">
        <v>273</v>
      </c>
      <c r="C348" s="46" t="s">
        <v>274</v>
      </c>
      <c r="D348" s="47">
        <v>32423146</v>
      </c>
      <c r="E348" s="44">
        <v>39819</v>
      </c>
      <c r="F348" s="43" t="s">
        <v>97</v>
      </c>
      <c r="G348" s="43" t="s">
        <v>94</v>
      </c>
    </row>
    <row r="349" spans="1:7" ht="18">
      <c r="A349" s="45">
        <v>399582</v>
      </c>
      <c r="B349" s="46" t="s">
        <v>547</v>
      </c>
      <c r="C349" s="46" t="s">
        <v>548</v>
      </c>
      <c r="D349" s="47">
        <v>30197689</v>
      </c>
      <c r="E349" s="44">
        <v>39819</v>
      </c>
      <c r="F349" s="43" t="s">
        <v>97</v>
      </c>
      <c r="G349" s="43" t="s">
        <v>94</v>
      </c>
    </row>
    <row r="350" spans="1:7" ht="18">
      <c r="A350" s="45">
        <v>399600</v>
      </c>
      <c r="B350" s="46" t="s">
        <v>284</v>
      </c>
      <c r="C350" s="46" t="s">
        <v>41</v>
      </c>
      <c r="D350" s="47">
        <v>12723121</v>
      </c>
      <c r="E350" s="44">
        <v>39821</v>
      </c>
      <c r="F350" s="43" t="s">
        <v>97</v>
      </c>
      <c r="G350" s="43" t="s">
        <v>94</v>
      </c>
    </row>
    <row r="351" spans="1:7" ht="18">
      <c r="A351" s="45">
        <v>399618</v>
      </c>
      <c r="B351" s="46" t="s">
        <v>625</v>
      </c>
      <c r="C351" s="46" t="s">
        <v>626</v>
      </c>
      <c r="D351" s="47">
        <v>92598106</v>
      </c>
      <c r="E351" s="44">
        <v>39765</v>
      </c>
      <c r="F351" s="43" t="s">
        <v>97</v>
      </c>
      <c r="G351" s="43" t="s">
        <v>92</v>
      </c>
    </row>
    <row r="352" spans="1:7" ht="18">
      <c r="A352" s="45">
        <v>399619</v>
      </c>
      <c r="B352" s="46" t="s">
        <v>314</v>
      </c>
      <c r="C352" s="46" t="s">
        <v>708</v>
      </c>
      <c r="D352" s="47">
        <v>34381040</v>
      </c>
      <c r="E352" s="44">
        <v>39819</v>
      </c>
      <c r="F352" s="43" t="s">
        <v>97</v>
      </c>
      <c r="G352" s="43" t="s">
        <v>151</v>
      </c>
    </row>
    <row r="353" spans="1:7" ht="18">
      <c r="A353" s="45">
        <v>399649</v>
      </c>
      <c r="B353" s="46" t="s">
        <v>281</v>
      </c>
      <c r="C353" s="46" t="s">
        <v>282</v>
      </c>
      <c r="D353" s="47">
        <v>14085425</v>
      </c>
      <c r="E353" s="44">
        <v>39819</v>
      </c>
      <c r="F353" s="43" t="s">
        <v>97</v>
      </c>
      <c r="G353" s="43" t="s">
        <v>151</v>
      </c>
    </row>
    <row r="354" spans="1:7" ht="18">
      <c r="A354" s="45">
        <v>399656</v>
      </c>
      <c r="B354" s="46" t="s">
        <v>804</v>
      </c>
      <c r="C354" s="46" t="s">
        <v>805</v>
      </c>
      <c r="D354" s="47">
        <v>92989655</v>
      </c>
      <c r="E354" s="44">
        <v>39819</v>
      </c>
      <c r="F354" s="43" t="s">
        <v>97</v>
      </c>
      <c r="G354" s="43" t="s">
        <v>94</v>
      </c>
    </row>
    <row r="355" spans="1:7" ht="18">
      <c r="A355" s="45">
        <v>399660</v>
      </c>
      <c r="B355" s="46" t="s">
        <v>546</v>
      </c>
      <c r="C355" s="46" t="s">
        <v>365</v>
      </c>
      <c r="D355" s="47">
        <v>28514432</v>
      </c>
      <c r="E355" s="44">
        <v>39821</v>
      </c>
      <c r="F355" s="43" t="s">
        <v>97</v>
      </c>
      <c r="G355" s="43" t="s">
        <v>94</v>
      </c>
    </row>
    <row r="356" spans="1:7" ht="18">
      <c r="A356" s="45">
        <v>399663</v>
      </c>
      <c r="B356" s="46" t="s">
        <v>331</v>
      </c>
      <c r="C356" s="46" t="s">
        <v>359</v>
      </c>
      <c r="D356" s="47">
        <v>18125412</v>
      </c>
      <c r="E356" s="44">
        <v>39776</v>
      </c>
      <c r="F356" s="43" t="s">
        <v>97</v>
      </c>
      <c r="G356" s="43" t="s">
        <v>94</v>
      </c>
    </row>
    <row r="357" spans="1:7" ht="18">
      <c r="A357" s="45">
        <v>399667</v>
      </c>
      <c r="B357" s="46" t="s">
        <v>171</v>
      </c>
      <c r="C357" s="46" t="s">
        <v>414</v>
      </c>
      <c r="D357" s="47">
        <v>22692191</v>
      </c>
      <c r="E357" s="44">
        <v>39820</v>
      </c>
      <c r="F357" s="43" t="s">
        <v>97</v>
      </c>
      <c r="G357" s="43" t="s">
        <v>94</v>
      </c>
    </row>
    <row r="358" spans="1:7" ht="18">
      <c r="A358" s="45">
        <v>399668</v>
      </c>
      <c r="B358" s="46" t="s">
        <v>171</v>
      </c>
      <c r="C358" s="46" t="s">
        <v>172</v>
      </c>
      <c r="D358" s="47">
        <v>33653054</v>
      </c>
      <c r="E358" s="44">
        <v>39820</v>
      </c>
      <c r="F358" s="43" t="s">
        <v>97</v>
      </c>
      <c r="G358" s="43" t="s">
        <v>94</v>
      </c>
    </row>
    <row r="359" spans="1:7" ht="18">
      <c r="A359" s="45">
        <v>399673</v>
      </c>
      <c r="B359" s="46" t="s">
        <v>364</v>
      </c>
      <c r="C359" s="46" t="s">
        <v>365</v>
      </c>
      <c r="D359" s="47">
        <v>29416677</v>
      </c>
      <c r="E359" s="44">
        <v>39819</v>
      </c>
      <c r="F359" s="43" t="s">
        <v>97</v>
      </c>
      <c r="G359" s="43" t="s">
        <v>94</v>
      </c>
    </row>
    <row r="360" spans="1:7" ht="18">
      <c r="A360" s="45">
        <v>399680</v>
      </c>
      <c r="B360" s="46" t="s">
        <v>553</v>
      </c>
      <c r="C360" s="46" t="s">
        <v>554</v>
      </c>
      <c r="D360" s="47">
        <v>32818782</v>
      </c>
      <c r="E360" s="44">
        <v>39819</v>
      </c>
      <c r="F360" s="43" t="s">
        <v>97</v>
      </c>
      <c r="G360" s="43" t="s">
        <v>94</v>
      </c>
    </row>
    <row r="361" spans="1:7" ht="18">
      <c r="A361" s="45">
        <v>399681</v>
      </c>
      <c r="B361" s="46" t="s">
        <v>180</v>
      </c>
      <c r="C361" s="46" t="s">
        <v>181</v>
      </c>
      <c r="D361" s="47">
        <v>24648655</v>
      </c>
      <c r="E361" s="44">
        <v>39820</v>
      </c>
      <c r="F361" s="43" t="s">
        <v>97</v>
      </c>
      <c r="G361" s="43" t="s">
        <v>94</v>
      </c>
    </row>
    <row r="362" spans="1:7" ht="18">
      <c r="A362" s="45">
        <v>399710</v>
      </c>
      <c r="B362" s="46" t="s">
        <v>231</v>
      </c>
      <c r="C362" s="46" t="s">
        <v>555</v>
      </c>
      <c r="D362" s="47">
        <v>24667410</v>
      </c>
      <c r="E362" s="44">
        <v>39819</v>
      </c>
      <c r="F362" s="43" t="s">
        <v>97</v>
      </c>
      <c r="G362" s="43" t="s">
        <v>94</v>
      </c>
    </row>
    <row r="363" spans="1:7" ht="18">
      <c r="A363" s="45">
        <v>399711</v>
      </c>
      <c r="B363" s="46" t="s">
        <v>495</v>
      </c>
      <c r="C363" s="46" t="s">
        <v>496</v>
      </c>
      <c r="D363" s="47">
        <v>93060362</v>
      </c>
      <c r="E363" s="44">
        <v>39819</v>
      </c>
      <c r="F363" s="43" t="s">
        <v>97</v>
      </c>
      <c r="G363" s="43" t="s">
        <v>94</v>
      </c>
    </row>
    <row r="364" spans="1:7" ht="18">
      <c r="A364" s="45">
        <v>399715</v>
      </c>
      <c r="B364" s="46" t="s">
        <v>277</v>
      </c>
      <c r="C364" s="46" t="s">
        <v>278</v>
      </c>
      <c r="D364" s="47">
        <v>94193489</v>
      </c>
      <c r="E364" s="44">
        <v>39819</v>
      </c>
      <c r="F364" s="43" t="s">
        <v>97</v>
      </c>
      <c r="G364" s="43" t="s">
        <v>94</v>
      </c>
    </row>
    <row r="365" spans="1:7" ht="18">
      <c r="A365" s="45">
        <v>399716</v>
      </c>
      <c r="B365" s="46" t="s">
        <v>556</v>
      </c>
      <c r="C365" s="46" t="s">
        <v>557</v>
      </c>
      <c r="D365" s="47">
        <v>29938278</v>
      </c>
      <c r="E365" s="44">
        <v>39819</v>
      </c>
      <c r="F365" s="43" t="s">
        <v>97</v>
      </c>
      <c r="G365" s="43" t="s">
        <v>94</v>
      </c>
    </row>
    <row r="366" spans="1:7" ht="18">
      <c r="A366" s="45">
        <v>399717</v>
      </c>
      <c r="B366" s="46" t="s">
        <v>189</v>
      </c>
      <c r="C366" s="46" t="s">
        <v>190</v>
      </c>
      <c r="D366" s="47">
        <v>35307998</v>
      </c>
      <c r="E366" s="44">
        <v>39785</v>
      </c>
      <c r="F366" s="43" t="s">
        <v>97</v>
      </c>
      <c r="G366" s="43" t="s">
        <v>151</v>
      </c>
    </row>
    <row r="367" spans="1:7" ht="18">
      <c r="A367" s="45">
        <v>399720</v>
      </c>
      <c r="B367" s="46" t="s">
        <v>249</v>
      </c>
      <c r="C367" s="46" t="s">
        <v>483</v>
      </c>
      <c r="D367" s="47">
        <v>28781882</v>
      </c>
      <c r="E367" s="44">
        <v>39821</v>
      </c>
      <c r="F367" s="43" t="s">
        <v>97</v>
      </c>
      <c r="G367" s="43" t="s">
        <v>94</v>
      </c>
    </row>
    <row r="368" spans="1:7" ht="18">
      <c r="A368" s="45">
        <v>399722</v>
      </c>
      <c r="B368" s="46" t="s">
        <v>484</v>
      </c>
      <c r="C368" s="46" t="s">
        <v>485</v>
      </c>
      <c r="D368" s="47">
        <v>26305291</v>
      </c>
      <c r="E368" s="44">
        <v>39819</v>
      </c>
      <c r="F368" s="43" t="s">
        <v>97</v>
      </c>
      <c r="G368" s="43" t="s">
        <v>151</v>
      </c>
    </row>
    <row r="369" spans="1:7" ht="18">
      <c r="A369" s="45">
        <v>399724</v>
      </c>
      <c r="B369" s="46" t="s">
        <v>175</v>
      </c>
      <c r="C369" s="46" t="s">
        <v>176</v>
      </c>
      <c r="D369" s="47">
        <v>93873720</v>
      </c>
      <c r="E369" s="44">
        <v>39786</v>
      </c>
      <c r="F369" s="43" t="s">
        <v>97</v>
      </c>
      <c r="G369" s="43" t="s">
        <v>94</v>
      </c>
    </row>
    <row r="370" spans="1:7" ht="18">
      <c r="A370" s="45">
        <v>399725</v>
      </c>
      <c r="B370" s="46" t="s">
        <v>486</v>
      </c>
      <c r="C370" s="46" t="s">
        <v>487</v>
      </c>
      <c r="D370" s="47">
        <v>17041159</v>
      </c>
      <c r="E370" s="44">
        <v>39786</v>
      </c>
      <c r="F370" s="43" t="s">
        <v>97</v>
      </c>
      <c r="G370" s="43" t="s">
        <v>94</v>
      </c>
    </row>
    <row r="371" spans="1:7" ht="18">
      <c r="A371" s="45">
        <v>399726</v>
      </c>
      <c r="B371" s="46" t="s">
        <v>488</v>
      </c>
      <c r="C371" s="46" t="s">
        <v>489</v>
      </c>
      <c r="D371" s="47">
        <v>23950935</v>
      </c>
      <c r="E371" s="44">
        <v>39786</v>
      </c>
      <c r="F371" s="43" t="s">
        <v>97</v>
      </c>
      <c r="G371" s="43" t="s">
        <v>94</v>
      </c>
    </row>
    <row r="372" spans="1:7" ht="18">
      <c r="A372" s="45">
        <v>399767</v>
      </c>
      <c r="B372" s="46" t="s">
        <v>368</v>
      </c>
      <c r="C372" s="46" t="s">
        <v>369</v>
      </c>
      <c r="D372" s="47">
        <v>31126919</v>
      </c>
      <c r="E372" s="44">
        <v>39821</v>
      </c>
      <c r="F372" s="43" t="s">
        <v>97</v>
      </c>
      <c r="G372" s="43" t="s">
        <v>94</v>
      </c>
    </row>
    <row r="373" spans="1:7" ht="18">
      <c r="A373" s="45">
        <v>399768</v>
      </c>
      <c r="B373" s="46" t="s">
        <v>636</v>
      </c>
      <c r="C373" s="46" t="s">
        <v>637</v>
      </c>
      <c r="D373" s="47">
        <v>35600727</v>
      </c>
      <c r="E373" s="44">
        <v>39792</v>
      </c>
      <c r="F373" s="43" t="s">
        <v>97</v>
      </c>
      <c r="G373" s="43" t="s">
        <v>92</v>
      </c>
    </row>
    <row r="374" spans="1:7" ht="18">
      <c r="A374" s="45">
        <v>399770</v>
      </c>
      <c r="B374" s="46" t="s">
        <v>370</v>
      </c>
      <c r="C374" s="46" t="s">
        <v>371</v>
      </c>
      <c r="D374" s="47">
        <v>33239051</v>
      </c>
      <c r="E374" s="44">
        <v>39792</v>
      </c>
      <c r="F374" s="43" t="s">
        <v>97</v>
      </c>
      <c r="G374" s="43" t="s">
        <v>92</v>
      </c>
    </row>
    <row r="375" spans="1:7" ht="18">
      <c r="A375" s="45">
        <v>399771</v>
      </c>
      <c r="B375" s="46" t="s">
        <v>139</v>
      </c>
      <c r="C375" s="46" t="s">
        <v>362</v>
      </c>
      <c r="D375" s="47">
        <v>26188237</v>
      </c>
      <c r="E375" s="44">
        <v>39792</v>
      </c>
      <c r="F375" s="43" t="s">
        <v>97</v>
      </c>
      <c r="G375" s="43" t="s">
        <v>92</v>
      </c>
    </row>
    <row r="376" spans="1:7" ht="18">
      <c r="A376" s="45">
        <v>399772</v>
      </c>
      <c r="B376" s="46" t="s">
        <v>270</v>
      </c>
      <c r="C376" s="46" t="s">
        <v>271</v>
      </c>
      <c r="D376" s="47">
        <v>35276328</v>
      </c>
      <c r="E376" s="44">
        <v>39819</v>
      </c>
      <c r="F376" s="43" t="s">
        <v>97</v>
      </c>
      <c r="G376" s="43" t="s">
        <v>94</v>
      </c>
    </row>
    <row r="377" spans="1:7" ht="18">
      <c r="A377" s="45">
        <v>399773</v>
      </c>
      <c r="B377" s="46" t="s">
        <v>788</v>
      </c>
      <c r="C377" s="46" t="s">
        <v>789</v>
      </c>
      <c r="D377" s="47">
        <v>93782095</v>
      </c>
      <c r="E377" s="44">
        <v>39792</v>
      </c>
      <c r="F377" s="43" t="s">
        <v>97</v>
      </c>
      <c r="G377" s="43" t="s">
        <v>92</v>
      </c>
    </row>
    <row r="378" spans="1:7" ht="18">
      <c r="A378" s="45">
        <v>399780</v>
      </c>
      <c r="B378" s="46" t="s">
        <v>360</v>
      </c>
      <c r="C378" s="46" t="s">
        <v>361</v>
      </c>
      <c r="D378" s="47">
        <v>37928735</v>
      </c>
      <c r="E378" s="44">
        <v>39792</v>
      </c>
      <c r="F378" s="43" t="s">
        <v>97</v>
      </c>
      <c r="G378" s="43" t="s">
        <v>94</v>
      </c>
    </row>
    <row r="379" spans="1:7" ht="18">
      <c r="A379" s="45">
        <v>399816</v>
      </c>
      <c r="B379" s="46" t="s">
        <v>139</v>
      </c>
      <c r="C379" s="46" t="s">
        <v>272</v>
      </c>
      <c r="D379" s="47">
        <v>29357860</v>
      </c>
      <c r="E379" s="44">
        <v>39793</v>
      </c>
      <c r="F379" s="43" t="s">
        <v>97</v>
      </c>
      <c r="G379" s="43" t="s">
        <v>94</v>
      </c>
    </row>
    <row r="380" spans="1:7" ht="18">
      <c r="A380" s="45">
        <v>399817</v>
      </c>
      <c r="B380" s="46" t="s">
        <v>423</v>
      </c>
      <c r="C380" s="46" t="s">
        <v>627</v>
      </c>
      <c r="D380" s="47">
        <v>35277511</v>
      </c>
      <c r="E380" s="44">
        <v>39793</v>
      </c>
      <c r="F380" s="43" t="s">
        <v>97</v>
      </c>
      <c r="G380" s="43" t="s">
        <v>94</v>
      </c>
    </row>
    <row r="381" spans="1:7" ht="18">
      <c r="A381" s="45">
        <v>399818</v>
      </c>
      <c r="B381" s="46" t="s">
        <v>455</v>
      </c>
      <c r="C381" s="46" t="s">
        <v>472</v>
      </c>
      <c r="D381" s="47">
        <v>27884486</v>
      </c>
      <c r="E381" s="44">
        <v>39793</v>
      </c>
      <c r="F381" s="43" t="s">
        <v>97</v>
      </c>
      <c r="G381" s="43" t="s">
        <v>94</v>
      </c>
    </row>
    <row r="382" spans="1:7" ht="18">
      <c r="A382" s="45">
        <v>399821</v>
      </c>
      <c r="B382" s="46" t="s">
        <v>540</v>
      </c>
      <c r="C382" s="46" t="s">
        <v>704</v>
      </c>
      <c r="D382" s="47">
        <v>28559100</v>
      </c>
      <c r="E382" s="44">
        <v>39819</v>
      </c>
      <c r="F382" s="43" t="s">
        <v>97</v>
      </c>
      <c r="G382" s="43" t="s">
        <v>94</v>
      </c>
    </row>
    <row r="383" spans="1:7" ht="18">
      <c r="A383" s="45">
        <v>399834</v>
      </c>
      <c r="B383" s="46" t="s">
        <v>372</v>
      </c>
      <c r="C383" s="46" t="s">
        <v>373</v>
      </c>
      <c r="D383" s="47">
        <v>33922510</v>
      </c>
      <c r="E383" s="44">
        <v>39794</v>
      </c>
      <c r="F383" s="43" t="s">
        <v>97</v>
      </c>
      <c r="G383" s="43" t="s">
        <v>94</v>
      </c>
    </row>
    <row r="384" spans="1:7" ht="18">
      <c r="A384" s="45">
        <v>399835</v>
      </c>
      <c r="B384" s="46" t="s">
        <v>802</v>
      </c>
      <c r="C384" s="46" t="s">
        <v>803</v>
      </c>
      <c r="D384" s="47">
        <v>36362573</v>
      </c>
      <c r="E384" s="44">
        <v>39794</v>
      </c>
      <c r="F384" s="43" t="s">
        <v>97</v>
      </c>
      <c r="G384" s="43" t="s">
        <v>94</v>
      </c>
    </row>
    <row r="385" spans="1:7" ht="18">
      <c r="A385" s="45">
        <v>399836</v>
      </c>
      <c r="B385" s="46" t="s">
        <v>218</v>
      </c>
      <c r="C385" s="46" t="s">
        <v>481</v>
      </c>
      <c r="D385" s="47">
        <v>16382944</v>
      </c>
      <c r="E385" s="44">
        <v>39794</v>
      </c>
      <c r="F385" s="43" t="s">
        <v>97</v>
      </c>
      <c r="G385" s="43" t="s">
        <v>108</v>
      </c>
    </row>
    <row r="386" spans="1:7" ht="18">
      <c r="A386" s="45">
        <v>399857</v>
      </c>
      <c r="B386" s="46" t="s">
        <v>479</v>
      </c>
      <c r="C386" s="46" t="s">
        <v>480</v>
      </c>
      <c r="D386" s="47">
        <v>22031290</v>
      </c>
      <c r="E386" s="44">
        <v>39798</v>
      </c>
      <c r="F386" s="43" t="s">
        <v>97</v>
      </c>
      <c r="G386" s="43" t="s">
        <v>151</v>
      </c>
    </row>
    <row r="387" spans="1:7" ht="18">
      <c r="A387" s="45">
        <v>399859</v>
      </c>
      <c r="B387" s="46" t="s">
        <v>800</v>
      </c>
      <c r="C387" s="46" t="s">
        <v>806</v>
      </c>
      <c r="D387" s="47">
        <v>24301629</v>
      </c>
      <c r="E387" s="44">
        <v>39798</v>
      </c>
      <c r="F387" s="43" t="s">
        <v>97</v>
      </c>
      <c r="G387" s="43" t="s">
        <v>94</v>
      </c>
    </row>
    <row r="388" spans="1:7" ht="18">
      <c r="A388" s="45">
        <v>399860</v>
      </c>
      <c r="B388" s="46" t="s">
        <v>807</v>
      </c>
      <c r="C388" s="46" t="s">
        <v>808</v>
      </c>
      <c r="D388" s="47">
        <v>27470353</v>
      </c>
      <c r="E388" s="44">
        <v>39798</v>
      </c>
      <c r="F388" s="43" t="s">
        <v>97</v>
      </c>
      <c r="G388" s="43" t="s">
        <v>94</v>
      </c>
    </row>
    <row r="389" spans="1:7" ht="18">
      <c r="A389" s="45">
        <v>399897</v>
      </c>
      <c r="B389" s="46" t="s">
        <v>790</v>
      </c>
      <c r="C389" s="46" t="s">
        <v>791</v>
      </c>
      <c r="D389" s="47">
        <v>23966015</v>
      </c>
      <c r="E389" s="44">
        <v>39800</v>
      </c>
      <c r="F389" s="43" t="s">
        <v>97</v>
      </c>
      <c r="G389" s="43" t="s">
        <v>108</v>
      </c>
    </row>
    <row r="390" spans="1:7" ht="18">
      <c r="A390" s="45">
        <v>399921</v>
      </c>
      <c r="B390" s="46" t="s">
        <v>187</v>
      </c>
      <c r="C390" s="46" t="s">
        <v>188</v>
      </c>
      <c r="D390" s="47">
        <v>33372947</v>
      </c>
      <c r="E390" s="44">
        <v>39819</v>
      </c>
      <c r="F390" s="43" t="s">
        <v>97</v>
      </c>
      <c r="G390" s="43" t="s">
        <v>94</v>
      </c>
    </row>
    <row r="391" spans="1:7" ht="18">
      <c r="A391" s="45">
        <v>399922</v>
      </c>
      <c r="B391" s="46" t="s">
        <v>717</v>
      </c>
      <c r="C391" s="46" t="s">
        <v>718</v>
      </c>
      <c r="D391" s="47">
        <v>35151542</v>
      </c>
      <c r="E391" s="44">
        <v>39819</v>
      </c>
      <c r="F391" s="43" t="s">
        <v>97</v>
      </c>
      <c r="G391" s="43" t="s">
        <v>94</v>
      </c>
    </row>
    <row r="392" spans="1:7" ht="18">
      <c r="A392" s="45">
        <v>399923</v>
      </c>
      <c r="B392" s="46" t="s">
        <v>631</v>
      </c>
      <c r="C392" s="46" t="s">
        <v>633</v>
      </c>
      <c r="D392" s="47">
        <v>16541833</v>
      </c>
      <c r="E392" s="44">
        <v>39819</v>
      </c>
      <c r="F392" s="43" t="s">
        <v>97</v>
      </c>
      <c r="G392" s="43" t="s">
        <v>94</v>
      </c>
    </row>
    <row r="393" spans="1:7" ht="18">
      <c r="A393" s="45">
        <v>399924</v>
      </c>
      <c r="B393" s="46" t="s">
        <v>366</v>
      </c>
      <c r="C393" s="46" t="s">
        <v>367</v>
      </c>
      <c r="D393" s="47">
        <v>28884982</v>
      </c>
      <c r="E393" s="44">
        <v>39819</v>
      </c>
      <c r="F393" s="43" t="s">
        <v>97</v>
      </c>
      <c r="G393" s="43" t="s">
        <v>92</v>
      </c>
    </row>
    <row r="394" spans="1:7" ht="18">
      <c r="A394" s="45">
        <v>399925</v>
      </c>
      <c r="B394" s="46" t="s">
        <v>709</v>
      </c>
      <c r="C394" s="46" t="s">
        <v>710</v>
      </c>
      <c r="D394" s="47">
        <v>17924332</v>
      </c>
      <c r="E394" s="44">
        <v>39819</v>
      </c>
      <c r="F394" s="43" t="s">
        <v>97</v>
      </c>
      <c r="G394" s="43" t="s">
        <v>92</v>
      </c>
    </row>
    <row r="395" spans="1:7" ht="18">
      <c r="A395" s="45">
        <v>399926</v>
      </c>
      <c r="B395" s="46" t="s">
        <v>493</v>
      </c>
      <c r="C395" s="46" t="s">
        <v>494</v>
      </c>
      <c r="D395" s="47">
        <v>23116977</v>
      </c>
      <c r="E395" s="44">
        <v>39819</v>
      </c>
      <c r="F395" s="43" t="s">
        <v>97</v>
      </c>
      <c r="G395" s="43" t="s">
        <v>92</v>
      </c>
    </row>
    <row r="396" spans="1:7" ht="18">
      <c r="A396" s="45">
        <v>399927</v>
      </c>
      <c r="B396" s="46" t="s">
        <v>798</v>
      </c>
      <c r="C396" s="46" t="s">
        <v>799</v>
      </c>
      <c r="D396" s="47">
        <v>28480407</v>
      </c>
      <c r="E396" s="44">
        <v>39819</v>
      </c>
      <c r="F396" s="43" t="s">
        <v>97</v>
      </c>
      <c r="G396" s="43" t="s">
        <v>94</v>
      </c>
    </row>
    <row r="397" spans="1:7" ht="18">
      <c r="A397" s="45">
        <v>399928</v>
      </c>
      <c r="B397" s="46" t="s">
        <v>336</v>
      </c>
      <c r="C397" s="46" t="s">
        <v>634</v>
      </c>
      <c r="D397" s="47">
        <v>35207548</v>
      </c>
      <c r="E397" s="44">
        <v>39819</v>
      </c>
      <c r="F397" s="43" t="s">
        <v>97</v>
      </c>
      <c r="G397" s="43" t="s">
        <v>94</v>
      </c>
    </row>
    <row r="398" spans="1:7" ht="18">
      <c r="A398" s="45">
        <v>399929</v>
      </c>
      <c r="B398" s="46" t="s">
        <v>549</v>
      </c>
      <c r="C398" s="46" t="s">
        <v>550</v>
      </c>
      <c r="D398" s="47">
        <v>10220917</v>
      </c>
      <c r="E398" s="44">
        <v>39819</v>
      </c>
      <c r="F398" s="43" t="s">
        <v>97</v>
      </c>
      <c r="G398" s="43" t="s">
        <v>94</v>
      </c>
    </row>
    <row r="399" spans="1:7" ht="18">
      <c r="A399" s="45">
        <v>399930</v>
      </c>
      <c r="B399" s="46" t="s">
        <v>795</v>
      </c>
      <c r="C399" s="46" t="s">
        <v>796</v>
      </c>
      <c r="D399" s="47">
        <v>25004800</v>
      </c>
      <c r="E399" s="44">
        <v>39819</v>
      </c>
      <c r="F399" s="43" t="s">
        <v>97</v>
      </c>
      <c r="G399" s="43" t="s">
        <v>94</v>
      </c>
    </row>
    <row r="400" spans="1:7" ht="18">
      <c r="A400" s="45">
        <v>399931</v>
      </c>
      <c r="B400" s="46" t="s">
        <v>377</v>
      </c>
      <c r="C400" s="46" t="s">
        <v>378</v>
      </c>
      <c r="D400" s="47">
        <v>27962722</v>
      </c>
      <c r="E400" s="44">
        <v>39819</v>
      </c>
      <c r="F400" s="43" t="s">
        <v>97</v>
      </c>
      <c r="G400" s="43" t="s">
        <v>94</v>
      </c>
    </row>
    <row r="401" spans="1:7" ht="18">
      <c r="A401" s="45">
        <v>399932</v>
      </c>
      <c r="B401" s="46" t="s">
        <v>638</v>
      </c>
      <c r="C401" s="46" t="s">
        <v>639</v>
      </c>
      <c r="D401" s="47">
        <v>34871971</v>
      </c>
      <c r="E401" s="44">
        <v>39819</v>
      </c>
      <c r="F401" s="43" t="s">
        <v>97</v>
      </c>
      <c r="G401" s="43" t="s">
        <v>94</v>
      </c>
    </row>
    <row r="402" spans="1:7" ht="18">
      <c r="A402" s="45">
        <v>399933</v>
      </c>
      <c r="B402" s="46" t="s">
        <v>336</v>
      </c>
      <c r="C402" s="46" t="s">
        <v>379</v>
      </c>
      <c r="D402" s="47">
        <v>20160015</v>
      </c>
      <c r="E402" s="44">
        <v>39819</v>
      </c>
      <c r="F402" s="43" t="s">
        <v>97</v>
      </c>
      <c r="G402" s="43" t="s">
        <v>94</v>
      </c>
    </row>
    <row r="403" spans="1:7" ht="18">
      <c r="A403" s="45">
        <v>399934</v>
      </c>
      <c r="B403" s="46" t="s">
        <v>149</v>
      </c>
      <c r="C403" s="46" t="s">
        <v>380</v>
      </c>
      <c r="D403" s="47">
        <v>35677654</v>
      </c>
      <c r="E403" s="44">
        <v>39820</v>
      </c>
      <c r="F403" s="43" t="s">
        <v>97</v>
      </c>
      <c r="G403" s="43" t="s">
        <v>151</v>
      </c>
    </row>
    <row r="404" spans="1:7" ht="18">
      <c r="A404" s="45">
        <v>399935</v>
      </c>
      <c r="B404" s="46" t="s">
        <v>82</v>
      </c>
      <c r="C404" s="46" t="s">
        <v>500</v>
      </c>
      <c r="D404" s="47">
        <v>36135708</v>
      </c>
      <c r="E404" s="44">
        <v>39820</v>
      </c>
      <c r="F404" s="43" t="s">
        <v>97</v>
      </c>
      <c r="G404" s="43" t="s">
        <v>94</v>
      </c>
    </row>
    <row r="405" spans="1:7" ht="18">
      <c r="A405" s="45">
        <v>399942</v>
      </c>
      <c r="B405" s="46" t="s">
        <v>713</v>
      </c>
      <c r="C405" s="46" t="s">
        <v>714</v>
      </c>
      <c r="D405" s="47">
        <v>35393947</v>
      </c>
      <c r="E405" s="44">
        <v>39820</v>
      </c>
      <c r="F405" s="43" t="s">
        <v>97</v>
      </c>
      <c r="G405" s="43" t="s">
        <v>94</v>
      </c>
    </row>
    <row r="406" spans="1:7" ht="18">
      <c r="A406" s="45">
        <v>399943</v>
      </c>
      <c r="B406" s="46" t="s">
        <v>185</v>
      </c>
      <c r="C406" s="46" t="s">
        <v>186</v>
      </c>
      <c r="D406" s="47">
        <v>31182000</v>
      </c>
      <c r="E406" s="44">
        <v>39820</v>
      </c>
      <c r="F406" s="43" t="s">
        <v>97</v>
      </c>
      <c r="G406" s="43" t="s">
        <v>94</v>
      </c>
    </row>
    <row r="407" spans="1:7" ht="18">
      <c r="A407" s="45">
        <v>399945</v>
      </c>
      <c r="B407" s="46" t="s">
        <v>103</v>
      </c>
      <c r="C407" s="46" t="s">
        <v>715</v>
      </c>
      <c r="D407" s="47">
        <v>34604695</v>
      </c>
      <c r="E407" s="44">
        <v>39820</v>
      </c>
      <c r="F407" s="43" t="s">
        <v>97</v>
      </c>
      <c r="G407" s="43" t="s">
        <v>94</v>
      </c>
    </row>
    <row r="408" spans="1:7" ht="18">
      <c r="A408" s="45">
        <v>399949</v>
      </c>
      <c r="B408" s="46" t="s">
        <v>558</v>
      </c>
      <c r="C408" s="46" t="s">
        <v>559</v>
      </c>
      <c r="D408" s="47">
        <v>33165637</v>
      </c>
      <c r="E408" s="44">
        <v>39820</v>
      </c>
      <c r="F408" s="43" t="s">
        <v>97</v>
      </c>
      <c r="G408" s="43" t="s">
        <v>94</v>
      </c>
    </row>
    <row r="409" spans="1:7" ht="18">
      <c r="A409" s="45">
        <v>399952</v>
      </c>
      <c r="B409" s="46" t="s">
        <v>182</v>
      </c>
      <c r="C409" s="46" t="s">
        <v>183</v>
      </c>
      <c r="D409" s="47">
        <v>32494415</v>
      </c>
      <c r="E409" s="44">
        <v>39819</v>
      </c>
      <c r="F409" s="43" t="s">
        <v>97</v>
      </c>
      <c r="G409" s="43" t="s">
        <v>94</v>
      </c>
    </row>
    <row r="410" spans="1:7" ht="18">
      <c r="A410" s="45">
        <v>399955</v>
      </c>
      <c r="B410" s="46" t="s">
        <v>182</v>
      </c>
      <c r="C410" s="46" t="s">
        <v>184</v>
      </c>
      <c r="D410" s="47">
        <v>34199516</v>
      </c>
      <c r="E410" s="44">
        <v>39819</v>
      </c>
      <c r="F410" s="43" t="s">
        <v>97</v>
      </c>
      <c r="G410" s="43" t="s">
        <v>94</v>
      </c>
    </row>
    <row r="411" spans="1:7" ht="18">
      <c r="A411" s="45">
        <v>399958</v>
      </c>
      <c r="B411" s="46" t="s">
        <v>279</v>
      </c>
      <c r="C411" s="46" t="s">
        <v>280</v>
      </c>
      <c r="D411" s="47">
        <v>35151504</v>
      </c>
      <c r="E411" s="44">
        <v>39819</v>
      </c>
      <c r="F411" s="43" t="s">
        <v>97</v>
      </c>
      <c r="G411" s="43" t="s">
        <v>94</v>
      </c>
    </row>
    <row r="412" spans="1:7" ht="18">
      <c r="A412" s="45">
        <v>399961</v>
      </c>
      <c r="B412" s="46" t="s">
        <v>377</v>
      </c>
      <c r="C412" s="46" t="s">
        <v>628</v>
      </c>
      <c r="D412" s="47">
        <v>35520375</v>
      </c>
      <c r="E412" s="44">
        <v>39820</v>
      </c>
      <c r="F412" s="43" t="s">
        <v>97</v>
      </c>
      <c r="G412" s="43" t="s">
        <v>94</v>
      </c>
    </row>
    <row r="413" spans="1:7" ht="18">
      <c r="A413" s="45">
        <v>399962</v>
      </c>
      <c r="B413" s="46" t="s">
        <v>103</v>
      </c>
      <c r="C413" s="46" t="s">
        <v>542</v>
      </c>
      <c r="D413" s="47">
        <v>34201774</v>
      </c>
      <c r="E413" s="44">
        <v>39820</v>
      </c>
      <c r="F413" s="43" t="s">
        <v>97</v>
      </c>
      <c r="G413" s="43" t="s">
        <v>94</v>
      </c>
    </row>
    <row r="414" spans="1:7" ht="18">
      <c r="A414" s="45">
        <v>399964</v>
      </c>
      <c r="B414" s="46" t="s">
        <v>143</v>
      </c>
      <c r="C414" s="46" t="s">
        <v>551</v>
      </c>
      <c r="D414" s="47">
        <v>34699906</v>
      </c>
      <c r="E414" s="44">
        <v>39820</v>
      </c>
      <c r="F414" s="43" t="s">
        <v>97</v>
      </c>
      <c r="G414" s="43" t="s">
        <v>94</v>
      </c>
    </row>
    <row r="415" spans="1:7" ht="18">
      <c r="A415" s="45">
        <v>399967</v>
      </c>
      <c r="B415" s="46" t="s">
        <v>208</v>
      </c>
      <c r="C415" s="46" t="s">
        <v>363</v>
      </c>
      <c r="D415" s="47">
        <v>24145155</v>
      </c>
      <c r="E415" s="44">
        <v>39820</v>
      </c>
      <c r="F415" s="43" t="s">
        <v>97</v>
      </c>
      <c r="G415" s="43" t="s">
        <v>94</v>
      </c>
    </row>
    <row r="416" spans="1:7" ht="18">
      <c r="A416" s="45">
        <v>399972</v>
      </c>
      <c r="B416" s="46" t="s">
        <v>189</v>
      </c>
      <c r="C416" s="46" t="s">
        <v>635</v>
      </c>
      <c r="D416" s="47">
        <v>34636044</v>
      </c>
      <c r="E416" s="44">
        <v>39820</v>
      </c>
      <c r="F416" s="43" t="s">
        <v>97</v>
      </c>
      <c r="G416" s="43" t="s">
        <v>94</v>
      </c>
    </row>
    <row r="417" spans="1:7" ht="18">
      <c r="A417" s="45">
        <v>399974</v>
      </c>
      <c r="B417" s="46" t="s">
        <v>364</v>
      </c>
      <c r="C417" s="46" t="s">
        <v>801</v>
      </c>
      <c r="D417" s="47">
        <v>35600904</v>
      </c>
      <c r="E417" s="44">
        <v>39820</v>
      </c>
      <c r="F417" s="43" t="s">
        <v>97</v>
      </c>
      <c r="G417" s="43" t="s">
        <v>94</v>
      </c>
    </row>
    <row r="418" spans="1:7" ht="18">
      <c r="A418" s="45">
        <v>399998</v>
      </c>
      <c r="B418" s="46" t="s">
        <v>553</v>
      </c>
      <c r="C418" s="46" t="s">
        <v>629</v>
      </c>
      <c r="D418" s="47">
        <v>31481726</v>
      </c>
      <c r="E418" s="44">
        <v>39820</v>
      </c>
      <c r="F418" s="43" t="s">
        <v>97</v>
      </c>
      <c r="G418" s="43" t="s">
        <v>151</v>
      </c>
    </row>
    <row r="419" spans="1:7" ht="18">
      <c r="A419" s="45">
        <v>400040</v>
      </c>
      <c r="B419" s="46" t="s">
        <v>268</v>
      </c>
      <c r="C419" s="46" t="s">
        <v>640</v>
      </c>
      <c r="D419" s="47">
        <v>34104477</v>
      </c>
      <c r="E419" s="44">
        <v>39821</v>
      </c>
      <c r="F419" s="43" t="s">
        <v>97</v>
      </c>
      <c r="G419" s="43" t="s">
        <v>94</v>
      </c>
    </row>
    <row r="420" spans="1:7" ht="18">
      <c r="A420" s="45">
        <v>400041</v>
      </c>
      <c r="B420" s="46" t="s">
        <v>139</v>
      </c>
      <c r="C420" s="46" t="s">
        <v>630</v>
      </c>
      <c r="D420" s="47">
        <v>37850024</v>
      </c>
      <c r="E420" s="44">
        <v>39821</v>
      </c>
      <c r="F420" s="43" t="s">
        <v>97</v>
      </c>
      <c r="G420" s="43" t="s">
        <v>94</v>
      </c>
    </row>
    <row r="421" spans="1:7" ht="18">
      <c r="A421" s="45">
        <v>400042</v>
      </c>
      <c r="B421" s="46" t="s">
        <v>707</v>
      </c>
      <c r="C421" s="46" t="s">
        <v>672</v>
      </c>
      <c r="D421" s="47">
        <v>22670464</v>
      </c>
      <c r="E421" s="44">
        <v>39821</v>
      </c>
      <c r="F421" s="43" t="s">
        <v>97</v>
      </c>
      <c r="G421" s="43" t="s">
        <v>94</v>
      </c>
    </row>
    <row r="422" spans="1:7" ht="18">
      <c r="A422" s="45">
        <v>400043</v>
      </c>
      <c r="B422" s="46" t="s">
        <v>490</v>
      </c>
      <c r="C422" s="46" t="s">
        <v>491</v>
      </c>
      <c r="D422" s="47">
        <v>35382539</v>
      </c>
      <c r="E422" s="44">
        <v>39821</v>
      </c>
      <c r="F422" s="43" t="s">
        <v>97</v>
      </c>
      <c r="G422" s="43" t="s">
        <v>94</v>
      </c>
    </row>
    <row r="423" spans="1:7" ht="18">
      <c r="A423" s="45">
        <v>400044</v>
      </c>
      <c r="B423" s="46" t="s">
        <v>205</v>
      </c>
      <c r="C423" s="46" t="s">
        <v>492</v>
      </c>
      <c r="D423" s="47">
        <v>33921665</v>
      </c>
      <c r="E423" s="44">
        <v>39821</v>
      </c>
      <c r="F423" s="43" t="s">
        <v>97</v>
      </c>
      <c r="G423" s="43" t="s">
        <v>94</v>
      </c>
    </row>
    <row r="424" spans="1:7" ht="18">
      <c r="A424" s="45">
        <v>400045</v>
      </c>
      <c r="B424" s="46" t="s">
        <v>275</v>
      </c>
      <c r="C424" s="46" t="s">
        <v>276</v>
      </c>
      <c r="D424" s="47">
        <v>93857910</v>
      </c>
      <c r="E424" s="44">
        <v>39821</v>
      </c>
      <c r="F424" s="43" t="s">
        <v>97</v>
      </c>
      <c r="G424" s="43" t="s">
        <v>94</v>
      </c>
    </row>
    <row r="425" spans="1:7" ht="18">
      <c r="A425" s="45">
        <v>400046</v>
      </c>
      <c r="B425" s="46" t="s">
        <v>103</v>
      </c>
      <c r="C425" s="46" t="s">
        <v>552</v>
      </c>
      <c r="D425" s="47">
        <v>32134542</v>
      </c>
      <c r="E425" s="44">
        <v>39821</v>
      </c>
      <c r="F425" s="43" t="s">
        <v>97</v>
      </c>
      <c r="G425" s="43" t="s">
        <v>94</v>
      </c>
    </row>
    <row r="426" spans="1:7" ht="18">
      <c r="A426" s="45">
        <v>400048</v>
      </c>
      <c r="B426" s="46" t="s">
        <v>374</v>
      </c>
      <c r="C426" s="46" t="s">
        <v>375</v>
      </c>
      <c r="D426" s="47">
        <v>35151513</v>
      </c>
      <c r="E426" s="44">
        <v>39821</v>
      </c>
      <c r="F426" s="43" t="s">
        <v>97</v>
      </c>
      <c r="G426" s="43" t="s">
        <v>94</v>
      </c>
    </row>
    <row r="427" spans="1:7" ht="18">
      <c r="A427" s="45">
        <v>400049</v>
      </c>
      <c r="B427" s="46" t="s">
        <v>305</v>
      </c>
      <c r="C427" s="46" t="s">
        <v>376</v>
      </c>
      <c r="D427" s="47">
        <v>23132026</v>
      </c>
      <c r="E427" s="44">
        <v>39821</v>
      </c>
      <c r="F427" s="43" t="s">
        <v>97</v>
      </c>
      <c r="G427" s="43" t="s">
        <v>94</v>
      </c>
    </row>
    <row r="428" spans="1:7" ht="18">
      <c r="A428" s="45">
        <v>400050</v>
      </c>
      <c r="B428" s="46" t="s">
        <v>404</v>
      </c>
      <c r="C428" s="46" t="s">
        <v>716</v>
      </c>
      <c r="D428" s="47">
        <v>35600801</v>
      </c>
      <c r="E428" s="44">
        <v>39821</v>
      </c>
      <c r="F428" s="43" t="s">
        <v>97</v>
      </c>
      <c r="G428" s="43" t="s">
        <v>94</v>
      </c>
    </row>
    <row r="429" spans="1:7" ht="18">
      <c r="A429" s="45">
        <v>400051</v>
      </c>
      <c r="B429" s="46" t="s">
        <v>364</v>
      </c>
      <c r="C429" s="46" t="s">
        <v>499</v>
      </c>
      <c r="D429" s="47">
        <v>30951104</v>
      </c>
      <c r="E429" s="44">
        <v>39821</v>
      </c>
      <c r="F429" s="43" t="s">
        <v>97</v>
      </c>
      <c r="G429" s="43" t="s">
        <v>92</v>
      </c>
    </row>
    <row r="430" spans="1:7" ht="18.75" thickBot="1">
      <c r="A430" s="48">
        <v>400052</v>
      </c>
      <c r="B430" s="49" t="s">
        <v>792</v>
      </c>
      <c r="C430" s="49" t="s">
        <v>793</v>
      </c>
      <c r="D430" s="50">
        <v>35600903</v>
      </c>
      <c r="E430" s="44">
        <v>39822</v>
      </c>
      <c r="F430" s="43" t="s">
        <v>97</v>
      </c>
      <c r="G430" s="43" t="s">
        <v>151</v>
      </c>
    </row>
    <row r="431" ht="18.75" thickTop="1"/>
  </sheetData>
  <printOptions/>
  <pageMargins left="0.75" right="0.75" top="0.32" bottom="0.38" header="0" footer="0"/>
  <pageSetup fitToHeight="8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5:R36"/>
  <sheetViews>
    <sheetView showGridLines="0" zoomScale="75" zoomScaleNormal="75" zoomScaleSheetLayoutView="75" workbookViewId="0" topLeftCell="A1">
      <selection activeCell="A10" sqref="A10"/>
    </sheetView>
  </sheetViews>
  <sheetFormatPr defaultColWidth="11.421875" defaultRowHeight="12.75"/>
  <cols>
    <col min="1" max="1" width="8.140625" style="2" customWidth="1"/>
    <col min="2" max="2" width="15.28125" style="2" customWidth="1"/>
    <col min="3" max="3" width="16.7109375" style="2" customWidth="1"/>
    <col min="4" max="4" width="9.7109375" style="29" bestFit="1" customWidth="1"/>
    <col min="5" max="5" width="8.00390625" style="6" customWidth="1"/>
    <col min="6" max="6" width="10.140625" style="8" bestFit="1" customWidth="1"/>
    <col min="7" max="7" width="13.140625" style="6" bestFit="1" customWidth="1"/>
    <col min="8" max="8" width="19.421875" style="6" bestFit="1" customWidth="1"/>
    <col min="9" max="9" width="14.8515625" style="2" bestFit="1" customWidth="1"/>
    <col min="10" max="10" width="6.8515625" style="2" bestFit="1" customWidth="1"/>
    <col min="11" max="11" width="5.57421875" style="1" customWidth="1"/>
    <col min="12" max="12" width="5.57421875" style="3" customWidth="1"/>
    <col min="13" max="13" width="13.7109375" style="2" customWidth="1"/>
    <col min="14" max="14" width="16.140625" style="2" customWidth="1"/>
    <col min="15" max="15" width="13.7109375" style="2" customWidth="1"/>
    <col min="16" max="16" width="15.7109375" style="2" customWidth="1"/>
    <col min="17" max="17" width="20.28125" style="2" customWidth="1"/>
    <col min="18" max="18" width="3.140625" style="27" customWidth="1"/>
    <col min="19" max="16384" width="11.421875" style="2" customWidth="1"/>
  </cols>
  <sheetData>
    <row r="1" ht="12.75"/>
    <row r="2" ht="12.75"/>
    <row r="3" ht="12.75"/>
    <row r="4" ht="12.75"/>
    <row r="5" spans="1:17" ht="12.75">
      <c r="A5" s="1"/>
      <c r="C5" s="1"/>
      <c r="M5" s="5"/>
      <c r="N5" s="5"/>
      <c r="O5" s="5"/>
      <c r="P5" s="5"/>
      <c r="Q5" s="5"/>
    </row>
    <row r="6" spans="13:17" ht="13.5" thickBot="1">
      <c r="M6" s="5"/>
      <c r="N6" s="5"/>
      <c r="O6" s="5"/>
      <c r="P6" s="5"/>
      <c r="Q6" s="5"/>
    </row>
    <row r="7" spans="1:17" ht="13.5" customHeight="1" thickBot="1">
      <c r="A7" s="3" t="s">
        <v>36</v>
      </c>
      <c r="E7" s="7" t="s">
        <v>21</v>
      </c>
      <c r="F7" s="4">
        <f ca="1">TODAY()</f>
        <v>39821</v>
      </c>
      <c r="H7" s="35" t="str">
        <f>P9</f>
        <v>23 personas</v>
      </c>
      <c r="I7" s="36"/>
      <c r="J7" s="20"/>
      <c r="M7" s="5"/>
      <c r="N7" s="5"/>
      <c r="O7" s="5"/>
      <c r="P7" s="5"/>
      <c r="Q7" s="5"/>
    </row>
    <row r="8" spans="13:17" ht="13.5" customHeight="1" thickBot="1">
      <c r="M8" s="5"/>
      <c r="N8" s="5"/>
      <c r="O8" s="5"/>
      <c r="P8" s="5"/>
      <c r="Q8" s="5"/>
    </row>
    <row r="9" spans="1:17" ht="24.75" customHeight="1" thickBot="1">
      <c r="A9" s="31" t="s">
        <v>10</v>
      </c>
      <c r="B9" s="31" t="s">
        <v>19</v>
      </c>
      <c r="C9" s="31" t="s">
        <v>18</v>
      </c>
      <c r="D9" s="32" t="s">
        <v>17</v>
      </c>
      <c r="E9" s="31" t="s">
        <v>11</v>
      </c>
      <c r="F9" s="32" t="s">
        <v>23</v>
      </c>
      <c r="G9" s="31" t="s">
        <v>22</v>
      </c>
      <c r="H9" s="31" t="s">
        <v>9</v>
      </c>
      <c r="I9" s="31" t="s">
        <v>37</v>
      </c>
      <c r="J9" s="31" t="s">
        <v>2</v>
      </c>
      <c r="K9" s="20"/>
      <c r="M9" s="37">
        <v>397148</v>
      </c>
      <c r="N9" s="38"/>
      <c r="O9" s="11"/>
      <c r="P9" s="39" t="str">
        <f>A34</f>
        <v>23 personas</v>
      </c>
      <c r="Q9" s="40"/>
    </row>
    <row r="10" spans="1:17" ht="12.75" customHeight="1" thickBot="1">
      <c r="A10" s="33">
        <v>397148</v>
      </c>
      <c r="B10" s="33" t="e">
        <v>#N/A</v>
      </c>
      <c r="C10" s="33" t="e">
        <v>#N/A</v>
      </c>
      <c r="D10" s="34"/>
      <c r="E10" s="33"/>
      <c r="F10" s="34" t="e">
        <v>#N/A</v>
      </c>
      <c r="G10" s="33" t="e">
        <v>#N/A</v>
      </c>
      <c r="H10" s="33" t="e">
        <v>#N/A</v>
      </c>
      <c r="I10" s="33" t="e">
        <v>#N/A</v>
      </c>
      <c r="J10" s="33" t="e">
        <v>#N/A</v>
      </c>
      <c r="M10" s="9"/>
      <c r="N10" s="12"/>
      <c r="O10" s="13"/>
      <c r="P10" s="13"/>
      <c r="Q10" s="13"/>
    </row>
    <row r="11" spans="1:17" ht="12.75" customHeight="1" thickBot="1">
      <c r="A11" s="33">
        <v>397148</v>
      </c>
      <c r="B11" s="33" t="e">
        <v>#N/A</v>
      </c>
      <c r="C11" s="33" t="e">
        <v>#N/A</v>
      </c>
      <c r="D11" s="34"/>
      <c r="E11" s="33"/>
      <c r="F11" s="34" t="e">
        <v>#N/A</v>
      </c>
      <c r="G11" s="33" t="e">
        <v>#N/A</v>
      </c>
      <c r="H11" s="33" t="e">
        <v>#N/A</v>
      </c>
      <c r="I11" s="33" t="e">
        <v>#N/A</v>
      </c>
      <c r="J11" s="33" t="e">
        <v>#N/A</v>
      </c>
      <c r="K11" s="20"/>
      <c r="L11" s="20"/>
      <c r="M11" s="23">
        <v>39045</v>
      </c>
      <c r="N11" s="12"/>
      <c r="O11" s="13"/>
      <c r="P11" s="14"/>
      <c r="Q11" s="14"/>
    </row>
    <row r="12" spans="1:17" ht="12.75" customHeight="1" thickBot="1">
      <c r="A12" s="33">
        <v>397148</v>
      </c>
      <c r="B12" s="33" t="e">
        <v>#N/A</v>
      </c>
      <c r="C12" s="33" t="e">
        <v>#N/A</v>
      </c>
      <c r="D12" s="34"/>
      <c r="E12" s="33"/>
      <c r="F12" s="34" t="e">
        <v>#N/A</v>
      </c>
      <c r="G12" s="33" t="e">
        <v>#N/A</v>
      </c>
      <c r="H12" s="33" t="e">
        <v>#N/A</v>
      </c>
      <c r="I12" s="33" t="e">
        <v>#N/A</v>
      </c>
      <c r="J12" s="33" t="e">
        <v>#N/A</v>
      </c>
      <c r="K12" s="22"/>
      <c r="L12" s="22"/>
      <c r="M12" s="15"/>
      <c r="N12" s="25"/>
      <c r="P12" s="13"/>
      <c r="Q12" s="13"/>
    </row>
    <row r="13" spans="1:17" ht="12.75" customHeight="1" thickBot="1">
      <c r="A13" s="33">
        <v>397148</v>
      </c>
      <c r="B13" s="33" t="e">
        <v>#N/A</v>
      </c>
      <c r="C13" s="33" t="e">
        <v>#N/A</v>
      </c>
      <c r="D13" s="34"/>
      <c r="E13" s="33"/>
      <c r="F13" s="34" t="e">
        <v>#N/A</v>
      </c>
      <c r="G13" s="33" t="e">
        <v>#N/A</v>
      </c>
      <c r="H13" s="33" t="e">
        <v>#N/A</v>
      </c>
      <c r="I13" s="33" t="e">
        <v>#N/A</v>
      </c>
      <c r="J13" s="33" t="e">
        <v>#N/A</v>
      </c>
      <c r="K13" s="22"/>
      <c r="L13" s="22"/>
      <c r="M13" s="16" t="s">
        <v>12</v>
      </c>
      <c r="N13" s="10" t="e">
        <f>VLOOKUP($M$9,base!#REF!,2,FALSE)</f>
        <v>#REF!</v>
      </c>
      <c r="O13" s="16" t="s">
        <v>6</v>
      </c>
      <c r="P13" s="10" t="e">
        <f>VLOOKUP($M$9,base!#REF!,3,FALSE)</f>
        <v>#REF!</v>
      </c>
      <c r="Q13" s="17"/>
    </row>
    <row r="14" spans="1:17" ht="12.75" customHeight="1" thickBot="1">
      <c r="A14" s="33">
        <v>397148</v>
      </c>
      <c r="B14" s="33" t="e">
        <v>#N/A</v>
      </c>
      <c r="C14" s="33" t="e">
        <v>#N/A</v>
      </c>
      <c r="D14" s="34"/>
      <c r="E14" s="33"/>
      <c r="F14" s="34" t="e">
        <v>#N/A</v>
      </c>
      <c r="G14" s="33" t="e">
        <v>#N/A</v>
      </c>
      <c r="H14" s="33" t="e">
        <v>#N/A</v>
      </c>
      <c r="I14" s="33" t="e">
        <v>#N/A</v>
      </c>
      <c r="J14" s="33" t="e">
        <v>#N/A</v>
      </c>
      <c r="K14" s="22"/>
      <c r="L14" s="22"/>
      <c r="M14" s="16" t="s">
        <v>13</v>
      </c>
      <c r="N14" s="10" t="e">
        <f>VLOOKUP($M$9,base!#REF!,5,FALSE)</f>
        <v>#REF!</v>
      </c>
      <c r="O14" s="16" t="s">
        <v>7</v>
      </c>
      <c r="P14" s="10" t="e">
        <f>VLOOKUP($M$9,base!#REF!,24,FALSE)</f>
        <v>#REF!</v>
      </c>
      <c r="Q14" s="14"/>
    </row>
    <row r="15" spans="1:17" ht="12.75" customHeight="1" thickBot="1">
      <c r="A15" s="33">
        <v>393390</v>
      </c>
      <c r="B15" s="33" t="s">
        <v>61</v>
      </c>
      <c r="C15" s="33" t="s">
        <v>62</v>
      </c>
      <c r="D15" s="34"/>
      <c r="E15" s="33"/>
      <c r="F15" s="34">
        <v>39422</v>
      </c>
      <c r="G15" s="33" t="s">
        <v>63</v>
      </c>
      <c r="H15" s="33" t="s">
        <v>26</v>
      </c>
      <c r="I15" s="33" t="s">
        <v>29</v>
      </c>
      <c r="J15" s="33" t="s">
        <v>25</v>
      </c>
      <c r="K15" s="22"/>
      <c r="L15" s="22"/>
      <c r="M15" s="16" t="s">
        <v>35</v>
      </c>
      <c r="N15" s="30" t="e">
        <f>VLOOKUP($M$9,base!#REF!,20,FALSE)</f>
        <v>#REF!</v>
      </c>
      <c r="O15" s="16" t="s">
        <v>20</v>
      </c>
      <c r="P15" s="30" t="e">
        <f>VLOOKUP($M$9,base!#REF!,6,FALSE)</f>
        <v>#REF!</v>
      </c>
      <c r="Q15" s="24"/>
    </row>
    <row r="16" spans="1:17" ht="12.75" customHeight="1" thickBot="1">
      <c r="A16" s="33">
        <v>252147</v>
      </c>
      <c r="B16" s="33" t="s">
        <v>49</v>
      </c>
      <c r="C16" s="33" t="s">
        <v>50</v>
      </c>
      <c r="D16" s="34"/>
      <c r="E16" s="33"/>
      <c r="F16" s="34">
        <v>39422</v>
      </c>
      <c r="G16" s="33" t="s">
        <v>51</v>
      </c>
      <c r="H16" s="33" t="s">
        <v>26</v>
      </c>
      <c r="I16" s="33" t="s">
        <v>29</v>
      </c>
      <c r="J16" s="33" t="s">
        <v>25</v>
      </c>
      <c r="K16" s="22"/>
      <c r="L16" s="22"/>
      <c r="M16" s="16" t="s">
        <v>15</v>
      </c>
      <c r="N16" s="10" t="e">
        <f>VLOOKUP($M$9,base!#REF!,40,FALSE)</f>
        <v>#REF!</v>
      </c>
      <c r="O16" s="18"/>
      <c r="P16" s="21" t="s">
        <v>0</v>
      </c>
      <c r="Q16" s="14"/>
    </row>
    <row r="17" spans="1:17" ht="12.75" customHeight="1" thickBot="1">
      <c r="A17" s="33">
        <v>394480</v>
      </c>
      <c r="B17" s="33" t="s">
        <v>38</v>
      </c>
      <c r="C17" s="33" t="s">
        <v>66</v>
      </c>
      <c r="D17" s="34"/>
      <c r="E17" s="33"/>
      <c r="F17" s="34">
        <v>39422</v>
      </c>
      <c r="G17" s="33" t="s">
        <v>67</v>
      </c>
      <c r="H17" s="33" t="s">
        <v>26</v>
      </c>
      <c r="I17" s="33" t="s">
        <v>32</v>
      </c>
      <c r="J17" s="33" t="s">
        <v>25</v>
      </c>
      <c r="K17" s="22"/>
      <c r="L17" s="22"/>
      <c r="M17" s="16" t="s">
        <v>14</v>
      </c>
      <c r="N17" s="10" t="e">
        <f>VLOOKUP($M$9,base!#REF!,4,FALSE)</f>
        <v>#REF!</v>
      </c>
      <c r="O17" s="26"/>
      <c r="P17" s="21" t="s">
        <v>1</v>
      </c>
      <c r="Q17" s="14"/>
    </row>
    <row r="18" spans="1:17" ht="12.75" customHeight="1" thickBot="1">
      <c r="A18" s="33">
        <v>392978</v>
      </c>
      <c r="B18" s="33" t="s">
        <v>38</v>
      </c>
      <c r="C18" s="33" t="s">
        <v>27</v>
      </c>
      <c r="D18" s="34"/>
      <c r="E18" s="33"/>
      <c r="F18" s="34">
        <v>39422</v>
      </c>
      <c r="G18" s="33" t="s">
        <v>60</v>
      </c>
      <c r="H18" s="33" t="s">
        <v>26</v>
      </c>
      <c r="I18" s="33" t="s">
        <v>32</v>
      </c>
      <c r="J18" s="33" t="s">
        <v>25</v>
      </c>
      <c r="K18" s="22"/>
      <c r="L18" s="22"/>
      <c r="M18" s="16" t="s">
        <v>16</v>
      </c>
      <c r="N18" s="10" t="e">
        <f>VLOOKUP($M$9,base!#REF!,9,FALSE)</f>
        <v>#REF!</v>
      </c>
      <c r="O18" s="26"/>
      <c r="P18" s="19" t="s">
        <v>8</v>
      </c>
      <c r="Q18" s="10" t="e">
        <f>VLOOKUP($M$9,base!#REF!,10,FALSE)</f>
        <v>#REF!</v>
      </c>
    </row>
    <row r="19" spans="1:17" ht="12.75" customHeight="1" thickBot="1">
      <c r="A19" s="33">
        <v>390796</v>
      </c>
      <c r="B19" s="33" t="s">
        <v>28</v>
      </c>
      <c r="C19" s="33" t="s">
        <v>58</v>
      </c>
      <c r="D19" s="34"/>
      <c r="E19" s="33"/>
      <c r="F19" s="34">
        <v>39422</v>
      </c>
      <c r="G19" s="33" t="s">
        <v>59</v>
      </c>
      <c r="H19" s="33" t="s">
        <v>26</v>
      </c>
      <c r="I19" s="33" t="s">
        <v>32</v>
      </c>
      <c r="J19" s="33" t="s">
        <v>25</v>
      </c>
      <c r="K19" s="22"/>
      <c r="L19" s="22"/>
      <c r="M19" s="16" t="s">
        <v>4</v>
      </c>
      <c r="N19" s="10" t="e">
        <f>VLOOKUP($M$9,base!#REF!,12,FALSE)</f>
        <v>#REF!</v>
      </c>
      <c r="O19" s="17"/>
      <c r="P19" s="14"/>
      <c r="Q19" s="14"/>
    </row>
    <row r="20" spans="1:17" ht="12.75" customHeight="1" thickBot="1">
      <c r="A20" s="33">
        <v>385381</v>
      </c>
      <c r="B20" s="33" t="s">
        <v>52</v>
      </c>
      <c r="C20" s="33" t="s">
        <v>53</v>
      </c>
      <c r="D20" s="34"/>
      <c r="E20" s="33"/>
      <c r="F20" s="34">
        <v>39422</v>
      </c>
      <c r="G20" s="33" t="s">
        <v>54</v>
      </c>
      <c r="H20" s="33" t="s">
        <v>26</v>
      </c>
      <c r="I20" s="33" t="s">
        <v>32</v>
      </c>
      <c r="J20" s="33" t="s">
        <v>25</v>
      </c>
      <c r="K20" s="22"/>
      <c r="L20" s="22"/>
      <c r="M20" s="16" t="s">
        <v>5</v>
      </c>
      <c r="N20" s="10" t="e">
        <f>VLOOKUP($M$9,base!#REF!,31,FALSE)</f>
        <v>#REF!</v>
      </c>
      <c r="O20" s="17"/>
      <c r="P20" s="19" t="s">
        <v>3</v>
      </c>
      <c r="Q20" s="10" t="e">
        <f>VLOOKUP($M$9,base!#REF!,29,FALSE)</f>
        <v>#REF!</v>
      </c>
    </row>
    <row r="21" spans="1:17" ht="12.75" customHeight="1">
      <c r="A21" s="33">
        <v>397147</v>
      </c>
      <c r="B21" s="33" t="s">
        <v>82</v>
      </c>
      <c r="C21" s="33" t="s">
        <v>83</v>
      </c>
      <c r="D21" s="34"/>
      <c r="E21" s="33"/>
      <c r="F21" s="34">
        <v>39422</v>
      </c>
      <c r="G21" s="33" t="s">
        <v>84</v>
      </c>
      <c r="H21" s="33" t="s">
        <v>26</v>
      </c>
      <c r="I21" s="33" t="s">
        <v>39</v>
      </c>
      <c r="J21" s="33" t="s">
        <v>25</v>
      </c>
      <c r="K21" s="22"/>
      <c r="L21" s="22"/>
      <c r="M21" s="14"/>
      <c r="N21" s="14"/>
      <c r="O21" s="11"/>
      <c r="P21" s="14"/>
      <c r="Q21" s="14"/>
    </row>
    <row r="22" spans="1:18" ht="12.75" customHeight="1">
      <c r="A22" s="33">
        <v>395669</v>
      </c>
      <c r="B22" s="33" t="s">
        <v>74</v>
      </c>
      <c r="C22" s="33" t="s">
        <v>75</v>
      </c>
      <c r="D22" s="34"/>
      <c r="E22" s="33"/>
      <c r="F22" s="34">
        <v>39422</v>
      </c>
      <c r="G22" s="33" t="s">
        <v>76</v>
      </c>
      <c r="H22" s="33" t="s">
        <v>26</v>
      </c>
      <c r="I22" s="33" t="s">
        <v>39</v>
      </c>
      <c r="J22" s="33" t="s">
        <v>25</v>
      </c>
      <c r="K22" s="22"/>
      <c r="L22" s="22"/>
      <c r="M22" s="14"/>
      <c r="N22" s="14"/>
      <c r="O22" s="11"/>
      <c r="P22" s="27"/>
      <c r="R22" s="2"/>
    </row>
    <row r="23" spans="1:18" ht="12.75" customHeight="1">
      <c r="A23" s="33">
        <v>395558</v>
      </c>
      <c r="B23" s="33" t="s">
        <v>71</v>
      </c>
      <c r="C23" s="33" t="s">
        <v>72</v>
      </c>
      <c r="D23" s="34"/>
      <c r="E23" s="33"/>
      <c r="F23" s="34">
        <v>39422</v>
      </c>
      <c r="G23" s="33" t="s">
        <v>73</v>
      </c>
      <c r="H23" s="33" t="s">
        <v>26</v>
      </c>
      <c r="I23" s="33" t="s">
        <v>39</v>
      </c>
      <c r="J23" s="33" t="s">
        <v>25</v>
      </c>
      <c r="K23" s="22"/>
      <c r="L23" s="22"/>
      <c r="M23" s="14"/>
      <c r="N23" s="14"/>
      <c r="O23" s="11"/>
      <c r="P23" s="27"/>
      <c r="R23" s="2"/>
    </row>
    <row r="24" spans="1:18" ht="12.75" customHeight="1">
      <c r="A24" s="33">
        <v>397146</v>
      </c>
      <c r="B24" s="33" t="s">
        <v>80</v>
      </c>
      <c r="C24" s="33" t="s">
        <v>35</v>
      </c>
      <c r="D24" s="34"/>
      <c r="E24" s="33"/>
      <c r="F24" s="34">
        <v>39422</v>
      </c>
      <c r="G24" s="33" t="s">
        <v>81</v>
      </c>
      <c r="H24" s="33" t="s">
        <v>26</v>
      </c>
      <c r="I24" s="33" t="s">
        <v>31</v>
      </c>
      <c r="J24" s="33" t="s">
        <v>25</v>
      </c>
      <c r="K24" s="22"/>
      <c r="L24" s="22"/>
      <c r="M24" s="14"/>
      <c r="N24" s="14"/>
      <c r="O24" s="11"/>
      <c r="P24" s="27"/>
      <c r="R24" s="2"/>
    </row>
    <row r="25" spans="1:18" ht="12.75" customHeight="1">
      <c r="A25" s="33">
        <v>396297</v>
      </c>
      <c r="B25" s="33" t="s">
        <v>77</v>
      </c>
      <c r="C25" s="33" t="s">
        <v>78</v>
      </c>
      <c r="D25" s="34"/>
      <c r="E25" s="33"/>
      <c r="F25" s="34">
        <v>39422</v>
      </c>
      <c r="G25" s="33" t="s">
        <v>79</v>
      </c>
      <c r="H25" s="33" t="s">
        <v>26</v>
      </c>
      <c r="I25" s="33" t="s">
        <v>31</v>
      </c>
      <c r="J25" s="33" t="s">
        <v>25</v>
      </c>
      <c r="K25" s="22"/>
      <c r="L25" s="22"/>
      <c r="M25" s="14"/>
      <c r="N25" s="14"/>
      <c r="O25" s="11"/>
      <c r="P25" s="27"/>
      <c r="R25" s="2"/>
    </row>
    <row r="26" spans="1:18" ht="12.75" customHeight="1">
      <c r="A26" s="33">
        <v>394310</v>
      </c>
      <c r="B26" s="33" t="s">
        <v>43</v>
      </c>
      <c r="C26" s="33" t="s">
        <v>64</v>
      </c>
      <c r="D26" s="34"/>
      <c r="E26" s="33"/>
      <c r="F26" s="34">
        <v>39422</v>
      </c>
      <c r="G26" s="33" t="s">
        <v>65</v>
      </c>
      <c r="H26" s="33" t="s">
        <v>26</v>
      </c>
      <c r="I26" s="33" t="s">
        <v>31</v>
      </c>
      <c r="J26" s="33" t="s">
        <v>25</v>
      </c>
      <c r="K26" s="22"/>
      <c r="L26" s="22"/>
      <c r="N26" s="28"/>
      <c r="O26" s="11"/>
      <c r="P26" s="27"/>
      <c r="R26" s="2"/>
    </row>
    <row r="27" spans="1:18" ht="12.75" customHeight="1">
      <c r="A27" s="33">
        <v>385400</v>
      </c>
      <c r="B27" s="33" t="s">
        <v>55</v>
      </c>
      <c r="C27" s="33" t="s">
        <v>56</v>
      </c>
      <c r="D27" s="34"/>
      <c r="E27" s="33"/>
      <c r="F27" s="34">
        <v>39422</v>
      </c>
      <c r="G27" s="33" t="s">
        <v>57</v>
      </c>
      <c r="H27" s="33" t="s">
        <v>26</v>
      </c>
      <c r="I27" s="33" t="s">
        <v>31</v>
      </c>
      <c r="J27" s="33" t="s">
        <v>24</v>
      </c>
      <c r="K27" s="22"/>
      <c r="L27" s="22"/>
      <c r="N27" s="28"/>
      <c r="O27" s="14"/>
      <c r="P27" s="27"/>
      <c r="R27" s="2"/>
    </row>
    <row r="28" spans="1:18" ht="12.75" customHeight="1">
      <c r="A28" s="33">
        <v>397148</v>
      </c>
      <c r="B28" s="33" t="s">
        <v>85</v>
      </c>
      <c r="C28" s="33" t="s">
        <v>86</v>
      </c>
      <c r="D28" s="34"/>
      <c r="E28" s="33"/>
      <c r="F28" s="34">
        <v>39422</v>
      </c>
      <c r="G28" s="33" t="s">
        <v>87</v>
      </c>
      <c r="H28" s="33" t="s">
        <v>26</v>
      </c>
      <c r="I28" s="33" t="s">
        <v>34</v>
      </c>
      <c r="J28" s="33" t="s">
        <v>25</v>
      </c>
      <c r="K28" s="22"/>
      <c r="L28" s="22"/>
      <c r="N28" s="28"/>
      <c r="O28" s="14"/>
      <c r="P28" s="27"/>
      <c r="R28" s="2"/>
    </row>
    <row r="29" spans="1:14" ht="12.75" customHeight="1">
      <c r="A29" s="33">
        <v>394575</v>
      </c>
      <c r="B29" s="33" t="s">
        <v>68</v>
      </c>
      <c r="C29" s="33" t="s">
        <v>69</v>
      </c>
      <c r="D29" s="34"/>
      <c r="E29" s="33"/>
      <c r="F29" s="34">
        <v>39422</v>
      </c>
      <c r="G29" s="33" t="s">
        <v>70</v>
      </c>
      <c r="H29" s="33" t="s">
        <v>26</v>
      </c>
      <c r="I29" s="33" t="s">
        <v>30</v>
      </c>
      <c r="J29" s="33" t="s">
        <v>25</v>
      </c>
      <c r="K29" s="22"/>
      <c r="L29" s="22"/>
      <c r="N29" s="28"/>
    </row>
    <row r="30" spans="1:14" ht="12.75" customHeight="1">
      <c r="A30" s="33">
        <v>9505</v>
      </c>
      <c r="B30" s="33" t="s">
        <v>40</v>
      </c>
      <c r="C30" s="33" t="s">
        <v>41</v>
      </c>
      <c r="D30" s="34"/>
      <c r="E30" s="33"/>
      <c r="F30" s="34">
        <v>39422</v>
      </c>
      <c r="G30" s="33" t="s">
        <v>42</v>
      </c>
      <c r="H30" s="33" t="s">
        <v>26</v>
      </c>
      <c r="I30" s="33" t="s">
        <v>30</v>
      </c>
      <c r="J30" s="33" t="s">
        <v>25</v>
      </c>
      <c r="K30" s="22"/>
      <c r="L30" s="22"/>
      <c r="N30" s="28"/>
    </row>
    <row r="31" spans="1:14" ht="12.75" customHeight="1">
      <c r="A31" s="33">
        <v>251628</v>
      </c>
      <c r="B31" s="33" t="s">
        <v>44</v>
      </c>
      <c r="C31" s="33" t="s">
        <v>47</v>
      </c>
      <c r="D31" s="34"/>
      <c r="E31" s="33"/>
      <c r="F31" s="34">
        <v>39422</v>
      </c>
      <c r="G31" s="33" t="s">
        <v>48</v>
      </c>
      <c r="H31" s="33" t="s">
        <v>26</v>
      </c>
      <c r="I31" s="33" t="s">
        <v>33</v>
      </c>
      <c r="J31" s="33" t="s">
        <v>24</v>
      </c>
      <c r="K31" s="22"/>
      <c r="L31" s="22"/>
      <c r="N31" s="28"/>
    </row>
    <row r="32" spans="1:14" ht="12.75" customHeight="1">
      <c r="A32" s="33">
        <v>250880</v>
      </c>
      <c r="B32" s="33" t="s">
        <v>44</v>
      </c>
      <c r="C32" s="33" t="s">
        <v>45</v>
      </c>
      <c r="D32" s="34"/>
      <c r="E32" s="33"/>
      <c r="F32" s="34">
        <v>39422</v>
      </c>
      <c r="G32" s="33" t="s">
        <v>46</v>
      </c>
      <c r="H32" s="33" t="s">
        <v>26</v>
      </c>
      <c r="I32" s="33" t="s">
        <v>33</v>
      </c>
      <c r="J32" s="33" t="s">
        <v>24</v>
      </c>
      <c r="K32" s="22"/>
      <c r="L32" s="22"/>
      <c r="N32" s="28"/>
    </row>
    <row r="33" spans="1:14" ht="12.75" customHeight="1">
      <c r="A33" s="33"/>
      <c r="B33" s="33"/>
      <c r="C33" s="33"/>
      <c r="D33" s="34"/>
      <c r="E33" s="33"/>
      <c r="F33" s="34"/>
      <c r="G33" s="33"/>
      <c r="H33" s="33"/>
      <c r="I33" s="33"/>
      <c r="J33" s="33"/>
      <c r="K33" s="22"/>
      <c r="L33" s="22"/>
      <c r="N33" s="28"/>
    </row>
    <row r="34" spans="1:14" ht="12.75" customHeight="1">
      <c r="A34" s="1" t="str">
        <f>COUNTA(A9:A33)-1&amp;" personas"</f>
        <v>23 personas</v>
      </c>
      <c r="N34" s="28"/>
    </row>
    <row r="35" ht="12.75" customHeight="1">
      <c r="N35" s="28"/>
    </row>
    <row r="36" ht="12.75" customHeight="1">
      <c r="N36" s="28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</sheetData>
  <mergeCells count="3">
    <mergeCell ref="H7:I7"/>
    <mergeCell ref="M9:N9"/>
    <mergeCell ref="P9:Q9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Correo Yahoo! - eduruz03@yahoo.com.ar</dc:title>
  <dc:subject/>
  <dc:creator> Gustavo E. Ruz</dc:creator>
  <cp:keywords/>
  <dc:description/>
  <cp:lastModifiedBy>Administrador</cp:lastModifiedBy>
  <cp:lastPrinted>2009-01-08T21:42:45Z</cp:lastPrinted>
  <dcterms:created xsi:type="dcterms:W3CDTF">2006-03-07T21:32:40Z</dcterms:created>
  <dcterms:modified xsi:type="dcterms:W3CDTF">2009-01-08T21:42:49Z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