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6" windowHeight="8196" tabRatio="210" activeTab="0"/>
  </bookViews>
  <sheets>
    <sheet name="18 июня 2009" sheetId="1" r:id="rId1"/>
  </sheets>
  <definedNames>
    <definedName name="_xlnm.Print_Area" localSheetId="0">'18 июня 2009'!$A$1:$E$333</definedName>
  </definedNames>
  <calcPr fullCalcOnLoad="1"/>
</workbook>
</file>

<file path=xl/sharedStrings.xml><?xml version="1.0" encoding="utf-8"?>
<sst xmlns="http://schemas.openxmlformats.org/spreadsheetml/2006/main" count="517" uniqueCount="257">
  <si>
    <t>Артикул</t>
  </si>
  <si>
    <t>Состав</t>
  </si>
  <si>
    <t>Размер</t>
  </si>
  <si>
    <t>Цена с НДС, руб.</t>
  </si>
  <si>
    <t>Количество  в упаковке</t>
  </si>
  <si>
    <t>Детский ассортимент (лето)</t>
  </si>
  <si>
    <t xml:space="preserve">колготки детские   </t>
  </si>
  <si>
    <t>2ФС70</t>
  </si>
  <si>
    <t>70% Хлопок, 28% ПА, 2% Эластан</t>
  </si>
  <si>
    <t>62-68/7-8</t>
  </si>
  <si>
    <t>68-74/9-10</t>
  </si>
  <si>
    <t>74-80/11-12</t>
  </si>
  <si>
    <t>80-86/12-13</t>
  </si>
  <si>
    <t>86-92/13-14</t>
  </si>
  <si>
    <t>92-98/14-15</t>
  </si>
  <si>
    <t>98-104/15-16</t>
  </si>
  <si>
    <t>104-110/16-17</t>
  </si>
  <si>
    <t>110-116/17-18</t>
  </si>
  <si>
    <t>116-122/18-19</t>
  </si>
  <si>
    <t>122-128/19-20</t>
  </si>
  <si>
    <t>128-134/20</t>
  </si>
  <si>
    <t>134-140/20-21</t>
  </si>
  <si>
    <t>140-146/21-22</t>
  </si>
  <si>
    <t>146-152/22</t>
  </si>
  <si>
    <t>2ФС73</t>
  </si>
  <si>
    <t>2ФС85</t>
  </si>
  <si>
    <t>83% Хлопок, 16% ПА, 1% Эластан</t>
  </si>
  <si>
    <t>С35</t>
  </si>
  <si>
    <t>80% Хлопок, 20% ПА</t>
  </si>
  <si>
    <t>104/16</t>
  </si>
  <si>
    <t>110/17</t>
  </si>
  <si>
    <t>116/18</t>
  </si>
  <si>
    <t>122/19</t>
  </si>
  <si>
    <t>128/20</t>
  </si>
  <si>
    <t>134/20</t>
  </si>
  <si>
    <t>С13</t>
  </si>
  <si>
    <t>100% Хлопок</t>
  </si>
  <si>
    <t>74/12</t>
  </si>
  <si>
    <t>80/12</t>
  </si>
  <si>
    <t>86/13</t>
  </si>
  <si>
    <t>92/14</t>
  </si>
  <si>
    <t>98/15</t>
  </si>
  <si>
    <t>50</t>
  </si>
  <si>
    <t>получулки детские</t>
  </si>
  <si>
    <t>ФС103</t>
  </si>
  <si>
    <t>72% Хлопок, 26% ПА, 2% Эластан</t>
  </si>
  <si>
    <t>11-12</t>
  </si>
  <si>
    <t>12-14</t>
  </si>
  <si>
    <t>14-16</t>
  </si>
  <si>
    <t>16-18</t>
  </si>
  <si>
    <t>18-20</t>
  </si>
  <si>
    <t>20-22</t>
  </si>
  <si>
    <t>ФС103/1</t>
  </si>
  <si>
    <t>77% Хлопок, 21% ПА, 2% Эластан</t>
  </si>
  <si>
    <t>ФС108</t>
  </si>
  <si>
    <t>80% Хлопок, 18% ПА, 2% Эластан</t>
  </si>
  <si>
    <t>АС87</t>
  </si>
  <si>
    <t>71% Хлопок, 21% ПА, 6% Спандекс, 2% Эластан</t>
  </si>
  <si>
    <t>22-24</t>
  </si>
  <si>
    <t>МС3</t>
  </si>
  <si>
    <t>носки детские</t>
  </si>
  <si>
    <t>2ФС102</t>
  </si>
  <si>
    <t>АС56</t>
  </si>
  <si>
    <t>76% Хлопок, 22% ПА, 2% Эластан</t>
  </si>
  <si>
    <t>ЛС47</t>
  </si>
  <si>
    <t>75% Хлопок, 24% ПА, 1% Эластан</t>
  </si>
  <si>
    <t>ЛС57</t>
  </si>
  <si>
    <t>ЛС58</t>
  </si>
  <si>
    <t>7-8</t>
  </si>
  <si>
    <t>9-10</t>
  </si>
  <si>
    <t>ФС44</t>
  </si>
  <si>
    <t>2ЛС112</t>
  </si>
  <si>
    <t>72% Хлопок, 27% ПА, 1% Эластан</t>
  </si>
  <si>
    <t>ФС107</t>
  </si>
  <si>
    <t>АС55</t>
  </si>
  <si>
    <t>79% Хлопок, 19% ПА, 2% Эластан</t>
  </si>
  <si>
    <t>АС78</t>
  </si>
  <si>
    <t>АС88</t>
  </si>
  <si>
    <t>АС69</t>
  </si>
  <si>
    <t>74% Хлопок, 24% ПА,  2% Эластан</t>
  </si>
  <si>
    <t>ЛС46</t>
  </si>
  <si>
    <t>67% Хлопок, 33% ПА</t>
  </si>
  <si>
    <t>ИС8</t>
  </si>
  <si>
    <t>75% Хлопок, 25% ПА</t>
  </si>
  <si>
    <t>МС33</t>
  </si>
  <si>
    <t>С67</t>
  </si>
  <si>
    <t>Женский ассортимент (лето)</t>
  </si>
  <si>
    <t>носки женские</t>
  </si>
  <si>
    <t>ФС41</t>
  </si>
  <si>
    <t>75% Хлопок, 24%ПА, 1% Эластан</t>
  </si>
  <si>
    <t>23-25</t>
  </si>
  <si>
    <t>2МС12</t>
  </si>
  <si>
    <t>74% Хлопок, 25% ПА, 1% Эластан</t>
  </si>
  <si>
    <t>ФС96</t>
  </si>
  <si>
    <t>ФС142</t>
  </si>
  <si>
    <t>60% Хлопок, 38% ПА, 2% Эластан</t>
  </si>
  <si>
    <t>ФС67</t>
  </si>
  <si>
    <t>76% Хлопок, 21% ПА, 2% Эластан, 1% Люрикс</t>
  </si>
  <si>
    <t>ЛС98</t>
  </si>
  <si>
    <t>69% Хлопок, 29% ПА, 2% Эластан</t>
  </si>
  <si>
    <t>ФС48</t>
  </si>
  <si>
    <t>АС97</t>
  </si>
  <si>
    <t>100% ПА</t>
  </si>
  <si>
    <t>2фс43</t>
  </si>
  <si>
    <t>71% Хлопок, 27% ПА, 2% Эластан</t>
  </si>
  <si>
    <t>2ЛС3</t>
  </si>
  <si>
    <t>60% Хлопок, 40% ПА</t>
  </si>
  <si>
    <t>ФС47</t>
  </si>
  <si>
    <t>МС13</t>
  </si>
  <si>
    <t>49% Хлопок,21% Вискоза,12% Лен,18% ПЭ</t>
  </si>
  <si>
    <t>23,25</t>
  </si>
  <si>
    <t>получулки женские</t>
  </si>
  <si>
    <t>АС96</t>
  </si>
  <si>
    <t>66% Хлопок, 31% ПА, 3% Люрикс</t>
  </si>
  <si>
    <t>следки женские</t>
  </si>
  <si>
    <t>ПС7</t>
  </si>
  <si>
    <t>19-21</t>
  </si>
  <si>
    <t>Мужской ассортимент (лето)</t>
  </si>
  <si>
    <t>носки мужские</t>
  </si>
  <si>
    <r>
      <t>ФС144</t>
    </r>
    <r>
      <rPr>
        <sz val="8"/>
        <rFont val="Courier New Cyr"/>
        <family val="3"/>
      </rPr>
      <t xml:space="preserve"> </t>
    </r>
    <r>
      <rPr>
        <sz val="7"/>
        <rFont val="Courier New Cyr"/>
        <family val="3"/>
      </rPr>
      <t>антибактер.обработка</t>
    </r>
  </si>
  <si>
    <t>72% Хлопок, 28% ПА</t>
  </si>
  <si>
    <t>АС8м</t>
  </si>
  <si>
    <t>51% Хлопок мерсеризованный, 49% ПА</t>
  </si>
  <si>
    <t>25,27,29,31</t>
  </si>
  <si>
    <t>АС66м</t>
  </si>
  <si>
    <t xml:space="preserve"> 60% Хлопок мерсеризованный, 40% ПА</t>
  </si>
  <si>
    <t>25,27,29</t>
  </si>
  <si>
    <t xml:space="preserve">АС3 </t>
  </si>
  <si>
    <t>73% Хлопок, 25% ПА, 2% Эластан</t>
  </si>
  <si>
    <t>23-25,27-29,31-33</t>
  </si>
  <si>
    <t>2ИС1/1</t>
  </si>
  <si>
    <t>ФС21</t>
  </si>
  <si>
    <t>70% Хлопок, 30% ПА</t>
  </si>
  <si>
    <t>АС98</t>
  </si>
  <si>
    <t>АС25</t>
  </si>
  <si>
    <t>50% Хлопок, 21% Вискоза, 12% Лен, 17% ПЭ</t>
  </si>
  <si>
    <t>ИС1</t>
  </si>
  <si>
    <t>80% Хлопок, 20% ПЭ</t>
  </si>
  <si>
    <r>
      <t xml:space="preserve">С9А </t>
    </r>
    <r>
      <rPr>
        <b/>
        <sz val="7"/>
        <rFont val="Courier New Cyr"/>
        <family val="3"/>
      </rPr>
      <t>антибактер.обработка</t>
    </r>
  </si>
  <si>
    <t>27,29</t>
  </si>
  <si>
    <t>С92</t>
  </si>
  <si>
    <t>53% Хлопок, 47% ПА</t>
  </si>
  <si>
    <t>23,25,27,29</t>
  </si>
  <si>
    <t>С42/1</t>
  </si>
  <si>
    <t>С26</t>
  </si>
  <si>
    <t>73% Хлопок, 27% ПА</t>
  </si>
  <si>
    <t>С9</t>
  </si>
  <si>
    <t>С27</t>
  </si>
  <si>
    <t>70% Хлопок,30% ПА</t>
  </si>
  <si>
    <t>23,25,27,29,31</t>
  </si>
  <si>
    <t>Детский ассортимент (зима)</t>
  </si>
  <si>
    <t xml:space="preserve">колготки детские </t>
  </si>
  <si>
    <t xml:space="preserve">ПФС77 </t>
  </si>
  <si>
    <t>91% Хлопок, 8% ПА, 1% Эластан</t>
  </si>
  <si>
    <t>10</t>
  </si>
  <si>
    <t>ПФС70</t>
  </si>
  <si>
    <t>88% Хлопок, 11% ПА, 1% Эластан</t>
  </si>
  <si>
    <t>колготки детские без следа</t>
  </si>
  <si>
    <t>ПЛС16</t>
  </si>
  <si>
    <t>74-80/12</t>
  </si>
  <si>
    <t>86-92/13</t>
  </si>
  <si>
    <t>98-104/14</t>
  </si>
  <si>
    <t>110-116/56-60</t>
  </si>
  <si>
    <t>ПФС107</t>
  </si>
  <si>
    <t>ФС55</t>
  </si>
  <si>
    <t>84% Хлопок, 15% ПА, 1% Эластан</t>
  </si>
  <si>
    <t>ПЛС112</t>
  </si>
  <si>
    <t>80% Хлопок, 19% ПА, 1% Эластан</t>
  </si>
  <si>
    <t>ПЛС19</t>
  </si>
  <si>
    <t>90% Хлопок, 9% ПА, 1% Эластан</t>
  </si>
  <si>
    <t>ПЛС20</t>
  </si>
  <si>
    <t>87% Хлопок, 12% ПА, 1% Эластан</t>
  </si>
  <si>
    <t>ПЛС47</t>
  </si>
  <si>
    <t>89% Хлопок, 10% ПА, 1% Эластан</t>
  </si>
  <si>
    <t>ПФС102</t>
  </si>
  <si>
    <t>ФС54</t>
  </si>
  <si>
    <t>80% Хлопок, 16% ПА, 1% Эл, 3% Спандекс</t>
  </si>
  <si>
    <t>РС99</t>
  </si>
  <si>
    <t xml:space="preserve">18% Шерсть, 43% Акрил, 33% ПА, 6% Спандекс </t>
  </si>
  <si>
    <t>Женский ассортимент (зима)</t>
  </si>
  <si>
    <t>МС8</t>
  </si>
  <si>
    <t>28% Шерсть, 65% Акрил, 6% ПА, 1% Эл</t>
  </si>
  <si>
    <t>ПФС41</t>
  </si>
  <si>
    <t>87% Хлопок, 12% ПА,1% Эластан</t>
  </si>
  <si>
    <t>РС78</t>
  </si>
  <si>
    <t>1РС78</t>
  </si>
  <si>
    <t>93% ПАН,6% ПА,1% Эластан</t>
  </si>
  <si>
    <t>1МС8</t>
  </si>
  <si>
    <t>93% ПАН, 6% ПА, 1% Эластан</t>
  </si>
  <si>
    <t>ПЛС28</t>
  </si>
  <si>
    <t>РС14</t>
  </si>
  <si>
    <t>91% ПАН, 1% Эл, 4% ПА, 4% Спандекс</t>
  </si>
  <si>
    <t>40</t>
  </si>
  <si>
    <t>РС20</t>
  </si>
  <si>
    <t>77% ПАН, 23% ПА</t>
  </si>
  <si>
    <t>колготки женские</t>
  </si>
  <si>
    <t>ФС150</t>
  </si>
  <si>
    <t xml:space="preserve">152,158,164/96-100/23-25 </t>
  </si>
  <si>
    <t>152,158,164/104-108/23-25</t>
  </si>
  <si>
    <t>158,164/112-116/23-25</t>
  </si>
  <si>
    <t>С48</t>
  </si>
  <si>
    <t>152,158,164/96-100/23</t>
  </si>
  <si>
    <t>С48Б</t>
  </si>
  <si>
    <t>Мужской ассортимент (зима)</t>
  </si>
  <si>
    <t>АС40</t>
  </si>
  <si>
    <t>28% Шерсть, 65% Акрил, 6% ПА, 1% Эластан</t>
  </si>
  <si>
    <t>ПФС40</t>
  </si>
  <si>
    <t>23-25,27-29</t>
  </si>
  <si>
    <t>ИС7</t>
  </si>
  <si>
    <t>26% Шерсть, 60% Акрил, 14% ПА</t>
  </si>
  <si>
    <t>ПФС2/2</t>
  </si>
  <si>
    <t>81% Хлопок, 18% Па, 1% Эластан</t>
  </si>
  <si>
    <t>ПФС5</t>
  </si>
  <si>
    <t>РС43</t>
  </si>
  <si>
    <t>91 ПАН%, 8% ПА, 1% Эластан</t>
  </si>
  <si>
    <t>С44</t>
  </si>
  <si>
    <t>21% Шерсть, 49% Акрил, 30% ПА</t>
  </si>
  <si>
    <t xml:space="preserve">Спортивный ассортимент </t>
  </si>
  <si>
    <r>
      <t xml:space="preserve">ФС07 </t>
    </r>
    <r>
      <rPr>
        <sz val="10"/>
        <rFont val="Courier New Cyr"/>
        <family val="3"/>
      </rPr>
      <t>(лето)</t>
    </r>
  </si>
  <si>
    <t>69% Хлопок,23% ПА,6% Спандекс,2% Эл</t>
  </si>
  <si>
    <r>
      <t xml:space="preserve">ФС02 </t>
    </r>
    <r>
      <rPr>
        <sz val="10"/>
        <rFont val="Courier New Cyr"/>
        <family val="3"/>
      </rPr>
      <t>(лето)</t>
    </r>
  </si>
  <si>
    <r>
      <t xml:space="preserve">ФС01 </t>
    </r>
    <r>
      <rPr>
        <sz val="10"/>
        <rFont val="Courier New Cyr"/>
        <family val="3"/>
      </rPr>
      <t>(зима)</t>
    </r>
  </si>
  <si>
    <r>
      <t xml:space="preserve">ФС08 </t>
    </r>
    <r>
      <rPr>
        <sz val="10"/>
        <rFont val="Courier New Cyr"/>
        <family val="3"/>
      </rPr>
      <t>(зима)</t>
    </r>
  </si>
  <si>
    <t>78% хлопок,17% ПА,4% Спандекс,1% Эл</t>
  </si>
  <si>
    <r>
      <t xml:space="preserve">АС010 </t>
    </r>
    <r>
      <rPr>
        <sz val="10"/>
        <rFont val="Courier New Cyr"/>
        <family val="3"/>
      </rPr>
      <t>(зима)</t>
    </r>
  </si>
  <si>
    <t>86% Хлопок, 13% ПА, 1% Эластан</t>
  </si>
  <si>
    <r>
      <t xml:space="preserve">ФС09 </t>
    </r>
    <r>
      <rPr>
        <sz val="10"/>
        <rFont val="Courier New Cyr"/>
        <family val="3"/>
      </rPr>
      <t>(лето)</t>
    </r>
  </si>
  <si>
    <t>63% Хлопок,20% ПА,15% Спандекс, 2% Эл</t>
  </si>
  <si>
    <t>27-29</t>
  </si>
  <si>
    <r>
      <t xml:space="preserve">ФС03 </t>
    </r>
    <r>
      <rPr>
        <sz val="10"/>
        <rFont val="Courier New Cyr"/>
        <family val="3"/>
      </rPr>
      <t>(лето)</t>
    </r>
  </si>
  <si>
    <t>74% Хлопок, 24% ПА, 2% Эластан</t>
  </si>
  <si>
    <t>27-29,31-33</t>
  </si>
  <si>
    <t>получулки мужские</t>
  </si>
  <si>
    <r>
      <t xml:space="preserve">РС17 </t>
    </r>
    <r>
      <rPr>
        <sz val="10"/>
        <rFont val="Courier New Cyr"/>
        <family val="3"/>
      </rPr>
      <t>(зима)</t>
    </r>
  </si>
  <si>
    <t>95% ПАН, 1% Эл, 2% ПА, 2% Спандекс</t>
  </si>
  <si>
    <r>
      <t xml:space="preserve">1РС2 </t>
    </r>
    <r>
      <rPr>
        <sz val="10"/>
        <rFont val="Courier New Cyr"/>
        <family val="3"/>
      </rPr>
      <t>(зима)</t>
    </r>
  </si>
  <si>
    <t>86% ПАН, 13% ПА, 1% Спандекс</t>
  </si>
  <si>
    <r>
      <t xml:space="preserve">РС75 </t>
    </r>
    <r>
      <rPr>
        <sz val="10"/>
        <rFont val="Courier New Cyr"/>
        <family val="3"/>
      </rPr>
      <t>(зима)</t>
    </r>
  </si>
  <si>
    <t>89% ПАН, 11% ПА</t>
  </si>
  <si>
    <t>перчатки</t>
  </si>
  <si>
    <t>С103</t>
  </si>
  <si>
    <t>Артикула в продаже последний сезон</t>
  </si>
  <si>
    <t>С102</t>
  </si>
  <si>
    <t>90% Хлопок, 10% ПА</t>
  </si>
  <si>
    <t>ЛС27</t>
  </si>
  <si>
    <t>82% Хлопок, 17% ПА, 1% Эластан</t>
  </si>
  <si>
    <t>С70</t>
  </si>
  <si>
    <t>65% Хлопок, 35% ПА</t>
  </si>
  <si>
    <t>РС91</t>
  </si>
  <si>
    <t>25% Шерсть, 21% Хлопок, 46% Акрил, 8% ПА</t>
  </si>
  <si>
    <t>МС9</t>
  </si>
  <si>
    <t>28% Шерсть, 64% Акрил, 7% ПА, 1% Эл</t>
  </si>
  <si>
    <t>РС44</t>
  </si>
  <si>
    <t>25% Шерсть, 66% Акрил, 2% ПЭ, 6% ПА, 1% Эл</t>
  </si>
  <si>
    <t>С42</t>
  </si>
  <si>
    <t>АС4</t>
  </si>
  <si>
    <t>28% Мериносная шерсть, 65% Акрил, 6% ПА,1% Эл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</si>
</sst>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&quot;уп.&quot;;[Red]\-#,##0&quot;уп.&quot;"/>
    <numFmt numFmtId="166" formatCode="#,##0;[Red]\-#,##0"/>
  </numFmts>
  <fonts count="2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sz val="10"/>
      <name val="Courier New Cyr"/>
      <family val="3"/>
    </font>
    <font>
      <b/>
      <sz val="9"/>
      <name val="Courier New Cyr"/>
      <family val="3"/>
    </font>
    <font>
      <b/>
      <sz val="11"/>
      <name val="Courier New Cyr"/>
      <family val="3"/>
    </font>
    <font>
      <b/>
      <sz val="12"/>
      <name val="Arial"/>
      <family val="2"/>
    </font>
    <font>
      <sz val="9"/>
      <name val="Courier New Cyr"/>
      <family val="3"/>
    </font>
    <font>
      <sz val="10"/>
      <name val="Courier New Cyr"/>
      <family val="3"/>
    </font>
    <font>
      <b/>
      <sz val="10.5"/>
      <name val="Arial"/>
      <family val="2"/>
    </font>
    <font>
      <sz val="8"/>
      <name val="Courier New Cyr"/>
      <family val="3"/>
    </font>
    <font>
      <sz val="7"/>
      <name val="Courier New Cyr"/>
      <family val="3"/>
    </font>
    <font>
      <sz val="10"/>
      <name val="Courier New"/>
      <family val="3"/>
    </font>
    <font>
      <b/>
      <sz val="7"/>
      <name val="Courier New Cyr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7.5"/>
      <name val="Courier New Cyr"/>
      <family val="3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17" applyNumberFormat="1" applyFon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164" fontId="17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1" xfId="17" applyNumberFormat="1" applyFont="1" applyFill="1" applyBorder="1" applyAlignment="1" applyProtection="1">
      <alignment horizontal="center" vertical="center" wrapText="1"/>
      <protection/>
    </xf>
    <xf numFmtId="2" fontId="1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17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18" fillId="0" borderId="1" xfId="17" applyNumberFormat="1" applyFont="1" applyFill="1" applyBorder="1" applyAlignment="1" applyProtection="1">
      <alignment horizontal="center" vertical="center" wrapText="1"/>
      <protection/>
    </xf>
    <xf numFmtId="2" fontId="16" fillId="0" borderId="8" xfId="0" applyNumberFormat="1" applyFont="1" applyFill="1" applyBorder="1" applyAlignment="1">
      <alignment horizontal="center"/>
    </xf>
    <xf numFmtId="49" fontId="16" fillId="0" borderId="1" xfId="17" applyNumberFormat="1" applyFont="1" applyFill="1" applyBorder="1" applyAlignment="1" applyProtection="1">
      <alignment horizontal="center"/>
      <protection/>
    </xf>
    <xf numFmtId="49" fontId="16" fillId="2" borderId="1" xfId="17" applyNumberFormat="1" applyFont="1" applyFill="1" applyBorder="1" applyAlignment="1" applyProtection="1">
      <alignment horizontal="center"/>
      <protection/>
    </xf>
    <xf numFmtId="0" fontId="16" fillId="2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15" fillId="2" borderId="1" xfId="17" applyNumberFormat="1" applyFont="1" applyFill="1" applyBorder="1" applyAlignment="1" applyProtection="1">
      <alignment horizontal="center"/>
      <protection/>
    </xf>
    <xf numFmtId="49" fontId="11" fillId="0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6" fillId="0" borderId="1" xfId="17" applyNumberFormat="1" applyFont="1" applyFill="1" applyBorder="1" applyAlignment="1" applyProtection="1">
      <alignment horizontal="center" vertical="center" wrapText="1"/>
      <protection/>
    </xf>
    <xf numFmtId="49" fontId="24" fillId="0" borderId="1" xfId="0" applyNumberFormat="1" applyFont="1" applyFill="1" applyBorder="1" applyAlignment="1">
      <alignment horizontal="center"/>
    </xf>
    <xf numFmtId="49" fontId="24" fillId="2" borderId="1" xfId="17" applyNumberFormat="1" applyFont="1" applyFill="1" applyBorder="1" applyAlignment="1" applyProtection="1">
      <alignment horizontal="center" vertical="center" wrapText="1"/>
      <protection/>
    </xf>
    <xf numFmtId="0" fontId="16" fillId="2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1" xfId="17" applyNumberFormat="1" applyFont="1" applyFill="1" applyBorder="1" applyAlignment="1" applyProtection="1">
      <alignment horizontal="center" vertical="center" wrapText="1"/>
      <protection/>
    </xf>
    <xf numFmtId="49" fontId="16" fillId="0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2" name="Текстовое поле 2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3" name="Текстовое поле 3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4" name="Текстовое поле 4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152400</xdr:rowOff>
    </xdr:to>
    <xdr:sp fLocksText="0">
      <xdr:nvSpPr>
        <xdr:cNvPr id="5" name="Текстовое поле 5"/>
        <xdr:cNvSpPr txBox="1">
          <a:spLocks noChangeArrowheads="1"/>
        </xdr:cNvSpPr>
      </xdr:nvSpPr>
      <xdr:spPr>
        <a:xfrm>
          <a:off x="1076325" y="564070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326</xdr:row>
      <xdr:rowOff>0</xdr:rowOff>
    </xdr:from>
    <xdr:to>
      <xdr:col>2</xdr:col>
      <xdr:colOff>76200</xdr:colOff>
      <xdr:row>327</xdr:row>
      <xdr:rowOff>19050</xdr:rowOff>
    </xdr:to>
    <xdr:sp fLocksText="0">
      <xdr:nvSpPr>
        <xdr:cNvPr id="6" name="Текстовое поле 6"/>
        <xdr:cNvSpPr txBox="1">
          <a:spLocks noChangeArrowheads="1"/>
        </xdr:cNvSpPr>
      </xdr:nvSpPr>
      <xdr:spPr>
        <a:xfrm>
          <a:off x="3876675" y="5640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9525</xdr:rowOff>
    </xdr:to>
    <xdr:sp fLocksText="0">
      <xdr:nvSpPr>
        <xdr:cNvPr id="7" name="Текстовое поле 7"/>
        <xdr:cNvSpPr txBox="1">
          <a:spLocks noChangeArrowheads="1"/>
        </xdr:cNvSpPr>
      </xdr:nvSpPr>
      <xdr:spPr>
        <a:xfrm>
          <a:off x="1076325" y="564070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8" name="Текстовое поле 8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9" name="Текстовое поле 9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0" name="Текстовое поле 10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1" name="Текстовое поле 11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2" name="Текстовое поле 12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3" name="Текстовое поле 13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4" name="Текстовое поле 14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15" name="Текстовое поле 15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16" name="Текстовое поле 16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128</xdr:row>
      <xdr:rowOff>0</xdr:rowOff>
    </xdr:from>
    <xdr:to>
      <xdr:col>8</xdr:col>
      <xdr:colOff>0</xdr:colOff>
      <xdr:row>129</xdr:row>
      <xdr:rowOff>28575</xdr:rowOff>
    </xdr:to>
    <xdr:sp fLocksText="0">
      <xdr:nvSpPr>
        <xdr:cNvPr id="17" name="Текстовое поле 17"/>
        <xdr:cNvSpPr txBox="1">
          <a:spLocks noChangeArrowheads="1"/>
        </xdr:cNvSpPr>
      </xdr:nvSpPr>
      <xdr:spPr>
        <a:xfrm>
          <a:off x="7543800" y="20678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116</xdr:row>
      <xdr:rowOff>0</xdr:rowOff>
    </xdr:from>
    <xdr:to>
      <xdr:col>1</xdr:col>
      <xdr:colOff>238125</xdr:colOff>
      <xdr:row>117</xdr:row>
      <xdr:rowOff>19050</xdr:rowOff>
    </xdr:to>
    <xdr:sp fLocksText="0">
      <xdr:nvSpPr>
        <xdr:cNvPr id="18" name="Текстовое поле 18"/>
        <xdr:cNvSpPr txBox="1">
          <a:spLocks noChangeArrowheads="1"/>
        </xdr:cNvSpPr>
      </xdr:nvSpPr>
      <xdr:spPr>
        <a:xfrm>
          <a:off x="1228725" y="1862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19" name="Текстовое поле 19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0" name="Текстовое поле 20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1" name="Текстовое поле 21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2" name="Текстовое поле 22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109</xdr:row>
      <xdr:rowOff>0</xdr:rowOff>
    </xdr:from>
    <xdr:to>
      <xdr:col>0</xdr:col>
      <xdr:colOff>619125</xdr:colOff>
      <xdr:row>110</xdr:row>
      <xdr:rowOff>28575</xdr:rowOff>
    </xdr:to>
    <xdr:sp fLocksText="0">
      <xdr:nvSpPr>
        <xdr:cNvPr id="23" name="Текстовое поле 23"/>
        <xdr:cNvSpPr txBox="1">
          <a:spLocks noChangeArrowheads="1"/>
        </xdr:cNvSpPr>
      </xdr:nvSpPr>
      <xdr:spPr>
        <a:xfrm>
          <a:off x="533400" y="1742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4" name="Текстовое поле 24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5" name="Текстовое поле 25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6" name="Текстовое поле 26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7" name="Текстовое поле 27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142875</xdr:colOff>
      <xdr:row>110</xdr:row>
      <xdr:rowOff>28575</xdr:rowOff>
    </xdr:to>
    <xdr:sp fLocksText="0">
      <xdr:nvSpPr>
        <xdr:cNvPr id="28" name="Текстовое поле 28"/>
        <xdr:cNvSpPr txBox="1">
          <a:spLocks noChangeArrowheads="1"/>
        </xdr:cNvSpPr>
      </xdr:nvSpPr>
      <xdr:spPr>
        <a:xfrm>
          <a:off x="66675" y="1742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29" name="Текстовое поле 29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0" name="Текстовое поле 30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1" name="Текстовое поле 31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111</xdr:row>
      <xdr:rowOff>57150</xdr:rowOff>
    </xdr:from>
    <xdr:to>
      <xdr:col>0</xdr:col>
      <xdr:colOff>523875</xdr:colOff>
      <xdr:row>112</xdr:row>
      <xdr:rowOff>85725</xdr:rowOff>
    </xdr:to>
    <xdr:sp fLocksText="0">
      <xdr:nvSpPr>
        <xdr:cNvPr id="32" name="Текстовое поле 32"/>
        <xdr:cNvSpPr txBox="1">
          <a:spLocks noChangeArrowheads="1"/>
        </xdr:cNvSpPr>
      </xdr:nvSpPr>
      <xdr:spPr>
        <a:xfrm>
          <a:off x="447675" y="1782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3" name="Текстовое поле 33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4" name="Текстовое поле 34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5" name="Текстовое поле 35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6" name="Текстовое поле 36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7" name="Текстовое поле 37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8" name="Текстовое поле 38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39" name="Текстовое поле 39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40" name="Текстовое поле 40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111</xdr:row>
      <xdr:rowOff>66675</xdr:rowOff>
    </xdr:from>
    <xdr:to>
      <xdr:col>0</xdr:col>
      <xdr:colOff>257175</xdr:colOff>
      <xdr:row>112</xdr:row>
      <xdr:rowOff>95250</xdr:rowOff>
    </xdr:to>
    <xdr:sp fLocksText="0">
      <xdr:nvSpPr>
        <xdr:cNvPr id="41" name="Текстовое поле 41"/>
        <xdr:cNvSpPr txBox="1">
          <a:spLocks noChangeArrowheads="1"/>
        </xdr:cNvSpPr>
      </xdr:nvSpPr>
      <xdr:spPr>
        <a:xfrm>
          <a:off x="180975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42" name="Текстовое поле 42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43" name="Текстовое поле 43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44" name="Текстовое поле 44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45" name="Текстовое поле 45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8</xdr:col>
      <xdr:colOff>0</xdr:colOff>
      <xdr:row>327</xdr:row>
      <xdr:rowOff>19050</xdr:rowOff>
    </xdr:to>
    <xdr:sp fLocksText="0">
      <xdr:nvSpPr>
        <xdr:cNvPr id="46" name="Текстовое поле 46"/>
        <xdr:cNvSpPr txBox="1">
          <a:spLocks noChangeArrowheads="1"/>
        </xdr:cNvSpPr>
      </xdr:nvSpPr>
      <xdr:spPr>
        <a:xfrm>
          <a:off x="7543800" y="56407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104</xdr:row>
      <xdr:rowOff>66675</xdr:rowOff>
    </xdr:from>
    <xdr:to>
      <xdr:col>8</xdr:col>
      <xdr:colOff>0</xdr:colOff>
      <xdr:row>105</xdr:row>
      <xdr:rowOff>95250</xdr:rowOff>
    </xdr:to>
    <xdr:sp fLocksText="0">
      <xdr:nvSpPr>
        <xdr:cNvPr id="47" name="Текстовое поле 47"/>
        <xdr:cNvSpPr txBox="1">
          <a:spLocks noChangeArrowheads="1"/>
        </xdr:cNvSpPr>
      </xdr:nvSpPr>
      <xdr:spPr>
        <a:xfrm>
          <a:off x="7543800" y="166306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48" name="Строка 50"/>
        <xdr:cNvSpPr>
          <a:spLocks/>
        </xdr:cNvSpPr>
      </xdr:nvSpPr>
      <xdr:spPr>
        <a:xfrm>
          <a:off x="5600700" y="25365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0</xdr:colOff>
      <xdr:row>264</xdr:row>
      <xdr:rowOff>0</xdr:rowOff>
    </xdr:to>
    <xdr:sp>
      <xdr:nvSpPr>
        <xdr:cNvPr id="49" name="Строка 53"/>
        <xdr:cNvSpPr>
          <a:spLocks/>
        </xdr:cNvSpPr>
      </xdr:nvSpPr>
      <xdr:spPr>
        <a:xfrm>
          <a:off x="5600700" y="44948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289</xdr:row>
      <xdr:rowOff>0</xdr:rowOff>
    </xdr:from>
    <xdr:to>
      <xdr:col>10</xdr:col>
      <xdr:colOff>438150</xdr:colOff>
      <xdr:row>289</xdr:row>
      <xdr:rowOff>0</xdr:rowOff>
    </xdr:to>
    <xdr:sp>
      <xdr:nvSpPr>
        <xdr:cNvPr id="50" name="Строка 54"/>
        <xdr:cNvSpPr>
          <a:spLocks/>
        </xdr:cNvSpPr>
      </xdr:nvSpPr>
      <xdr:spPr>
        <a:xfrm>
          <a:off x="8829675" y="497871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289</xdr:row>
      <xdr:rowOff>0</xdr:rowOff>
    </xdr:from>
    <xdr:to>
      <xdr:col>13</xdr:col>
      <xdr:colOff>609600</xdr:colOff>
      <xdr:row>289</xdr:row>
      <xdr:rowOff>0</xdr:rowOff>
    </xdr:to>
    <xdr:sp>
      <xdr:nvSpPr>
        <xdr:cNvPr id="51" name="Строка 55"/>
        <xdr:cNvSpPr>
          <a:spLocks/>
        </xdr:cNvSpPr>
      </xdr:nvSpPr>
      <xdr:spPr>
        <a:xfrm>
          <a:off x="10839450" y="497871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326</xdr:row>
      <xdr:rowOff>0</xdr:rowOff>
    </xdr:from>
    <xdr:to>
      <xdr:col>15</xdr:col>
      <xdr:colOff>57150</xdr:colOff>
      <xdr:row>326</xdr:row>
      <xdr:rowOff>0</xdr:rowOff>
    </xdr:to>
    <xdr:sp>
      <xdr:nvSpPr>
        <xdr:cNvPr id="52" name="Строка 56"/>
        <xdr:cNvSpPr>
          <a:spLocks/>
        </xdr:cNvSpPr>
      </xdr:nvSpPr>
      <xdr:spPr>
        <a:xfrm>
          <a:off x="11515725" y="5640705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109</xdr:row>
      <xdr:rowOff>0</xdr:rowOff>
    </xdr:from>
    <xdr:to>
      <xdr:col>0</xdr:col>
      <xdr:colOff>619125</xdr:colOff>
      <xdr:row>110</xdr:row>
      <xdr:rowOff>28575</xdr:rowOff>
    </xdr:to>
    <xdr:sp fLocksText="0">
      <xdr:nvSpPr>
        <xdr:cNvPr id="53" name="Текстовое поле 57"/>
        <xdr:cNvSpPr txBox="1">
          <a:spLocks noChangeArrowheads="1"/>
        </xdr:cNvSpPr>
      </xdr:nvSpPr>
      <xdr:spPr>
        <a:xfrm>
          <a:off x="533400" y="1742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109</xdr:row>
      <xdr:rowOff>57150</xdr:rowOff>
    </xdr:from>
    <xdr:to>
      <xdr:col>0</xdr:col>
      <xdr:colOff>142875</xdr:colOff>
      <xdr:row>110</xdr:row>
      <xdr:rowOff>85725</xdr:rowOff>
    </xdr:to>
    <xdr:sp fLocksText="0">
      <xdr:nvSpPr>
        <xdr:cNvPr id="54" name="Текстовое поле 58"/>
        <xdr:cNvSpPr txBox="1">
          <a:spLocks noChangeArrowheads="1"/>
        </xdr:cNvSpPr>
      </xdr:nvSpPr>
      <xdr:spPr>
        <a:xfrm>
          <a:off x="66675" y="1747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111</xdr:row>
      <xdr:rowOff>57150</xdr:rowOff>
    </xdr:from>
    <xdr:to>
      <xdr:col>0</xdr:col>
      <xdr:colOff>523875</xdr:colOff>
      <xdr:row>112</xdr:row>
      <xdr:rowOff>85725</xdr:rowOff>
    </xdr:to>
    <xdr:sp fLocksText="0">
      <xdr:nvSpPr>
        <xdr:cNvPr id="55" name="Текстовое поле 59"/>
        <xdr:cNvSpPr txBox="1">
          <a:spLocks noChangeArrowheads="1"/>
        </xdr:cNvSpPr>
      </xdr:nvSpPr>
      <xdr:spPr>
        <a:xfrm>
          <a:off x="447675" y="1782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111</xdr:row>
      <xdr:rowOff>66675</xdr:rowOff>
    </xdr:from>
    <xdr:to>
      <xdr:col>0</xdr:col>
      <xdr:colOff>257175</xdr:colOff>
      <xdr:row>112</xdr:row>
      <xdr:rowOff>95250</xdr:rowOff>
    </xdr:to>
    <xdr:sp fLocksText="0">
      <xdr:nvSpPr>
        <xdr:cNvPr id="56" name="Текстовое поле 60"/>
        <xdr:cNvSpPr txBox="1">
          <a:spLocks noChangeArrowheads="1"/>
        </xdr:cNvSpPr>
      </xdr:nvSpPr>
      <xdr:spPr>
        <a:xfrm>
          <a:off x="180975" y="1783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57" name="Текстовое поле 63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58" name="Текстовое поле 64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59" name="Текстовое поле 65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0" name="Текстовое поле 66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152400</xdr:rowOff>
    </xdr:to>
    <xdr:sp fLocksText="0">
      <xdr:nvSpPr>
        <xdr:cNvPr id="61" name="Текстовое поле 67"/>
        <xdr:cNvSpPr txBox="1">
          <a:spLocks noChangeArrowheads="1"/>
        </xdr:cNvSpPr>
      </xdr:nvSpPr>
      <xdr:spPr>
        <a:xfrm>
          <a:off x="1076325" y="564070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326</xdr:row>
      <xdr:rowOff>0</xdr:rowOff>
    </xdr:from>
    <xdr:to>
      <xdr:col>2</xdr:col>
      <xdr:colOff>76200</xdr:colOff>
      <xdr:row>327</xdr:row>
      <xdr:rowOff>19050</xdr:rowOff>
    </xdr:to>
    <xdr:sp fLocksText="0">
      <xdr:nvSpPr>
        <xdr:cNvPr id="62" name="Текстовое поле 68"/>
        <xdr:cNvSpPr txBox="1">
          <a:spLocks noChangeArrowheads="1"/>
        </xdr:cNvSpPr>
      </xdr:nvSpPr>
      <xdr:spPr>
        <a:xfrm>
          <a:off x="3876675" y="5640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9525</xdr:rowOff>
    </xdr:to>
    <xdr:sp fLocksText="0">
      <xdr:nvSpPr>
        <xdr:cNvPr id="63" name="Текстовое поле 69"/>
        <xdr:cNvSpPr txBox="1">
          <a:spLocks noChangeArrowheads="1"/>
        </xdr:cNvSpPr>
      </xdr:nvSpPr>
      <xdr:spPr>
        <a:xfrm>
          <a:off x="1076325" y="564070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4" name="Текстовое поле 70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5" name="Текстовое поле 71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6" name="Текстовое поле 72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7" name="Текстовое поле 73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8" name="Текстовое поле 74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69" name="Текстовое поле 75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70" name="Текстовое поле 76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85725</xdr:colOff>
      <xdr:row>327</xdr:row>
      <xdr:rowOff>19050</xdr:rowOff>
    </xdr:to>
    <xdr:sp fLocksText="0">
      <xdr:nvSpPr>
        <xdr:cNvPr id="71" name="Текстовое поле 77"/>
        <xdr:cNvSpPr txBox="1">
          <a:spLocks noChangeArrowheads="1"/>
        </xdr:cNvSpPr>
      </xdr:nvSpPr>
      <xdr:spPr>
        <a:xfrm>
          <a:off x="1076325" y="5640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72" name="Текстовое поле 85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73" name="Текстовое поле 86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74" name="Текстовое поле 87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75" name="Текстовое поле 88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289</xdr:row>
      <xdr:rowOff>0</xdr:rowOff>
    </xdr:from>
    <xdr:to>
      <xdr:col>2</xdr:col>
      <xdr:colOff>76200</xdr:colOff>
      <xdr:row>290</xdr:row>
      <xdr:rowOff>19050</xdr:rowOff>
    </xdr:to>
    <xdr:sp fLocksText="0">
      <xdr:nvSpPr>
        <xdr:cNvPr id="76" name="Текстовое поле 89"/>
        <xdr:cNvSpPr txBox="1">
          <a:spLocks noChangeArrowheads="1"/>
        </xdr:cNvSpPr>
      </xdr:nvSpPr>
      <xdr:spPr>
        <a:xfrm>
          <a:off x="3876675" y="4978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289</xdr:row>
      <xdr:rowOff>171450</xdr:rowOff>
    </xdr:to>
    <xdr:sp fLocksText="0">
      <xdr:nvSpPr>
        <xdr:cNvPr id="77" name="Текстовое поле 90"/>
        <xdr:cNvSpPr txBox="1">
          <a:spLocks noChangeArrowheads="1"/>
        </xdr:cNvSpPr>
      </xdr:nvSpPr>
      <xdr:spPr>
        <a:xfrm>
          <a:off x="1076325" y="49787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78" name="Текстовое поле 91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79" name="Текстовое поле 92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80" name="Текстовое поле 93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81" name="Текстовое поле 94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82" name="Текстовое поле 95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83" name="Текстовое поле 96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84" name="Текстовое поле 97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289</xdr:row>
      <xdr:rowOff>0</xdr:rowOff>
    </xdr:from>
    <xdr:to>
      <xdr:col>1</xdr:col>
      <xdr:colOff>85725</xdr:colOff>
      <xdr:row>290</xdr:row>
      <xdr:rowOff>19050</xdr:rowOff>
    </xdr:to>
    <xdr:sp fLocksText="0">
      <xdr:nvSpPr>
        <xdr:cNvPr id="85" name="Текстовое поле 98"/>
        <xdr:cNvSpPr txBox="1">
          <a:spLocks noChangeArrowheads="1"/>
        </xdr:cNvSpPr>
      </xdr:nvSpPr>
      <xdr:spPr>
        <a:xfrm>
          <a:off x="1076325" y="497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326</xdr:row>
      <xdr:rowOff>0</xdr:rowOff>
    </xdr:from>
    <xdr:to>
      <xdr:col>2</xdr:col>
      <xdr:colOff>76200</xdr:colOff>
      <xdr:row>327</xdr:row>
      <xdr:rowOff>19050</xdr:rowOff>
    </xdr:to>
    <xdr:sp fLocksText="0">
      <xdr:nvSpPr>
        <xdr:cNvPr id="86" name="Текстовое поле 271"/>
        <xdr:cNvSpPr txBox="1">
          <a:spLocks noChangeArrowheads="1"/>
        </xdr:cNvSpPr>
      </xdr:nvSpPr>
      <xdr:spPr>
        <a:xfrm>
          <a:off x="3876675" y="5640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326</xdr:row>
      <xdr:rowOff>0</xdr:rowOff>
    </xdr:from>
    <xdr:to>
      <xdr:col>2</xdr:col>
      <xdr:colOff>76200</xdr:colOff>
      <xdr:row>327</xdr:row>
      <xdr:rowOff>19050</xdr:rowOff>
    </xdr:to>
    <xdr:sp fLocksText="0">
      <xdr:nvSpPr>
        <xdr:cNvPr id="87" name="Текстовое поле 272"/>
        <xdr:cNvSpPr txBox="1">
          <a:spLocks noChangeArrowheads="1"/>
        </xdr:cNvSpPr>
      </xdr:nvSpPr>
      <xdr:spPr>
        <a:xfrm>
          <a:off x="3876675" y="5640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88" name="Текстовое поле 289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89" name="Текстовое поле 290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0" name="Текстовое поле 291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1" name="Текстовое поле 292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2</xdr:col>
      <xdr:colOff>76200</xdr:colOff>
      <xdr:row>306</xdr:row>
      <xdr:rowOff>19050</xdr:rowOff>
    </xdr:to>
    <xdr:sp fLocksText="0">
      <xdr:nvSpPr>
        <xdr:cNvPr id="92" name="Текстовое поле 293"/>
        <xdr:cNvSpPr txBox="1">
          <a:spLocks noChangeArrowheads="1"/>
        </xdr:cNvSpPr>
      </xdr:nvSpPr>
      <xdr:spPr>
        <a:xfrm>
          <a:off x="3876675" y="5279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9525</xdr:rowOff>
    </xdr:to>
    <xdr:sp fLocksText="0">
      <xdr:nvSpPr>
        <xdr:cNvPr id="93" name="Текстовое поле 294"/>
        <xdr:cNvSpPr txBox="1">
          <a:spLocks noChangeArrowheads="1"/>
        </xdr:cNvSpPr>
      </xdr:nvSpPr>
      <xdr:spPr>
        <a:xfrm>
          <a:off x="1076325" y="52797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4" name="Текстовое поле 295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5" name="Текстовое поле 296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6" name="Текстовое поле 297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7" name="Текстовое поле 298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8" name="Текстовое поле 299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99" name="Текстовое поле 300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100" name="Текстовое поле 301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</xdr:col>
      <xdr:colOff>85725</xdr:colOff>
      <xdr:row>306</xdr:row>
      <xdr:rowOff>19050</xdr:rowOff>
    </xdr:to>
    <xdr:sp fLocksText="0">
      <xdr:nvSpPr>
        <xdr:cNvPr id="101" name="Текстовое поле 302"/>
        <xdr:cNvSpPr txBox="1">
          <a:spLocks noChangeArrowheads="1"/>
        </xdr:cNvSpPr>
      </xdr:nvSpPr>
      <xdr:spPr>
        <a:xfrm>
          <a:off x="1076325" y="5279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299</xdr:row>
      <xdr:rowOff>9525</xdr:rowOff>
    </xdr:from>
    <xdr:to>
      <xdr:col>1</xdr:col>
      <xdr:colOff>200025</xdr:colOff>
      <xdr:row>300</xdr:row>
      <xdr:rowOff>9525</xdr:rowOff>
    </xdr:to>
    <xdr:sp>
      <xdr:nvSpPr>
        <xdr:cNvPr id="102" name="Автофигура 304"/>
        <xdr:cNvSpPr>
          <a:spLocks/>
        </xdr:cNvSpPr>
      </xdr:nvSpPr>
      <xdr:spPr>
        <a:xfrm>
          <a:off x="885825" y="51682650"/>
          <a:ext cx="390525" cy="190500"/>
        </a:xfrm>
        <a:prstGeom prst="wedgeRoundRectCallout">
          <a:avLst>
            <a:gd name="adj1" fmla="val -35000"/>
            <a:gd name="adj2" fmla="val 8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/>
            <a:t>new</a:t>
          </a:r>
        </a:p>
      </xdr:txBody>
    </xdr:sp>
    <xdr:clientData/>
  </xdr:twoCellAnchor>
  <xdr:twoCellAnchor>
    <xdr:from>
      <xdr:col>0</xdr:col>
      <xdr:colOff>847725</xdr:colOff>
      <xdr:row>271</xdr:row>
      <xdr:rowOff>76200</xdr:rowOff>
    </xdr:from>
    <xdr:to>
      <xdr:col>1</xdr:col>
      <xdr:colOff>123825</xdr:colOff>
      <xdr:row>272</xdr:row>
      <xdr:rowOff>104775</xdr:rowOff>
    </xdr:to>
    <xdr:sp>
      <xdr:nvSpPr>
        <xdr:cNvPr id="103" name="Автофигура 305"/>
        <xdr:cNvSpPr>
          <a:spLocks/>
        </xdr:cNvSpPr>
      </xdr:nvSpPr>
      <xdr:spPr>
        <a:xfrm>
          <a:off x="847725" y="46434375"/>
          <a:ext cx="352425" cy="209550"/>
        </a:xfrm>
        <a:prstGeom prst="wedgeRoundRectCallout">
          <a:avLst>
            <a:gd name="adj1" fmla="val -80555"/>
            <a:gd name="adj2" fmla="val 4545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/>
            <a:t>new</a:t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04" name="Текстовое поле 307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05" name="Текстовое поле 308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06" name="Текстовое поле 309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07" name="Текстовое поле 310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142875</xdr:rowOff>
    </xdr:to>
    <xdr:sp fLocksText="0">
      <xdr:nvSpPr>
        <xdr:cNvPr id="108" name="Текстовое поле 311"/>
        <xdr:cNvSpPr txBox="1">
          <a:spLocks noChangeArrowheads="1"/>
        </xdr:cNvSpPr>
      </xdr:nvSpPr>
      <xdr:spPr>
        <a:xfrm>
          <a:off x="1076325" y="55711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322</xdr:row>
      <xdr:rowOff>0</xdr:rowOff>
    </xdr:from>
    <xdr:to>
      <xdr:col>2</xdr:col>
      <xdr:colOff>76200</xdr:colOff>
      <xdr:row>323</xdr:row>
      <xdr:rowOff>19050</xdr:rowOff>
    </xdr:to>
    <xdr:sp fLocksText="0">
      <xdr:nvSpPr>
        <xdr:cNvPr id="109" name="Текстовое поле 312"/>
        <xdr:cNvSpPr txBox="1">
          <a:spLocks noChangeArrowheads="1"/>
        </xdr:cNvSpPr>
      </xdr:nvSpPr>
      <xdr:spPr>
        <a:xfrm>
          <a:off x="3876675" y="5571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322</xdr:row>
      <xdr:rowOff>171450</xdr:rowOff>
    </xdr:to>
    <xdr:sp fLocksText="0">
      <xdr:nvSpPr>
        <xdr:cNvPr id="110" name="Текстовое поле 313"/>
        <xdr:cNvSpPr txBox="1">
          <a:spLocks noChangeArrowheads="1"/>
        </xdr:cNvSpPr>
      </xdr:nvSpPr>
      <xdr:spPr>
        <a:xfrm>
          <a:off x="1076325" y="5571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1" name="Текстовое поле 314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2" name="Текстовое поле 315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3" name="Текстовое поле 316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4" name="Текстовое поле 317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5" name="Текстовое поле 318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6" name="Текстовое поле 319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7" name="Текстовое поле 320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8" name="Текстовое поле 321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19" name="Текстовое поле 322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0" name="Текстовое поле 323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1" name="Текстовое поле 324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2" name="Текстовое поле 325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142875</xdr:rowOff>
    </xdr:to>
    <xdr:sp fLocksText="0">
      <xdr:nvSpPr>
        <xdr:cNvPr id="123" name="Текстовое поле 326"/>
        <xdr:cNvSpPr txBox="1">
          <a:spLocks noChangeArrowheads="1"/>
        </xdr:cNvSpPr>
      </xdr:nvSpPr>
      <xdr:spPr>
        <a:xfrm>
          <a:off x="1076325" y="55711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322</xdr:row>
      <xdr:rowOff>0</xdr:rowOff>
    </xdr:from>
    <xdr:to>
      <xdr:col>2</xdr:col>
      <xdr:colOff>76200</xdr:colOff>
      <xdr:row>323</xdr:row>
      <xdr:rowOff>19050</xdr:rowOff>
    </xdr:to>
    <xdr:sp fLocksText="0">
      <xdr:nvSpPr>
        <xdr:cNvPr id="124" name="Текстовое поле 327"/>
        <xdr:cNvSpPr txBox="1">
          <a:spLocks noChangeArrowheads="1"/>
        </xdr:cNvSpPr>
      </xdr:nvSpPr>
      <xdr:spPr>
        <a:xfrm>
          <a:off x="3876675" y="5571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322</xdr:row>
      <xdr:rowOff>171450</xdr:rowOff>
    </xdr:to>
    <xdr:sp fLocksText="0">
      <xdr:nvSpPr>
        <xdr:cNvPr id="125" name="Текстовое поле 328"/>
        <xdr:cNvSpPr txBox="1">
          <a:spLocks noChangeArrowheads="1"/>
        </xdr:cNvSpPr>
      </xdr:nvSpPr>
      <xdr:spPr>
        <a:xfrm>
          <a:off x="1076325" y="5571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6" name="Текстовое поле 329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7" name="Текстовое поле 330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8" name="Текстовое поле 331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29" name="Текстовое поле 332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0" name="Текстовое поле 333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1" name="Текстовое поле 334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2" name="Текстовое поле 335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3" name="Текстовое поле 336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323</xdr:row>
      <xdr:rowOff>0</xdr:rowOff>
    </xdr:from>
    <xdr:to>
      <xdr:col>2</xdr:col>
      <xdr:colOff>76200</xdr:colOff>
      <xdr:row>324</xdr:row>
      <xdr:rowOff>19050</xdr:rowOff>
    </xdr:to>
    <xdr:sp fLocksText="0">
      <xdr:nvSpPr>
        <xdr:cNvPr id="134" name="Текстовое поле 337"/>
        <xdr:cNvSpPr txBox="1">
          <a:spLocks noChangeArrowheads="1"/>
        </xdr:cNvSpPr>
      </xdr:nvSpPr>
      <xdr:spPr>
        <a:xfrm>
          <a:off x="3876675" y="55892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322</xdr:row>
      <xdr:rowOff>0</xdr:rowOff>
    </xdr:from>
    <xdr:to>
      <xdr:col>2</xdr:col>
      <xdr:colOff>76200</xdr:colOff>
      <xdr:row>323</xdr:row>
      <xdr:rowOff>19050</xdr:rowOff>
    </xdr:to>
    <xdr:sp fLocksText="0">
      <xdr:nvSpPr>
        <xdr:cNvPr id="135" name="Текстовое поле 338"/>
        <xdr:cNvSpPr txBox="1">
          <a:spLocks noChangeArrowheads="1"/>
        </xdr:cNvSpPr>
      </xdr:nvSpPr>
      <xdr:spPr>
        <a:xfrm>
          <a:off x="3876675" y="5571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6" name="Текстовое поле 339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7" name="Текстовое поле 340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8" name="Текстовое поле 341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39" name="Текстовое поле 342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142875</xdr:rowOff>
    </xdr:to>
    <xdr:sp fLocksText="0">
      <xdr:nvSpPr>
        <xdr:cNvPr id="140" name="Текстовое поле 343"/>
        <xdr:cNvSpPr txBox="1">
          <a:spLocks noChangeArrowheads="1"/>
        </xdr:cNvSpPr>
      </xdr:nvSpPr>
      <xdr:spPr>
        <a:xfrm>
          <a:off x="1076325" y="55711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322</xdr:row>
      <xdr:rowOff>0</xdr:rowOff>
    </xdr:from>
    <xdr:to>
      <xdr:col>2</xdr:col>
      <xdr:colOff>76200</xdr:colOff>
      <xdr:row>323</xdr:row>
      <xdr:rowOff>19050</xdr:rowOff>
    </xdr:to>
    <xdr:sp fLocksText="0">
      <xdr:nvSpPr>
        <xdr:cNvPr id="141" name="Текстовое поле 344"/>
        <xdr:cNvSpPr txBox="1">
          <a:spLocks noChangeArrowheads="1"/>
        </xdr:cNvSpPr>
      </xdr:nvSpPr>
      <xdr:spPr>
        <a:xfrm>
          <a:off x="3876675" y="5571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322</xdr:row>
      <xdr:rowOff>171450</xdr:rowOff>
    </xdr:to>
    <xdr:sp fLocksText="0">
      <xdr:nvSpPr>
        <xdr:cNvPr id="142" name="Текстовое поле 345"/>
        <xdr:cNvSpPr txBox="1">
          <a:spLocks noChangeArrowheads="1"/>
        </xdr:cNvSpPr>
      </xdr:nvSpPr>
      <xdr:spPr>
        <a:xfrm>
          <a:off x="1076325" y="5571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3" name="Текстовое поле 346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4" name="Текстовое поле 347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5" name="Текстовое поле 348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6" name="Текстовое поле 349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7" name="Текстовое поле 350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8" name="Текстовое поле 351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49" name="Текстовое поле 352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0" name="Текстовое поле 353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1" name="Текстовое поле 354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2" name="Текстовое поле 355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3" name="Текстовое поле 356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4" name="Текстовое поле 357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142875</xdr:rowOff>
    </xdr:to>
    <xdr:sp fLocksText="0">
      <xdr:nvSpPr>
        <xdr:cNvPr id="155" name="Текстовое поле 358"/>
        <xdr:cNvSpPr txBox="1">
          <a:spLocks noChangeArrowheads="1"/>
        </xdr:cNvSpPr>
      </xdr:nvSpPr>
      <xdr:spPr>
        <a:xfrm>
          <a:off x="1076325" y="557117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322</xdr:row>
      <xdr:rowOff>0</xdr:rowOff>
    </xdr:from>
    <xdr:to>
      <xdr:col>2</xdr:col>
      <xdr:colOff>76200</xdr:colOff>
      <xdr:row>323</xdr:row>
      <xdr:rowOff>19050</xdr:rowOff>
    </xdr:to>
    <xdr:sp fLocksText="0">
      <xdr:nvSpPr>
        <xdr:cNvPr id="156" name="Текстовое поле 359"/>
        <xdr:cNvSpPr txBox="1">
          <a:spLocks noChangeArrowheads="1"/>
        </xdr:cNvSpPr>
      </xdr:nvSpPr>
      <xdr:spPr>
        <a:xfrm>
          <a:off x="3876675" y="5571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322</xdr:row>
      <xdr:rowOff>171450</xdr:rowOff>
    </xdr:to>
    <xdr:sp fLocksText="0">
      <xdr:nvSpPr>
        <xdr:cNvPr id="157" name="Текстовое поле 360"/>
        <xdr:cNvSpPr txBox="1">
          <a:spLocks noChangeArrowheads="1"/>
        </xdr:cNvSpPr>
      </xdr:nvSpPr>
      <xdr:spPr>
        <a:xfrm>
          <a:off x="1076325" y="5571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8" name="Текстовое поле 361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59" name="Текстовое поле 362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60" name="Текстовое поле 363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61" name="Текстовое поле 364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62" name="Текстовое поле 365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63" name="Текстовое поле 366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64" name="Текстовое поле 367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322</xdr:row>
      <xdr:rowOff>0</xdr:rowOff>
    </xdr:from>
    <xdr:to>
      <xdr:col>1</xdr:col>
      <xdr:colOff>85725</xdr:colOff>
      <xdr:row>323</xdr:row>
      <xdr:rowOff>19050</xdr:rowOff>
    </xdr:to>
    <xdr:sp fLocksText="0">
      <xdr:nvSpPr>
        <xdr:cNvPr id="165" name="Текстовое поле 368"/>
        <xdr:cNvSpPr txBox="1">
          <a:spLocks noChangeArrowheads="1"/>
        </xdr:cNvSpPr>
      </xdr:nvSpPr>
      <xdr:spPr>
        <a:xfrm>
          <a:off x="1076325" y="557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322</xdr:row>
      <xdr:rowOff>0</xdr:rowOff>
    </xdr:from>
    <xdr:to>
      <xdr:col>2</xdr:col>
      <xdr:colOff>76200</xdr:colOff>
      <xdr:row>323</xdr:row>
      <xdr:rowOff>19050</xdr:rowOff>
    </xdr:to>
    <xdr:sp fLocksText="0">
      <xdr:nvSpPr>
        <xdr:cNvPr id="166" name="Текстовое поле 369"/>
        <xdr:cNvSpPr txBox="1">
          <a:spLocks noChangeArrowheads="1"/>
        </xdr:cNvSpPr>
      </xdr:nvSpPr>
      <xdr:spPr>
        <a:xfrm>
          <a:off x="3876675" y="5571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323</xdr:row>
      <xdr:rowOff>0</xdr:rowOff>
    </xdr:from>
    <xdr:to>
      <xdr:col>2</xdr:col>
      <xdr:colOff>76200</xdr:colOff>
      <xdr:row>324</xdr:row>
      <xdr:rowOff>19050</xdr:rowOff>
    </xdr:to>
    <xdr:sp fLocksText="0">
      <xdr:nvSpPr>
        <xdr:cNvPr id="167" name="Текстовое поле 370"/>
        <xdr:cNvSpPr txBox="1">
          <a:spLocks noChangeArrowheads="1"/>
        </xdr:cNvSpPr>
      </xdr:nvSpPr>
      <xdr:spPr>
        <a:xfrm>
          <a:off x="3876675" y="55892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68" name="Текстовое поле 16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128</xdr:row>
      <xdr:rowOff>28575</xdr:rowOff>
    </xdr:from>
    <xdr:to>
      <xdr:col>8</xdr:col>
      <xdr:colOff>0</xdr:colOff>
      <xdr:row>129</xdr:row>
      <xdr:rowOff>57150</xdr:rowOff>
    </xdr:to>
    <xdr:sp fLocksText="0">
      <xdr:nvSpPr>
        <xdr:cNvPr id="169" name="Текстовое поле 17"/>
        <xdr:cNvSpPr txBox="1">
          <a:spLocks noChangeArrowheads="1"/>
        </xdr:cNvSpPr>
      </xdr:nvSpPr>
      <xdr:spPr>
        <a:xfrm>
          <a:off x="7543800" y="20707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0" name="Текстовое поле 19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1" name="Текстовое поле 20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2" name="Текстовое поле 21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3" name="Текстовое поле 22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4" name="Текстовое поле 24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5" name="Текстовое поле 25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6" name="Текстовое поле 26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7" name="Текстовое поле 27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8" name="Текстовое поле 29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79" name="Текстовое поле 30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0" name="Текстовое поле 31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1" name="Текстовое поле 33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2" name="Текстовое поле 34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3" name="Текстовое поле 35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4" name="Текстовое поле 36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5" name="Текстовое поле 37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6" name="Текстовое поле 38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7" name="Текстовое поле 39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8" name="Текстовое поле 40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89" name="Текстовое поле 42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90" name="Текстовое поле 43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91" name="Текстовое поле 44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92" name="Текстовое поле 45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95250</xdr:rowOff>
    </xdr:from>
    <xdr:to>
      <xdr:col>8</xdr:col>
      <xdr:colOff>0</xdr:colOff>
      <xdr:row>220</xdr:row>
      <xdr:rowOff>114300</xdr:rowOff>
    </xdr:to>
    <xdr:sp fLocksText="0">
      <xdr:nvSpPr>
        <xdr:cNvPr id="193" name="Текстовое поле 46"/>
        <xdr:cNvSpPr txBox="1">
          <a:spLocks noChangeArrowheads="1"/>
        </xdr:cNvSpPr>
      </xdr:nvSpPr>
      <xdr:spPr>
        <a:xfrm>
          <a:off x="7543800" y="37766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104</xdr:row>
      <xdr:rowOff>95250</xdr:rowOff>
    </xdr:from>
    <xdr:to>
      <xdr:col>8</xdr:col>
      <xdr:colOff>0</xdr:colOff>
      <xdr:row>105</xdr:row>
      <xdr:rowOff>123825</xdr:rowOff>
    </xdr:to>
    <xdr:sp fLocksText="0">
      <xdr:nvSpPr>
        <xdr:cNvPr id="194" name="Текстовое поле 47"/>
        <xdr:cNvSpPr txBox="1">
          <a:spLocks noChangeArrowheads="1"/>
        </xdr:cNvSpPr>
      </xdr:nvSpPr>
      <xdr:spPr>
        <a:xfrm>
          <a:off x="7543800" y="166592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195" name="Текстовое поле 17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66675</xdr:rowOff>
    </xdr:from>
    <xdr:to>
      <xdr:col>6</xdr:col>
      <xdr:colOff>0</xdr:colOff>
      <xdr:row>131</xdr:row>
      <xdr:rowOff>95250</xdr:rowOff>
    </xdr:to>
    <xdr:sp fLocksText="0">
      <xdr:nvSpPr>
        <xdr:cNvPr id="196" name="Текстовое поле 18"/>
        <xdr:cNvSpPr txBox="1">
          <a:spLocks noChangeArrowheads="1"/>
        </xdr:cNvSpPr>
      </xdr:nvSpPr>
      <xdr:spPr>
        <a:xfrm>
          <a:off x="7543800" y="21088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197" name="Текстовое поле 20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198" name="Текстовое поле 21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199" name="Текстовое поле 22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0" name="Текстовое поле 23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1" name="Текстовое поле 25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2" name="Текстовое поле 26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3" name="Текстовое поле 27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4" name="Текстовое поле 28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5" name="Текстовое поле 30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6" name="Текстовое поле 31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7" name="Текстовое поле 32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8" name="Текстовое поле 34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09" name="Текстовое поле 35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0" name="Текстовое поле 36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1" name="Текстовое поле 37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2" name="Текстовое поле 38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3" name="Текстовое поле 39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4" name="Текстовое поле 40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5" name="Текстовое поле 41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6" name="Текстовое поле 43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7" name="Текстовое поле 44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8" name="Текстовое поле 45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19" name="Текстовое поле 46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171450</xdr:rowOff>
    </xdr:from>
    <xdr:to>
      <xdr:col>6</xdr:col>
      <xdr:colOff>0</xdr:colOff>
      <xdr:row>181</xdr:row>
      <xdr:rowOff>161925</xdr:rowOff>
    </xdr:to>
    <xdr:sp fLocksText="0">
      <xdr:nvSpPr>
        <xdr:cNvPr id="220" name="Текстовое поле 47"/>
        <xdr:cNvSpPr txBox="1">
          <a:spLocks noChangeArrowheads="1"/>
        </xdr:cNvSpPr>
      </xdr:nvSpPr>
      <xdr:spPr>
        <a:xfrm>
          <a:off x="7543800" y="29975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104775</xdr:rowOff>
    </xdr:from>
    <xdr:to>
      <xdr:col>6</xdr:col>
      <xdr:colOff>0</xdr:colOff>
      <xdr:row>108</xdr:row>
      <xdr:rowOff>133350</xdr:rowOff>
    </xdr:to>
    <xdr:sp fLocksText="0">
      <xdr:nvSpPr>
        <xdr:cNvPr id="221" name="Текстовое поле 48"/>
        <xdr:cNvSpPr txBox="1">
          <a:spLocks noChangeArrowheads="1"/>
        </xdr:cNvSpPr>
      </xdr:nvSpPr>
      <xdr:spPr>
        <a:xfrm>
          <a:off x="7543800" y="17183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M337"/>
  <sheetViews>
    <sheetView tabSelected="1" zoomScaleSheetLayoutView="100" workbookViewId="0" topLeftCell="A1">
      <selection activeCell="F11" sqref="F11"/>
    </sheetView>
  </sheetViews>
  <sheetFormatPr defaultColWidth="9.140625" defaultRowHeight="12.75"/>
  <cols>
    <col min="1" max="1" width="16.140625" style="1" customWidth="1"/>
    <col min="2" max="2" width="42.00390625" style="1" customWidth="1"/>
    <col min="3" max="3" width="25.8515625" style="0" customWidth="1"/>
    <col min="4" max="4" width="15.28125" style="1" customWidth="1"/>
    <col min="5" max="5" width="12.57421875" style="0" customWidth="1"/>
    <col min="6" max="6" width="1.28515625" style="1" customWidth="1"/>
    <col min="7" max="8" width="0" style="2" hidden="1" customWidth="1"/>
  </cols>
  <sheetData>
    <row r="1" spans="1:6" ht="3" customHeight="1">
      <c r="A1" s="3"/>
      <c r="B1" s="3"/>
      <c r="C1" s="3"/>
      <c r="D1" s="4"/>
      <c r="E1" s="5"/>
      <c r="F1" s="5"/>
    </row>
    <row r="2" spans="1:6" ht="15" customHeight="1">
      <c r="A2" s="94"/>
      <c r="B2" s="94"/>
      <c r="C2" s="94"/>
      <c r="D2" s="94"/>
      <c r="E2" s="94"/>
      <c r="F2" s="6"/>
    </row>
    <row r="3" spans="1:6" ht="15" customHeight="1">
      <c r="A3" s="94"/>
      <c r="B3" s="94"/>
      <c r="C3" s="94"/>
      <c r="D3" s="94"/>
      <c r="E3" s="94"/>
      <c r="F3" s="6"/>
    </row>
    <row r="4" spans="1:6" ht="11.25" customHeight="1">
      <c r="A4" s="3"/>
      <c r="B4" s="3"/>
      <c r="C4" s="7"/>
      <c r="D4" s="7"/>
      <c r="E4" s="7"/>
      <c r="F4" s="7"/>
    </row>
    <row r="5" spans="1:6" ht="15" customHeight="1">
      <c r="A5" s="95"/>
      <c r="B5" s="95"/>
      <c r="C5" s="95"/>
      <c r="D5" s="95"/>
      <c r="E5" s="95"/>
      <c r="F5" s="8"/>
    </row>
    <row r="6" spans="1:6" ht="12.75" customHeight="1">
      <c r="A6" s="96"/>
      <c r="B6" s="96"/>
      <c r="C6" s="96"/>
      <c r="D6" s="96"/>
      <c r="E6" s="96"/>
      <c r="F6" s="8"/>
    </row>
    <row r="7" spans="1:6" ht="15" customHeight="1">
      <c r="A7" s="95"/>
      <c r="B7" s="95"/>
      <c r="C7" s="95"/>
      <c r="D7" s="95"/>
      <c r="E7" s="95"/>
      <c r="F7" s="8"/>
    </row>
    <row r="8" spans="1:6" ht="7.5" customHeight="1">
      <c r="A8" s="9"/>
      <c r="B8" s="10"/>
      <c r="C8" s="10"/>
      <c r="D8" s="10"/>
      <c r="E8" s="10"/>
      <c r="F8" s="10"/>
    </row>
    <row r="9" spans="1:6" ht="14.25" customHeight="1">
      <c r="A9" s="97"/>
      <c r="B9" s="97"/>
      <c r="C9" s="97"/>
      <c r="D9" s="97"/>
      <c r="E9" s="97"/>
      <c r="F9" s="11"/>
    </row>
    <row r="10" spans="1:6" ht="3.75" customHeight="1">
      <c r="A10" s="9"/>
      <c r="B10" s="10"/>
      <c r="C10" s="10"/>
      <c r="D10" s="10"/>
      <c r="E10" s="10"/>
      <c r="F10" s="10"/>
    </row>
    <row r="11" spans="1:8" s="18" customFormat="1" ht="32.25" customHeight="1">
      <c r="A11" s="12" t="s">
        <v>0</v>
      </c>
      <c r="B11" s="13" t="s">
        <v>1</v>
      </c>
      <c r="C11" s="12" t="s">
        <v>2</v>
      </c>
      <c r="D11" s="14" t="s">
        <v>3</v>
      </c>
      <c r="E11" s="15" t="s">
        <v>4</v>
      </c>
      <c r="F11" s="16"/>
      <c r="G11" s="17" t="e">
        <f>SUM(#REF!)</f>
        <v>#REF!</v>
      </c>
      <c r="H11" s="17" t="e">
        <f>SUM(H14:H240)</f>
        <v>#REF!</v>
      </c>
    </row>
    <row r="12" spans="1:7" ht="12" customHeight="1">
      <c r="A12" s="98" t="s">
        <v>5</v>
      </c>
      <c r="B12" s="98"/>
      <c r="C12" s="98"/>
      <c r="D12" s="98"/>
      <c r="E12" s="98"/>
      <c r="F12" s="19"/>
      <c r="G12" s="20"/>
    </row>
    <row r="13" spans="1:7" ht="12" customHeight="1">
      <c r="A13" s="99" t="s">
        <v>6</v>
      </c>
      <c r="B13" s="99"/>
      <c r="C13" s="99"/>
      <c r="D13" s="99"/>
      <c r="E13" s="99"/>
      <c r="F13" s="21"/>
      <c r="G13" s="22"/>
    </row>
    <row r="14" spans="1:8" ht="12" customHeight="1">
      <c r="A14" s="100" t="s">
        <v>7</v>
      </c>
      <c r="B14" s="101" t="s">
        <v>8</v>
      </c>
      <c r="C14" s="23" t="s">
        <v>9</v>
      </c>
      <c r="D14" s="24">
        <v>70.51830000000001</v>
      </c>
      <c r="E14" s="25">
        <v>50</v>
      </c>
      <c r="F14" s="26"/>
      <c r="G14" s="27">
        <f aca="true" t="shared" si="0" ref="G14:G77">D14</f>
        <v>70.51830000000001</v>
      </c>
      <c r="H14" s="2" t="e">
        <f>G14*#REF!*E14</f>
        <v>#REF!</v>
      </c>
    </row>
    <row r="15" spans="1:8" ht="12" customHeight="1">
      <c r="A15" s="100"/>
      <c r="B15" s="101"/>
      <c r="C15" s="23" t="s">
        <v>10</v>
      </c>
      <c r="D15" s="24">
        <v>70.51830000000001</v>
      </c>
      <c r="E15" s="25">
        <v>50</v>
      </c>
      <c r="F15" s="26"/>
      <c r="G15" s="27">
        <f t="shared" si="0"/>
        <v>70.51830000000001</v>
      </c>
      <c r="H15" s="2" t="e">
        <f>G15*#REF!*E15</f>
        <v>#REF!</v>
      </c>
    </row>
    <row r="16" spans="1:8" ht="12" customHeight="1">
      <c r="A16" s="100"/>
      <c r="B16" s="101"/>
      <c r="C16" s="23" t="s">
        <v>11</v>
      </c>
      <c r="D16" s="24">
        <v>70.51830000000001</v>
      </c>
      <c r="E16" s="25">
        <v>50</v>
      </c>
      <c r="F16" s="26"/>
      <c r="G16" s="27">
        <f t="shared" si="0"/>
        <v>70.51830000000001</v>
      </c>
      <c r="H16" s="2" t="e">
        <f>G16*#REF!*E16</f>
        <v>#REF!</v>
      </c>
    </row>
    <row r="17" spans="1:8" ht="12" customHeight="1">
      <c r="A17" s="100"/>
      <c r="B17" s="101"/>
      <c r="C17" s="23" t="s">
        <v>12</v>
      </c>
      <c r="D17" s="24">
        <v>74.5476</v>
      </c>
      <c r="E17" s="23">
        <v>40</v>
      </c>
      <c r="F17" s="28"/>
      <c r="G17" s="27">
        <f t="shared" si="0"/>
        <v>74.5476</v>
      </c>
      <c r="H17" s="2" t="e">
        <f>G17*#REF!*E17</f>
        <v>#REF!</v>
      </c>
    </row>
    <row r="18" spans="1:8" ht="12" customHeight="1">
      <c r="A18" s="100"/>
      <c r="B18" s="101"/>
      <c r="C18" s="23" t="s">
        <v>13</v>
      </c>
      <c r="D18" s="24">
        <v>74.5476</v>
      </c>
      <c r="E18" s="25">
        <v>40</v>
      </c>
      <c r="F18" s="26"/>
      <c r="G18" s="27">
        <f t="shared" si="0"/>
        <v>74.5476</v>
      </c>
      <c r="H18" s="2" t="e">
        <f>G18*#REF!*E18</f>
        <v>#REF!</v>
      </c>
    </row>
    <row r="19" spans="1:8" ht="12" customHeight="1">
      <c r="A19" s="100"/>
      <c r="B19" s="101"/>
      <c r="C19" s="23" t="s">
        <v>14</v>
      </c>
      <c r="D19" s="24">
        <v>74.5476</v>
      </c>
      <c r="E19" s="23">
        <v>40</v>
      </c>
      <c r="F19" s="28"/>
      <c r="G19" s="27">
        <f t="shared" si="0"/>
        <v>74.5476</v>
      </c>
      <c r="H19" s="2" t="e">
        <f>G19*#REF!*E19</f>
        <v>#REF!</v>
      </c>
    </row>
    <row r="20" spans="1:8" ht="12" customHeight="1">
      <c r="A20" s="100"/>
      <c r="B20" s="101"/>
      <c r="C20" s="23" t="s">
        <v>15</v>
      </c>
      <c r="D20" s="24">
        <v>74.55</v>
      </c>
      <c r="E20" s="23">
        <v>40</v>
      </c>
      <c r="F20" s="28"/>
      <c r="G20" s="27">
        <f t="shared" si="0"/>
        <v>74.55</v>
      </c>
      <c r="H20" s="2" t="e">
        <f>G20*#REF!*E20</f>
        <v>#REF!</v>
      </c>
    </row>
    <row r="21" spans="1:8" ht="12" customHeight="1">
      <c r="A21" s="100"/>
      <c r="B21" s="101"/>
      <c r="C21" s="23" t="s">
        <v>16</v>
      </c>
      <c r="D21" s="24">
        <v>89.9</v>
      </c>
      <c r="E21" s="23">
        <v>40</v>
      </c>
      <c r="F21" s="28"/>
      <c r="G21" s="27">
        <f t="shared" si="0"/>
        <v>89.9</v>
      </c>
      <c r="H21" s="2" t="e">
        <f>G21*#REF!*E21</f>
        <v>#REF!</v>
      </c>
    </row>
    <row r="22" spans="1:8" ht="12" customHeight="1">
      <c r="A22" s="100"/>
      <c r="B22" s="101"/>
      <c r="C22" s="23" t="s">
        <v>17</v>
      </c>
      <c r="D22" s="24">
        <v>89.9</v>
      </c>
      <c r="E22" s="23">
        <v>40</v>
      </c>
      <c r="F22" s="28"/>
      <c r="G22" s="27">
        <f t="shared" si="0"/>
        <v>89.9</v>
      </c>
      <c r="H22" s="2" t="e">
        <f>G22*#REF!*E22</f>
        <v>#REF!</v>
      </c>
    </row>
    <row r="23" spans="1:8" ht="12" customHeight="1">
      <c r="A23" s="100"/>
      <c r="B23" s="101"/>
      <c r="C23" s="23" t="s">
        <v>18</v>
      </c>
      <c r="D23" s="24">
        <v>96.04</v>
      </c>
      <c r="E23" s="23">
        <v>40</v>
      </c>
      <c r="F23" s="28"/>
      <c r="G23" s="27">
        <f t="shared" si="0"/>
        <v>96.04</v>
      </c>
      <c r="H23" s="2" t="e">
        <f>G23*#REF!*E23</f>
        <v>#REF!</v>
      </c>
    </row>
    <row r="24" spans="1:8" ht="12" customHeight="1">
      <c r="A24" s="100"/>
      <c r="B24" s="101"/>
      <c r="C24" s="23" t="s">
        <v>19</v>
      </c>
      <c r="D24" s="24">
        <v>110</v>
      </c>
      <c r="E24" s="23">
        <v>40</v>
      </c>
      <c r="F24" s="28"/>
      <c r="G24" s="27">
        <f t="shared" si="0"/>
        <v>110</v>
      </c>
      <c r="H24" s="2" t="e">
        <f>G24*#REF!*E24</f>
        <v>#REF!</v>
      </c>
    </row>
    <row r="25" spans="1:8" ht="12" customHeight="1">
      <c r="A25" s="100"/>
      <c r="B25" s="101"/>
      <c r="C25" s="25" t="s">
        <v>20</v>
      </c>
      <c r="D25" s="24">
        <v>110</v>
      </c>
      <c r="E25" s="23">
        <v>40</v>
      </c>
      <c r="F25" s="28"/>
      <c r="G25" s="27">
        <f t="shared" si="0"/>
        <v>110</v>
      </c>
      <c r="H25" s="2" t="e">
        <f>G25*#REF!*E25</f>
        <v>#REF!</v>
      </c>
    </row>
    <row r="26" spans="1:8" ht="12" customHeight="1">
      <c r="A26" s="100"/>
      <c r="B26" s="101"/>
      <c r="C26" s="25" t="s">
        <v>21</v>
      </c>
      <c r="D26" s="24">
        <v>110</v>
      </c>
      <c r="E26" s="23">
        <v>40</v>
      </c>
      <c r="F26" s="28"/>
      <c r="G26" s="27">
        <f t="shared" si="0"/>
        <v>110</v>
      </c>
      <c r="H26" s="2" t="e">
        <f>G26*#REF!*E26</f>
        <v>#REF!</v>
      </c>
    </row>
    <row r="27" spans="1:8" ht="12" customHeight="1">
      <c r="A27" s="100"/>
      <c r="B27" s="101"/>
      <c r="C27" s="23" t="s">
        <v>22</v>
      </c>
      <c r="D27" s="24">
        <v>116</v>
      </c>
      <c r="E27" s="23">
        <v>40</v>
      </c>
      <c r="F27" s="28"/>
      <c r="G27" s="27">
        <f t="shared" si="0"/>
        <v>116</v>
      </c>
      <c r="H27" s="2" t="e">
        <f>G27*#REF!*E27</f>
        <v>#REF!</v>
      </c>
    </row>
    <row r="28" spans="1:8" ht="12" customHeight="1">
      <c r="A28" s="100"/>
      <c r="B28" s="101"/>
      <c r="C28" s="29" t="s">
        <v>23</v>
      </c>
      <c r="D28" s="24">
        <v>116</v>
      </c>
      <c r="E28" s="29">
        <v>40</v>
      </c>
      <c r="F28" s="30"/>
      <c r="G28" s="27">
        <f t="shared" si="0"/>
        <v>116</v>
      </c>
      <c r="H28" s="2" t="e">
        <f>G28*#REF!*E28</f>
        <v>#REF!</v>
      </c>
    </row>
    <row r="29" spans="1:8" ht="12" customHeight="1">
      <c r="A29" s="102" t="s">
        <v>24</v>
      </c>
      <c r="B29" s="103" t="s">
        <v>8</v>
      </c>
      <c r="C29" s="32" t="s">
        <v>12</v>
      </c>
      <c r="D29" s="33">
        <v>74.5476</v>
      </c>
      <c r="E29" s="25">
        <v>40</v>
      </c>
      <c r="F29" s="26"/>
      <c r="G29" s="27">
        <f t="shared" si="0"/>
        <v>74.5476</v>
      </c>
      <c r="H29" s="2" t="e">
        <f>G29*#REF!*E29</f>
        <v>#REF!</v>
      </c>
    </row>
    <row r="30" spans="1:8" ht="12" customHeight="1">
      <c r="A30" s="102"/>
      <c r="B30" s="103"/>
      <c r="C30" s="23" t="s">
        <v>13</v>
      </c>
      <c r="D30" s="24">
        <v>74.5476</v>
      </c>
      <c r="E30" s="25">
        <v>40</v>
      </c>
      <c r="F30" s="26"/>
      <c r="G30" s="27">
        <f t="shared" si="0"/>
        <v>74.5476</v>
      </c>
      <c r="H30" s="2" t="e">
        <f>G30*#REF!*E30</f>
        <v>#REF!</v>
      </c>
    </row>
    <row r="31" spans="1:8" ht="12" customHeight="1">
      <c r="A31" s="102"/>
      <c r="B31" s="103"/>
      <c r="C31" s="23" t="s">
        <v>14</v>
      </c>
      <c r="D31" s="24">
        <v>74.5476</v>
      </c>
      <c r="E31" s="25">
        <v>40</v>
      </c>
      <c r="F31" s="26"/>
      <c r="G31" s="27">
        <f t="shared" si="0"/>
        <v>74.5476</v>
      </c>
      <c r="H31" s="2" t="e">
        <f>G31*#REF!*E31</f>
        <v>#REF!</v>
      </c>
    </row>
    <row r="32" spans="1:8" ht="12" customHeight="1">
      <c r="A32" s="102"/>
      <c r="B32" s="103"/>
      <c r="C32" s="23" t="s">
        <v>15</v>
      </c>
      <c r="D32" s="24">
        <v>75.73</v>
      </c>
      <c r="E32" s="25">
        <v>40</v>
      </c>
      <c r="F32" s="26"/>
      <c r="G32" s="27">
        <f t="shared" si="0"/>
        <v>75.73</v>
      </c>
      <c r="H32" s="2" t="e">
        <f>G32*#REF!*E32</f>
        <v>#REF!</v>
      </c>
    </row>
    <row r="33" spans="1:8" ht="12" customHeight="1">
      <c r="A33" s="102"/>
      <c r="B33" s="103"/>
      <c r="C33" s="23" t="s">
        <v>16</v>
      </c>
      <c r="D33" s="24">
        <v>80.05320000000002</v>
      </c>
      <c r="E33" s="25">
        <v>40</v>
      </c>
      <c r="F33" s="26"/>
      <c r="G33" s="27">
        <f t="shared" si="0"/>
        <v>80.05320000000002</v>
      </c>
      <c r="H33" s="2" t="e">
        <f>G33*#REF!*E33</f>
        <v>#REF!</v>
      </c>
    </row>
    <row r="34" spans="1:8" ht="12" customHeight="1">
      <c r="A34" s="102"/>
      <c r="B34" s="103"/>
      <c r="C34" s="23" t="s">
        <v>17</v>
      </c>
      <c r="D34" s="24">
        <v>80.05320000000002</v>
      </c>
      <c r="E34" s="25">
        <v>40</v>
      </c>
      <c r="F34" s="26"/>
      <c r="G34" s="27">
        <f t="shared" si="0"/>
        <v>80.05320000000002</v>
      </c>
      <c r="H34" s="2" t="e">
        <f>G34*#REF!*E34</f>
        <v>#REF!</v>
      </c>
    </row>
    <row r="35" spans="1:8" ht="12" customHeight="1">
      <c r="A35" s="102"/>
      <c r="B35" s="103"/>
      <c r="C35" s="23" t="s">
        <v>18</v>
      </c>
      <c r="D35" s="24">
        <v>96.0372</v>
      </c>
      <c r="E35" s="25">
        <v>40</v>
      </c>
      <c r="F35" s="26"/>
      <c r="G35" s="27">
        <f t="shared" si="0"/>
        <v>96.0372</v>
      </c>
      <c r="H35" s="2" t="e">
        <f>G35*#REF!*E35</f>
        <v>#REF!</v>
      </c>
    </row>
    <row r="36" spans="1:8" ht="12" customHeight="1">
      <c r="A36" s="102"/>
      <c r="B36" s="103"/>
      <c r="C36" s="23" t="s">
        <v>19</v>
      </c>
      <c r="D36" s="24">
        <v>96.0372</v>
      </c>
      <c r="E36" s="25">
        <v>40</v>
      </c>
      <c r="F36" s="26"/>
      <c r="G36" s="27">
        <f t="shared" si="0"/>
        <v>96.0372</v>
      </c>
      <c r="H36" s="2" t="e">
        <f>G36*#REF!*E36</f>
        <v>#REF!</v>
      </c>
    </row>
    <row r="37" spans="1:8" ht="12" customHeight="1">
      <c r="A37" s="102"/>
      <c r="B37" s="103"/>
      <c r="C37" s="25" t="s">
        <v>20</v>
      </c>
      <c r="D37" s="24">
        <v>104.09580000000001</v>
      </c>
      <c r="E37" s="25">
        <v>40</v>
      </c>
      <c r="F37" s="26"/>
      <c r="G37" s="27">
        <f t="shared" si="0"/>
        <v>104.09580000000001</v>
      </c>
      <c r="H37" s="2" t="e">
        <f>G37*#REF!*E37</f>
        <v>#REF!</v>
      </c>
    </row>
    <row r="38" spans="1:8" ht="12" customHeight="1">
      <c r="A38" s="102"/>
      <c r="B38" s="103"/>
      <c r="C38" s="25" t="s">
        <v>21</v>
      </c>
      <c r="D38" s="24">
        <v>116</v>
      </c>
      <c r="E38" s="25">
        <v>40</v>
      </c>
      <c r="F38" s="26"/>
      <c r="G38" s="27">
        <f t="shared" si="0"/>
        <v>116</v>
      </c>
      <c r="H38" s="2" t="e">
        <f>G38*#REF!*E38</f>
        <v>#REF!</v>
      </c>
    </row>
    <row r="39" spans="1:8" ht="12" customHeight="1">
      <c r="A39" s="102"/>
      <c r="B39" s="103"/>
      <c r="C39" s="23" t="s">
        <v>22</v>
      </c>
      <c r="D39" s="24">
        <v>116</v>
      </c>
      <c r="E39" s="25">
        <v>40</v>
      </c>
      <c r="F39" s="26"/>
      <c r="G39" s="27">
        <f t="shared" si="0"/>
        <v>116</v>
      </c>
      <c r="H39" s="2" t="e">
        <f>G39*#REF!*E39</f>
        <v>#REF!</v>
      </c>
    </row>
    <row r="40" spans="1:8" ht="12" customHeight="1">
      <c r="A40" s="102"/>
      <c r="B40" s="103"/>
      <c r="C40" s="29" t="s">
        <v>23</v>
      </c>
      <c r="D40" s="34">
        <v>116</v>
      </c>
      <c r="E40" s="35">
        <v>40</v>
      </c>
      <c r="F40" s="36"/>
      <c r="G40" s="27">
        <f t="shared" si="0"/>
        <v>116</v>
      </c>
      <c r="H40" s="2" t="e">
        <f>G40*#REF!*E40</f>
        <v>#REF!</v>
      </c>
    </row>
    <row r="41" spans="1:8" ht="12" customHeight="1">
      <c r="A41" s="104" t="s">
        <v>25</v>
      </c>
      <c r="B41" s="103" t="s">
        <v>26</v>
      </c>
      <c r="C41" s="32" t="s">
        <v>12</v>
      </c>
      <c r="D41" s="33">
        <v>55.125</v>
      </c>
      <c r="E41" s="37">
        <v>40</v>
      </c>
      <c r="F41" s="38"/>
      <c r="G41" s="27">
        <f t="shared" si="0"/>
        <v>55.125</v>
      </c>
      <c r="H41" s="2" t="e">
        <f>G41*#REF!*E41</f>
        <v>#REF!</v>
      </c>
    </row>
    <row r="42" spans="1:8" ht="12" customHeight="1">
      <c r="A42" s="104"/>
      <c r="B42" s="103"/>
      <c r="C42" s="23" t="s">
        <v>13</v>
      </c>
      <c r="D42" s="24">
        <v>55.125</v>
      </c>
      <c r="E42" s="25">
        <v>40</v>
      </c>
      <c r="F42" s="26"/>
      <c r="G42" s="27">
        <f t="shared" si="0"/>
        <v>55.125</v>
      </c>
      <c r="H42" s="2" t="e">
        <f>G42*#REF!*E42</f>
        <v>#REF!</v>
      </c>
    </row>
    <row r="43" spans="1:8" ht="12" customHeight="1">
      <c r="A43" s="104"/>
      <c r="B43" s="103"/>
      <c r="C43" s="23" t="s">
        <v>14</v>
      </c>
      <c r="D43" s="24">
        <v>55.125</v>
      </c>
      <c r="E43" s="25">
        <v>40</v>
      </c>
      <c r="F43" s="26"/>
      <c r="G43" s="27">
        <f t="shared" si="0"/>
        <v>55.125</v>
      </c>
      <c r="H43" s="2" t="e">
        <f>G43*#REF!*E43</f>
        <v>#REF!</v>
      </c>
    </row>
    <row r="44" spans="1:8" ht="12" customHeight="1">
      <c r="A44" s="104"/>
      <c r="B44" s="103"/>
      <c r="C44" s="23" t="s">
        <v>15</v>
      </c>
      <c r="D44" s="24">
        <v>55.125</v>
      </c>
      <c r="E44" s="25">
        <v>40</v>
      </c>
      <c r="F44" s="26"/>
      <c r="G44" s="27">
        <f t="shared" si="0"/>
        <v>55.125</v>
      </c>
      <c r="H44" s="2" t="e">
        <f>G44*#REF!*E44</f>
        <v>#REF!</v>
      </c>
    </row>
    <row r="45" spans="1:8" ht="12" customHeight="1">
      <c r="A45" s="104"/>
      <c r="B45" s="103"/>
      <c r="C45" s="23" t="s">
        <v>16</v>
      </c>
      <c r="D45" s="24">
        <v>75</v>
      </c>
      <c r="E45" s="25">
        <v>40</v>
      </c>
      <c r="F45" s="38"/>
      <c r="G45" s="27">
        <f t="shared" si="0"/>
        <v>75</v>
      </c>
      <c r="H45" s="2" t="e">
        <f>G45*#REF!*E45</f>
        <v>#REF!</v>
      </c>
    </row>
    <row r="46" spans="1:8" ht="12" customHeight="1">
      <c r="A46" s="104"/>
      <c r="B46" s="103"/>
      <c r="C46" s="23" t="s">
        <v>17</v>
      </c>
      <c r="D46" s="24">
        <v>87.30150000000002</v>
      </c>
      <c r="E46" s="25">
        <v>40</v>
      </c>
      <c r="F46" s="26"/>
      <c r="G46" s="27">
        <f t="shared" si="0"/>
        <v>87.30150000000002</v>
      </c>
      <c r="H46" s="2" t="e">
        <f>G46*#REF!*E46</f>
        <v>#REF!</v>
      </c>
    </row>
    <row r="47" spans="1:8" ht="12" customHeight="1">
      <c r="A47" s="104"/>
      <c r="B47" s="103"/>
      <c r="C47" s="23" t="s">
        <v>18</v>
      </c>
      <c r="D47" s="24">
        <v>87.30150000000002</v>
      </c>
      <c r="E47" s="25">
        <v>40</v>
      </c>
      <c r="F47" s="26"/>
      <c r="G47" s="27">
        <f t="shared" si="0"/>
        <v>87.30150000000002</v>
      </c>
      <c r="H47" s="2" t="e">
        <f>G47*#REF!*E47</f>
        <v>#REF!</v>
      </c>
    </row>
    <row r="48" spans="1:8" ht="12" customHeight="1">
      <c r="A48" s="104"/>
      <c r="B48" s="103"/>
      <c r="C48" s="23" t="s">
        <v>19</v>
      </c>
      <c r="D48" s="24">
        <v>87.30150000000002</v>
      </c>
      <c r="E48" s="25">
        <v>40</v>
      </c>
      <c r="F48" s="26"/>
      <c r="G48" s="27">
        <f t="shared" si="0"/>
        <v>87.30150000000002</v>
      </c>
      <c r="H48" s="2" t="e">
        <f>G48*#REF!*E48</f>
        <v>#REF!</v>
      </c>
    </row>
    <row r="49" spans="1:8" ht="12" customHeight="1">
      <c r="A49" s="104"/>
      <c r="B49" s="103"/>
      <c r="C49" s="25" t="s">
        <v>20</v>
      </c>
      <c r="D49" s="24">
        <v>96.5256</v>
      </c>
      <c r="E49" s="25">
        <v>40</v>
      </c>
      <c r="F49" s="26"/>
      <c r="G49" s="27">
        <f t="shared" si="0"/>
        <v>96.5256</v>
      </c>
      <c r="H49" s="2" t="e">
        <f>G49*#REF!*E49</f>
        <v>#REF!</v>
      </c>
    </row>
    <row r="50" spans="1:8" ht="12" customHeight="1">
      <c r="A50" s="104"/>
      <c r="B50" s="103"/>
      <c r="C50" s="25" t="s">
        <v>21</v>
      </c>
      <c r="D50" s="24">
        <v>96.5256</v>
      </c>
      <c r="E50" s="25">
        <v>40</v>
      </c>
      <c r="F50" s="26"/>
      <c r="G50" s="27">
        <f t="shared" si="0"/>
        <v>96.5256</v>
      </c>
      <c r="H50" s="2" t="e">
        <f>G50*#REF!*E50</f>
        <v>#REF!</v>
      </c>
    </row>
    <row r="51" spans="1:8" ht="12" customHeight="1">
      <c r="A51" s="104"/>
      <c r="B51" s="103"/>
      <c r="C51" s="29" t="s">
        <v>22</v>
      </c>
      <c r="D51" s="24">
        <v>97.9</v>
      </c>
      <c r="E51" s="25">
        <v>40</v>
      </c>
      <c r="F51" s="26"/>
      <c r="G51" s="27">
        <f t="shared" si="0"/>
        <v>97.9</v>
      </c>
      <c r="H51" s="2" t="e">
        <f>G51*#REF!*E51</f>
        <v>#REF!</v>
      </c>
    </row>
    <row r="52" spans="1:8" ht="12" customHeight="1">
      <c r="A52" s="104" t="s">
        <v>27</v>
      </c>
      <c r="B52" s="105" t="s">
        <v>28</v>
      </c>
      <c r="C52" s="32" t="s">
        <v>29</v>
      </c>
      <c r="D52" s="33">
        <v>40.66</v>
      </c>
      <c r="E52" s="32">
        <v>50</v>
      </c>
      <c r="F52" s="26"/>
      <c r="G52" s="27">
        <f t="shared" si="0"/>
        <v>40.66</v>
      </c>
      <c r="H52" s="2" t="e">
        <f>G52*#REF!*E52</f>
        <v>#REF!</v>
      </c>
    </row>
    <row r="53" spans="1:8" ht="12" customHeight="1">
      <c r="A53" s="104"/>
      <c r="B53" s="105"/>
      <c r="C53" s="23" t="s">
        <v>30</v>
      </c>
      <c r="D53" s="24">
        <v>41.67</v>
      </c>
      <c r="E53" s="23">
        <v>50</v>
      </c>
      <c r="F53" s="26"/>
      <c r="G53" s="27">
        <f t="shared" si="0"/>
        <v>41.67</v>
      </c>
      <c r="H53" s="2" t="e">
        <f>G53*#REF!*E53</f>
        <v>#REF!</v>
      </c>
    </row>
    <row r="54" spans="1:8" ht="12" customHeight="1">
      <c r="A54" s="104"/>
      <c r="B54" s="105"/>
      <c r="C54" s="23" t="s">
        <v>31</v>
      </c>
      <c r="D54" s="24">
        <v>45.49</v>
      </c>
      <c r="E54" s="23">
        <v>50</v>
      </c>
      <c r="F54" s="26"/>
      <c r="G54" s="27">
        <f t="shared" si="0"/>
        <v>45.49</v>
      </c>
      <c r="H54" s="2" t="e">
        <f>G54*#REF!*E54</f>
        <v>#REF!</v>
      </c>
    </row>
    <row r="55" spans="1:8" ht="12" customHeight="1">
      <c r="A55" s="104"/>
      <c r="B55" s="105"/>
      <c r="C55" s="23" t="s">
        <v>32</v>
      </c>
      <c r="D55" s="24">
        <v>47.01</v>
      </c>
      <c r="E55" s="23">
        <v>50</v>
      </c>
      <c r="F55" s="26"/>
      <c r="G55" s="27">
        <f t="shared" si="0"/>
        <v>47.01</v>
      </c>
      <c r="H55" s="2" t="e">
        <f>G55*#REF!*E55</f>
        <v>#REF!</v>
      </c>
    </row>
    <row r="56" spans="1:8" ht="12" customHeight="1">
      <c r="A56" s="104"/>
      <c r="B56" s="105"/>
      <c r="C56" s="23" t="s">
        <v>33</v>
      </c>
      <c r="D56" s="24">
        <v>48.28</v>
      </c>
      <c r="E56" s="23">
        <v>50</v>
      </c>
      <c r="F56" s="40"/>
      <c r="G56" s="27">
        <f t="shared" si="0"/>
        <v>48.28</v>
      </c>
      <c r="H56" s="2" t="e">
        <f>G56*#REF!*E56</f>
        <v>#REF!</v>
      </c>
    </row>
    <row r="57" spans="1:8" ht="12" customHeight="1">
      <c r="A57" s="104"/>
      <c r="B57" s="105"/>
      <c r="C57" s="29" t="s">
        <v>34</v>
      </c>
      <c r="D57" s="24">
        <v>48.92</v>
      </c>
      <c r="E57" s="29">
        <v>50</v>
      </c>
      <c r="F57" s="28"/>
      <c r="G57" s="27">
        <f t="shared" si="0"/>
        <v>48.92</v>
      </c>
      <c r="H57" s="2" t="e">
        <f>G57*#REF!*E57</f>
        <v>#REF!</v>
      </c>
    </row>
    <row r="58" spans="1:8" ht="12" customHeight="1">
      <c r="A58" s="104" t="s">
        <v>35</v>
      </c>
      <c r="B58" s="106" t="s">
        <v>36</v>
      </c>
      <c r="C58" s="32" t="s">
        <v>37</v>
      </c>
      <c r="D58" s="42">
        <v>33.03</v>
      </c>
      <c r="E58" s="32">
        <v>50</v>
      </c>
      <c r="F58" s="28"/>
      <c r="G58" s="27">
        <f t="shared" si="0"/>
        <v>33.03</v>
      </c>
      <c r="H58" s="2" t="e">
        <f>G58*#REF!*E58</f>
        <v>#REF!</v>
      </c>
    </row>
    <row r="59" spans="1:8" ht="12" customHeight="1">
      <c r="A59" s="104"/>
      <c r="B59" s="106"/>
      <c r="C59" s="23" t="s">
        <v>38</v>
      </c>
      <c r="D59" s="43">
        <v>33.03</v>
      </c>
      <c r="E59" s="23">
        <v>50</v>
      </c>
      <c r="F59" s="28"/>
      <c r="G59" s="27">
        <f t="shared" si="0"/>
        <v>33.03</v>
      </c>
      <c r="H59" s="2" t="e">
        <f>G59*#REF!*E59</f>
        <v>#REF!</v>
      </c>
    </row>
    <row r="60" spans="1:8" ht="12" customHeight="1">
      <c r="A60" s="104"/>
      <c r="B60" s="106"/>
      <c r="C60" s="23" t="s">
        <v>39</v>
      </c>
      <c r="D60" s="43">
        <v>34.5</v>
      </c>
      <c r="E60" s="23">
        <v>50</v>
      </c>
      <c r="F60" s="28"/>
      <c r="G60" s="27">
        <f t="shared" si="0"/>
        <v>34.5</v>
      </c>
      <c r="H60" s="2" t="e">
        <f>G60*#REF!*E60</f>
        <v>#REF!</v>
      </c>
    </row>
    <row r="61" spans="1:8" ht="12" customHeight="1">
      <c r="A61" s="104"/>
      <c r="B61" s="106"/>
      <c r="C61" s="23" t="s">
        <v>40</v>
      </c>
      <c r="D61" s="43">
        <v>34.9</v>
      </c>
      <c r="E61" s="23">
        <v>50</v>
      </c>
      <c r="F61" s="30"/>
      <c r="G61" s="27">
        <f t="shared" si="0"/>
        <v>34.9</v>
      </c>
      <c r="H61" s="2" t="e">
        <f>G61*#REF!*E61</f>
        <v>#REF!</v>
      </c>
    </row>
    <row r="62" spans="1:8" ht="12" customHeight="1">
      <c r="A62" s="104"/>
      <c r="B62" s="106"/>
      <c r="C62" s="23" t="s">
        <v>41</v>
      </c>
      <c r="D62" s="43">
        <v>35.52</v>
      </c>
      <c r="E62" s="23">
        <v>50</v>
      </c>
      <c r="F62" s="40"/>
      <c r="G62" s="27">
        <f t="shared" si="0"/>
        <v>35.52</v>
      </c>
      <c r="H62" s="2" t="e">
        <f>G62*#REF!*E62</f>
        <v>#REF!</v>
      </c>
    </row>
    <row r="63" spans="1:8" ht="12" customHeight="1">
      <c r="A63" s="104"/>
      <c r="B63" s="106"/>
      <c r="C63" s="23" t="s">
        <v>29</v>
      </c>
      <c r="D63" s="44">
        <v>40.7</v>
      </c>
      <c r="E63" s="23" t="s">
        <v>42</v>
      </c>
      <c r="F63" s="28"/>
      <c r="G63" s="27">
        <f t="shared" si="0"/>
        <v>40.7</v>
      </c>
      <c r="H63" s="2" t="e">
        <f>G63*#REF!*E63</f>
        <v>#REF!</v>
      </c>
    </row>
    <row r="64" spans="1:8" ht="12" customHeight="1">
      <c r="A64" s="104"/>
      <c r="B64" s="106"/>
      <c r="C64" s="23" t="s">
        <v>30</v>
      </c>
      <c r="D64" s="44">
        <v>41.78</v>
      </c>
      <c r="E64" s="29" t="s">
        <v>42</v>
      </c>
      <c r="F64" s="28"/>
      <c r="G64" s="27">
        <f t="shared" si="0"/>
        <v>41.78</v>
      </c>
      <c r="H64" s="2" t="e">
        <f>G64*#REF!*E64</f>
        <v>#REF!</v>
      </c>
    </row>
    <row r="65" spans="1:8" ht="12.75" customHeight="1">
      <c r="A65" s="104" t="s">
        <v>43</v>
      </c>
      <c r="B65" s="104"/>
      <c r="C65" s="104"/>
      <c r="D65" s="104"/>
      <c r="E65" s="104"/>
      <c r="F65" s="28"/>
      <c r="G65" s="27">
        <f t="shared" si="0"/>
        <v>0</v>
      </c>
      <c r="H65" s="2" t="e">
        <f>G65*#REF!*E65</f>
        <v>#REF!</v>
      </c>
    </row>
    <row r="66" spans="1:8" ht="12" customHeight="1">
      <c r="A66" s="107" t="s">
        <v>44</v>
      </c>
      <c r="B66" s="108" t="s">
        <v>45</v>
      </c>
      <c r="C66" s="40" t="s">
        <v>46</v>
      </c>
      <c r="D66" s="33">
        <v>17.5</v>
      </c>
      <c r="E66" s="38">
        <v>50</v>
      </c>
      <c r="F66" s="28"/>
      <c r="G66" s="27">
        <f t="shared" si="0"/>
        <v>17.5</v>
      </c>
      <c r="H66" s="2" t="e">
        <f>G66*#REF!*E66</f>
        <v>#REF!</v>
      </c>
    </row>
    <row r="67" spans="1:8" ht="12" customHeight="1">
      <c r="A67" s="107"/>
      <c r="B67" s="108"/>
      <c r="C67" s="28" t="s">
        <v>47</v>
      </c>
      <c r="D67" s="24">
        <v>20</v>
      </c>
      <c r="E67" s="26">
        <v>50</v>
      </c>
      <c r="F67" s="28"/>
      <c r="G67" s="27">
        <f t="shared" si="0"/>
        <v>20</v>
      </c>
      <c r="H67" s="2" t="e">
        <f>G67*#REF!*E67</f>
        <v>#REF!</v>
      </c>
    </row>
    <row r="68" spans="1:8" ht="12" customHeight="1">
      <c r="A68" s="107"/>
      <c r="B68" s="108"/>
      <c r="C68" s="28" t="s">
        <v>48</v>
      </c>
      <c r="D68" s="24">
        <v>22.3</v>
      </c>
      <c r="E68" s="26">
        <v>50</v>
      </c>
      <c r="F68" s="30"/>
      <c r="G68" s="27">
        <f t="shared" si="0"/>
        <v>22.3</v>
      </c>
      <c r="H68" s="2" t="e">
        <f>G68*#REF!*E68</f>
        <v>#REF!</v>
      </c>
    </row>
    <row r="69" spans="1:8" ht="12" customHeight="1">
      <c r="A69" s="107"/>
      <c r="B69" s="108"/>
      <c r="C69" s="28" t="s">
        <v>49</v>
      </c>
      <c r="D69" s="24">
        <v>25.5</v>
      </c>
      <c r="E69" s="26">
        <v>50</v>
      </c>
      <c r="F69" s="12"/>
      <c r="G69" s="27">
        <f t="shared" si="0"/>
        <v>25.5</v>
      </c>
      <c r="H69" s="2" t="e">
        <f>G69*#REF!*E69</f>
        <v>#REF!</v>
      </c>
    </row>
    <row r="70" spans="1:8" ht="12" customHeight="1">
      <c r="A70" s="107"/>
      <c r="B70" s="108"/>
      <c r="C70" s="28" t="s">
        <v>50</v>
      </c>
      <c r="D70" s="24">
        <v>28.5</v>
      </c>
      <c r="E70" s="26">
        <v>50</v>
      </c>
      <c r="F70" s="38"/>
      <c r="G70" s="27">
        <f t="shared" si="0"/>
        <v>28.5</v>
      </c>
      <c r="H70" s="2" t="e">
        <f>G70*#REF!*E70</f>
        <v>#REF!</v>
      </c>
    </row>
    <row r="71" spans="1:8" ht="12" customHeight="1">
      <c r="A71" s="107"/>
      <c r="B71" s="108"/>
      <c r="C71" s="28" t="s">
        <v>51</v>
      </c>
      <c r="D71" s="24">
        <v>30.38</v>
      </c>
      <c r="E71" s="28">
        <v>50</v>
      </c>
      <c r="F71" s="26"/>
      <c r="G71" s="27">
        <f t="shared" si="0"/>
        <v>30.38</v>
      </c>
      <c r="H71" s="2" t="e">
        <f>G71*#REF!*E71</f>
        <v>#REF!</v>
      </c>
    </row>
    <row r="72" spans="1:8" ht="12" customHeight="1">
      <c r="A72" s="107" t="s">
        <v>52</v>
      </c>
      <c r="B72" s="108" t="s">
        <v>53</v>
      </c>
      <c r="C72" s="40" t="s">
        <v>48</v>
      </c>
      <c r="D72" s="33">
        <v>22.3</v>
      </c>
      <c r="E72" s="40" t="s">
        <v>42</v>
      </c>
      <c r="F72" s="26"/>
      <c r="G72" s="27">
        <f t="shared" si="0"/>
        <v>22.3</v>
      </c>
      <c r="H72" s="2" t="e">
        <f>G72*#REF!*E72</f>
        <v>#REF!</v>
      </c>
    </row>
    <row r="73" spans="1:8" ht="12" customHeight="1">
      <c r="A73" s="107"/>
      <c r="B73" s="108"/>
      <c r="C73" s="28" t="s">
        <v>49</v>
      </c>
      <c r="D73" s="24">
        <v>25.5</v>
      </c>
      <c r="E73" s="28" t="s">
        <v>42</v>
      </c>
      <c r="F73" s="26"/>
      <c r="G73" s="27">
        <f t="shared" si="0"/>
        <v>25.5</v>
      </c>
      <c r="H73" s="2" t="e">
        <f>G73*#REF!*E73</f>
        <v>#REF!</v>
      </c>
    </row>
    <row r="74" spans="1:8" ht="12" customHeight="1">
      <c r="A74" s="107"/>
      <c r="B74" s="108"/>
      <c r="C74" s="28" t="s">
        <v>50</v>
      </c>
      <c r="D74" s="24">
        <v>28</v>
      </c>
      <c r="E74" s="28" t="s">
        <v>42</v>
      </c>
      <c r="F74" s="26"/>
      <c r="G74" s="27">
        <f t="shared" si="0"/>
        <v>28</v>
      </c>
      <c r="H74" s="2" t="e">
        <f>G74*#REF!*E74</f>
        <v>#REF!</v>
      </c>
    </row>
    <row r="75" spans="1:8" ht="12" customHeight="1">
      <c r="A75" s="107"/>
      <c r="B75" s="108"/>
      <c r="C75" s="30" t="s">
        <v>51</v>
      </c>
      <c r="D75" s="34">
        <v>30.63</v>
      </c>
      <c r="E75" s="30" t="s">
        <v>42</v>
      </c>
      <c r="F75" s="28"/>
      <c r="G75" s="27">
        <f t="shared" si="0"/>
        <v>30.63</v>
      </c>
      <c r="H75" s="2" t="e">
        <f>G75*#REF!*E75</f>
        <v>#REF!</v>
      </c>
    </row>
    <row r="76" spans="1:7" ht="36" customHeight="1">
      <c r="A76" s="12" t="s">
        <v>0</v>
      </c>
      <c r="B76" s="13" t="s">
        <v>1</v>
      </c>
      <c r="C76" s="12" t="s">
        <v>2</v>
      </c>
      <c r="D76" s="14" t="s">
        <v>3</v>
      </c>
      <c r="E76" s="15" t="s">
        <v>4</v>
      </c>
      <c r="F76" s="40"/>
      <c r="G76" s="27" t="str">
        <f t="shared" si="0"/>
        <v>Цена с НДС, руб.</v>
      </c>
    </row>
    <row r="77" spans="1:8" ht="12" customHeight="1">
      <c r="A77" s="104" t="s">
        <v>54</v>
      </c>
      <c r="B77" s="105" t="s">
        <v>55</v>
      </c>
      <c r="C77" s="32" t="s">
        <v>46</v>
      </c>
      <c r="D77" s="33">
        <v>19.5</v>
      </c>
      <c r="E77" s="32" t="s">
        <v>42</v>
      </c>
      <c r="F77" s="28"/>
      <c r="G77" s="27">
        <f t="shared" si="0"/>
        <v>19.5</v>
      </c>
      <c r="H77" s="2" t="e">
        <f>G77*#REF!*E77</f>
        <v>#REF!</v>
      </c>
    </row>
    <row r="78" spans="1:8" ht="12" customHeight="1">
      <c r="A78" s="104"/>
      <c r="B78" s="105"/>
      <c r="C78" s="23" t="s">
        <v>47</v>
      </c>
      <c r="D78" s="24">
        <v>21.5</v>
      </c>
      <c r="E78" s="25">
        <v>50</v>
      </c>
      <c r="F78" s="28"/>
      <c r="G78" s="27">
        <f aca="true" t="shared" si="1" ref="G78:G141">D78</f>
        <v>21.5</v>
      </c>
      <c r="H78" s="2" t="e">
        <f>G78*#REF!*E78</f>
        <v>#REF!</v>
      </c>
    </row>
    <row r="79" spans="1:8" ht="12" customHeight="1">
      <c r="A79" s="104"/>
      <c r="B79" s="105"/>
      <c r="C79" s="23" t="s">
        <v>48</v>
      </c>
      <c r="D79" s="24">
        <v>24.5</v>
      </c>
      <c r="E79" s="25">
        <v>50</v>
      </c>
      <c r="F79" s="30"/>
      <c r="G79" s="27">
        <f t="shared" si="1"/>
        <v>24.5</v>
      </c>
      <c r="H79" s="2" t="e">
        <f>G79*#REF!*E79</f>
        <v>#REF!</v>
      </c>
    </row>
    <row r="80" spans="1:8" ht="12" customHeight="1">
      <c r="A80" s="104"/>
      <c r="B80" s="105"/>
      <c r="C80" s="23" t="s">
        <v>49</v>
      </c>
      <c r="D80" s="24">
        <v>26.6</v>
      </c>
      <c r="E80" s="25">
        <v>50</v>
      </c>
      <c r="F80" s="40"/>
      <c r="G80" s="27">
        <f t="shared" si="1"/>
        <v>26.6</v>
      </c>
      <c r="H80" s="2" t="e">
        <f>G80*#REF!*E80</f>
        <v>#REF!</v>
      </c>
    </row>
    <row r="81" spans="1:8" ht="12" customHeight="1">
      <c r="A81" s="104"/>
      <c r="B81" s="105"/>
      <c r="C81" s="23" t="s">
        <v>50</v>
      </c>
      <c r="D81" s="24">
        <v>28.5</v>
      </c>
      <c r="E81" s="25">
        <v>50</v>
      </c>
      <c r="F81" s="26"/>
      <c r="G81" s="27">
        <f t="shared" si="1"/>
        <v>28.5</v>
      </c>
      <c r="H81" s="2" t="e">
        <f>G81*#REF!*E81</f>
        <v>#REF!</v>
      </c>
    </row>
    <row r="82" spans="1:8" ht="12" customHeight="1">
      <c r="A82" s="104"/>
      <c r="B82" s="105"/>
      <c r="C82" s="23" t="s">
        <v>51</v>
      </c>
      <c r="D82" s="24">
        <v>32.5</v>
      </c>
      <c r="E82" s="25">
        <v>50</v>
      </c>
      <c r="F82" s="26"/>
      <c r="G82" s="27">
        <f t="shared" si="1"/>
        <v>32.5</v>
      </c>
      <c r="H82" s="2" t="e">
        <f>G82*#REF!*E82</f>
        <v>#REF!</v>
      </c>
    </row>
    <row r="83" spans="1:8" ht="12" customHeight="1">
      <c r="A83" s="104" t="s">
        <v>56</v>
      </c>
      <c r="B83" s="103" t="s">
        <v>57</v>
      </c>
      <c r="C83" s="32" t="s">
        <v>49</v>
      </c>
      <c r="D83" s="33">
        <v>24.486</v>
      </c>
      <c r="E83" s="37">
        <v>50</v>
      </c>
      <c r="F83" s="26"/>
      <c r="G83" s="27">
        <f t="shared" si="1"/>
        <v>24.486</v>
      </c>
      <c r="H83" s="2" t="e">
        <f>G83*#REF!*E83</f>
        <v>#REF!</v>
      </c>
    </row>
    <row r="84" spans="1:8" ht="12" customHeight="1">
      <c r="A84" s="104"/>
      <c r="B84" s="103"/>
      <c r="C84" s="23" t="s">
        <v>50</v>
      </c>
      <c r="D84" s="24">
        <v>28.2975</v>
      </c>
      <c r="E84" s="25">
        <v>50</v>
      </c>
      <c r="F84" s="26"/>
      <c r="G84" s="27">
        <f t="shared" si="1"/>
        <v>28.2975</v>
      </c>
      <c r="H84" s="2" t="e">
        <f>G84*#REF!*E84</f>
        <v>#REF!</v>
      </c>
    </row>
    <row r="85" spans="1:8" ht="12" customHeight="1">
      <c r="A85" s="104"/>
      <c r="B85" s="103"/>
      <c r="C85" s="23" t="s">
        <v>51</v>
      </c>
      <c r="D85" s="24">
        <v>32.109</v>
      </c>
      <c r="E85" s="25">
        <v>50</v>
      </c>
      <c r="F85" s="26"/>
      <c r="G85" s="27">
        <f t="shared" si="1"/>
        <v>32.109</v>
      </c>
      <c r="H85" s="2" t="e">
        <f>G85*#REF!*E85</f>
        <v>#REF!</v>
      </c>
    </row>
    <row r="86" spans="1:8" ht="12" customHeight="1">
      <c r="A86" s="104"/>
      <c r="B86" s="103"/>
      <c r="C86" s="29" t="s">
        <v>58</v>
      </c>
      <c r="D86" s="34">
        <v>35.2275</v>
      </c>
      <c r="E86" s="35">
        <v>50</v>
      </c>
      <c r="F86" s="38"/>
      <c r="G86" s="27">
        <f t="shared" si="1"/>
        <v>35.2275</v>
      </c>
      <c r="H86" s="2" t="e">
        <f>G86*#REF!*E86</f>
        <v>#REF!</v>
      </c>
    </row>
    <row r="87" spans="1:8" ht="12" customHeight="1">
      <c r="A87" s="104" t="s">
        <v>59</v>
      </c>
      <c r="B87" s="109" t="s">
        <v>28</v>
      </c>
      <c r="C87" s="25">
        <v>14</v>
      </c>
      <c r="D87" s="43">
        <v>17.88</v>
      </c>
      <c r="E87" s="32" t="s">
        <v>42</v>
      </c>
      <c r="F87" s="26"/>
      <c r="G87" s="27">
        <f t="shared" si="1"/>
        <v>17.88</v>
      </c>
      <c r="H87" s="2" t="e">
        <f>G87*#REF!*E87</f>
        <v>#REF!</v>
      </c>
    </row>
    <row r="88" spans="1:8" ht="12" customHeight="1">
      <c r="A88" s="104"/>
      <c r="B88" s="109"/>
      <c r="C88" s="25">
        <v>16</v>
      </c>
      <c r="D88" s="43">
        <v>19.4</v>
      </c>
      <c r="E88" s="23" t="s">
        <v>42</v>
      </c>
      <c r="F88" s="26"/>
      <c r="G88" s="27">
        <f t="shared" si="1"/>
        <v>19.4</v>
      </c>
      <c r="H88" s="2" t="e">
        <f>G88*#REF!*E88</f>
        <v>#REF!</v>
      </c>
    </row>
    <row r="89" spans="1:8" ht="12" customHeight="1">
      <c r="A89" s="104"/>
      <c r="B89" s="109"/>
      <c r="C89" s="25">
        <v>18</v>
      </c>
      <c r="D89" s="43">
        <v>21.89</v>
      </c>
      <c r="E89" s="23" t="s">
        <v>42</v>
      </c>
      <c r="F89" s="36"/>
      <c r="G89" s="27">
        <f t="shared" si="1"/>
        <v>21.89</v>
      </c>
      <c r="H89" s="2" t="e">
        <f>G89*#REF!*E89</f>
        <v>#REF!</v>
      </c>
    </row>
    <row r="90" spans="1:8" ht="12" customHeight="1">
      <c r="A90" s="104"/>
      <c r="B90" s="109"/>
      <c r="C90" s="25">
        <v>20</v>
      </c>
      <c r="D90" s="43">
        <v>23.51</v>
      </c>
      <c r="E90" s="29" t="s">
        <v>42</v>
      </c>
      <c r="F90" s="16"/>
      <c r="G90" s="27">
        <f t="shared" si="1"/>
        <v>23.51</v>
      </c>
      <c r="H90" s="2" t="e">
        <f>G90*#REF!*E90</f>
        <v>#REF!</v>
      </c>
    </row>
    <row r="91" spans="1:8" ht="16.5" customHeight="1">
      <c r="A91" s="104" t="s">
        <v>60</v>
      </c>
      <c r="B91" s="104"/>
      <c r="C91" s="104"/>
      <c r="D91" s="104"/>
      <c r="E91" s="104"/>
      <c r="F91" s="40"/>
      <c r="G91" s="27">
        <f t="shared" si="1"/>
        <v>0</v>
      </c>
      <c r="H91" s="2" t="e">
        <f>G91*#REF!*E91</f>
        <v>#REF!</v>
      </c>
    </row>
    <row r="92" spans="1:8" ht="12.75" customHeight="1">
      <c r="A92" s="104" t="s">
        <v>61</v>
      </c>
      <c r="B92" s="103" t="s">
        <v>8</v>
      </c>
      <c r="C92" s="23" t="s">
        <v>46</v>
      </c>
      <c r="D92" s="24">
        <v>16.0125</v>
      </c>
      <c r="E92" s="23" t="s">
        <v>42</v>
      </c>
      <c r="F92" s="28"/>
      <c r="G92" s="27">
        <f t="shared" si="1"/>
        <v>16.0125</v>
      </c>
      <c r="H92" s="2" t="e">
        <f>G92*#REF!*E92</f>
        <v>#REF!</v>
      </c>
    </row>
    <row r="93" spans="1:8" ht="12.75" customHeight="1">
      <c r="A93" s="104"/>
      <c r="B93" s="103"/>
      <c r="C93" s="23" t="s">
        <v>47</v>
      </c>
      <c r="D93" s="24">
        <v>18.0075</v>
      </c>
      <c r="E93" s="23">
        <v>50</v>
      </c>
      <c r="F93" s="28"/>
      <c r="G93" s="27">
        <f t="shared" si="1"/>
        <v>18.0075</v>
      </c>
      <c r="H93" s="2" t="e">
        <f>G93*#REF!*E93</f>
        <v>#REF!</v>
      </c>
    </row>
    <row r="94" spans="1:8" ht="12.75" customHeight="1">
      <c r="A94" s="104"/>
      <c r="B94" s="103"/>
      <c r="C94" s="23" t="s">
        <v>48</v>
      </c>
      <c r="D94" s="24">
        <v>20.0865</v>
      </c>
      <c r="E94" s="23">
        <v>50</v>
      </c>
      <c r="F94" s="30"/>
      <c r="G94" s="27">
        <f t="shared" si="1"/>
        <v>20.0865</v>
      </c>
      <c r="H94" s="2" t="e">
        <f>G94*#REF!*E94</f>
        <v>#REF!</v>
      </c>
    </row>
    <row r="95" spans="1:8" ht="12.75" customHeight="1">
      <c r="A95" s="104"/>
      <c r="B95" s="103"/>
      <c r="C95" s="23" t="s">
        <v>49</v>
      </c>
      <c r="D95" s="24">
        <v>20.464499999999997</v>
      </c>
      <c r="E95" s="23">
        <v>50</v>
      </c>
      <c r="F95" s="12"/>
      <c r="G95" s="27">
        <f t="shared" si="1"/>
        <v>20.464499999999997</v>
      </c>
      <c r="H95" s="2" t="e">
        <f>G95*#REF!*E95</f>
        <v>#REF!</v>
      </c>
    </row>
    <row r="96" spans="1:8" ht="12.75" customHeight="1">
      <c r="A96" s="104"/>
      <c r="B96" s="103"/>
      <c r="C96" s="23" t="s">
        <v>50</v>
      </c>
      <c r="D96" s="24">
        <v>21.8295</v>
      </c>
      <c r="E96" s="23">
        <v>50</v>
      </c>
      <c r="F96" s="28"/>
      <c r="G96" s="27">
        <f t="shared" si="1"/>
        <v>21.8295</v>
      </c>
      <c r="H96" s="2" t="e">
        <f>G96*#REF!*E96</f>
        <v>#REF!</v>
      </c>
    </row>
    <row r="97" spans="1:8" ht="12.75" customHeight="1">
      <c r="A97" s="104"/>
      <c r="B97" s="103"/>
      <c r="C97" s="23" t="s">
        <v>51</v>
      </c>
      <c r="D97" s="24">
        <v>24.024</v>
      </c>
      <c r="E97" s="23">
        <v>50</v>
      </c>
      <c r="F97" s="28"/>
      <c r="G97" s="27">
        <f t="shared" si="1"/>
        <v>24.024</v>
      </c>
      <c r="H97" s="2" t="e">
        <f>G97*#REF!*E97</f>
        <v>#REF!</v>
      </c>
    </row>
    <row r="98" spans="1:8" ht="12.75" customHeight="1">
      <c r="A98" s="104"/>
      <c r="B98" s="103"/>
      <c r="C98" s="29" t="s">
        <v>58</v>
      </c>
      <c r="D98" s="24">
        <v>26.55</v>
      </c>
      <c r="E98" s="29">
        <v>50</v>
      </c>
      <c r="F98" s="28"/>
      <c r="G98" s="27">
        <f t="shared" si="1"/>
        <v>26.55</v>
      </c>
      <c r="H98" s="2" t="e">
        <f>G98*#REF!*E98</f>
        <v>#REF!</v>
      </c>
    </row>
    <row r="99" spans="1:8" ht="13.5" customHeight="1">
      <c r="A99" s="104" t="s">
        <v>62</v>
      </c>
      <c r="B99" s="103" t="s">
        <v>63</v>
      </c>
      <c r="C99" s="32" t="s">
        <v>48</v>
      </c>
      <c r="D99" s="33">
        <v>16.8945</v>
      </c>
      <c r="E99" s="37">
        <v>50</v>
      </c>
      <c r="F99" s="28"/>
      <c r="G99" s="27">
        <f t="shared" si="1"/>
        <v>16.8945</v>
      </c>
      <c r="H99" s="2" t="e">
        <f>G99*#REF!*E99</f>
        <v>#REF!</v>
      </c>
    </row>
    <row r="100" spans="1:8" ht="13.5" customHeight="1">
      <c r="A100" s="104"/>
      <c r="B100" s="103"/>
      <c r="C100" s="23" t="s">
        <v>49</v>
      </c>
      <c r="D100" s="24">
        <v>18.06</v>
      </c>
      <c r="E100" s="25">
        <v>50</v>
      </c>
      <c r="F100" s="28"/>
      <c r="G100" s="27">
        <f t="shared" si="1"/>
        <v>18.06</v>
      </c>
      <c r="H100" s="2" t="e">
        <f>G100*#REF!*E100</f>
        <v>#REF!</v>
      </c>
    </row>
    <row r="101" spans="1:8" ht="13.5" customHeight="1">
      <c r="A101" s="104"/>
      <c r="B101" s="103"/>
      <c r="C101" s="23" t="s">
        <v>50</v>
      </c>
      <c r="D101" s="24">
        <v>19.7715</v>
      </c>
      <c r="E101" s="25">
        <v>50</v>
      </c>
      <c r="F101" s="28"/>
      <c r="G101" s="27">
        <f t="shared" si="1"/>
        <v>19.7715</v>
      </c>
      <c r="H101" s="2" t="e">
        <f>G101*#REF!*E101</f>
        <v>#REF!</v>
      </c>
    </row>
    <row r="102" spans="1:8" ht="13.5" customHeight="1">
      <c r="A102" s="104"/>
      <c r="B102" s="103"/>
      <c r="C102" s="23" t="s">
        <v>51</v>
      </c>
      <c r="D102" s="24">
        <v>19.77</v>
      </c>
      <c r="E102" s="25">
        <v>50</v>
      </c>
      <c r="F102" s="30"/>
      <c r="G102" s="27">
        <f t="shared" si="1"/>
        <v>19.77</v>
      </c>
      <c r="H102" s="2" t="e">
        <f>G102*#REF!*E102</f>
        <v>#REF!</v>
      </c>
    </row>
    <row r="103" spans="1:8" ht="13.5" customHeight="1">
      <c r="A103" s="104"/>
      <c r="B103" s="103"/>
      <c r="C103" s="29" t="s">
        <v>58</v>
      </c>
      <c r="D103" s="24">
        <v>20.5</v>
      </c>
      <c r="E103" s="35">
        <v>50</v>
      </c>
      <c r="F103" s="38"/>
      <c r="G103" s="27">
        <f t="shared" si="1"/>
        <v>20.5</v>
      </c>
      <c r="H103" s="2" t="e">
        <f>G103*#REF!*E103</f>
        <v>#REF!</v>
      </c>
    </row>
    <row r="104" spans="1:8" ht="13.5" customHeight="1">
      <c r="A104" s="104" t="s">
        <v>64</v>
      </c>
      <c r="B104" s="103" t="s">
        <v>65</v>
      </c>
      <c r="C104" s="23" t="s">
        <v>47</v>
      </c>
      <c r="D104" s="33">
        <v>17.766000000000002</v>
      </c>
      <c r="E104" s="23">
        <v>50</v>
      </c>
      <c r="F104" s="26"/>
      <c r="G104" s="27">
        <f t="shared" si="1"/>
        <v>17.766000000000002</v>
      </c>
      <c r="H104" s="2" t="e">
        <f>G104*#REF!*E104</f>
        <v>#REF!</v>
      </c>
    </row>
    <row r="105" spans="1:8" ht="13.5" customHeight="1">
      <c r="A105" s="104"/>
      <c r="B105" s="103"/>
      <c r="C105" s="23" t="s">
        <v>48</v>
      </c>
      <c r="D105" s="24">
        <v>19.257</v>
      </c>
      <c r="E105" s="23">
        <v>50</v>
      </c>
      <c r="F105" s="26"/>
      <c r="G105" s="27">
        <f t="shared" si="1"/>
        <v>19.257</v>
      </c>
      <c r="H105" s="2" t="e">
        <f>G105*#REF!*E105</f>
        <v>#REF!</v>
      </c>
    </row>
    <row r="106" spans="1:8" ht="13.5" customHeight="1">
      <c r="A106" s="104"/>
      <c r="B106" s="103"/>
      <c r="C106" s="23" t="s">
        <v>49</v>
      </c>
      <c r="D106" s="24">
        <v>19.929000000000002</v>
      </c>
      <c r="E106" s="23">
        <v>50</v>
      </c>
      <c r="F106" s="26"/>
      <c r="G106" s="27">
        <f t="shared" si="1"/>
        <v>19.929000000000002</v>
      </c>
      <c r="H106" s="2" t="e">
        <f>G106*#REF!*E106</f>
        <v>#REF!</v>
      </c>
    </row>
    <row r="107" spans="1:8" ht="13.5" customHeight="1">
      <c r="A107" s="104"/>
      <c r="B107" s="103"/>
      <c r="C107" s="23" t="s">
        <v>50</v>
      </c>
      <c r="D107" s="24">
        <v>21.913500000000003</v>
      </c>
      <c r="E107" s="23">
        <v>50</v>
      </c>
      <c r="F107" s="36"/>
      <c r="G107" s="27">
        <f t="shared" si="1"/>
        <v>21.913500000000003</v>
      </c>
      <c r="H107" s="2" t="e">
        <f>G107*#REF!*E107</f>
        <v>#REF!</v>
      </c>
    </row>
    <row r="108" spans="1:8" ht="13.5" customHeight="1">
      <c r="A108" s="104"/>
      <c r="B108" s="103"/>
      <c r="C108" s="23" t="s">
        <v>51</v>
      </c>
      <c r="D108" s="24">
        <v>23.509500000000003</v>
      </c>
      <c r="E108" s="23">
        <v>50</v>
      </c>
      <c r="F108" s="28"/>
      <c r="G108" s="27">
        <f t="shared" si="1"/>
        <v>23.509500000000003</v>
      </c>
      <c r="H108" s="2" t="e">
        <f>G108*#REF!*E108</f>
        <v>#REF!</v>
      </c>
    </row>
    <row r="109" spans="1:8" ht="13.5" customHeight="1">
      <c r="A109" s="104"/>
      <c r="B109" s="103"/>
      <c r="C109" s="29" t="s">
        <v>58</v>
      </c>
      <c r="D109" s="24">
        <v>26.3025</v>
      </c>
      <c r="E109" s="29">
        <v>50</v>
      </c>
      <c r="F109" s="28"/>
      <c r="G109" s="27">
        <f t="shared" si="1"/>
        <v>26.3025</v>
      </c>
      <c r="H109" s="2" t="e">
        <f>G109*#REF!*E109</f>
        <v>#REF!</v>
      </c>
    </row>
    <row r="110" spans="1:8" ht="13.5" customHeight="1">
      <c r="A110" s="104" t="s">
        <v>66</v>
      </c>
      <c r="B110" s="105" t="s">
        <v>55</v>
      </c>
      <c r="C110" s="23" t="s">
        <v>48</v>
      </c>
      <c r="D110" s="33">
        <v>17.283</v>
      </c>
      <c r="E110" s="25">
        <v>50</v>
      </c>
      <c r="F110" s="28"/>
      <c r="G110" s="27">
        <f t="shared" si="1"/>
        <v>17.283</v>
      </c>
      <c r="H110" s="2" t="e">
        <f>G110*#REF!*E110</f>
        <v>#REF!</v>
      </c>
    </row>
    <row r="111" spans="1:8" ht="13.5" customHeight="1">
      <c r="A111" s="104"/>
      <c r="B111" s="105"/>
      <c r="C111" s="23" t="s">
        <v>49</v>
      </c>
      <c r="D111" s="24">
        <v>18.4275</v>
      </c>
      <c r="E111" s="25">
        <v>50</v>
      </c>
      <c r="F111" s="28"/>
      <c r="G111" s="27">
        <f t="shared" si="1"/>
        <v>18.4275</v>
      </c>
      <c r="H111" s="2" t="e">
        <f>G111*#REF!*E111</f>
        <v>#REF!</v>
      </c>
    </row>
    <row r="112" spans="1:8" ht="13.5" customHeight="1">
      <c r="A112" s="104"/>
      <c r="B112" s="105"/>
      <c r="C112" s="23" t="s">
        <v>50</v>
      </c>
      <c r="D112" s="24">
        <v>20.7</v>
      </c>
      <c r="E112" s="25">
        <v>50</v>
      </c>
      <c r="F112" s="28"/>
      <c r="G112" s="27">
        <f t="shared" si="1"/>
        <v>20.7</v>
      </c>
      <c r="H112" s="2" t="e">
        <f>G112*#REF!*E112</f>
        <v>#REF!</v>
      </c>
    </row>
    <row r="113" spans="1:8" ht="13.5" customHeight="1">
      <c r="A113" s="104"/>
      <c r="B113" s="105"/>
      <c r="C113" s="23" t="s">
        <v>51</v>
      </c>
      <c r="D113" s="24">
        <v>20.7</v>
      </c>
      <c r="E113" s="25">
        <v>50</v>
      </c>
      <c r="F113" s="30"/>
      <c r="G113" s="27">
        <f t="shared" si="1"/>
        <v>20.7</v>
      </c>
      <c r="H113" s="2" t="e">
        <f>G113*#REF!*E113</f>
        <v>#REF!</v>
      </c>
    </row>
    <row r="114" spans="1:8" ht="13.5" customHeight="1">
      <c r="A114" s="104"/>
      <c r="B114" s="105"/>
      <c r="C114" s="29" t="s">
        <v>58</v>
      </c>
      <c r="D114" s="24">
        <v>25.51</v>
      </c>
      <c r="E114" s="35">
        <v>50</v>
      </c>
      <c r="F114" s="26"/>
      <c r="G114" s="27">
        <f t="shared" si="1"/>
        <v>25.51</v>
      </c>
      <c r="H114" s="2" t="e">
        <f>G114*#REF!*E114</f>
        <v>#REF!</v>
      </c>
    </row>
    <row r="115" spans="1:8" ht="13.5" customHeight="1">
      <c r="A115" s="104" t="s">
        <v>67</v>
      </c>
      <c r="B115" s="105" t="s">
        <v>55</v>
      </c>
      <c r="C115" s="32" t="s">
        <v>68</v>
      </c>
      <c r="D115" s="33">
        <v>14.007</v>
      </c>
      <c r="E115" s="37">
        <v>50</v>
      </c>
      <c r="F115" s="26"/>
      <c r="G115" s="27">
        <f t="shared" si="1"/>
        <v>14.007</v>
      </c>
      <c r="H115" s="2" t="e">
        <f>G115*#REF!*E115</f>
        <v>#REF!</v>
      </c>
    </row>
    <row r="116" spans="1:8" ht="13.5" customHeight="1">
      <c r="A116" s="104"/>
      <c r="B116" s="105"/>
      <c r="C116" s="23" t="s">
        <v>69</v>
      </c>
      <c r="D116" s="24">
        <v>14.941500000000001</v>
      </c>
      <c r="E116" s="25">
        <v>50</v>
      </c>
      <c r="F116" s="26"/>
      <c r="G116" s="27">
        <f t="shared" si="1"/>
        <v>14.941500000000001</v>
      </c>
      <c r="H116" s="2" t="e">
        <f>G116*#REF!*E116</f>
        <v>#REF!</v>
      </c>
    </row>
    <row r="117" spans="1:8" ht="13.5" customHeight="1">
      <c r="A117" s="104"/>
      <c r="B117" s="105"/>
      <c r="C117" s="23" t="s">
        <v>46</v>
      </c>
      <c r="D117" s="24">
        <v>15.75</v>
      </c>
      <c r="E117" s="25">
        <v>50</v>
      </c>
      <c r="F117" s="26"/>
      <c r="G117" s="27">
        <f t="shared" si="1"/>
        <v>15.75</v>
      </c>
      <c r="H117" s="2" t="e">
        <f>G117*#REF!*E117</f>
        <v>#REF!</v>
      </c>
    </row>
    <row r="118" spans="1:8" ht="13.5" customHeight="1">
      <c r="A118" s="104"/>
      <c r="B118" s="105"/>
      <c r="C118" s="29" t="s">
        <v>47</v>
      </c>
      <c r="D118" s="34">
        <v>16.01</v>
      </c>
      <c r="E118" s="35">
        <v>50</v>
      </c>
      <c r="F118" s="36"/>
      <c r="G118" s="27">
        <f t="shared" si="1"/>
        <v>16.01</v>
      </c>
      <c r="H118" s="2" t="e">
        <f>G118*#REF!*E118</f>
        <v>#REF!</v>
      </c>
    </row>
    <row r="119" spans="1:8" ht="13.5" customHeight="1">
      <c r="A119" s="104" t="s">
        <v>70</v>
      </c>
      <c r="B119" s="105" t="s">
        <v>45</v>
      </c>
      <c r="C119" s="23" t="s">
        <v>46</v>
      </c>
      <c r="D119" s="33">
        <v>15.970500000000001</v>
      </c>
      <c r="E119" s="25">
        <v>50</v>
      </c>
      <c r="F119" s="38"/>
      <c r="G119" s="27">
        <f t="shared" si="1"/>
        <v>15.970500000000001</v>
      </c>
      <c r="H119" s="2" t="e">
        <f>G119*#REF!*E119</f>
        <v>#REF!</v>
      </c>
    </row>
    <row r="120" spans="1:8" ht="13.5" customHeight="1">
      <c r="A120" s="104"/>
      <c r="B120" s="105"/>
      <c r="C120" s="23" t="s">
        <v>47</v>
      </c>
      <c r="D120" s="24">
        <v>16.17</v>
      </c>
      <c r="E120" s="25">
        <v>50</v>
      </c>
      <c r="F120" s="26"/>
      <c r="G120" s="27">
        <f t="shared" si="1"/>
        <v>16.17</v>
      </c>
      <c r="H120" s="2" t="e">
        <f>G120*#REF!*E120</f>
        <v>#REF!</v>
      </c>
    </row>
    <row r="121" spans="1:8" ht="13.5" customHeight="1">
      <c r="A121" s="104"/>
      <c r="B121" s="105"/>
      <c r="C121" s="23" t="s">
        <v>48</v>
      </c>
      <c r="D121" s="24">
        <v>17.787000000000003</v>
      </c>
      <c r="E121" s="25">
        <v>50</v>
      </c>
      <c r="F121" s="26"/>
      <c r="G121" s="27">
        <f t="shared" si="1"/>
        <v>17.787000000000003</v>
      </c>
      <c r="H121" s="2" t="e">
        <f>G121*#REF!*E121</f>
        <v>#REF!</v>
      </c>
    </row>
    <row r="122" spans="1:8" ht="13.5" customHeight="1">
      <c r="A122" s="104"/>
      <c r="B122" s="105"/>
      <c r="C122" s="47" t="s">
        <v>49</v>
      </c>
      <c r="D122" s="24">
        <v>19.887</v>
      </c>
      <c r="E122" s="48">
        <v>50</v>
      </c>
      <c r="F122" s="36"/>
      <c r="G122" s="27">
        <f t="shared" si="1"/>
        <v>19.887</v>
      </c>
      <c r="H122" s="2" t="e">
        <f>G122*#REF!*E122</f>
        <v>#REF!</v>
      </c>
    </row>
    <row r="123" spans="1:8" ht="13.5" customHeight="1">
      <c r="A123" s="104"/>
      <c r="B123" s="105"/>
      <c r="C123" s="47" t="s">
        <v>50</v>
      </c>
      <c r="D123" s="24">
        <v>21.25</v>
      </c>
      <c r="E123" s="48">
        <v>50</v>
      </c>
      <c r="F123" s="26"/>
      <c r="G123" s="27">
        <f t="shared" si="1"/>
        <v>21.25</v>
      </c>
      <c r="H123" s="2" t="e">
        <f>G123*#REF!*E123</f>
        <v>#REF!</v>
      </c>
    </row>
    <row r="124" spans="1:8" ht="13.5" customHeight="1">
      <c r="A124" s="104"/>
      <c r="B124" s="105"/>
      <c r="C124" s="47" t="s">
        <v>51</v>
      </c>
      <c r="D124" s="24">
        <v>22.869000000000003</v>
      </c>
      <c r="E124" s="48">
        <v>50</v>
      </c>
      <c r="F124" s="26"/>
      <c r="G124" s="27">
        <f t="shared" si="1"/>
        <v>22.869000000000003</v>
      </c>
      <c r="H124" s="2" t="e">
        <f>G124*#REF!*E124</f>
        <v>#REF!</v>
      </c>
    </row>
    <row r="125" spans="1:8" ht="13.5" customHeight="1">
      <c r="A125" s="104"/>
      <c r="B125" s="105"/>
      <c r="C125" s="47" t="s">
        <v>58</v>
      </c>
      <c r="D125" s="24">
        <v>23.68</v>
      </c>
      <c r="E125" s="48">
        <v>50</v>
      </c>
      <c r="F125" s="26"/>
      <c r="G125" s="27">
        <f t="shared" si="1"/>
        <v>23.68</v>
      </c>
      <c r="H125" s="2" t="e">
        <f>G125*#REF!*E125</f>
        <v>#REF!</v>
      </c>
    </row>
    <row r="126" spans="1:8" ht="13.5" customHeight="1">
      <c r="A126" s="104" t="s">
        <v>71</v>
      </c>
      <c r="B126" s="105" t="s">
        <v>72</v>
      </c>
      <c r="C126" s="41" t="s">
        <v>69</v>
      </c>
      <c r="D126" s="33">
        <v>14.941500000000001</v>
      </c>
      <c r="E126" s="49">
        <v>50</v>
      </c>
      <c r="F126" s="50"/>
      <c r="G126" s="27">
        <f t="shared" si="1"/>
        <v>14.941500000000001</v>
      </c>
      <c r="H126" s="2" t="e">
        <f>G126*#REF!*E126</f>
        <v>#REF!</v>
      </c>
    </row>
    <row r="127" spans="1:8" ht="13.5" customHeight="1">
      <c r="A127" s="104"/>
      <c r="B127" s="105"/>
      <c r="C127" s="23" t="s">
        <v>46</v>
      </c>
      <c r="D127" s="24">
        <v>16.17</v>
      </c>
      <c r="E127" s="25">
        <v>50</v>
      </c>
      <c r="F127" s="50"/>
      <c r="G127" s="27">
        <f t="shared" si="1"/>
        <v>16.17</v>
      </c>
      <c r="H127" s="2" t="e">
        <f>G127*#REF!*E127</f>
        <v>#REF!</v>
      </c>
    </row>
    <row r="128" spans="1:8" ht="13.5" customHeight="1">
      <c r="A128" s="104"/>
      <c r="B128" s="105"/>
      <c r="C128" s="51" t="s">
        <v>47</v>
      </c>
      <c r="D128" s="24">
        <v>17.325</v>
      </c>
      <c r="E128" s="52">
        <v>50</v>
      </c>
      <c r="F128" s="50"/>
      <c r="G128" s="27">
        <f t="shared" si="1"/>
        <v>17.325</v>
      </c>
      <c r="H128" s="2" t="e">
        <f>G128*#REF!*E128</f>
        <v>#REF!</v>
      </c>
    </row>
    <row r="129" spans="1:8" ht="13.5" customHeight="1">
      <c r="A129" s="104" t="s">
        <v>73</v>
      </c>
      <c r="B129" s="105" t="s">
        <v>55</v>
      </c>
      <c r="C129" s="41" t="s">
        <v>46</v>
      </c>
      <c r="D129" s="33">
        <v>16.863</v>
      </c>
      <c r="E129" s="49">
        <v>50</v>
      </c>
      <c r="F129" s="50"/>
      <c r="G129" s="27">
        <f t="shared" si="1"/>
        <v>16.863</v>
      </c>
      <c r="H129" s="2" t="e">
        <f>G129*#REF!*E129</f>
        <v>#REF!</v>
      </c>
    </row>
    <row r="130" spans="1:8" ht="13.5" customHeight="1">
      <c r="A130" s="104"/>
      <c r="B130" s="105"/>
      <c r="C130" s="51" t="s">
        <v>47</v>
      </c>
      <c r="D130" s="24">
        <v>18.6795</v>
      </c>
      <c r="E130" s="52">
        <v>50</v>
      </c>
      <c r="F130" s="53"/>
      <c r="G130" s="27">
        <f t="shared" si="1"/>
        <v>18.6795</v>
      </c>
      <c r="H130" s="2" t="e">
        <f>G130*#REF!*E130</f>
        <v>#REF!</v>
      </c>
    </row>
    <row r="131" spans="1:8" ht="13.5" customHeight="1">
      <c r="A131" s="104" t="s">
        <v>74</v>
      </c>
      <c r="B131" s="105" t="s">
        <v>75</v>
      </c>
      <c r="C131" s="47" t="s">
        <v>50</v>
      </c>
      <c r="D131" s="33">
        <v>23.3625</v>
      </c>
      <c r="E131" s="48">
        <v>50</v>
      </c>
      <c r="F131" s="26"/>
      <c r="G131" s="27">
        <f t="shared" si="1"/>
        <v>23.3625</v>
      </c>
      <c r="H131" s="2" t="e">
        <f>G131*#REF!*E131</f>
        <v>#REF!</v>
      </c>
    </row>
    <row r="132" spans="1:8" ht="13.5" customHeight="1">
      <c r="A132" s="104"/>
      <c r="B132" s="105"/>
      <c r="C132" s="47" t="s">
        <v>51</v>
      </c>
      <c r="D132" s="24">
        <v>24.4545</v>
      </c>
      <c r="E132" s="48">
        <v>50</v>
      </c>
      <c r="F132" s="54"/>
      <c r="G132" s="27">
        <f t="shared" si="1"/>
        <v>24.4545</v>
      </c>
      <c r="H132" s="2" t="e">
        <f>G132*#REF!*E132</f>
        <v>#REF!</v>
      </c>
    </row>
    <row r="133" spans="1:8" ht="13.5" customHeight="1">
      <c r="A133" s="104"/>
      <c r="B133" s="105"/>
      <c r="C133" s="51" t="s">
        <v>58</v>
      </c>
      <c r="D133" s="24">
        <v>27.258000000000003</v>
      </c>
      <c r="E133" s="52">
        <v>50</v>
      </c>
      <c r="F133" s="53"/>
      <c r="G133" s="27">
        <f t="shared" si="1"/>
        <v>27.258000000000003</v>
      </c>
      <c r="H133" s="2" t="e">
        <f>G133*#REF!*E133</f>
        <v>#REF!</v>
      </c>
    </row>
    <row r="134" spans="1:8" ht="13.5" customHeight="1">
      <c r="A134" s="104" t="s">
        <v>76</v>
      </c>
      <c r="B134" s="105" t="s">
        <v>63</v>
      </c>
      <c r="C134" s="41" t="s">
        <v>50</v>
      </c>
      <c r="D134" s="33">
        <v>20.012999999999998</v>
      </c>
      <c r="E134" s="49">
        <v>50</v>
      </c>
      <c r="F134" s="54"/>
      <c r="G134" s="27">
        <f t="shared" si="1"/>
        <v>20.012999999999998</v>
      </c>
      <c r="H134" s="2" t="e">
        <f>G134*#REF!*E134</f>
        <v>#REF!</v>
      </c>
    </row>
    <row r="135" spans="1:8" ht="13.5" customHeight="1">
      <c r="A135" s="104"/>
      <c r="B135" s="105"/>
      <c r="C135" s="47" t="s">
        <v>51</v>
      </c>
      <c r="D135" s="24">
        <v>20.622</v>
      </c>
      <c r="E135" s="48">
        <v>50</v>
      </c>
      <c r="F135" s="50"/>
      <c r="G135" s="27">
        <f t="shared" si="1"/>
        <v>20.622</v>
      </c>
      <c r="H135" s="2" t="e">
        <f>G135*#REF!*E135</f>
        <v>#REF!</v>
      </c>
    </row>
    <row r="136" spans="1:8" ht="13.5" customHeight="1">
      <c r="A136" s="104"/>
      <c r="B136" s="105"/>
      <c r="C136" s="51" t="s">
        <v>58</v>
      </c>
      <c r="D136" s="34">
        <v>22.869000000000003</v>
      </c>
      <c r="E136" s="52">
        <v>50</v>
      </c>
      <c r="F136" s="50"/>
      <c r="G136" s="27">
        <f t="shared" si="1"/>
        <v>22.869000000000003</v>
      </c>
      <c r="H136" s="2" t="e">
        <f>G136*#REF!*E136</f>
        <v>#REF!</v>
      </c>
    </row>
    <row r="137" spans="1:8" ht="13.5" customHeight="1">
      <c r="A137" s="104" t="s">
        <v>77</v>
      </c>
      <c r="B137" s="105" t="s">
        <v>55</v>
      </c>
      <c r="C137" s="41" t="s">
        <v>50</v>
      </c>
      <c r="D137" s="24">
        <v>22.921499999999998</v>
      </c>
      <c r="E137" s="48">
        <v>50</v>
      </c>
      <c r="F137" s="54"/>
      <c r="G137" s="27">
        <f t="shared" si="1"/>
        <v>22.921499999999998</v>
      </c>
      <c r="H137" s="2" t="e">
        <f>G137*#REF!*E137</f>
        <v>#REF!</v>
      </c>
    </row>
    <row r="138" spans="1:8" ht="13.5" customHeight="1">
      <c r="A138" s="104"/>
      <c r="B138" s="105"/>
      <c r="C138" s="47" t="s">
        <v>51</v>
      </c>
      <c r="D138" s="24">
        <v>24.255</v>
      </c>
      <c r="E138" s="48">
        <v>50</v>
      </c>
      <c r="F138" s="53"/>
      <c r="G138" s="27">
        <f t="shared" si="1"/>
        <v>24.255</v>
      </c>
      <c r="H138" s="2" t="e">
        <f>G138*#REF!*E138</f>
        <v>#REF!</v>
      </c>
    </row>
    <row r="139" spans="1:8" ht="13.5" customHeight="1">
      <c r="A139" s="104"/>
      <c r="B139" s="105"/>
      <c r="C139" s="51" t="s">
        <v>58</v>
      </c>
      <c r="D139" s="24">
        <v>27.898500000000002</v>
      </c>
      <c r="E139" s="48">
        <v>50</v>
      </c>
      <c r="F139" s="50"/>
      <c r="G139" s="27">
        <f t="shared" si="1"/>
        <v>27.898500000000002</v>
      </c>
      <c r="H139" s="2" t="e">
        <f>G139*#REF!*E139</f>
        <v>#REF!</v>
      </c>
    </row>
    <row r="140" spans="1:8" ht="13.5" customHeight="1">
      <c r="A140" s="104" t="s">
        <v>78</v>
      </c>
      <c r="B140" s="105" t="s">
        <v>79</v>
      </c>
      <c r="C140" s="41" t="s">
        <v>50</v>
      </c>
      <c r="D140" s="33">
        <v>22.554000000000002</v>
      </c>
      <c r="E140" s="49">
        <v>50</v>
      </c>
      <c r="F140" s="54"/>
      <c r="G140" s="27">
        <f t="shared" si="1"/>
        <v>22.554000000000002</v>
      </c>
      <c r="H140" s="2" t="e">
        <f>G140*#REF!*E140</f>
        <v>#REF!</v>
      </c>
    </row>
    <row r="141" spans="1:8" ht="13.5" customHeight="1">
      <c r="A141" s="104"/>
      <c r="B141" s="105"/>
      <c r="C141" s="47" t="s">
        <v>51</v>
      </c>
      <c r="D141" s="24">
        <v>23.772000000000002</v>
      </c>
      <c r="E141" s="48">
        <v>50</v>
      </c>
      <c r="F141" s="50"/>
      <c r="G141" s="27">
        <f t="shared" si="1"/>
        <v>23.772000000000002</v>
      </c>
      <c r="H141" s="2" t="e">
        <f>G141*#REF!*E141</f>
        <v>#REF!</v>
      </c>
    </row>
    <row r="142" spans="1:8" ht="13.5" customHeight="1">
      <c r="A142" s="104"/>
      <c r="B142" s="105"/>
      <c r="C142" s="51" t="s">
        <v>58</v>
      </c>
      <c r="D142" s="34">
        <v>25.935</v>
      </c>
      <c r="E142" s="52">
        <v>50</v>
      </c>
      <c r="F142" s="50"/>
      <c r="G142" s="27">
        <f aca="true" t="shared" si="2" ref="G142:G205">D142</f>
        <v>25.935</v>
      </c>
      <c r="H142" s="2" t="e">
        <f>G142*#REF!*E142</f>
        <v>#REF!</v>
      </c>
    </row>
    <row r="143" spans="1:7" ht="36" customHeight="1">
      <c r="A143" s="12" t="s">
        <v>0</v>
      </c>
      <c r="B143" s="13" t="s">
        <v>1</v>
      </c>
      <c r="C143" s="12" t="s">
        <v>2</v>
      </c>
      <c r="D143" s="14" t="s">
        <v>3</v>
      </c>
      <c r="E143" s="15" t="s">
        <v>4</v>
      </c>
      <c r="F143" s="50"/>
      <c r="G143" s="27" t="str">
        <f t="shared" si="2"/>
        <v>Цена с НДС, руб.</v>
      </c>
    </row>
    <row r="144" spans="1:8" ht="12" customHeight="1">
      <c r="A144" s="104" t="s">
        <v>80</v>
      </c>
      <c r="B144" s="105" t="s">
        <v>81</v>
      </c>
      <c r="C144" s="25">
        <v>12</v>
      </c>
      <c r="D144" s="33">
        <v>13.86</v>
      </c>
      <c r="E144" s="25">
        <v>50</v>
      </c>
      <c r="F144" s="53"/>
      <c r="G144" s="27">
        <f t="shared" si="2"/>
        <v>13.86</v>
      </c>
      <c r="H144" s="2" t="e">
        <f>G144*#REF!*E144</f>
        <v>#REF!</v>
      </c>
    </row>
    <row r="145" spans="1:8" ht="12" customHeight="1">
      <c r="A145" s="104"/>
      <c r="B145" s="105"/>
      <c r="C145" s="25">
        <v>14</v>
      </c>
      <c r="D145" s="24">
        <v>15.246</v>
      </c>
      <c r="E145" s="25">
        <v>50</v>
      </c>
      <c r="F145" s="50"/>
      <c r="G145" s="27">
        <f t="shared" si="2"/>
        <v>15.246</v>
      </c>
      <c r="H145" s="2" t="e">
        <f>G145*#REF!*E145</f>
        <v>#REF!</v>
      </c>
    </row>
    <row r="146" spans="1:8" ht="12" customHeight="1">
      <c r="A146" s="104"/>
      <c r="B146" s="105"/>
      <c r="C146" s="25">
        <v>16</v>
      </c>
      <c r="D146" s="24">
        <v>17.157</v>
      </c>
      <c r="E146" s="25">
        <v>50</v>
      </c>
      <c r="F146" s="54"/>
      <c r="G146" s="27">
        <f t="shared" si="2"/>
        <v>17.157</v>
      </c>
      <c r="H146" s="2" t="e">
        <f>G146*#REF!*E146</f>
        <v>#REF!</v>
      </c>
    </row>
    <row r="147" spans="1:8" ht="12" customHeight="1">
      <c r="A147" s="104"/>
      <c r="B147" s="105"/>
      <c r="C147" s="25">
        <v>18</v>
      </c>
      <c r="D147" s="24">
        <v>18.805500000000002</v>
      </c>
      <c r="E147" s="25">
        <v>50</v>
      </c>
      <c r="F147" s="26"/>
      <c r="G147" s="27">
        <f t="shared" si="2"/>
        <v>18.805500000000002</v>
      </c>
      <c r="H147" s="2" t="e">
        <f>G147*#REF!*E147</f>
        <v>#REF!</v>
      </c>
    </row>
    <row r="148" spans="1:8" ht="12" customHeight="1">
      <c r="A148" s="104"/>
      <c r="B148" s="105"/>
      <c r="C148" s="25">
        <v>20</v>
      </c>
      <c r="D148" s="24">
        <v>20.076</v>
      </c>
      <c r="E148" s="25">
        <v>50</v>
      </c>
      <c r="F148" s="26"/>
      <c r="G148" s="27">
        <f t="shared" si="2"/>
        <v>20.076</v>
      </c>
      <c r="H148" s="2" t="e">
        <f>G148*#REF!*E148</f>
        <v>#REF!</v>
      </c>
    </row>
    <row r="149" spans="1:8" ht="12" customHeight="1">
      <c r="A149" s="104"/>
      <c r="B149" s="105"/>
      <c r="C149" s="35">
        <v>22</v>
      </c>
      <c r="D149" s="24">
        <v>21.315</v>
      </c>
      <c r="E149" s="35">
        <v>50</v>
      </c>
      <c r="F149" s="26"/>
      <c r="G149" s="27">
        <f t="shared" si="2"/>
        <v>21.315</v>
      </c>
      <c r="H149" s="2" t="e">
        <f>G149*#REF!*E149</f>
        <v>#REF!</v>
      </c>
    </row>
    <row r="150" spans="1:8" ht="12" customHeight="1">
      <c r="A150" s="104" t="s">
        <v>82</v>
      </c>
      <c r="B150" s="105" t="s">
        <v>83</v>
      </c>
      <c r="C150" s="49">
        <v>10</v>
      </c>
      <c r="D150" s="33">
        <v>13</v>
      </c>
      <c r="E150" s="49">
        <v>50</v>
      </c>
      <c r="F150" s="26"/>
      <c r="G150" s="27">
        <f t="shared" si="2"/>
        <v>13</v>
      </c>
      <c r="H150" s="2" t="e">
        <f>G150*#REF!*E150</f>
        <v>#REF!</v>
      </c>
    </row>
    <row r="151" spans="1:8" ht="12" customHeight="1">
      <c r="A151" s="104"/>
      <c r="B151" s="105"/>
      <c r="C151" s="48">
        <v>12</v>
      </c>
      <c r="D151" s="24">
        <v>13.3</v>
      </c>
      <c r="E151" s="48">
        <v>50</v>
      </c>
      <c r="F151" s="26"/>
      <c r="G151" s="27">
        <f t="shared" si="2"/>
        <v>13.3</v>
      </c>
      <c r="H151" s="2" t="e">
        <f>G151*#REF!*E151</f>
        <v>#REF!</v>
      </c>
    </row>
    <row r="152" spans="1:8" ht="12" customHeight="1">
      <c r="A152" s="104"/>
      <c r="B152" s="105"/>
      <c r="C152" s="25">
        <v>14</v>
      </c>
      <c r="D152" s="24">
        <v>14.2</v>
      </c>
      <c r="E152" s="25">
        <v>50</v>
      </c>
      <c r="F152" s="36"/>
      <c r="G152" s="27">
        <f t="shared" si="2"/>
        <v>14.2</v>
      </c>
      <c r="H152" s="2" t="e">
        <f>G152*#REF!*E152</f>
        <v>#REF!</v>
      </c>
    </row>
    <row r="153" spans="1:8" ht="12" customHeight="1">
      <c r="A153" s="104"/>
      <c r="B153" s="105"/>
      <c r="C153" s="25">
        <v>16</v>
      </c>
      <c r="D153" s="24">
        <v>14.553</v>
      </c>
      <c r="E153" s="25">
        <v>50</v>
      </c>
      <c r="F153" s="53"/>
      <c r="G153" s="27">
        <f t="shared" si="2"/>
        <v>14.553</v>
      </c>
      <c r="H153" s="2" t="e">
        <f>G153*#REF!*E153</f>
        <v>#REF!</v>
      </c>
    </row>
    <row r="154" spans="1:8" ht="12" customHeight="1">
      <c r="A154" s="104"/>
      <c r="B154" s="105"/>
      <c r="C154" s="25">
        <v>18</v>
      </c>
      <c r="D154" s="24">
        <v>16.0125</v>
      </c>
      <c r="E154" s="25">
        <v>50</v>
      </c>
      <c r="F154" s="50"/>
      <c r="G154" s="27">
        <f t="shared" si="2"/>
        <v>16.0125</v>
      </c>
      <c r="H154" s="2" t="e">
        <f>G154*#REF!*E154</f>
        <v>#REF!</v>
      </c>
    </row>
    <row r="155" spans="1:8" ht="12" customHeight="1">
      <c r="A155" s="104"/>
      <c r="B155" s="105"/>
      <c r="C155" s="25">
        <v>20</v>
      </c>
      <c r="D155" s="24">
        <v>16.8525</v>
      </c>
      <c r="E155" s="25">
        <v>50</v>
      </c>
      <c r="F155" s="26"/>
      <c r="G155" s="27">
        <f t="shared" si="2"/>
        <v>16.8525</v>
      </c>
      <c r="H155" s="2" t="e">
        <f>G155*#REF!*E155</f>
        <v>#REF!</v>
      </c>
    </row>
    <row r="156" spans="1:8" ht="12" customHeight="1">
      <c r="A156" s="104" t="s">
        <v>84</v>
      </c>
      <c r="B156" s="105" t="s">
        <v>36</v>
      </c>
      <c r="C156" s="37">
        <v>10</v>
      </c>
      <c r="D156" s="33">
        <v>16.95</v>
      </c>
      <c r="E156" s="37">
        <v>50</v>
      </c>
      <c r="F156" s="26"/>
      <c r="G156" s="27">
        <f t="shared" si="2"/>
        <v>16.95</v>
      </c>
      <c r="H156" s="2" t="e">
        <f>G156*#REF!*E156</f>
        <v>#REF!</v>
      </c>
    </row>
    <row r="157" spans="1:8" ht="12" customHeight="1">
      <c r="A157" s="104"/>
      <c r="B157" s="105"/>
      <c r="C157" s="25">
        <v>12</v>
      </c>
      <c r="D157" s="24">
        <v>17.75</v>
      </c>
      <c r="E157" s="25">
        <v>50</v>
      </c>
      <c r="F157" s="26"/>
      <c r="G157" s="27">
        <f t="shared" si="2"/>
        <v>17.75</v>
      </c>
      <c r="H157" s="2" t="e">
        <f>G157*#REF!*E157</f>
        <v>#REF!</v>
      </c>
    </row>
    <row r="158" spans="1:8" ht="12" customHeight="1">
      <c r="A158" s="104"/>
      <c r="B158" s="105"/>
      <c r="C158" s="25">
        <v>14</v>
      </c>
      <c r="D158" s="24">
        <v>19.3</v>
      </c>
      <c r="E158" s="25">
        <v>50</v>
      </c>
      <c r="F158" s="26"/>
      <c r="G158" s="27">
        <f t="shared" si="2"/>
        <v>19.3</v>
      </c>
      <c r="H158" s="2" t="e">
        <f>G158*#REF!*E158</f>
        <v>#REF!</v>
      </c>
    </row>
    <row r="159" spans="1:8" ht="12" customHeight="1">
      <c r="A159" s="104"/>
      <c r="B159" s="105"/>
      <c r="C159" s="25">
        <v>16</v>
      </c>
      <c r="D159" s="24">
        <v>21.2</v>
      </c>
      <c r="E159" s="25">
        <v>50</v>
      </c>
      <c r="F159" s="38"/>
      <c r="G159" s="27">
        <f t="shared" si="2"/>
        <v>21.2</v>
      </c>
      <c r="H159" s="2" t="e">
        <f>G159*#REF!*E159</f>
        <v>#REF!</v>
      </c>
    </row>
    <row r="160" spans="1:8" ht="12" customHeight="1">
      <c r="A160" s="104"/>
      <c r="B160" s="105"/>
      <c r="C160" s="25">
        <v>18</v>
      </c>
      <c r="D160" s="24">
        <v>25.8</v>
      </c>
      <c r="E160" s="25">
        <v>50</v>
      </c>
      <c r="F160" s="26"/>
      <c r="G160" s="27">
        <f t="shared" si="2"/>
        <v>25.8</v>
      </c>
      <c r="H160" s="2" t="e">
        <f>G160*#REF!*E160</f>
        <v>#REF!</v>
      </c>
    </row>
    <row r="161" spans="1:8" ht="12" customHeight="1">
      <c r="A161" s="104"/>
      <c r="B161" s="105"/>
      <c r="C161" s="35">
        <v>20</v>
      </c>
      <c r="D161" s="34">
        <v>26.4</v>
      </c>
      <c r="E161" s="35">
        <v>50</v>
      </c>
      <c r="F161" s="26"/>
      <c r="G161" s="27">
        <f t="shared" si="2"/>
        <v>26.4</v>
      </c>
      <c r="H161" s="2" t="e">
        <f>G161*#REF!*E161</f>
        <v>#REF!</v>
      </c>
    </row>
    <row r="162" spans="1:8" ht="12" customHeight="1">
      <c r="A162" s="104" t="s">
        <v>85</v>
      </c>
      <c r="B162" s="105" t="s">
        <v>36</v>
      </c>
      <c r="C162" s="49">
        <v>12</v>
      </c>
      <c r="D162" s="33">
        <v>12.579</v>
      </c>
      <c r="E162" s="49">
        <v>50</v>
      </c>
      <c r="F162" s="26"/>
      <c r="G162" s="27">
        <f t="shared" si="2"/>
        <v>12.579</v>
      </c>
      <c r="H162" s="2" t="e">
        <f>G162*#REF!*E162</f>
        <v>#REF!</v>
      </c>
    </row>
    <row r="163" spans="1:8" ht="12" customHeight="1">
      <c r="A163" s="104"/>
      <c r="B163" s="105"/>
      <c r="C163" s="48">
        <v>14</v>
      </c>
      <c r="D163" s="24">
        <v>13.713000000000001</v>
      </c>
      <c r="E163" s="48">
        <v>50</v>
      </c>
      <c r="F163" s="26"/>
      <c r="G163" s="27">
        <f t="shared" si="2"/>
        <v>13.713000000000001</v>
      </c>
      <c r="H163" s="2" t="e">
        <f>G163*#REF!*E163</f>
        <v>#REF!</v>
      </c>
    </row>
    <row r="164" spans="1:8" ht="12" customHeight="1">
      <c r="A164" s="104"/>
      <c r="B164" s="105"/>
      <c r="C164" s="25">
        <v>16</v>
      </c>
      <c r="D164" s="24">
        <v>14.637</v>
      </c>
      <c r="E164" s="25">
        <v>50</v>
      </c>
      <c r="F164" s="38"/>
      <c r="G164" s="27">
        <f t="shared" si="2"/>
        <v>14.637</v>
      </c>
      <c r="H164" s="2" t="e">
        <f>G164*#REF!*E164</f>
        <v>#REF!</v>
      </c>
    </row>
    <row r="165" spans="1:8" ht="12" customHeight="1">
      <c r="A165" s="104"/>
      <c r="B165" s="105"/>
      <c r="C165" s="25">
        <v>18</v>
      </c>
      <c r="D165" s="24">
        <v>15.519</v>
      </c>
      <c r="E165" s="25">
        <v>50</v>
      </c>
      <c r="F165" s="26"/>
      <c r="G165" s="27">
        <f t="shared" si="2"/>
        <v>15.519</v>
      </c>
      <c r="H165" s="2" t="e">
        <f>G165*#REF!*E165</f>
        <v>#REF!</v>
      </c>
    </row>
    <row r="166" spans="1:8" ht="12" customHeight="1">
      <c r="A166" s="104"/>
      <c r="B166" s="105"/>
      <c r="C166" s="25">
        <v>20</v>
      </c>
      <c r="D166" s="24">
        <v>15.771</v>
      </c>
      <c r="E166" s="25">
        <v>50</v>
      </c>
      <c r="F166" s="26"/>
      <c r="G166" s="27">
        <f t="shared" si="2"/>
        <v>15.771</v>
      </c>
      <c r="H166" s="2" t="e">
        <f>G166*#REF!*E166</f>
        <v>#REF!</v>
      </c>
    </row>
    <row r="167" spans="1:8" ht="12" customHeight="1">
      <c r="A167" s="104"/>
      <c r="B167" s="105"/>
      <c r="C167" s="35">
        <v>22</v>
      </c>
      <c r="D167" s="34">
        <v>16.369500000000002</v>
      </c>
      <c r="E167" s="35">
        <v>50</v>
      </c>
      <c r="F167" s="26"/>
      <c r="G167" s="27">
        <f t="shared" si="2"/>
        <v>16.369500000000002</v>
      </c>
      <c r="H167" s="2" t="e">
        <f>G167*#REF!*E167</f>
        <v>#REF!</v>
      </c>
    </row>
    <row r="168" spans="1:8" ht="15.75" customHeight="1">
      <c r="A168" s="110" t="s">
        <v>86</v>
      </c>
      <c r="B168" s="110"/>
      <c r="C168" s="110"/>
      <c r="D168" s="110"/>
      <c r="E168" s="110"/>
      <c r="F168" s="26"/>
      <c r="G168" s="27">
        <f t="shared" si="2"/>
        <v>0</v>
      </c>
      <c r="H168" s="2" t="e">
        <f>G168*#REF!*E168</f>
        <v>#REF!</v>
      </c>
    </row>
    <row r="169" spans="1:8" ht="16.5" customHeight="1">
      <c r="A169" s="104" t="s">
        <v>87</v>
      </c>
      <c r="B169" s="104"/>
      <c r="C169" s="104"/>
      <c r="D169" s="104"/>
      <c r="E169" s="104"/>
      <c r="F169" s="36"/>
      <c r="G169" s="27">
        <f t="shared" si="2"/>
        <v>0</v>
      </c>
      <c r="H169" s="2" t="e">
        <f>G169*#REF!*E169</f>
        <v>#REF!</v>
      </c>
    </row>
    <row r="170" spans="1:8" ht="15.75" customHeight="1">
      <c r="A170" s="12" t="s">
        <v>88</v>
      </c>
      <c r="B170" s="39" t="s">
        <v>89</v>
      </c>
      <c r="C170" s="39" t="s">
        <v>90</v>
      </c>
      <c r="D170" s="55">
        <v>31.2</v>
      </c>
      <c r="E170" s="39">
        <v>50</v>
      </c>
      <c r="F170" s="16"/>
      <c r="G170" s="27">
        <f t="shared" si="2"/>
        <v>31.2</v>
      </c>
      <c r="H170" s="2" t="e">
        <f>G170*#REF!*E170</f>
        <v>#REF!</v>
      </c>
    </row>
    <row r="171" spans="1:8" ht="15.75" customHeight="1">
      <c r="A171" s="12" t="s">
        <v>91</v>
      </c>
      <c r="B171" s="39" t="s">
        <v>92</v>
      </c>
      <c r="C171" s="39" t="s">
        <v>90</v>
      </c>
      <c r="D171" s="55">
        <v>30.9</v>
      </c>
      <c r="E171" s="56">
        <v>50</v>
      </c>
      <c r="F171" s="53"/>
      <c r="G171" s="27">
        <f t="shared" si="2"/>
        <v>30.9</v>
      </c>
      <c r="H171" s="2" t="e">
        <f>G171*#REF!*E171</f>
        <v>#REF!</v>
      </c>
    </row>
    <row r="172" spans="1:8" ht="15.75" customHeight="1">
      <c r="A172" s="12" t="s">
        <v>93</v>
      </c>
      <c r="B172" s="57" t="s">
        <v>45</v>
      </c>
      <c r="C172" s="57" t="s">
        <v>90</v>
      </c>
      <c r="D172" s="58">
        <v>28.5</v>
      </c>
      <c r="E172" s="56">
        <v>50</v>
      </c>
      <c r="F172" s="50"/>
      <c r="G172" s="27">
        <f t="shared" si="2"/>
        <v>28.5</v>
      </c>
      <c r="H172" s="2" t="e">
        <f>G172*#REF!*E172</f>
        <v>#REF!</v>
      </c>
    </row>
    <row r="173" spans="1:8" ht="15.75" customHeight="1">
      <c r="A173" s="59" t="s">
        <v>94</v>
      </c>
      <c r="B173" s="39" t="s">
        <v>95</v>
      </c>
      <c r="C173" s="60" t="s">
        <v>90</v>
      </c>
      <c r="D173" s="55">
        <v>28.4</v>
      </c>
      <c r="E173" s="56">
        <v>50</v>
      </c>
      <c r="F173" s="26"/>
      <c r="G173" s="27">
        <f t="shared" si="2"/>
        <v>28.4</v>
      </c>
      <c r="H173" s="2" t="e">
        <f>G173*#REF!*E173</f>
        <v>#REF!</v>
      </c>
    </row>
    <row r="174" spans="1:8" ht="15.75" customHeight="1">
      <c r="A174" s="12" t="s">
        <v>96</v>
      </c>
      <c r="B174" s="61" t="s">
        <v>97</v>
      </c>
      <c r="C174" s="57" t="s">
        <v>90</v>
      </c>
      <c r="D174" s="55">
        <v>27.95</v>
      </c>
      <c r="E174" s="56">
        <v>50</v>
      </c>
      <c r="F174" s="26"/>
      <c r="G174" s="27">
        <f t="shared" si="2"/>
        <v>27.95</v>
      </c>
      <c r="H174" s="2" t="e">
        <f>G174*#REF!*E174</f>
        <v>#REF!</v>
      </c>
    </row>
    <row r="175" spans="1:8" ht="15.75" customHeight="1">
      <c r="A175" s="59" t="s">
        <v>98</v>
      </c>
      <c r="B175" s="39" t="s">
        <v>99</v>
      </c>
      <c r="C175" s="60" t="s">
        <v>90</v>
      </c>
      <c r="D175" s="58">
        <v>27.3</v>
      </c>
      <c r="E175" s="56">
        <v>50</v>
      </c>
      <c r="F175" s="26"/>
      <c r="G175" s="27">
        <f t="shared" si="2"/>
        <v>27.3</v>
      </c>
      <c r="H175" s="2" t="e">
        <f>G175*#REF!*E175</f>
        <v>#REF!</v>
      </c>
    </row>
    <row r="176" spans="1:8" ht="15.75" customHeight="1">
      <c r="A176" s="12" t="s">
        <v>100</v>
      </c>
      <c r="B176" s="46" t="s">
        <v>8</v>
      </c>
      <c r="C176" s="39" t="s">
        <v>90</v>
      </c>
      <c r="D176" s="55">
        <v>27.2</v>
      </c>
      <c r="E176" s="56">
        <v>50</v>
      </c>
      <c r="F176" s="36"/>
      <c r="G176" s="27">
        <f t="shared" si="2"/>
        <v>27.2</v>
      </c>
      <c r="H176" s="2" t="e">
        <f>G176*#REF!*E176</f>
        <v>#REF!</v>
      </c>
    </row>
    <row r="177" spans="1:8" ht="15.75" customHeight="1">
      <c r="A177" s="12" t="s">
        <v>101</v>
      </c>
      <c r="B177" s="39" t="s">
        <v>102</v>
      </c>
      <c r="C177" s="56">
        <v>25</v>
      </c>
      <c r="D177" s="55">
        <v>26.72</v>
      </c>
      <c r="E177" s="56">
        <v>50</v>
      </c>
      <c r="F177" s="62"/>
      <c r="G177" s="27">
        <f t="shared" si="2"/>
        <v>26.72</v>
      </c>
      <c r="H177" s="2" t="e">
        <f>G177*#REF!*E177</f>
        <v>#REF!</v>
      </c>
    </row>
    <row r="178" spans="1:8" ht="15.75" customHeight="1">
      <c r="A178" s="12" t="s">
        <v>103</v>
      </c>
      <c r="B178" s="63" t="s">
        <v>104</v>
      </c>
      <c r="C178" s="39" t="s">
        <v>90</v>
      </c>
      <c r="D178" s="55">
        <v>26.5</v>
      </c>
      <c r="E178" s="56">
        <v>50</v>
      </c>
      <c r="F178" s="12"/>
      <c r="G178" s="27">
        <f t="shared" si="2"/>
        <v>26.5</v>
      </c>
      <c r="H178" s="2" t="e">
        <f>G178*#REF!*E178</f>
        <v>#REF!</v>
      </c>
    </row>
    <row r="179" spans="1:8" ht="15.75" customHeight="1">
      <c r="A179" s="59" t="s">
        <v>105</v>
      </c>
      <c r="B179" s="39" t="s">
        <v>106</v>
      </c>
      <c r="C179" s="64">
        <v>23.25</v>
      </c>
      <c r="D179" s="55">
        <v>26</v>
      </c>
      <c r="E179" s="39">
        <v>50</v>
      </c>
      <c r="F179" s="65"/>
      <c r="G179" s="27">
        <f t="shared" si="2"/>
        <v>26</v>
      </c>
      <c r="H179" s="2" t="e">
        <f>G179*#REF!*E179</f>
        <v>#REF!</v>
      </c>
    </row>
    <row r="180" spans="1:8" ht="15.75" customHeight="1">
      <c r="A180" s="12" t="s">
        <v>107</v>
      </c>
      <c r="B180" s="39" t="s">
        <v>63</v>
      </c>
      <c r="C180" s="39" t="s">
        <v>90</v>
      </c>
      <c r="D180" s="55">
        <v>25.3</v>
      </c>
      <c r="E180" s="56">
        <v>50</v>
      </c>
      <c r="F180" s="66"/>
      <c r="G180" s="27">
        <f t="shared" si="2"/>
        <v>25.3</v>
      </c>
      <c r="H180" s="2" t="e">
        <f>G180*#REF!*E180</f>
        <v>#REF!</v>
      </c>
    </row>
    <row r="181" spans="1:8" ht="15.75" customHeight="1">
      <c r="A181" s="12" t="s">
        <v>108</v>
      </c>
      <c r="B181" s="46" t="s">
        <v>109</v>
      </c>
      <c r="C181" s="39" t="s">
        <v>110</v>
      </c>
      <c r="D181" s="55">
        <v>20.5</v>
      </c>
      <c r="E181" s="56">
        <v>50</v>
      </c>
      <c r="F181" s="66"/>
      <c r="G181" s="27">
        <f t="shared" si="2"/>
        <v>20.5</v>
      </c>
      <c r="H181" s="2" t="e">
        <f>G181*#REF!*E181</f>
        <v>#REF!</v>
      </c>
    </row>
    <row r="182" spans="1:8" ht="19.5" customHeight="1">
      <c r="A182" s="104" t="s">
        <v>111</v>
      </c>
      <c r="B182" s="104"/>
      <c r="C182" s="104"/>
      <c r="D182" s="104"/>
      <c r="E182" s="104"/>
      <c r="F182" s="66"/>
      <c r="G182" s="27">
        <f t="shared" si="2"/>
        <v>0</v>
      </c>
      <c r="H182" s="2" t="e">
        <f>G182*#REF!*E182</f>
        <v>#REF!</v>
      </c>
    </row>
    <row r="183" spans="1:8" ht="16.5" customHeight="1">
      <c r="A183" s="12" t="s">
        <v>112</v>
      </c>
      <c r="B183" s="39" t="s">
        <v>113</v>
      </c>
      <c r="C183" s="56">
        <v>25</v>
      </c>
      <c r="D183" s="55">
        <v>33.73</v>
      </c>
      <c r="E183" s="56">
        <v>20</v>
      </c>
      <c r="F183" s="66"/>
      <c r="G183" s="27">
        <f t="shared" si="2"/>
        <v>33.73</v>
      </c>
      <c r="H183" s="2" t="e">
        <f>G183*#REF!*E183</f>
        <v>#REF!</v>
      </c>
    </row>
    <row r="184" spans="1:8" ht="17.25" customHeight="1">
      <c r="A184" s="104" t="s">
        <v>114</v>
      </c>
      <c r="B184" s="104"/>
      <c r="C184" s="104"/>
      <c r="D184" s="104"/>
      <c r="E184" s="104"/>
      <c r="F184" s="66"/>
      <c r="G184" s="27">
        <f t="shared" si="2"/>
        <v>0</v>
      </c>
      <c r="H184" s="2" t="e">
        <f>G184*#REF!*E184</f>
        <v>#REF!</v>
      </c>
    </row>
    <row r="185" spans="1:8" ht="16.5" customHeight="1">
      <c r="A185" s="12" t="s">
        <v>115</v>
      </c>
      <c r="B185" s="39" t="s">
        <v>102</v>
      </c>
      <c r="C185" s="56" t="s">
        <v>116</v>
      </c>
      <c r="D185" s="55">
        <v>3.2</v>
      </c>
      <c r="E185" s="56">
        <v>80</v>
      </c>
      <c r="F185" s="63"/>
      <c r="G185" s="27">
        <f t="shared" si="2"/>
        <v>3.2</v>
      </c>
      <c r="H185" s="2" t="e">
        <f>G185*#REF!*E185</f>
        <v>#REF!</v>
      </c>
    </row>
    <row r="186" spans="1:8" ht="15.75" customHeight="1">
      <c r="A186" s="110" t="s">
        <v>117</v>
      </c>
      <c r="B186" s="110"/>
      <c r="C186" s="110"/>
      <c r="D186" s="110"/>
      <c r="E186" s="110"/>
      <c r="F186" s="53"/>
      <c r="G186" s="27">
        <f t="shared" si="2"/>
        <v>0</v>
      </c>
      <c r="H186" s="2" t="e">
        <f>G186*#REF!*E186</f>
        <v>#REF!</v>
      </c>
    </row>
    <row r="187" spans="1:8" ht="15.75" customHeight="1">
      <c r="A187" s="104" t="s">
        <v>118</v>
      </c>
      <c r="B187" s="104"/>
      <c r="C187" s="104"/>
      <c r="D187" s="104"/>
      <c r="E187" s="104"/>
      <c r="F187" s="50"/>
      <c r="G187" s="27">
        <f t="shared" si="2"/>
        <v>0</v>
      </c>
      <c r="H187" s="2" t="e">
        <f>G187*#REF!*E187</f>
        <v>#REF!</v>
      </c>
    </row>
    <row r="188" spans="1:8" ht="25.5" customHeight="1">
      <c r="A188" s="15" t="s">
        <v>119</v>
      </c>
      <c r="B188" s="39" t="s">
        <v>120</v>
      </c>
      <c r="C188" s="56">
        <v>27</v>
      </c>
      <c r="D188" s="58">
        <v>46.2</v>
      </c>
      <c r="E188" s="56">
        <v>20</v>
      </c>
      <c r="F188" s="50"/>
      <c r="G188" s="27">
        <f t="shared" si="2"/>
        <v>46.2</v>
      </c>
      <c r="H188" s="2" t="e">
        <f>G188*#REF!*E188</f>
        <v>#REF!</v>
      </c>
    </row>
    <row r="189" spans="1:8" ht="16.5" customHeight="1">
      <c r="A189" s="12" t="s">
        <v>121</v>
      </c>
      <c r="B189" s="39" t="s">
        <v>122</v>
      </c>
      <c r="C189" s="39" t="s">
        <v>123</v>
      </c>
      <c r="D189" s="58">
        <v>45.15</v>
      </c>
      <c r="E189" s="56">
        <v>20</v>
      </c>
      <c r="F189" s="50"/>
      <c r="G189" s="27">
        <f t="shared" si="2"/>
        <v>45.15</v>
      </c>
      <c r="H189" s="2" t="e">
        <f>G189*#REF!*E189</f>
        <v>#REF!</v>
      </c>
    </row>
    <row r="190" spans="1:8" ht="16.5" customHeight="1">
      <c r="A190" s="12" t="s">
        <v>124</v>
      </c>
      <c r="B190" s="67" t="s">
        <v>125</v>
      </c>
      <c r="C190" s="39" t="s">
        <v>126</v>
      </c>
      <c r="D190" s="58">
        <v>45.15</v>
      </c>
      <c r="E190" s="56">
        <v>20</v>
      </c>
      <c r="F190" s="26"/>
      <c r="G190" s="27">
        <f t="shared" si="2"/>
        <v>45.15</v>
      </c>
      <c r="H190" s="2" t="e">
        <f>G190*#REF!*E190</f>
        <v>#REF!</v>
      </c>
    </row>
    <row r="191" spans="1:8" ht="18.75" customHeight="1">
      <c r="A191" s="15" t="s">
        <v>127</v>
      </c>
      <c r="B191" s="39" t="s">
        <v>128</v>
      </c>
      <c r="C191" s="39" t="s">
        <v>129</v>
      </c>
      <c r="D191" s="58">
        <v>42.28</v>
      </c>
      <c r="E191" s="56">
        <v>20</v>
      </c>
      <c r="F191" s="26"/>
      <c r="G191" s="27">
        <f t="shared" si="2"/>
        <v>42.28</v>
      </c>
      <c r="H191" s="2" t="e">
        <f>G191*#REF!*E191</f>
        <v>#REF!</v>
      </c>
    </row>
    <row r="192" spans="1:8" ht="15.75" customHeight="1">
      <c r="A192" s="12" t="s">
        <v>130</v>
      </c>
      <c r="B192" s="39" t="s">
        <v>83</v>
      </c>
      <c r="C192" s="39" t="s">
        <v>123</v>
      </c>
      <c r="D192" s="58">
        <v>37.1</v>
      </c>
      <c r="E192" s="56">
        <v>20</v>
      </c>
      <c r="F192" s="36"/>
      <c r="G192" s="27">
        <f t="shared" si="2"/>
        <v>37.1</v>
      </c>
      <c r="H192" s="2" t="e">
        <f>G192*#REF!*E192</f>
        <v>#REF!</v>
      </c>
    </row>
    <row r="193" spans="1:13" ht="15.75" customHeight="1">
      <c r="A193" s="12" t="s">
        <v>131</v>
      </c>
      <c r="B193" s="31" t="s">
        <v>132</v>
      </c>
      <c r="C193" s="39" t="s">
        <v>126</v>
      </c>
      <c r="D193" s="58">
        <v>35.81</v>
      </c>
      <c r="E193" s="56">
        <v>20</v>
      </c>
      <c r="F193" s="12"/>
      <c r="G193" s="27">
        <f t="shared" si="2"/>
        <v>35.81</v>
      </c>
      <c r="H193" s="2" t="e">
        <f>G193*#REF!*E193</f>
        <v>#REF!</v>
      </c>
      <c r="I193" s="68"/>
      <c r="J193" s="68"/>
      <c r="K193" s="44"/>
      <c r="L193" s="45"/>
      <c r="M193" s="69"/>
    </row>
    <row r="194" spans="1:8" ht="15.75" customHeight="1">
      <c r="A194" s="12" t="s">
        <v>133</v>
      </c>
      <c r="B194" s="39" t="s">
        <v>102</v>
      </c>
      <c r="C194" s="56">
        <v>27</v>
      </c>
      <c r="D194" s="58">
        <v>34.37</v>
      </c>
      <c r="E194" s="56">
        <v>20</v>
      </c>
      <c r="F194" s="53"/>
      <c r="G194" s="27">
        <f t="shared" si="2"/>
        <v>34.37</v>
      </c>
      <c r="H194" s="2" t="e">
        <f>G194*#REF!*E194</f>
        <v>#REF!</v>
      </c>
    </row>
    <row r="195" spans="1:8" ht="15.75" customHeight="1">
      <c r="A195" s="12" t="s">
        <v>134</v>
      </c>
      <c r="B195" s="46" t="s">
        <v>135</v>
      </c>
      <c r="C195" s="39" t="s">
        <v>126</v>
      </c>
      <c r="D195" s="55">
        <v>32.67</v>
      </c>
      <c r="E195" s="56">
        <v>50</v>
      </c>
      <c r="F195" s="26"/>
      <c r="G195" s="27">
        <f t="shared" si="2"/>
        <v>32.67</v>
      </c>
      <c r="H195" s="2" t="e">
        <f>G195*#REF!*E195</f>
        <v>#REF!</v>
      </c>
    </row>
    <row r="196" spans="1:8" ht="18.75" customHeight="1">
      <c r="A196" s="12" t="s">
        <v>136</v>
      </c>
      <c r="B196" s="39" t="s">
        <v>137</v>
      </c>
      <c r="C196" s="39" t="s">
        <v>123</v>
      </c>
      <c r="D196" s="58">
        <v>26.38</v>
      </c>
      <c r="E196" s="56">
        <v>50</v>
      </c>
      <c r="F196" s="26"/>
      <c r="G196" s="27">
        <f t="shared" si="2"/>
        <v>26.38</v>
      </c>
      <c r="H196" s="2" t="e">
        <f>G196*#REF!*E196</f>
        <v>#REF!</v>
      </c>
    </row>
    <row r="197" spans="1:8" ht="24" customHeight="1">
      <c r="A197" s="15" t="s">
        <v>138</v>
      </c>
      <c r="B197" s="39" t="s">
        <v>36</v>
      </c>
      <c r="C197" s="39" t="s">
        <v>139</v>
      </c>
      <c r="D197" s="58">
        <v>23</v>
      </c>
      <c r="E197" s="56">
        <v>50</v>
      </c>
      <c r="F197" s="36"/>
      <c r="G197" s="27">
        <f t="shared" si="2"/>
        <v>23</v>
      </c>
      <c r="H197" s="2" t="e">
        <f>G197*#REF!*E197</f>
        <v>#REF!</v>
      </c>
    </row>
    <row r="198" spans="1:8" ht="16.5" customHeight="1">
      <c r="A198" s="12" t="s">
        <v>140</v>
      </c>
      <c r="B198" s="39" t="s">
        <v>141</v>
      </c>
      <c r="C198" s="39" t="s">
        <v>142</v>
      </c>
      <c r="D198" s="55">
        <v>23</v>
      </c>
      <c r="E198" s="39" t="s">
        <v>42</v>
      </c>
      <c r="F198" s="12"/>
      <c r="G198" s="27">
        <f t="shared" si="2"/>
        <v>23</v>
      </c>
      <c r="H198" s="2" t="e">
        <f>G198*#REF!*E198</f>
        <v>#REF!</v>
      </c>
    </row>
    <row r="199" spans="1:8" ht="16.5" customHeight="1">
      <c r="A199" s="12" t="s">
        <v>143</v>
      </c>
      <c r="B199" s="39" t="s">
        <v>36</v>
      </c>
      <c r="C199" s="39" t="s">
        <v>126</v>
      </c>
      <c r="D199" s="55">
        <v>21.95</v>
      </c>
      <c r="E199" s="56">
        <v>50</v>
      </c>
      <c r="F199" s="38"/>
      <c r="G199" s="27">
        <f t="shared" si="2"/>
        <v>21.95</v>
      </c>
      <c r="H199" s="2" t="e">
        <f>G199*#REF!*E199</f>
        <v>#REF!</v>
      </c>
    </row>
    <row r="200" spans="1:8" ht="16.5" customHeight="1">
      <c r="A200" s="12" t="s">
        <v>144</v>
      </c>
      <c r="B200" s="39" t="s">
        <v>145</v>
      </c>
      <c r="C200" s="39" t="s">
        <v>126</v>
      </c>
      <c r="D200" s="58">
        <v>21.9</v>
      </c>
      <c r="E200" s="56">
        <v>50</v>
      </c>
      <c r="F200" s="26"/>
      <c r="G200" s="27">
        <f t="shared" si="2"/>
        <v>21.9</v>
      </c>
      <c r="H200" s="2" t="e">
        <f>G200*#REF!*E200</f>
        <v>#REF!</v>
      </c>
    </row>
    <row r="201" spans="1:8" ht="16.5" customHeight="1">
      <c r="A201" s="12" t="s">
        <v>146</v>
      </c>
      <c r="B201" s="39" t="s">
        <v>36</v>
      </c>
      <c r="C201" s="39" t="s">
        <v>142</v>
      </c>
      <c r="D201" s="58">
        <v>19.03</v>
      </c>
      <c r="E201" s="39">
        <v>50</v>
      </c>
      <c r="F201" s="26"/>
      <c r="G201" s="27">
        <f t="shared" si="2"/>
        <v>19.03</v>
      </c>
      <c r="H201" s="2" t="e">
        <f>G201*#REF!*E201</f>
        <v>#REF!</v>
      </c>
    </row>
    <row r="202" spans="1:8" ht="16.5" customHeight="1">
      <c r="A202" s="12" t="s">
        <v>147</v>
      </c>
      <c r="B202" s="39" t="s">
        <v>148</v>
      </c>
      <c r="C202" s="39" t="s">
        <v>149</v>
      </c>
      <c r="D202" s="55">
        <v>18.11</v>
      </c>
      <c r="E202" s="56">
        <v>50</v>
      </c>
      <c r="F202" s="26"/>
      <c r="G202" s="27">
        <f t="shared" si="2"/>
        <v>18.11</v>
      </c>
      <c r="H202" s="2" t="e">
        <f>G202*#REF!*E202</f>
        <v>#REF!</v>
      </c>
    </row>
    <row r="203" spans="1:7" ht="25.5" customHeight="1">
      <c r="A203" s="12" t="s">
        <v>0</v>
      </c>
      <c r="B203" s="13" t="s">
        <v>1</v>
      </c>
      <c r="C203" s="12" t="s">
        <v>2</v>
      </c>
      <c r="D203" s="14" t="s">
        <v>3</v>
      </c>
      <c r="E203" s="15" t="s">
        <v>4</v>
      </c>
      <c r="F203" s="26"/>
      <c r="G203" s="27" t="str">
        <f t="shared" si="2"/>
        <v>Цена с НДС, руб.</v>
      </c>
    </row>
    <row r="204" spans="1:8" ht="15.75" customHeight="1">
      <c r="A204" s="110" t="s">
        <v>150</v>
      </c>
      <c r="B204" s="110"/>
      <c r="C204" s="110"/>
      <c r="D204" s="110"/>
      <c r="E204" s="110"/>
      <c r="F204" s="26"/>
      <c r="G204" s="27">
        <f t="shared" si="2"/>
        <v>0</v>
      </c>
      <c r="H204" s="2" t="e">
        <f>G204*#REF!*E204</f>
        <v>#REF!</v>
      </c>
    </row>
    <row r="205" spans="1:8" ht="17.25" customHeight="1">
      <c r="A205" s="104" t="s">
        <v>151</v>
      </c>
      <c r="B205" s="104"/>
      <c r="C205" s="104"/>
      <c r="D205" s="104"/>
      <c r="E205" s="104"/>
      <c r="F205" s="26"/>
      <c r="G205" s="27">
        <f t="shared" si="2"/>
        <v>0</v>
      </c>
      <c r="H205" s="2" t="e">
        <f>G205*#REF!*E205</f>
        <v>#REF!</v>
      </c>
    </row>
    <row r="206" spans="1:8" ht="12.75" customHeight="1">
      <c r="A206" s="102" t="s">
        <v>152</v>
      </c>
      <c r="B206" s="111" t="s">
        <v>153</v>
      </c>
      <c r="C206" s="23" t="s">
        <v>12</v>
      </c>
      <c r="D206" s="24">
        <v>94.897</v>
      </c>
      <c r="E206" s="41" t="s">
        <v>154</v>
      </c>
      <c r="F206" s="70"/>
      <c r="G206" s="27">
        <f aca="true" t="shared" si="3" ref="G206:G269">D206</f>
        <v>94.897</v>
      </c>
      <c r="H206" s="2" t="e">
        <f>G206*#REF!*E206</f>
        <v>#REF!</v>
      </c>
    </row>
    <row r="207" spans="1:8" ht="12.75" customHeight="1">
      <c r="A207" s="102"/>
      <c r="B207" s="111"/>
      <c r="C207" s="23" t="s">
        <v>13</v>
      </c>
      <c r="D207" s="24">
        <v>94.897</v>
      </c>
      <c r="E207" s="47" t="s">
        <v>154</v>
      </c>
      <c r="F207" s="12"/>
      <c r="G207" s="27">
        <f t="shared" si="3"/>
        <v>94.897</v>
      </c>
      <c r="H207" s="2" t="e">
        <f>G207*#REF!*E207</f>
        <v>#REF!</v>
      </c>
    </row>
    <row r="208" spans="1:8" ht="12.75" customHeight="1">
      <c r="A208" s="102"/>
      <c r="B208" s="111"/>
      <c r="C208" s="23" t="s">
        <v>14</v>
      </c>
      <c r="D208" s="24">
        <v>99.9</v>
      </c>
      <c r="E208" s="47" t="s">
        <v>154</v>
      </c>
      <c r="F208" s="38"/>
      <c r="G208" s="27">
        <f t="shared" si="3"/>
        <v>99.9</v>
      </c>
      <c r="H208" s="2" t="e">
        <f>G208*#REF!*E208</f>
        <v>#REF!</v>
      </c>
    </row>
    <row r="209" spans="1:8" ht="12.75" customHeight="1">
      <c r="A209" s="102"/>
      <c r="B209" s="111"/>
      <c r="C209" s="23" t="s">
        <v>15</v>
      </c>
      <c r="D209" s="24">
        <v>109.9</v>
      </c>
      <c r="E209" s="47" t="s">
        <v>154</v>
      </c>
      <c r="F209" s="36"/>
      <c r="G209" s="27">
        <f t="shared" si="3"/>
        <v>109.9</v>
      </c>
      <c r="H209" s="2" t="e">
        <f>G209*#REF!*E209</f>
        <v>#REF!</v>
      </c>
    </row>
    <row r="210" spans="1:8" ht="12.75" customHeight="1">
      <c r="A210" s="102"/>
      <c r="B210" s="111"/>
      <c r="C210" s="23" t="s">
        <v>16</v>
      </c>
      <c r="D210" s="24">
        <v>126.214</v>
      </c>
      <c r="E210" s="47" t="s">
        <v>154</v>
      </c>
      <c r="F210" s="16"/>
      <c r="G210" s="27">
        <f t="shared" si="3"/>
        <v>126.214</v>
      </c>
      <c r="H210" s="2" t="e">
        <f>G210*#REF!*E210</f>
        <v>#REF!</v>
      </c>
    </row>
    <row r="211" spans="1:8" ht="12.75" customHeight="1">
      <c r="A211" s="102"/>
      <c r="B211" s="111"/>
      <c r="C211" s="23" t="s">
        <v>17</v>
      </c>
      <c r="D211" s="24">
        <v>126.214</v>
      </c>
      <c r="E211" s="47" t="s">
        <v>154</v>
      </c>
      <c r="F211" s="26"/>
      <c r="G211" s="27">
        <f t="shared" si="3"/>
        <v>126.214</v>
      </c>
      <c r="H211" s="2" t="e">
        <f>G211*#REF!*E211</f>
        <v>#REF!</v>
      </c>
    </row>
    <row r="212" spans="1:8" ht="12.75" customHeight="1">
      <c r="A212" s="102"/>
      <c r="B212" s="111"/>
      <c r="C212" s="29" t="s">
        <v>18</v>
      </c>
      <c r="D212" s="24">
        <v>126.214</v>
      </c>
      <c r="E212" s="51" t="s">
        <v>154</v>
      </c>
      <c r="F212" s="26"/>
      <c r="G212" s="27">
        <f t="shared" si="3"/>
        <v>126.214</v>
      </c>
      <c r="H212" s="2" t="e">
        <f>G212*#REF!*E212</f>
        <v>#REF!</v>
      </c>
    </row>
    <row r="213" spans="1:8" ht="12.75" customHeight="1">
      <c r="A213" s="102" t="s">
        <v>155</v>
      </c>
      <c r="B213" s="112" t="s">
        <v>156</v>
      </c>
      <c r="C213" s="32" t="s">
        <v>12</v>
      </c>
      <c r="D213" s="33">
        <v>89.9696</v>
      </c>
      <c r="E213" s="49">
        <v>30</v>
      </c>
      <c r="F213" s="26"/>
      <c r="G213" s="27">
        <f t="shared" si="3"/>
        <v>89.9696</v>
      </c>
      <c r="H213" s="2" t="e">
        <f>G213*#REF!*E213</f>
        <v>#REF!</v>
      </c>
    </row>
    <row r="214" spans="1:8" ht="12.75" customHeight="1">
      <c r="A214" s="102"/>
      <c r="B214" s="112"/>
      <c r="C214" s="23" t="s">
        <v>13</v>
      </c>
      <c r="D214" s="24">
        <v>89.9696</v>
      </c>
      <c r="E214" s="48">
        <v>30</v>
      </c>
      <c r="F214" s="38"/>
      <c r="G214" s="27">
        <f t="shared" si="3"/>
        <v>89.9696</v>
      </c>
      <c r="H214" s="2" t="e">
        <f>G214*#REF!*E214</f>
        <v>#REF!</v>
      </c>
    </row>
    <row r="215" spans="1:8" ht="12.75" customHeight="1">
      <c r="A215" s="102"/>
      <c r="B215" s="112"/>
      <c r="C215" s="23" t="s">
        <v>14</v>
      </c>
      <c r="D215" s="24">
        <v>89.9696</v>
      </c>
      <c r="E215" s="48">
        <v>30</v>
      </c>
      <c r="F215" s="26"/>
      <c r="G215" s="27">
        <f t="shared" si="3"/>
        <v>89.9696</v>
      </c>
      <c r="H215" s="2" t="e">
        <f>G215*#REF!*E215</f>
        <v>#REF!</v>
      </c>
    </row>
    <row r="216" spans="1:8" ht="12.75" customHeight="1">
      <c r="A216" s="102"/>
      <c r="B216" s="112"/>
      <c r="C216" s="23" t="s">
        <v>15</v>
      </c>
      <c r="D216" s="24">
        <v>99.88160000000002</v>
      </c>
      <c r="E216" s="48">
        <v>30</v>
      </c>
      <c r="F216" s="36"/>
      <c r="G216" s="27">
        <f t="shared" si="3"/>
        <v>99.88160000000002</v>
      </c>
      <c r="H216" s="2" t="e">
        <f>G216*#REF!*E216</f>
        <v>#REF!</v>
      </c>
    </row>
    <row r="217" spans="1:8" ht="12.75" customHeight="1">
      <c r="A217" s="102"/>
      <c r="B217" s="112"/>
      <c r="C217" s="23" t="s">
        <v>16</v>
      </c>
      <c r="D217" s="24">
        <v>99.88160000000002</v>
      </c>
      <c r="E217" s="25">
        <v>30</v>
      </c>
      <c r="F217" s="26"/>
      <c r="G217" s="27">
        <f t="shared" si="3"/>
        <v>99.88160000000002</v>
      </c>
      <c r="H217" s="2" t="e">
        <f>G217*#REF!*E217</f>
        <v>#REF!</v>
      </c>
    </row>
    <row r="218" spans="1:8" ht="12.75" customHeight="1">
      <c r="A218" s="102"/>
      <c r="B218" s="112"/>
      <c r="C218" s="23" t="s">
        <v>17</v>
      </c>
      <c r="D218" s="24">
        <v>102.43520000000001</v>
      </c>
      <c r="E218" s="25">
        <v>30</v>
      </c>
      <c r="F218" s="26"/>
      <c r="G218" s="27">
        <f t="shared" si="3"/>
        <v>102.43520000000001</v>
      </c>
      <c r="H218" s="2" t="e">
        <f>G218*#REF!*E218</f>
        <v>#REF!</v>
      </c>
    </row>
    <row r="219" spans="1:8" ht="12.75" customHeight="1">
      <c r="A219" s="102"/>
      <c r="B219" s="112"/>
      <c r="C219" s="23" t="s">
        <v>18</v>
      </c>
      <c r="D219" s="24">
        <v>114.04960000000001</v>
      </c>
      <c r="E219" s="35">
        <v>30</v>
      </c>
      <c r="F219" s="26"/>
      <c r="G219" s="27">
        <f t="shared" si="3"/>
        <v>114.04960000000001</v>
      </c>
      <c r="H219" s="2" t="e">
        <f>G219*#REF!*E219</f>
        <v>#REF!</v>
      </c>
    </row>
    <row r="220" spans="1:8" ht="13.5" customHeight="1">
      <c r="A220" s="104" t="s">
        <v>157</v>
      </c>
      <c r="B220" s="104"/>
      <c r="C220" s="104"/>
      <c r="D220" s="104"/>
      <c r="E220" s="104"/>
      <c r="F220" s="40"/>
      <c r="G220" s="27">
        <f t="shared" si="3"/>
        <v>0</v>
      </c>
      <c r="H220" s="2" t="e">
        <f>G220*#REF!*E220</f>
        <v>#REF!</v>
      </c>
    </row>
    <row r="221" spans="1:8" ht="13.5" customHeight="1">
      <c r="A221" s="104" t="s">
        <v>158</v>
      </c>
      <c r="B221" s="113" t="s">
        <v>156</v>
      </c>
      <c r="C221" s="23" t="s">
        <v>159</v>
      </c>
      <c r="D221" s="43">
        <v>63.76160000000001</v>
      </c>
      <c r="E221" s="49">
        <v>50</v>
      </c>
      <c r="F221" s="26"/>
      <c r="G221" s="27">
        <f t="shared" si="3"/>
        <v>63.76160000000001</v>
      </c>
      <c r="H221" s="2" t="e">
        <f>G221*#REF!*E221</f>
        <v>#REF!</v>
      </c>
    </row>
    <row r="222" spans="1:8" ht="13.5" customHeight="1">
      <c r="A222" s="104"/>
      <c r="B222" s="113"/>
      <c r="C222" s="23" t="s">
        <v>160</v>
      </c>
      <c r="D222" s="43">
        <v>74.3792</v>
      </c>
      <c r="E222" s="25">
        <v>50</v>
      </c>
      <c r="F222" s="28"/>
      <c r="G222" s="27">
        <f t="shared" si="3"/>
        <v>74.3792</v>
      </c>
      <c r="H222" s="2" t="e">
        <f>G222*#REF!*E222</f>
        <v>#REF!</v>
      </c>
    </row>
    <row r="223" spans="1:8" ht="13.5" customHeight="1">
      <c r="A223" s="104"/>
      <c r="B223" s="113"/>
      <c r="C223" s="23" t="s">
        <v>161</v>
      </c>
      <c r="D223" s="43">
        <v>80.96480000000001</v>
      </c>
      <c r="E223" s="25">
        <v>50</v>
      </c>
      <c r="F223" s="28"/>
      <c r="G223" s="27">
        <f t="shared" si="3"/>
        <v>80.96480000000001</v>
      </c>
      <c r="H223" s="2" t="e">
        <f>G223*#REF!*E223</f>
        <v>#REF!</v>
      </c>
    </row>
    <row r="224" spans="1:8" ht="13.5" customHeight="1">
      <c r="A224" s="104"/>
      <c r="B224" s="113"/>
      <c r="C224" s="23" t="s">
        <v>162</v>
      </c>
      <c r="D224" s="43">
        <v>86.64320000000001</v>
      </c>
      <c r="E224" s="35">
        <v>50</v>
      </c>
      <c r="F224" s="28"/>
      <c r="G224" s="27">
        <f t="shared" si="3"/>
        <v>86.64320000000001</v>
      </c>
      <c r="H224" s="2" t="e">
        <f>G224*#REF!*E224</f>
        <v>#REF!</v>
      </c>
    </row>
    <row r="225" spans="1:8" ht="13.5" customHeight="1">
      <c r="A225" s="104" t="s">
        <v>43</v>
      </c>
      <c r="B225" s="104"/>
      <c r="C225" s="104"/>
      <c r="D225" s="104"/>
      <c r="E225" s="104"/>
      <c r="F225" s="28"/>
      <c r="G225" s="27">
        <f t="shared" si="3"/>
        <v>0</v>
      </c>
      <c r="H225" s="2" t="e">
        <f>G225*#REF!*E225</f>
        <v>#REF!</v>
      </c>
    </row>
    <row r="226" spans="1:8" ht="13.5" customHeight="1">
      <c r="A226" s="102" t="s">
        <v>163</v>
      </c>
      <c r="B226" s="114" t="s">
        <v>26</v>
      </c>
      <c r="C226" s="71" t="s">
        <v>46</v>
      </c>
      <c r="D226" s="43">
        <v>24</v>
      </c>
      <c r="E226" s="37">
        <v>50</v>
      </c>
      <c r="F226" s="30"/>
      <c r="G226" s="27">
        <f t="shared" si="3"/>
        <v>24</v>
      </c>
      <c r="H226" s="2" t="e">
        <f>G226*#REF!*E226</f>
        <v>#REF!</v>
      </c>
    </row>
    <row r="227" spans="1:8" ht="13.5" customHeight="1">
      <c r="A227" s="102"/>
      <c r="B227" s="114"/>
      <c r="C227" s="71" t="s">
        <v>47</v>
      </c>
      <c r="D227" s="43">
        <v>25.55</v>
      </c>
      <c r="E227" s="25">
        <v>50</v>
      </c>
      <c r="F227" s="40"/>
      <c r="G227" s="27">
        <f t="shared" si="3"/>
        <v>25.55</v>
      </c>
      <c r="H227" s="2" t="e">
        <f>G227*#REF!*E227</f>
        <v>#REF!</v>
      </c>
    </row>
    <row r="228" spans="1:8" ht="13.5" customHeight="1">
      <c r="A228" s="102"/>
      <c r="B228" s="114"/>
      <c r="C228" s="71" t="s">
        <v>48</v>
      </c>
      <c r="D228" s="43">
        <v>28.8</v>
      </c>
      <c r="E228" s="25">
        <v>50</v>
      </c>
      <c r="F228" s="26"/>
      <c r="G228" s="27">
        <f t="shared" si="3"/>
        <v>28.8</v>
      </c>
      <c r="H228" s="2" t="e">
        <f>G228*#REF!*E228</f>
        <v>#REF!</v>
      </c>
    </row>
    <row r="229" spans="1:8" ht="13.5" customHeight="1">
      <c r="A229" s="102"/>
      <c r="B229" s="114"/>
      <c r="C229" s="71" t="s">
        <v>49</v>
      </c>
      <c r="D229" s="43">
        <v>35.48</v>
      </c>
      <c r="E229" s="25">
        <v>50</v>
      </c>
      <c r="F229" s="26"/>
      <c r="G229" s="27">
        <f t="shared" si="3"/>
        <v>35.48</v>
      </c>
      <c r="H229" s="2" t="e">
        <f>G229*#REF!*E229</f>
        <v>#REF!</v>
      </c>
    </row>
    <row r="230" spans="1:8" ht="13.5" customHeight="1">
      <c r="A230" s="102"/>
      <c r="B230" s="114"/>
      <c r="C230" s="71" t="s">
        <v>50</v>
      </c>
      <c r="D230" s="43">
        <v>37.4</v>
      </c>
      <c r="E230" s="25">
        <v>50</v>
      </c>
      <c r="F230" s="26"/>
      <c r="G230" s="27">
        <f t="shared" si="3"/>
        <v>37.4</v>
      </c>
      <c r="H230" s="2" t="e">
        <f>G230*#REF!*E230</f>
        <v>#REF!</v>
      </c>
    </row>
    <row r="231" spans="1:8" ht="13.5" customHeight="1">
      <c r="A231" s="102"/>
      <c r="B231" s="114"/>
      <c r="C231" s="71" t="s">
        <v>51</v>
      </c>
      <c r="D231" s="43">
        <v>42.41</v>
      </c>
      <c r="E231" s="25">
        <v>50</v>
      </c>
      <c r="F231" s="26"/>
      <c r="G231" s="27">
        <f t="shared" si="3"/>
        <v>42.41</v>
      </c>
      <c r="H231" s="2" t="e">
        <f>G231*#REF!*E231</f>
        <v>#REF!</v>
      </c>
    </row>
    <row r="232" spans="1:8" ht="13.5" customHeight="1">
      <c r="A232" s="102"/>
      <c r="B232" s="114"/>
      <c r="C232" s="71" t="s">
        <v>58</v>
      </c>
      <c r="D232" s="34">
        <v>49.88</v>
      </c>
      <c r="E232" s="25">
        <v>50</v>
      </c>
      <c r="F232" s="26"/>
      <c r="G232" s="27">
        <f t="shared" si="3"/>
        <v>49.88</v>
      </c>
      <c r="H232" s="2" t="e">
        <f>G232*#REF!*E232</f>
        <v>#REF!</v>
      </c>
    </row>
    <row r="233" spans="1:8" ht="13.5" customHeight="1">
      <c r="A233" s="12" t="s">
        <v>164</v>
      </c>
      <c r="B233" s="41" t="s">
        <v>165</v>
      </c>
      <c r="C233" s="32" t="s">
        <v>58</v>
      </c>
      <c r="D233" s="33">
        <v>42.9</v>
      </c>
      <c r="E233" s="64">
        <v>40</v>
      </c>
      <c r="F233" s="36"/>
      <c r="G233" s="27">
        <f t="shared" si="3"/>
        <v>42.9</v>
      </c>
      <c r="H233" s="2" t="e">
        <f>G233*#REF!*E233</f>
        <v>#REF!</v>
      </c>
    </row>
    <row r="234" spans="1:8" ht="16.5" customHeight="1">
      <c r="A234" s="104" t="s">
        <v>60</v>
      </c>
      <c r="B234" s="104"/>
      <c r="C234" s="104"/>
      <c r="D234" s="104"/>
      <c r="E234" s="104"/>
      <c r="F234" s="50"/>
      <c r="G234" s="27">
        <f t="shared" si="3"/>
        <v>0</v>
      </c>
      <c r="H234" s="2" t="e">
        <f>G234*#REF!*E234</f>
        <v>#REF!</v>
      </c>
    </row>
    <row r="235" spans="1:8" ht="12" customHeight="1">
      <c r="A235" s="102" t="s">
        <v>166</v>
      </c>
      <c r="B235" s="103" t="s">
        <v>167</v>
      </c>
      <c r="C235" s="23" t="s">
        <v>69</v>
      </c>
      <c r="D235" s="33">
        <v>22</v>
      </c>
      <c r="E235" s="25">
        <v>50</v>
      </c>
      <c r="F235" s="38"/>
      <c r="G235" s="27">
        <f t="shared" si="3"/>
        <v>22</v>
      </c>
      <c r="H235" s="2" t="e">
        <f>G235*#REF!*E235</f>
        <v>#REF!</v>
      </c>
    </row>
    <row r="236" spans="1:8" ht="12" customHeight="1">
      <c r="A236" s="102"/>
      <c r="B236" s="103"/>
      <c r="C236" s="23" t="s">
        <v>46</v>
      </c>
      <c r="D236" s="43">
        <v>23</v>
      </c>
      <c r="E236" s="25">
        <v>50</v>
      </c>
      <c r="F236" s="26"/>
      <c r="G236" s="27">
        <f t="shared" si="3"/>
        <v>23</v>
      </c>
      <c r="H236" s="2" t="e">
        <f>G236*#REF!*E236</f>
        <v>#REF!</v>
      </c>
    </row>
    <row r="237" spans="1:8" ht="12" customHeight="1">
      <c r="A237" s="102"/>
      <c r="B237" s="103"/>
      <c r="C237" s="23" t="s">
        <v>47</v>
      </c>
      <c r="D237" s="34">
        <v>24</v>
      </c>
      <c r="E237" s="25">
        <v>50</v>
      </c>
      <c r="F237" s="26"/>
      <c r="G237" s="27">
        <f t="shared" si="3"/>
        <v>24</v>
      </c>
      <c r="H237" s="2" t="e">
        <f>G237*#REF!*E237</f>
        <v>#REF!</v>
      </c>
    </row>
    <row r="238" spans="1:8" ht="12" customHeight="1">
      <c r="A238" s="104" t="s">
        <v>168</v>
      </c>
      <c r="B238" s="105" t="s">
        <v>169</v>
      </c>
      <c r="C238" s="32" t="s">
        <v>69</v>
      </c>
      <c r="D238" s="33">
        <v>22</v>
      </c>
      <c r="E238" s="37">
        <v>50</v>
      </c>
      <c r="F238" s="36"/>
      <c r="G238" s="27">
        <f t="shared" si="3"/>
        <v>22</v>
      </c>
      <c r="H238" s="2" t="e">
        <f>G238*#REF!*E238</f>
        <v>#REF!</v>
      </c>
    </row>
    <row r="239" spans="1:8" ht="12" customHeight="1">
      <c r="A239" s="104"/>
      <c r="B239" s="105"/>
      <c r="C239" s="23" t="s">
        <v>46</v>
      </c>
      <c r="D239" s="43">
        <v>23</v>
      </c>
      <c r="E239" s="25">
        <v>50</v>
      </c>
      <c r="F239" s="72"/>
      <c r="G239" s="27">
        <f t="shared" si="3"/>
        <v>23</v>
      </c>
      <c r="H239" s="2" t="e">
        <f>G239*#REF!*E239</f>
        <v>#REF!</v>
      </c>
    </row>
    <row r="240" spans="1:8" ht="12" customHeight="1">
      <c r="A240" s="104"/>
      <c r="B240" s="105"/>
      <c r="C240" s="29" t="s">
        <v>47</v>
      </c>
      <c r="D240" s="34">
        <v>24</v>
      </c>
      <c r="E240" s="35">
        <v>50</v>
      </c>
      <c r="F240" s="73"/>
      <c r="G240" s="27">
        <f t="shared" si="3"/>
        <v>24</v>
      </c>
      <c r="H240" s="2" t="e">
        <f>G240*#REF!*E240</f>
        <v>#REF!</v>
      </c>
    </row>
    <row r="241" spans="1:8" ht="12" customHeight="1">
      <c r="A241" s="104" t="s">
        <v>170</v>
      </c>
      <c r="B241" s="105" t="s">
        <v>171</v>
      </c>
      <c r="C241" s="47" t="s">
        <v>69</v>
      </c>
      <c r="D241" s="24">
        <v>22</v>
      </c>
      <c r="E241" s="25">
        <v>50</v>
      </c>
      <c r="F241" s="73"/>
      <c r="G241" s="27">
        <f t="shared" si="3"/>
        <v>22</v>
      </c>
      <c r="H241" s="2" t="e">
        <f>G241*#REF!*E241</f>
        <v>#REF!</v>
      </c>
    </row>
    <row r="242" spans="1:8" ht="12" customHeight="1">
      <c r="A242" s="104"/>
      <c r="B242" s="105"/>
      <c r="C242" s="47" t="s">
        <v>46</v>
      </c>
      <c r="D242" s="24">
        <v>23</v>
      </c>
      <c r="E242" s="25">
        <v>50</v>
      </c>
      <c r="F242" s="73"/>
      <c r="G242" s="27">
        <f t="shared" si="3"/>
        <v>23</v>
      </c>
      <c r="H242" s="2" t="e">
        <f>G242*#REF!*E242</f>
        <v>#REF!</v>
      </c>
    </row>
    <row r="243" spans="1:8" ht="12" customHeight="1">
      <c r="A243" s="104"/>
      <c r="B243" s="105"/>
      <c r="C243" s="47" t="s">
        <v>47</v>
      </c>
      <c r="D243" s="24">
        <v>24</v>
      </c>
      <c r="E243" s="25">
        <v>50</v>
      </c>
      <c r="F243" s="73"/>
      <c r="G243" s="27">
        <f t="shared" si="3"/>
        <v>24</v>
      </c>
      <c r="H243" s="2" t="e">
        <f>G243*#REF!*E243</f>
        <v>#REF!</v>
      </c>
    </row>
    <row r="244" spans="1:8" ht="12" customHeight="1">
      <c r="A244" s="104" t="s">
        <v>172</v>
      </c>
      <c r="B244" s="113" t="s">
        <v>173</v>
      </c>
      <c r="C244" s="32" t="s">
        <v>46</v>
      </c>
      <c r="D244" s="33">
        <v>25</v>
      </c>
      <c r="E244" s="32">
        <v>50</v>
      </c>
      <c r="F244" s="73"/>
      <c r="G244" s="27">
        <f t="shared" si="3"/>
        <v>25</v>
      </c>
      <c r="H244" s="2" t="e">
        <f>G244*#REF!*E244</f>
        <v>#REF!</v>
      </c>
    </row>
    <row r="245" spans="1:8" ht="12" customHeight="1">
      <c r="A245" s="104"/>
      <c r="B245" s="113"/>
      <c r="C245" s="23" t="s">
        <v>47</v>
      </c>
      <c r="D245" s="43">
        <v>25</v>
      </c>
      <c r="E245" s="25">
        <v>50</v>
      </c>
      <c r="F245" s="73"/>
      <c r="G245" s="27">
        <f t="shared" si="3"/>
        <v>25</v>
      </c>
      <c r="H245" s="2" t="e">
        <f>G245*#REF!*E245</f>
        <v>#REF!</v>
      </c>
    </row>
    <row r="246" spans="1:8" ht="12" customHeight="1">
      <c r="A246" s="104"/>
      <c r="B246" s="113"/>
      <c r="C246" s="23" t="s">
        <v>48</v>
      </c>
      <c r="D246" s="43">
        <v>26.9</v>
      </c>
      <c r="E246" s="23">
        <v>50</v>
      </c>
      <c r="F246" s="73"/>
      <c r="G246" s="27">
        <f t="shared" si="3"/>
        <v>26.9</v>
      </c>
      <c r="H246" s="2" t="e">
        <f>G246*#REF!*E246</f>
        <v>#REF!</v>
      </c>
    </row>
    <row r="247" spans="1:8" ht="12" customHeight="1">
      <c r="A247" s="104"/>
      <c r="B247" s="113"/>
      <c r="C247" s="23" t="s">
        <v>49</v>
      </c>
      <c r="D247" s="43">
        <v>28.9</v>
      </c>
      <c r="E247" s="23">
        <v>50</v>
      </c>
      <c r="F247" s="74"/>
      <c r="G247" s="27">
        <f t="shared" si="3"/>
        <v>28.9</v>
      </c>
      <c r="H247" s="2" t="e">
        <f>G247*#REF!*E247</f>
        <v>#REF!</v>
      </c>
    </row>
    <row r="248" spans="1:8" ht="12" customHeight="1">
      <c r="A248" s="104"/>
      <c r="B248" s="113"/>
      <c r="C248" s="23" t="s">
        <v>50</v>
      </c>
      <c r="D248" s="43">
        <v>31.5</v>
      </c>
      <c r="E248" s="23">
        <v>50</v>
      </c>
      <c r="F248" s="75"/>
      <c r="G248" s="27">
        <f t="shared" si="3"/>
        <v>31.5</v>
      </c>
      <c r="H248" s="2" t="e">
        <f>G248*#REF!*E248</f>
        <v>#REF!</v>
      </c>
    </row>
    <row r="249" spans="1:8" ht="12" customHeight="1">
      <c r="A249" s="104"/>
      <c r="B249" s="113"/>
      <c r="C249" s="23" t="s">
        <v>51</v>
      </c>
      <c r="D249" s="43">
        <v>33</v>
      </c>
      <c r="E249" s="23">
        <v>50</v>
      </c>
      <c r="G249" s="27">
        <f t="shared" si="3"/>
        <v>33</v>
      </c>
      <c r="H249" s="2" t="e">
        <f>G249*#REF!*E249</f>
        <v>#REF!</v>
      </c>
    </row>
    <row r="250" spans="1:8" ht="12" customHeight="1">
      <c r="A250" s="104"/>
      <c r="B250" s="113"/>
      <c r="C250" s="29" t="s">
        <v>58</v>
      </c>
      <c r="D250" s="34">
        <v>35</v>
      </c>
      <c r="E250" s="29">
        <v>50</v>
      </c>
      <c r="G250" s="27">
        <f t="shared" si="3"/>
        <v>35</v>
      </c>
      <c r="H250" s="2" t="e">
        <f>G250*#REF!*E250</f>
        <v>#REF!</v>
      </c>
    </row>
    <row r="251" spans="1:8" ht="12" customHeight="1">
      <c r="A251" s="104" t="s">
        <v>174</v>
      </c>
      <c r="B251" s="113" t="s">
        <v>167</v>
      </c>
      <c r="C251" s="32" t="s">
        <v>46</v>
      </c>
      <c r="D251" s="33">
        <v>25</v>
      </c>
      <c r="E251" s="32" t="s">
        <v>42</v>
      </c>
      <c r="G251" s="27">
        <f t="shared" si="3"/>
        <v>25</v>
      </c>
      <c r="H251" s="2" t="e">
        <f>G251*#REF!*E251</f>
        <v>#REF!</v>
      </c>
    </row>
    <row r="252" spans="1:8" ht="12" customHeight="1">
      <c r="A252" s="104"/>
      <c r="B252" s="113"/>
      <c r="C252" s="23" t="s">
        <v>47</v>
      </c>
      <c r="D252" s="43">
        <v>25</v>
      </c>
      <c r="E252" s="25">
        <v>50</v>
      </c>
      <c r="G252" s="27">
        <f t="shared" si="3"/>
        <v>25</v>
      </c>
      <c r="H252" s="2" t="e">
        <f>G252*#REF!*E252</f>
        <v>#REF!</v>
      </c>
    </row>
    <row r="253" spans="1:8" ht="12" customHeight="1">
      <c r="A253" s="104"/>
      <c r="B253" s="113"/>
      <c r="C253" s="23" t="s">
        <v>48</v>
      </c>
      <c r="D253" s="43">
        <v>26.9</v>
      </c>
      <c r="E253" s="25">
        <v>50</v>
      </c>
      <c r="G253" s="27">
        <f t="shared" si="3"/>
        <v>26.9</v>
      </c>
      <c r="H253" s="2" t="e">
        <f>G253*#REF!*E253</f>
        <v>#REF!</v>
      </c>
    </row>
    <row r="254" spans="1:8" ht="12" customHeight="1">
      <c r="A254" s="104"/>
      <c r="B254" s="113"/>
      <c r="C254" s="23" t="s">
        <v>49</v>
      </c>
      <c r="D254" s="43">
        <v>29.5</v>
      </c>
      <c r="E254" s="25">
        <v>50</v>
      </c>
      <c r="G254" s="27">
        <f t="shared" si="3"/>
        <v>29.5</v>
      </c>
      <c r="H254" s="2" t="e">
        <f>G254*#REF!*E254</f>
        <v>#REF!</v>
      </c>
    </row>
    <row r="255" spans="1:8" ht="12" customHeight="1">
      <c r="A255" s="104"/>
      <c r="B255" s="113"/>
      <c r="C255" s="23" t="s">
        <v>50</v>
      </c>
      <c r="D255" s="43">
        <v>32.5</v>
      </c>
      <c r="E255" s="25">
        <v>50</v>
      </c>
      <c r="G255" s="27">
        <f t="shared" si="3"/>
        <v>32.5</v>
      </c>
      <c r="H255" s="2" t="e">
        <f>G255*#REF!*E255</f>
        <v>#REF!</v>
      </c>
    </row>
    <row r="256" spans="1:8" ht="12" customHeight="1">
      <c r="A256" s="104"/>
      <c r="B256" s="113"/>
      <c r="C256" s="23" t="s">
        <v>51</v>
      </c>
      <c r="D256" s="43">
        <v>36.5</v>
      </c>
      <c r="E256" s="25">
        <v>50</v>
      </c>
      <c r="G256" s="27">
        <f t="shared" si="3"/>
        <v>36.5</v>
      </c>
      <c r="H256" s="2" t="e">
        <f>G256*#REF!*E256</f>
        <v>#REF!</v>
      </c>
    </row>
    <row r="257" spans="1:8" ht="12" customHeight="1">
      <c r="A257" s="104"/>
      <c r="B257" s="113"/>
      <c r="C257" s="29" t="s">
        <v>58</v>
      </c>
      <c r="D257" s="34">
        <v>39.9</v>
      </c>
      <c r="E257" s="35">
        <v>50</v>
      </c>
      <c r="G257" s="27">
        <f t="shared" si="3"/>
        <v>39.9</v>
      </c>
      <c r="H257" s="2" t="e">
        <f>G257*#REF!*E257</f>
        <v>#REF!</v>
      </c>
    </row>
    <row r="258" spans="1:8" ht="15.75" customHeight="1">
      <c r="A258" s="76" t="s">
        <v>175</v>
      </c>
      <c r="B258" s="77" t="s">
        <v>176</v>
      </c>
      <c r="C258" s="47" t="s">
        <v>58</v>
      </c>
      <c r="D258" s="34">
        <v>30.15</v>
      </c>
      <c r="E258" s="48">
        <v>40</v>
      </c>
      <c r="G258" s="27">
        <f t="shared" si="3"/>
        <v>30.15</v>
      </c>
      <c r="H258" s="2" t="e">
        <f>G258*#REF!*E258</f>
        <v>#REF!</v>
      </c>
    </row>
    <row r="259" spans="1:8" ht="12" customHeight="1">
      <c r="A259" s="104" t="s">
        <v>177</v>
      </c>
      <c r="B259" s="113" t="s">
        <v>178</v>
      </c>
      <c r="C259" s="37">
        <v>16</v>
      </c>
      <c r="D259" s="33">
        <v>22.539</v>
      </c>
      <c r="E259" s="37">
        <v>50</v>
      </c>
      <c r="G259" s="27">
        <f t="shared" si="3"/>
        <v>22.539</v>
      </c>
      <c r="H259" s="2" t="e">
        <f>G259*#REF!*E259</f>
        <v>#REF!</v>
      </c>
    </row>
    <row r="260" spans="1:8" ht="12" customHeight="1">
      <c r="A260" s="104"/>
      <c r="B260" s="113"/>
      <c r="C260" s="25">
        <v>18</v>
      </c>
      <c r="D260" s="43">
        <v>24.849</v>
      </c>
      <c r="E260" s="25">
        <v>50</v>
      </c>
      <c r="G260" s="27">
        <f t="shared" si="3"/>
        <v>24.849</v>
      </c>
      <c r="H260" s="2" t="e">
        <f>G260*#REF!*E260</f>
        <v>#REF!</v>
      </c>
    </row>
    <row r="261" spans="1:8" ht="12" customHeight="1">
      <c r="A261" s="104"/>
      <c r="B261" s="113"/>
      <c r="C261" s="25">
        <v>20</v>
      </c>
      <c r="D261" s="43">
        <v>25.102000000000004</v>
      </c>
      <c r="E261" s="25">
        <v>50</v>
      </c>
      <c r="G261" s="27">
        <f t="shared" si="3"/>
        <v>25.102000000000004</v>
      </c>
      <c r="H261" s="2" t="e">
        <f>G261*#REF!*E261</f>
        <v>#REF!</v>
      </c>
    </row>
    <row r="262" spans="1:8" ht="12" customHeight="1">
      <c r="A262" s="104"/>
      <c r="B262" s="113"/>
      <c r="C262" s="35">
        <v>22</v>
      </c>
      <c r="D262" s="78">
        <v>26.4</v>
      </c>
      <c r="E262" s="35">
        <v>50</v>
      </c>
      <c r="G262" s="27">
        <f t="shared" si="3"/>
        <v>26.4</v>
      </c>
      <c r="H262" s="2" t="e">
        <f>G262*#REF!*E262</f>
        <v>#REF!</v>
      </c>
    </row>
    <row r="263" spans="1:8" ht="14.25" customHeight="1">
      <c r="A263" s="110" t="s">
        <v>179</v>
      </c>
      <c r="B263" s="110"/>
      <c r="C263" s="110"/>
      <c r="D263" s="110"/>
      <c r="E263" s="110"/>
      <c r="G263" s="27">
        <f t="shared" si="3"/>
        <v>0</v>
      </c>
      <c r="H263" s="2" t="e">
        <f>G263*#REF!*E263</f>
        <v>#REF!</v>
      </c>
    </row>
    <row r="264" spans="1:8" ht="13.5" customHeight="1">
      <c r="A264" s="104" t="s">
        <v>87</v>
      </c>
      <c r="B264" s="104"/>
      <c r="C264" s="104"/>
      <c r="D264" s="104"/>
      <c r="E264" s="104"/>
      <c r="G264" s="27">
        <f t="shared" si="3"/>
        <v>0</v>
      </c>
      <c r="H264" s="2" t="e">
        <f>G264*#REF!*E264</f>
        <v>#REF!</v>
      </c>
    </row>
    <row r="265" spans="1:8" ht="14.25" customHeight="1">
      <c r="A265" s="59" t="s">
        <v>180</v>
      </c>
      <c r="B265" s="79" t="s">
        <v>181</v>
      </c>
      <c r="C265" s="60" t="s">
        <v>90</v>
      </c>
      <c r="D265" s="55">
        <v>43.84</v>
      </c>
      <c r="E265" s="56">
        <v>40</v>
      </c>
      <c r="G265" s="27">
        <f t="shared" si="3"/>
        <v>43.84</v>
      </c>
      <c r="H265" s="2" t="e">
        <f>G265*#REF!*E265</f>
        <v>#REF!</v>
      </c>
    </row>
    <row r="266" spans="1:8" ht="14.25" customHeight="1">
      <c r="A266" s="59" t="s">
        <v>182</v>
      </c>
      <c r="B266" s="79" t="s">
        <v>183</v>
      </c>
      <c r="C266" s="60" t="s">
        <v>90</v>
      </c>
      <c r="D266" s="55">
        <v>41.42</v>
      </c>
      <c r="E266" s="56">
        <v>50</v>
      </c>
      <c r="G266" s="27">
        <f t="shared" si="3"/>
        <v>41.42</v>
      </c>
      <c r="H266" s="2" t="e">
        <f>G266*#REF!*E266</f>
        <v>#REF!</v>
      </c>
    </row>
    <row r="267" spans="1:8" ht="14.25" customHeight="1">
      <c r="A267" s="59" t="s">
        <v>184</v>
      </c>
      <c r="B267" s="79" t="s">
        <v>181</v>
      </c>
      <c r="C267" s="60" t="s">
        <v>90</v>
      </c>
      <c r="D267" s="55">
        <v>36.96</v>
      </c>
      <c r="E267" s="64">
        <v>40</v>
      </c>
      <c r="G267" s="27">
        <f t="shared" si="3"/>
        <v>36.96</v>
      </c>
      <c r="H267" s="2" t="e">
        <f>G267*#REF!*E267</f>
        <v>#REF!</v>
      </c>
    </row>
    <row r="268" spans="1:8" ht="14.25" customHeight="1">
      <c r="A268" s="12" t="s">
        <v>185</v>
      </c>
      <c r="B268" s="79" t="s">
        <v>186</v>
      </c>
      <c r="C268" s="60" t="s">
        <v>90</v>
      </c>
      <c r="D268" s="55">
        <v>32.95</v>
      </c>
      <c r="E268" s="60">
        <v>50</v>
      </c>
      <c r="G268" s="27">
        <f t="shared" si="3"/>
        <v>32.95</v>
      </c>
      <c r="H268" s="2" t="e">
        <f>G268*#REF!*E268</f>
        <v>#REF!</v>
      </c>
    </row>
    <row r="269" spans="1:8" ht="14.25" customHeight="1">
      <c r="A269" s="59" t="s">
        <v>187</v>
      </c>
      <c r="B269" s="60" t="s">
        <v>188</v>
      </c>
      <c r="C269" s="60" t="s">
        <v>90</v>
      </c>
      <c r="D269" s="55">
        <v>31.41</v>
      </c>
      <c r="E269" s="64">
        <v>40</v>
      </c>
      <c r="G269" s="27">
        <f t="shared" si="3"/>
        <v>31.41</v>
      </c>
      <c r="H269" s="2" t="e">
        <f>G269*#REF!*E269</f>
        <v>#REF!</v>
      </c>
    </row>
    <row r="270" spans="1:8" ht="14.25" customHeight="1">
      <c r="A270" s="59" t="s">
        <v>189</v>
      </c>
      <c r="B270" s="79" t="s">
        <v>171</v>
      </c>
      <c r="C270" s="60" t="s">
        <v>90</v>
      </c>
      <c r="D270" s="55">
        <v>29.9</v>
      </c>
      <c r="E270" s="56">
        <v>50</v>
      </c>
      <c r="G270" s="27">
        <f aca="true" t="shared" si="4" ref="G270:G322">D270</f>
        <v>29.9</v>
      </c>
      <c r="H270" s="2" t="e">
        <f>G270*#REF!*E270</f>
        <v>#REF!</v>
      </c>
    </row>
    <row r="271" spans="1:7" ht="25.5" customHeight="1">
      <c r="A271" s="12" t="s">
        <v>0</v>
      </c>
      <c r="B271" s="13" t="s">
        <v>1</v>
      </c>
      <c r="C271" s="12" t="s">
        <v>2</v>
      </c>
      <c r="D271" s="14" t="s">
        <v>3</v>
      </c>
      <c r="E271" s="15" t="s">
        <v>4</v>
      </c>
      <c r="G271" s="27" t="str">
        <f t="shared" si="4"/>
        <v>Цена с НДС, руб.</v>
      </c>
    </row>
    <row r="272" spans="1:8" ht="14.25" customHeight="1">
      <c r="A272" s="104" t="s">
        <v>111</v>
      </c>
      <c r="B272" s="104"/>
      <c r="C272" s="104"/>
      <c r="D272" s="104"/>
      <c r="E272" s="104"/>
      <c r="G272" s="27">
        <f t="shared" si="4"/>
        <v>0</v>
      </c>
      <c r="H272" s="2" t="e">
        <f>G272*#REF!*E272</f>
        <v>#REF!</v>
      </c>
    </row>
    <row r="273" spans="1:8" s="1" customFormat="1" ht="14.25" customHeight="1">
      <c r="A273" s="12" t="s">
        <v>190</v>
      </c>
      <c r="B273" s="39" t="s">
        <v>191</v>
      </c>
      <c r="C273" s="64" t="s">
        <v>90</v>
      </c>
      <c r="D273" s="55">
        <v>36.7</v>
      </c>
      <c r="E273" s="64" t="s">
        <v>192</v>
      </c>
      <c r="G273" s="27">
        <f t="shared" si="4"/>
        <v>36.7</v>
      </c>
      <c r="H273" s="2" t="e">
        <f>G273*#REF!*E273</f>
        <v>#REF!</v>
      </c>
    </row>
    <row r="274" spans="1:8" ht="15" customHeight="1">
      <c r="A274" s="12" t="s">
        <v>193</v>
      </c>
      <c r="B274" s="80" t="s">
        <v>194</v>
      </c>
      <c r="C274" s="81">
        <v>23.25</v>
      </c>
      <c r="D274" s="55">
        <v>60.64</v>
      </c>
      <c r="E274" s="81">
        <v>40</v>
      </c>
      <c r="G274" s="27">
        <f t="shared" si="4"/>
        <v>60.64</v>
      </c>
      <c r="H274" s="2" t="e">
        <f>G274*#REF!*E274</f>
        <v>#REF!</v>
      </c>
    </row>
    <row r="275" spans="1:8" ht="15" customHeight="1">
      <c r="A275" s="115" t="s">
        <v>195</v>
      </c>
      <c r="B275" s="115"/>
      <c r="C275" s="115"/>
      <c r="D275" s="115"/>
      <c r="E275" s="115"/>
      <c r="G275" s="27">
        <f t="shared" si="4"/>
        <v>0</v>
      </c>
      <c r="H275" s="2" t="e">
        <f>G275*#REF!*E275</f>
        <v>#REF!</v>
      </c>
    </row>
    <row r="276" spans="1:8" ht="14.25" customHeight="1">
      <c r="A276" s="102" t="s">
        <v>196</v>
      </c>
      <c r="B276" s="116" t="s">
        <v>63</v>
      </c>
      <c r="C276" s="83" t="s">
        <v>197</v>
      </c>
      <c r="D276" s="55">
        <v>161.9</v>
      </c>
      <c r="E276" s="84">
        <v>20</v>
      </c>
      <c r="G276" s="27">
        <f t="shared" si="4"/>
        <v>161.9</v>
      </c>
      <c r="H276" s="2" t="e">
        <f>G276*#REF!*E276</f>
        <v>#REF!</v>
      </c>
    </row>
    <row r="277" spans="1:8" ht="14.25" customHeight="1">
      <c r="A277" s="102"/>
      <c r="B277" s="116"/>
      <c r="C277" s="83" t="s">
        <v>198</v>
      </c>
      <c r="D277" s="55">
        <v>161.9</v>
      </c>
      <c r="E277" s="84">
        <v>20</v>
      </c>
      <c r="G277" s="27">
        <f t="shared" si="4"/>
        <v>161.9</v>
      </c>
      <c r="H277" s="2" t="e">
        <f>G277*#REF!*E277</f>
        <v>#REF!</v>
      </c>
    </row>
    <row r="278" spans="1:8" ht="14.25" customHeight="1">
      <c r="A278" s="102"/>
      <c r="B278" s="116"/>
      <c r="C278" s="83" t="s">
        <v>199</v>
      </c>
      <c r="D278" s="55">
        <v>161.9</v>
      </c>
      <c r="E278" s="84">
        <v>20</v>
      </c>
      <c r="G278" s="27">
        <f t="shared" si="4"/>
        <v>161.9</v>
      </c>
      <c r="H278" s="2" t="e">
        <f>G278*#REF!*E278</f>
        <v>#REF!</v>
      </c>
    </row>
    <row r="279" spans="1:8" ht="14.25" customHeight="1">
      <c r="A279" s="15" t="s">
        <v>200</v>
      </c>
      <c r="B279" s="82" t="s">
        <v>36</v>
      </c>
      <c r="C279" s="82" t="s">
        <v>201</v>
      </c>
      <c r="D279" s="55">
        <v>92.24</v>
      </c>
      <c r="E279" s="84">
        <v>20</v>
      </c>
      <c r="G279" s="27">
        <f t="shared" si="4"/>
        <v>92.24</v>
      </c>
      <c r="H279" s="2" t="e">
        <f>G279*#REF!*E279</f>
        <v>#REF!</v>
      </c>
    </row>
    <row r="280" spans="1:8" ht="14.25" customHeight="1">
      <c r="A280" s="15" t="s">
        <v>202</v>
      </c>
      <c r="B280" s="82" t="s">
        <v>36</v>
      </c>
      <c r="C280" s="82" t="s">
        <v>201</v>
      </c>
      <c r="D280" s="55">
        <v>92.24</v>
      </c>
      <c r="E280" s="84">
        <v>20</v>
      </c>
      <c r="G280" s="27">
        <f t="shared" si="4"/>
        <v>92.24</v>
      </c>
      <c r="H280" s="2" t="e">
        <f>G280*#REF!*E280</f>
        <v>#REF!</v>
      </c>
    </row>
    <row r="281" spans="1:8" ht="15" customHeight="1">
      <c r="A281" s="110" t="s">
        <v>203</v>
      </c>
      <c r="B281" s="110"/>
      <c r="C281" s="110"/>
      <c r="D281" s="110"/>
      <c r="E281" s="110"/>
      <c r="G281" s="27">
        <f t="shared" si="4"/>
        <v>0</v>
      </c>
      <c r="H281" s="2" t="e">
        <f>G281*#REF!*E281</f>
        <v>#REF!</v>
      </c>
    </row>
    <row r="282" spans="1:8" ht="15" customHeight="1">
      <c r="A282" s="104" t="s">
        <v>118</v>
      </c>
      <c r="B282" s="104"/>
      <c r="C282" s="104"/>
      <c r="D282" s="104"/>
      <c r="E282" s="104"/>
      <c r="G282" s="27">
        <f t="shared" si="4"/>
        <v>0</v>
      </c>
      <c r="H282" s="2" t="e">
        <f>G282*#REF!*E282</f>
        <v>#REF!</v>
      </c>
    </row>
    <row r="283" spans="1:8" ht="15.75" customHeight="1">
      <c r="A283" s="59" t="s">
        <v>204</v>
      </c>
      <c r="B283" s="85" t="s">
        <v>205</v>
      </c>
      <c r="C283" s="67" t="s">
        <v>129</v>
      </c>
      <c r="D283" s="55">
        <v>50.4</v>
      </c>
      <c r="E283" s="81">
        <v>40</v>
      </c>
      <c r="G283" s="27">
        <f t="shared" si="4"/>
        <v>50.4</v>
      </c>
      <c r="H283" s="2" t="e">
        <f>G283*#REF!*E283</f>
        <v>#REF!</v>
      </c>
    </row>
    <row r="284" spans="1:8" ht="15.75" customHeight="1">
      <c r="A284" s="86" t="s">
        <v>206</v>
      </c>
      <c r="B284" s="87" t="s">
        <v>171</v>
      </c>
      <c r="C284" s="67" t="s">
        <v>207</v>
      </c>
      <c r="D284" s="55">
        <v>50.34</v>
      </c>
      <c r="E284" s="81">
        <v>40</v>
      </c>
      <c r="G284" s="27">
        <f t="shared" si="4"/>
        <v>50.34</v>
      </c>
      <c r="H284" s="2" t="e">
        <f>G284*#REF!*E284</f>
        <v>#REF!</v>
      </c>
    </row>
    <row r="285" spans="1:8" ht="15.75" customHeight="1">
      <c r="A285" s="59" t="s">
        <v>208</v>
      </c>
      <c r="B285" s="80" t="s">
        <v>209</v>
      </c>
      <c r="C285" s="67" t="s">
        <v>126</v>
      </c>
      <c r="D285" s="55">
        <v>44.94</v>
      </c>
      <c r="E285" s="64">
        <v>50</v>
      </c>
      <c r="G285" s="27">
        <f t="shared" si="4"/>
        <v>44.94</v>
      </c>
      <c r="H285" s="2" t="e">
        <f>G285*#REF!*E285</f>
        <v>#REF!</v>
      </c>
    </row>
    <row r="286" spans="1:8" ht="15.75" customHeight="1">
      <c r="A286" s="86" t="s">
        <v>210</v>
      </c>
      <c r="B286" s="87" t="s">
        <v>211</v>
      </c>
      <c r="C286" s="67" t="s">
        <v>90</v>
      </c>
      <c r="D286" s="55">
        <v>44.67</v>
      </c>
      <c r="E286" s="64">
        <v>40</v>
      </c>
      <c r="G286" s="27">
        <f t="shared" si="4"/>
        <v>44.67</v>
      </c>
      <c r="H286" s="2" t="e">
        <f>G286*#REF!*E286</f>
        <v>#REF!</v>
      </c>
    </row>
    <row r="287" spans="1:8" ht="15.75" customHeight="1">
      <c r="A287" s="86" t="s">
        <v>212</v>
      </c>
      <c r="B287" s="87" t="s">
        <v>165</v>
      </c>
      <c r="C287" s="67" t="s">
        <v>207</v>
      </c>
      <c r="D287" s="55">
        <v>41.35</v>
      </c>
      <c r="E287" s="64">
        <v>40</v>
      </c>
      <c r="G287" s="27">
        <f t="shared" si="4"/>
        <v>41.35</v>
      </c>
      <c r="H287" s="2" t="e">
        <f>G287*#REF!*E287</f>
        <v>#REF!</v>
      </c>
    </row>
    <row r="288" spans="1:8" ht="15.75" customHeight="1">
      <c r="A288" s="59" t="s">
        <v>213</v>
      </c>
      <c r="B288" s="87" t="s">
        <v>214</v>
      </c>
      <c r="C288" s="67" t="s">
        <v>207</v>
      </c>
      <c r="D288" s="55">
        <v>39.5</v>
      </c>
      <c r="E288" s="81">
        <v>40</v>
      </c>
      <c r="G288" s="27">
        <f t="shared" si="4"/>
        <v>39.5</v>
      </c>
      <c r="H288" s="2" t="e">
        <f>G288*#REF!*E288</f>
        <v>#REF!</v>
      </c>
    </row>
    <row r="289" spans="1:8" ht="15.75" customHeight="1">
      <c r="A289" s="59" t="s">
        <v>215</v>
      </c>
      <c r="B289" s="80" t="s">
        <v>216</v>
      </c>
      <c r="C289" s="87" t="s">
        <v>123</v>
      </c>
      <c r="D289" s="55">
        <v>33.5</v>
      </c>
      <c r="E289" s="87">
        <v>50</v>
      </c>
      <c r="G289" s="27">
        <f t="shared" si="4"/>
        <v>33.5</v>
      </c>
      <c r="H289" s="2" t="e">
        <f>G289*#REF!*E289</f>
        <v>#REF!</v>
      </c>
    </row>
    <row r="290" spans="1:8" ht="14.25" customHeight="1">
      <c r="A290" s="110" t="s">
        <v>217</v>
      </c>
      <c r="B290" s="110"/>
      <c r="C290" s="110"/>
      <c r="D290" s="110"/>
      <c r="E290" s="110"/>
      <c r="G290" s="27">
        <f t="shared" si="4"/>
        <v>0</v>
      </c>
      <c r="H290" s="2" t="e">
        <f>G290*#REF!*E290</f>
        <v>#REF!</v>
      </c>
    </row>
    <row r="291" spans="1:8" ht="14.25" customHeight="1">
      <c r="A291" s="104" t="s">
        <v>87</v>
      </c>
      <c r="B291" s="104"/>
      <c r="C291" s="104"/>
      <c r="D291" s="104"/>
      <c r="E291" s="104"/>
      <c r="G291" s="27">
        <f t="shared" si="4"/>
        <v>0</v>
      </c>
      <c r="H291" s="2" t="e">
        <f>G291*#REF!*E291</f>
        <v>#REF!</v>
      </c>
    </row>
    <row r="292" spans="1:8" ht="15" customHeight="1">
      <c r="A292" s="12" t="s">
        <v>218</v>
      </c>
      <c r="B292" s="39" t="s">
        <v>219</v>
      </c>
      <c r="C292" s="39" t="s">
        <v>90</v>
      </c>
      <c r="D292" s="58">
        <v>27</v>
      </c>
      <c r="E292" s="56">
        <v>50</v>
      </c>
      <c r="G292" s="27">
        <f t="shared" si="4"/>
        <v>27</v>
      </c>
      <c r="H292" s="2" t="e">
        <f>G292*#REF!*E292</f>
        <v>#REF!</v>
      </c>
    </row>
    <row r="293" spans="1:8" ht="15" customHeight="1">
      <c r="A293" s="12" t="s">
        <v>220</v>
      </c>
      <c r="B293" s="57" t="s">
        <v>128</v>
      </c>
      <c r="C293" s="57" t="s">
        <v>90</v>
      </c>
      <c r="D293" s="55">
        <v>31.1</v>
      </c>
      <c r="E293" s="39">
        <v>50</v>
      </c>
      <c r="G293" s="27">
        <f t="shared" si="4"/>
        <v>31.1</v>
      </c>
      <c r="H293" s="2" t="e">
        <f>G293*#REF!*E293</f>
        <v>#REF!</v>
      </c>
    </row>
    <row r="294" spans="1:8" ht="15" customHeight="1">
      <c r="A294" s="59" t="s">
        <v>221</v>
      </c>
      <c r="B294" s="60" t="s">
        <v>171</v>
      </c>
      <c r="C294" s="60" t="s">
        <v>90</v>
      </c>
      <c r="D294" s="55">
        <v>35.05</v>
      </c>
      <c r="E294" s="64">
        <v>40</v>
      </c>
      <c r="G294" s="27">
        <f t="shared" si="4"/>
        <v>35.05</v>
      </c>
      <c r="H294" s="2" t="e">
        <f>G294*#REF!*E294</f>
        <v>#REF!</v>
      </c>
    </row>
    <row r="295" spans="1:8" ht="15" customHeight="1">
      <c r="A295" s="59" t="s">
        <v>222</v>
      </c>
      <c r="B295" s="60" t="s">
        <v>223</v>
      </c>
      <c r="C295" s="60" t="s">
        <v>90</v>
      </c>
      <c r="D295" s="58">
        <v>31.9</v>
      </c>
      <c r="E295" s="64">
        <v>50</v>
      </c>
      <c r="G295" s="27">
        <f t="shared" si="4"/>
        <v>31.9</v>
      </c>
      <c r="H295" s="2" t="e">
        <f>G295*#REF!*E295</f>
        <v>#REF!</v>
      </c>
    </row>
    <row r="296" spans="1:8" ht="15" customHeight="1">
      <c r="A296" s="12" t="s">
        <v>224</v>
      </c>
      <c r="B296" s="39" t="s">
        <v>225</v>
      </c>
      <c r="C296" s="39" t="s">
        <v>90</v>
      </c>
      <c r="D296" s="58">
        <v>30.9</v>
      </c>
      <c r="E296" s="56">
        <v>50</v>
      </c>
      <c r="G296" s="27">
        <f t="shared" si="4"/>
        <v>30.9</v>
      </c>
      <c r="H296" s="2" t="e">
        <f>G296*#REF!*E296</f>
        <v>#REF!</v>
      </c>
    </row>
    <row r="297" spans="1:8" ht="15" customHeight="1">
      <c r="A297" s="104" t="s">
        <v>118</v>
      </c>
      <c r="B297" s="104"/>
      <c r="C297" s="104"/>
      <c r="D297" s="104"/>
      <c r="E297" s="104"/>
      <c r="G297" s="27">
        <f t="shared" si="4"/>
        <v>0</v>
      </c>
      <c r="H297" s="2" t="e">
        <f>G297*#REF!*E297</f>
        <v>#REF!</v>
      </c>
    </row>
    <row r="298" spans="1:8" ht="15" customHeight="1">
      <c r="A298" s="59" t="s">
        <v>226</v>
      </c>
      <c r="B298" s="88" t="s">
        <v>227</v>
      </c>
      <c r="C298" s="60" t="s">
        <v>228</v>
      </c>
      <c r="D298" s="55">
        <v>39.27</v>
      </c>
      <c r="E298" s="56">
        <v>50</v>
      </c>
      <c r="G298" s="27">
        <f t="shared" si="4"/>
        <v>39.27</v>
      </c>
      <c r="H298" s="2" t="e">
        <f>G298*#REF!*E298</f>
        <v>#REF!</v>
      </c>
    </row>
    <row r="299" spans="1:8" ht="15" customHeight="1">
      <c r="A299" s="12" t="s">
        <v>229</v>
      </c>
      <c r="B299" s="39" t="s">
        <v>230</v>
      </c>
      <c r="C299" s="39" t="s">
        <v>231</v>
      </c>
      <c r="D299" s="55">
        <v>34.3</v>
      </c>
      <c r="E299" s="56">
        <v>20</v>
      </c>
      <c r="G299" s="27">
        <f t="shared" si="4"/>
        <v>34.3</v>
      </c>
      <c r="H299" s="2" t="e">
        <f>G299*#REF!*E299</f>
        <v>#REF!</v>
      </c>
    </row>
    <row r="300" spans="1:8" ht="15" customHeight="1">
      <c r="A300" s="115" t="s">
        <v>232</v>
      </c>
      <c r="B300" s="115"/>
      <c r="C300" s="115"/>
      <c r="D300" s="115"/>
      <c r="E300" s="115"/>
      <c r="G300" s="27">
        <f t="shared" si="4"/>
        <v>0</v>
      </c>
      <c r="H300" s="2" t="e">
        <f>G300*#REF!*E300</f>
        <v>#REF!</v>
      </c>
    </row>
    <row r="301" spans="1:8" ht="15" customHeight="1">
      <c r="A301" s="59" t="s">
        <v>233</v>
      </c>
      <c r="B301" s="87" t="s">
        <v>234</v>
      </c>
      <c r="C301" s="81" t="s">
        <v>228</v>
      </c>
      <c r="D301" s="55">
        <v>50.2</v>
      </c>
      <c r="E301" s="81">
        <v>20</v>
      </c>
      <c r="G301" s="27">
        <f t="shared" si="4"/>
        <v>50.2</v>
      </c>
      <c r="H301" s="2" t="e">
        <f>G301*#REF!*E301</f>
        <v>#REF!</v>
      </c>
    </row>
    <row r="302" spans="1:8" ht="15" customHeight="1">
      <c r="A302" s="59" t="s">
        <v>235</v>
      </c>
      <c r="B302" s="87" t="s">
        <v>236</v>
      </c>
      <c r="C302" s="81" t="s">
        <v>142</v>
      </c>
      <c r="D302" s="55">
        <v>48.334</v>
      </c>
      <c r="E302" s="81">
        <v>20</v>
      </c>
      <c r="G302" s="27">
        <f t="shared" si="4"/>
        <v>48.334</v>
      </c>
      <c r="H302" s="2" t="e">
        <f>G302*#REF!*E302</f>
        <v>#REF!</v>
      </c>
    </row>
    <row r="303" spans="1:8" ht="15" customHeight="1">
      <c r="A303" s="59" t="s">
        <v>237</v>
      </c>
      <c r="B303" s="87" t="s">
        <v>238</v>
      </c>
      <c r="C303" s="81" t="s">
        <v>142</v>
      </c>
      <c r="D303" s="55">
        <v>48.3</v>
      </c>
      <c r="E303" s="81">
        <v>20</v>
      </c>
      <c r="G303" s="27">
        <f t="shared" si="4"/>
        <v>48.3</v>
      </c>
      <c r="H303" s="2" t="e">
        <f>G303*#REF!*E303</f>
        <v>#REF!</v>
      </c>
    </row>
    <row r="304" spans="1:8" ht="14.25" customHeight="1">
      <c r="A304" s="110" t="s">
        <v>239</v>
      </c>
      <c r="B304" s="110"/>
      <c r="C304" s="110"/>
      <c r="D304" s="110"/>
      <c r="E304" s="110"/>
      <c r="G304" s="27">
        <f t="shared" si="4"/>
        <v>0</v>
      </c>
      <c r="H304" s="2" t="e">
        <f>G304*#REF!*E304</f>
        <v>#REF!</v>
      </c>
    </row>
    <row r="305" spans="1:8" ht="14.25" customHeight="1">
      <c r="A305" s="12" t="s">
        <v>240</v>
      </c>
      <c r="B305" s="67" t="s">
        <v>36</v>
      </c>
      <c r="C305" s="81"/>
      <c r="D305" s="55">
        <v>12.5</v>
      </c>
      <c r="E305" s="67">
        <v>40</v>
      </c>
      <c r="G305" s="27">
        <f t="shared" si="4"/>
        <v>12.5</v>
      </c>
      <c r="H305" s="2" t="e">
        <f>G305*#REF!*E305</f>
        <v>#REF!</v>
      </c>
    </row>
    <row r="306" spans="1:8" ht="13.5" customHeight="1">
      <c r="A306" s="110" t="s">
        <v>241</v>
      </c>
      <c r="B306" s="110"/>
      <c r="C306" s="110"/>
      <c r="D306" s="110"/>
      <c r="E306" s="110"/>
      <c r="G306" s="27">
        <f t="shared" si="4"/>
        <v>0</v>
      </c>
      <c r="H306" s="2" t="e">
        <f>G306*#REF!*E306</f>
        <v>#REF!</v>
      </c>
    </row>
    <row r="307" spans="1:8" ht="13.5" customHeight="1">
      <c r="A307" s="104" t="s">
        <v>60</v>
      </c>
      <c r="B307" s="104"/>
      <c r="C307" s="104"/>
      <c r="D307" s="104"/>
      <c r="E307" s="104"/>
      <c r="G307" s="27">
        <f t="shared" si="4"/>
        <v>0</v>
      </c>
      <c r="H307" s="2" t="e">
        <f>G307*#REF!*E307</f>
        <v>#REF!</v>
      </c>
    </row>
    <row r="308" spans="1:8" ht="13.5" customHeight="1">
      <c r="A308" s="104" t="s">
        <v>242</v>
      </c>
      <c r="B308" s="105" t="s">
        <v>243</v>
      </c>
      <c r="C308" s="37">
        <v>14</v>
      </c>
      <c r="D308" s="33">
        <v>10.813</v>
      </c>
      <c r="E308" s="37">
        <v>50</v>
      </c>
      <c r="G308" s="27">
        <f t="shared" si="4"/>
        <v>10.813</v>
      </c>
      <c r="H308" s="2" t="e">
        <f>G308*#REF!*E308</f>
        <v>#REF!</v>
      </c>
    </row>
    <row r="309" spans="1:8" ht="13.5" customHeight="1">
      <c r="A309" s="104"/>
      <c r="B309" s="105"/>
      <c r="C309" s="25">
        <v>16</v>
      </c>
      <c r="D309" s="24">
        <v>11.231000000000002</v>
      </c>
      <c r="E309" s="25">
        <v>50</v>
      </c>
      <c r="G309" s="27">
        <f t="shared" si="4"/>
        <v>11.231000000000002</v>
      </c>
      <c r="H309" s="2" t="e">
        <f>G309*#REF!*E309</f>
        <v>#REF!</v>
      </c>
    </row>
    <row r="310" spans="1:8" ht="13.5" customHeight="1">
      <c r="A310" s="104"/>
      <c r="B310" s="105"/>
      <c r="C310" s="25">
        <v>18</v>
      </c>
      <c r="D310" s="24">
        <v>12.265</v>
      </c>
      <c r="E310" s="25">
        <v>50</v>
      </c>
      <c r="G310" s="27">
        <f t="shared" si="4"/>
        <v>12.265</v>
      </c>
      <c r="H310" s="2" t="e">
        <f>G310*#REF!*E310</f>
        <v>#REF!</v>
      </c>
    </row>
    <row r="311" spans="1:8" ht="13.5" customHeight="1">
      <c r="A311" s="104"/>
      <c r="B311" s="105"/>
      <c r="C311" s="25">
        <v>20</v>
      </c>
      <c r="D311" s="24">
        <v>12.639000000000001</v>
      </c>
      <c r="E311" s="25">
        <v>50</v>
      </c>
      <c r="G311" s="27">
        <f t="shared" si="4"/>
        <v>12.639000000000001</v>
      </c>
      <c r="H311" s="2" t="e">
        <f>G311*#REF!*E311</f>
        <v>#REF!</v>
      </c>
    </row>
    <row r="312" spans="1:8" ht="13.5" customHeight="1">
      <c r="A312" s="104"/>
      <c r="B312" s="105"/>
      <c r="C312" s="25">
        <v>22</v>
      </c>
      <c r="D312" s="24">
        <v>14.421000000000001</v>
      </c>
      <c r="E312" s="25">
        <v>50</v>
      </c>
      <c r="G312" s="27">
        <f t="shared" si="4"/>
        <v>14.421000000000001</v>
      </c>
      <c r="H312" s="2" t="e">
        <f>G312*#REF!*E312</f>
        <v>#REF!</v>
      </c>
    </row>
    <row r="313" spans="1:8" ht="13.5" customHeight="1">
      <c r="A313" s="104" t="s">
        <v>244</v>
      </c>
      <c r="B313" s="105" t="s">
        <v>245</v>
      </c>
      <c r="C313" s="32" t="s">
        <v>51</v>
      </c>
      <c r="D313" s="42">
        <v>28.6</v>
      </c>
      <c r="E313" s="37">
        <v>50</v>
      </c>
      <c r="G313" s="27">
        <f t="shared" si="4"/>
        <v>28.6</v>
      </c>
      <c r="H313" s="2" t="e">
        <f>G313*#REF!*E313</f>
        <v>#REF!</v>
      </c>
    </row>
    <row r="314" spans="1:8" ht="13.5" customHeight="1">
      <c r="A314" s="104"/>
      <c r="B314" s="105"/>
      <c r="C314" s="29" t="s">
        <v>58</v>
      </c>
      <c r="D314" s="34">
        <v>30.03</v>
      </c>
      <c r="E314" s="35">
        <v>50</v>
      </c>
      <c r="G314" s="27">
        <f t="shared" si="4"/>
        <v>30.03</v>
      </c>
      <c r="H314" s="2" t="e">
        <f>G314*#REF!*E314</f>
        <v>#REF!</v>
      </c>
    </row>
    <row r="315" spans="1:8" ht="13.5" customHeight="1">
      <c r="A315" s="104" t="s">
        <v>87</v>
      </c>
      <c r="B315" s="104"/>
      <c r="C315" s="104"/>
      <c r="D315" s="104"/>
      <c r="E315" s="104"/>
      <c r="G315" s="27">
        <f t="shared" si="4"/>
        <v>0</v>
      </c>
      <c r="H315" s="2" t="e">
        <f>G315*#REF!*E315</f>
        <v>#REF!</v>
      </c>
    </row>
    <row r="316" spans="1:8" ht="13.5" customHeight="1">
      <c r="A316" s="12" t="s">
        <v>246</v>
      </c>
      <c r="B316" s="39" t="s">
        <v>247</v>
      </c>
      <c r="C316" s="56">
        <v>23.25</v>
      </c>
      <c r="D316" s="55">
        <v>15.05</v>
      </c>
      <c r="E316" s="56">
        <v>50</v>
      </c>
      <c r="G316" s="27">
        <f t="shared" si="4"/>
        <v>15.05</v>
      </c>
      <c r="H316" s="2" t="e">
        <f>G316*#REF!*E316</f>
        <v>#REF!</v>
      </c>
    </row>
    <row r="317" spans="1:8" ht="13.5" customHeight="1">
      <c r="A317" s="12" t="s">
        <v>248</v>
      </c>
      <c r="B317" s="46" t="s">
        <v>249</v>
      </c>
      <c r="C317" s="57" t="s">
        <v>110</v>
      </c>
      <c r="D317" s="55">
        <v>41.877</v>
      </c>
      <c r="E317" s="89">
        <v>40</v>
      </c>
      <c r="G317" s="27">
        <f t="shared" si="4"/>
        <v>41.877</v>
      </c>
      <c r="H317" s="2" t="e">
        <f>G317*#REF!*E317</f>
        <v>#REF!</v>
      </c>
    </row>
    <row r="318" spans="1:8" ht="13.5" customHeight="1">
      <c r="A318" s="12" t="s">
        <v>250</v>
      </c>
      <c r="B318" s="60" t="s">
        <v>251</v>
      </c>
      <c r="C318" s="60" t="s">
        <v>90</v>
      </c>
      <c r="D318" s="55">
        <v>37.235</v>
      </c>
      <c r="E318" s="64">
        <v>40</v>
      </c>
      <c r="G318" s="27">
        <f t="shared" si="4"/>
        <v>37.235</v>
      </c>
      <c r="H318" s="2" t="e">
        <f>G318*#REF!*E318</f>
        <v>#REF!</v>
      </c>
    </row>
    <row r="319" spans="1:8" ht="13.5" customHeight="1">
      <c r="A319" s="59" t="s">
        <v>252</v>
      </c>
      <c r="B319" s="90" t="s">
        <v>253</v>
      </c>
      <c r="C319" s="60" t="s">
        <v>90</v>
      </c>
      <c r="D319" s="55">
        <v>29.3</v>
      </c>
      <c r="E319" s="64">
        <v>40</v>
      </c>
      <c r="G319" s="27">
        <f t="shared" si="4"/>
        <v>29.3</v>
      </c>
      <c r="H319" s="2" t="e">
        <f>G319*#REF!*E319</f>
        <v>#REF!</v>
      </c>
    </row>
    <row r="320" spans="1:8" ht="13.5" customHeight="1">
      <c r="A320" s="104" t="s">
        <v>118</v>
      </c>
      <c r="B320" s="104"/>
      <c r="C320" s="104"/>
      <c r="D320" s="104"/>
      <c r="E320" s="104"/>
      <c r="G320" s="27">
        <f t="shared" si="4"/>
        <v>0</v>
      </c>
      <c r="H320" s="2" t="e">
        <f>G320*#REF!*E320</f>
        <v>#REF!</v>
      </c>
    </row>
    <row r="321" spans="1:8" ht="13.5" customHeight="1">
      <c r="A321" s="12" t="s">
        <v>254</v>
      </c>
      <c r="B321" s="39" t="s">
        <v>36</v>
      </c>
      <c r="C321" s="39" t="s">
        <v>142</v>
      </c>
      <c r="D321" s="55">
        <v>14.3</v>
      </c>
      <c r="E321" s="56">
        <v>50</v>
      </c>
      <c r="G321" s="27">
        <f t="shared" si="4"/>
        <v>14.3</v>
      </c>
      <c r="H321" s="2" t="e">
        <f>G321*#REF!*E321</f>
        <v>#REF!</v>
      </c>
    </row>
    <row r="322" spans="1:8" ht="13.5" customHeight="1">
      <c r="A322" s="12" t="s">
        <v>255</v>
      </c>
      <c r="B322" s="91" t="s">
        <v>256</v>
      </c>
      <c r="C322" s="67" t="s">
        <v>207</v>
      </c>
      <c r="D322" s="55">
        <v>47.355</v>
      </c>
      <c r="E322" s="92">
        <v>40</v>
      </c>
      <c r="G322" s="27">
        <f t="shared" si="4"/>
        <v>47.355</v>
      </c>
      <c r="H322" s="2" t="e">
        <f>G322*#REF!*E322</f>
        <v>#REF!</v>
      </c>
    </row>
    <row r="323" ht="14.25" customHeight="1"/>
    <row r="324" spans="1:8" ht="13.5" customHeight="1">
      <c r="A324" s="117"/>
      <c r="B324" s="117"/>
      <c r="C324" s="117"/>
      <c r="D324" s="117"/>
      <c r="E324" s="117"/>
      <c r="G324" s="93"/>
      <c r="H324" s="93"/>
    </row>
    <row r="325" spans="1:5" ht="13.5" customHeight="1">
      <c r="A325" s="117"/>
      <c r="B325" s="117"/>
      <c r="C325" s="117"/>
      <c r="D325" s="117"/>
      <c r="E325" s="117"/>
    </row>
    <row r="326" spans="1:5" ht="13.5" customHeight="1">
      <c r="A326" s="117"/>
      <c r="B326" s="117"/>
      <c r="C326" s="117"/>
      <c r="D326" s="117"/>
      <c r="E326" s="117"/>
    </row>
    <row r="327" spans="1:5" ht="13.5" customHeight="1">
      <c r="A327" s="117"/>
      <c r="B327" s="117"/>
      <c r="C327" s="117"/>
      <c r="D327" s="117"/>
      <c r="E327" s="117"/>
    </row>
    <row r="328" spans="1:5" ht="13.5" customHeight="1">
      <c r="A328" s="117"/>
      <c r="B328" s="117"/>
      <c r="C328" s="117"/>
      <c r="D328" s="117"/>
      <c r="E328" s="117"/>
    </row>
    <row r="329" spans="1:5" ht="13.5" customHeight="1">
      <c r="A329" s="117"/>
      <c r="B329" s="117"/>
      <c r="C329" s="117"/>
      <c r="D329" s="117"/>
      <c r="E329" s="117"/>
    </row>
    <row r="330" spans="1:5" ht="13.5" customHeight="1">
      <c r="A330" s="118"/>
      <c r="B330" s="118"/>
      <c r="C330" s="118"/>
      <c r="D330" s="118"/>
      <c r="E330" s="118"/>
    </row>
    <row r="331" spans="1:5" ht="12" customHeight="1">
      <c r="A331" s="74"/>
      <c r="B331" s="74"/>
      <c r="C331" s="74"/>
      <c r="D331" s="74"/>
      <c r="E331" s="74"/>
    </row>
    <row r="332" spans="1:5" ht="12" customHeight="1">
      <c r="A332" s="74"/>
      <c r="B332" s="74"/>
      <c r="C332" s="74"/>
      <c r="D332" s="74"/>
      <c r="E332" s="74"/>
    </row>
    <row r="333" spans="1:5" ht="14.25" customHeight="1">
      <c r="A333" s="119"/>
      <c r="B333" s="119"/>
      <c r="C333" s="119"/>
      <c r="D333" s="119"/>
      <c r="E333" s="119"/>
    </row>
    <row r="334" spans="1:5" ht="16.5" customHeight="1">
      <c r="A334" s="75"/>
      <c r="B334" s="75"/>
      <c r="C334" s="75"/>
      <c r="D334" s="75"/>
      <c r="E334" s="75"/>
    </row>
    <row r="337" spans="1:5" ht="15">
      <c r="A337" s="120"/>
      <c r="B337" s="120"/>
      <c r="C337" s="120"/>
      <c r="D337" s="120"/>
      <c r="E337" s="120"/>
    </row>
  </sheetData>
  <sheetProtection selectLockedCells="1" selectUnlockedCells="1"/>
  <mergeCells count="123">
    <mergeCell ref="A330:E330"/>
    <mergeCell ref="A333:E333"/>
    <mergeCell ref="A337:E337"/>
    <mergeCell ref="A326:E326"/>
    <mergeCell ref="A327:E327"/>
    <mergeCell ref="A328:E328"/>
    <mergeCell ref="A329:E329"/>
    <mergeCell ref="A315:E315"/>
    <mergeCell ref="A320:E320"/>
    <mergeCell ref="A324:E324"/>
    <mergeCell ref="A325:E325"/>
    <mergeCell ref="A307:E307"/>
    <mergeCell ref="A308:A312"/>
    <mergeCell ref="B308:B312"/>
    <mergeCell ref="A313:A314"/>
    <mergeCell ref="B313:B314"/>
    <mergeCell ref="A297:E297"/>
    <mergeCell ref="A300:E300"/>
    <mergeCell ref="A304:E304"/>
    <mergeCell ref="A306:E306"/>
    <mergeCell ref="A281:E281"/>
    <mergeCell ref="A282:E282"/>
    <mergeCell ref="A290:E290"/>
    <mergeCell ref="A291:E291"/>
    <mergeCell ref="A272:E272"/>
    <mergeCell ref="A275:E275"/>
    <mergeCell ref="A276:A278"/>
    <mergeCell ref="B276:B278"/>
    <mergeCell ref="A259:A262"/>
    <mergeCell ref="B259:B262"/>
    <mergeCell ref="A263:E263"/>
    <mergeCell ref="A264:E264"/>
    <mergeCell ref="A244:A250"/>
    <mergeCell ref="B244:B250"/>
    <mergeCell ref="A251:A257"/>
    <mergeCell ref="B251:B257"/>
    <mergeCell ref="A238:A240"/>
    <mergeCell ref="B238:B240"/>
    <mergeCell ref="A241:A243"/>
    <mergeCell ref="B241:B243"/>
    <mergeCell ref="A226:A232"/>
    <mergeCell ref="B226:B232"/>
    <mergeCell ref="A234:E234"/>
    <mergeCell ref="A235:A237"/>
    <mergeCell ref="B235:B237"/>
    <mergeCell ref="A220:E220"/>
    <mergeCell ref="A221:A224"/>
    <mergeCell ref="B221:B224"/>
    <mergeCell ref="A225:E225"/>
    <mergeCell ref="A206:A212"/>
    <mergeCell ref="B206:B212"/>
    <mergeCell ref="A213:A219"/>
    <mergeCell ref="B213:B219"/>
    <mergeCell ref="A186:E186"/>
    <mergeCell ref="A187:E187"/>
    <mergeCell ref="A204:E204"/>
    <mergeCell ref="A205:E205"/>
    <mergeCell ref="A168:E168"/>
    <mergeCell ref="A169:E169"/>
    <mergeCell ref="A182:E182"/>
    <mergeCell ref="A184:E184"/>
    <mergeCell ref="A156:A161"/>
    <mergeCell ref="B156:B161"/>
    <mergeCell ref="A162:A167"/>
    <mergeCell ref="B162:B167"/>
    <mergeCell ref="A144:A149"/>
    <mergeCell ref="B144:B149"/>
    <mergeCell ref="A150:A155"/>
    <mergeCell ref="B150:B155"/>
    <mergeCell ref="A137:A139"/>
    <mergeCell ref="B137:B139"/>
    <mergeCell ref="A140:A142"/>
    <mergeCell ref="B140:B142"/>
    <mergeCell ref="A131:A133"/>
    <mergeCell ref="B131:B133"/>
    <mergeCell ref="A134:A136"/>
    <mergeCell ref="B134:B136"/>
    <mergeCell ref="A126:A128"/>
    <mergeCell ref="B126:B128"/>
    <mergeCell ref="A129:A130"/>
    <mergeCell ref="B129:B130"/>
    <mergeCell ref="A115:A118"/>
    <mergeCell ref="B115:B118"/>
    <mergeCell ref="A119:A125"/>
    <mergeCell ref="B119:B125"/>
    <mergeCell ref="A104:A109"/>
    <mergeCell ref="B104:B109"/>
    <mergeCell ref="A110:A114"/>
    <mergeCell ref="B110:B114"/>
    <mergeCell ref="A91:E91"/>
    <mergeCell ref="A92:A98"/>
    <mergeCell ref="B92:B98"/>
    <mergeCell ref="A99:A103"/>
    <mergeCell ref="B99:B103"/>
    <mergeCell ref="A83:A86"/>
    <mergeCell ref="B83:B86"/>
    <mergeCell ref="A87:A90"/>
    <mergeCell ref="B87:B90"/>
    <mergeCell ref="A72:A75"/>
    <mergeCell ref="B72:B75"/>
    <mergeCell ref="A77:A82"/>
    <mergeCell ref="B77:B82"/>
    <mergeCell ref="A58:A64"/>
    <mergeCell ref="B58:B64"/>
    <mergeCell ref="A65:E65"/>
    <mergeCell ref="A66:A71"/>
    <mergeCell ref="B66:B71"/>
    <mergeCell ref="A41:A51"/>
    <mergeCell ref="B41:B51"/>
    <mergeCell ref="A52:A57"/>
    <mergeCell ref="B52:B57"/>
    <mergeCell ref="A13:E13"/>
    <mergeCell ref="A14:A28"/>
    <mergeCell ref="B14:B28"/>
    <mergeCell ref="A29:A40"/>
    <mergeCell ref="B29:B40"/>
    <mergeCell ref="A7:E7"/>
    <mergeCell ref="A9:E9"/>
    <mergeCell ref="A12:E12"/>
    <mergeCell ref="A2:E2"/>
    <mergeCell ref="A3:E3"/>
    <mergeCell ref="A5:E5"/>
    <mergeCell ref="A6:E6"/>
  </mergeCells>
  <printOptions/>
  <pageMargins left="0.2" right="0.24027777777777778" top="0.1701388888888889" bottom="0.22013888888888888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2009-08-28T00:00:21Z</dcterms:modified>
  <cp:category/>
  <cp:version/>
  <cp:contentType/>
  <cp:contentStatus/>
</cp:coreProperties>
</file>