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<sst xmlns="http://schemas.openxmlformats.org/spreadsheetml/2006/main" count="33" uniqueCount="21">
  <si>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Juli 2008</t>
  </si>
  <si>
    <t>JinFeng</t>
  </si>
  <si>
    <t>Jorge</t>
  </si>
  <si>
    <t>Remi</t>
  </si>
  <si>
    <t>Travel Days</t>
  </si>
  <si>
    <t>days</t>
  </si>
  <si>
    <t>Daily Distance</t>
  </si>
  <si>
    <t>km/day</t>
  </si>
  <si>
    <t>Fuel Economy</t>
  </si>
  <si>
    <t>km/liter</t>
  </si>
  <si>
    <t>Fuel Price</t>
  </si>
  <si>
    <t>Total Expences</t>
  </si>
  <si>
    <t>Parameters</t>
  </si>
  <si>
    <t>Trips</t>
  </si>
  <si>
    <t>Total</t>
  </si>
  <si>
    <t>Money</t>
  </si>
  <si>
    <t>euro</t>
  </si>
  <si>
    <t>euro/liter</t>
  </si>
  <si>
    <t>Price Per Trip</t>
  </si>
  <si>
    <t>euro/trip</t>
  </si>
  <si>
    <t>trip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</si>
</sst>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;@"/>
  </numFmts>
  <fonts count="2">
    <font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ripDouble" xfId="20"/>
    <cellStyle name="TripNone" xfId="21"/>
    <cellStyle name="TripSingle" xfId="22"/>
  </cellStyles>
  <dxfs count="5">
    <dxf>
      <fill>
        <patternFill patternType="solid">
          <fgColor rgb="FFCCFFFF"/>
          <bgColor rgb="FFE6E6FF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8"/>
  <sheetViews>
    <sheetView tabSelected="1" workbookViewId="0" topLeftCell="B1">
      <selection activeCell="B1" sqref="B1"/>
    </sheetView>
  </sheetViews>
  <sheetFormatPr defaultColWidth="9.140625" defaultRowHeight="12.75"/>
  <cols>
    <col min="3" max="35" width="4.7109375" style="0" customWidth="1"/>
  </cols>
  <sheetData>
    <row r="1" ht="12.75">
      <c r="C1" t="s">
        <v>0</v>
      </c>
    </row>
    <row r="2" spans="3:32" s="1" customFormat="1" ht="12.75">
      <c r="C2" s="1">
        <v>39600</v>
      </c>
      <c r="D2" s="1">
        <f aca="true" t="shared" si="0" ref="D2:AF2">C2+1</f>
        <v>39601</v>
      </c>
      <c r="E2" s="1">
        <f t="shared" si="0"/>
        <v>39602</v>
      </c>
      <c r="F2" s="1">
        <f t="shared" si="0"/>
        <v>39603</v>
      </c>
      <c r="G2" s="1">
        <f t="shared" si="0"/>
        <v>39604</v>
      </c>
      <c r="H2" s="1">
        <f t="shared" si="0"/>
        <v>39605</v>
      </c>
      <c r="I2" s="1">
        <f t="shared" si="0"/>
        <v>39606</v>
      </c>
      <c r="J2" s="1">
        <f t="shared" si="0"/>
        <v>39607</v>
      </c>
      <c r="K2" s="1">
        <f t="shared" si="0"/>
        <v>39608</v>
      </c>
      <c r="L2" s="1">
        <f t="shared" si="0"/>
        <v>39609</v>
      </c>
      <c r="M2" s="1">
        <f t="shared" si="0"/>
        <v>39610</v>
      </c>
      <c r="N2" s="1">
        <f t="shared" si="0"/>
        <v>39611</v>
      </c>
      <c r="O2" s="1">
        <f t="shared" si="0"/>
        <v>39612</v>
      </c>
      <c r="P2" s="1">
        <f t="shared" si="0"/>
        <v>39613</v>
      </c>
      <c r="Q2" s="1">
        <f t="shared" si="0"/>
        <v>39614</v>
      </c>
      <c r="R2" s="1">
        <f t="shared" si="0"/>
        <v>39615</v>
      </c>
      <c r="S2" s="1">
        <f t="shared" si="0"/>
        <v>39616</v>
      </c>
      <c r="T2" s="1">
        <f t="shared" si="0"/>
        <v>39617</v>
      </c>
      <c r="U2" s="1">
        <f t="shared" si="0"/>
        <v>39618</v>
      </c>
      <c r="V2" s="1">
        <f t="shared" si="0"/>
        <v>39619</v>
      </c>
      <c r="W2" s="1">
        <f t="shared" si="0"/>
        <v>39620</v>
      </c>
      <c r="X2" s="1">
        <f t="shared" si="0"/>
        <v>39621</v>
      </c>
      <c r="Y2" s="1">
        <f t="shared" si="0"/>
        <v>39622</v>
      </c>
      <c r="Z2" s="1">
        <f t="shared" si="0"/>
        <v>39623</v>
      </c>
      <c r="AA2" s="1">
        <f t="shared" si="0"/>
        <v>39624</v>
      </c>
      <c r="AB2" s="1">
        <f t="shared" si="0"/>
        <v>39625</v>
      </c>
      <c r="AC2" s="1">
        <f t="shared" si="0"/>
        <v>39626</v>
      </c>
      <c r="AD2" s="1">
        <f t="shared" si="0"/>
        <v>39627</v>
      </c>
      <c r="AE2" s="1">
        <f t="shared" si="0"/>
        <v>39628</v>
      </c>
      <c r="AF2" s="1">
        <f t="shared" si="0"/>
        <v>39629</v>
      </c>
    </row>
    <row r="3" spans="2:32" ht="12.75">
      <c r="B3" t="s">
        <v>1</v>
      </c>
      <c r="C3" s="2"/>
      <c r="D3" s="2">
        <v>2</v>
      </c>
      <c r="E3" s="2">
        <v>2</v>
      </c>
      <c r="F3" s="2">
        <v>0</v>
      </c>
      <c r="G3" s="2">
        <v>1</v>
      </c>
      <c r="H3" s="2">
        <v>2</v>
      </c>
      <c r="I3" s="2"/>
      <c r="J3" s="2"/>
      <c r="K3" s="2">
        <v>2</v>
      </c>
      <c r="L3" s="2">
        <v>2</v>
      </c>
      <c r="M3" s="2">
        <v>0</v>
      </c>
      <c r="N3" s="2">
        <v>2</v>
      </c>
      <c r="O3" s="2">
        <v>2</v>
      </c>
      <c r="P3" s="2"/>
      <c r="Q3" s="2"/>
      <c r="R3" s="2">
        <v>0</v>
      </c>
      <c r="S3" s="2">
        <v>0</v>
      </c>
      <c r="T3" s="2">
        <v>2</v>
      </c>
      <c r="U3" s="2">
        <v>2</v>
      </c>
      <c r="V3" s="2">
        <v>1</v>
      </c>
      <c r="W3" s="2"/>
      <c r="X3" s="2"/>
      <c r="Y3" s="2">
        <v>1</v>
      </c>
      <c r="Z3" s="2">
        <v>0</v>
      </c>
      <c r="AA3" s="2">
        <v>2</v>
      </c>
      <c r="AB3" s="2">
        <v>1</v>
      </c>
      <c r="AC3" s="2">
        <v>2</v>
      </c>
      <c r="AD3" s="2"/>
      <c r="AE3" s="2"/>
      <c r="AF3" s="2">
        <v>2</v>
      </c>
    </row>
    <row r="4" spans="2:32" ht="12.75">
      <c r="B4" t="s">
        <v>2</v>
      </c>
      <c r="C4" s="2"/>
      <c r="D4" s="2">
        <v>2</v>
      </c>
      <c r="E4" s="2">
        <v>2</v>
      </c>
      <c r="F4" s="2">
        <v>2</v>
      </c>
      <c r="G4" s="2">
        <v>2</v>
      </c>
      <c r="H4" s="2">
        <v>2</v>
      </c>
      <c r="I4" s="2"/>
      <c r="J4" s="2"/>
      <c r="K4" s="2">
        <v>2</v>
      </c>
      <c r="L4" s="2">
        <v>2</v>
      </c>
      <c r="M4" s="2">
        <v>2</v>
      </c>
      <c r="N4" s="2">
        <v>2</v>
      </c>
      <c r="O4" s="2">
        <v>2</v>
      </c>
      <c r="P4" s="2"/>
      <c r="Q4" s="2"/>
      <c r="R4" s="2">
        <v>0</v>
      </c>
      <c r="S4" s="2">
        <v>0</v>
      </c>
      <c r="T4" s="2">
        <v>2</v>
      </c>
      <c r="U4" s="2">
        <v>2</v>
      </c>
      <c r="V4" s="2">
        <v>2</v>
      </c>
      <c r="W4" s="2"/>
      <c r="X4" s="2"/>
      <c r="Y4" s="2">
        <v>2</v>
      </c>
      <c r="Z4" s="2">
        <v>0</v>
      </c>
      <c r="AA4" s="2">
        <v>2</v>
      </c>
      <c r="AB4" s="2">
        <v>1</v>
      </c>
      <c r="AC4" s="2">
        <v>2</v>
      </c>
      <c r="AD4" s="2"/>
      <c r="AE4" s="2"/>
      <c r="AF4" s="2">
        <v>2</v>
      </c>
    </row>
    <row r="5" spans="2:32" ht="12.75">
      <c r="B5" t="s">
        <v>3</v>
      </c>
      <c r="C5" s="2"/>
      <c r="D5" s="2">
        <v>2</v>
      </c>
      <c r="E5" s="2">
        <v>2</v>
      </c>
      <c r="F5" s="2">
        <v>2</v>
      </c>
      <c r="G5" s="2">
        <v>2</v>
      </c>
      <c r="H5" s="2">
        <v>2</v>
      </c>
      <c r="I5" s="2"/>
      <c r="J5" s="2"/>
      <c r="K5" s="2">
        <v>2</v>
      </c>
      <c r="L5" s="2">
        <v>2</v>
      </c>
      <c r="M5" s="2">
        <v>2</v>
      </c>
      <c r="N5" s="2">
        <v>2</v>
      </c>
      <c r="O5" s="2">
        <v>2</v>
      </c>
      <c r="P5" s="2"/>
      <c r="Q5" s="2"/>
      <c r="R5" s="2">
        <v>0</v>
      </c>
      <c r="S5" s="2">
        <v>0</v>
      </c>
      <c r="T5" s="2">
        <v>2</v>
      </c>
      <c r="U5" s="2">
        <v>2</v>
      </c>
      <c r="V5" s="2">
        <v>2</v>
      </c>
      <c r="W5" s="2"/>
      <c r="X5" s="2"/>
      <c r="Y5" s="2">
        <v>2</v>
      </c>
      <c r="Z5" s="2">
        <v>0</v>
      </c>
      <c r="AA5" s="2">
        <v>2</v>
      </c>
      <c r="AB5" s="2">
        <v>2</v>
      </c>
      <c r="AC5" s="2">
        <v>2</v>
      </c>
      <c r="AD5" s="2"/>
      <c r="AE5" s="2"/>
      <c r="AF5" s="2">
        <v>2</v>
      </c>
    </row>
    <row r="8" ht="12.75">
      <c r="B8" t="s">
        <v>12</v>
      </c>
    </row>
    <row r="9" spans="2:8" ht="12.75">
      <c r="B9" t="s">
        <v>4</v>
      </c>
      <c r="F9" t="s">
        <v>5</v>
      </c>
      <c r="H9">
        <f>COUNTIF(D4:AG4,"&gt;0")</f>
        <v>18</v>
      </c>
    </row>
    <row r="10" spans="2:8" ht="12.75">
      <c r="B10" t="s">
        <v>6</v>
      </c>
      <c r="F10" t="s">
        <v>7</v>
      </c>
      <c r="H10">
        <v>116</v>
      </c>
    </row>
    <row r="12" spans="2:8" ht="12.75">
      <c r="B12" t="s">
        <v>8</v>
      </c>
      <c r="F12" t="s">
        <v>9</v>
      </c>
      <c r="H12">
        <v>12</v>
      </c>
    </row>
    <row r="13" spans="2:8" ht="12.75">
      <c r="B13" t="s">
        <v>10</v>
      </c>
      <c r="F13" t="s">
        <v>17</v>
      </c>
      <c r="H13">
        <v>1.6</v>
      </c>
    </row>
    <row r="16" ht="12.75">
      <c r="B16" t="s">
        <v>13</v>
      </c>
    </row>
    <row r="17" spans="2:8" ht="12.75">
      <c r="B17" t="s">
        <v>1</v>
      </c>
      <c r="F17" t="s">
        <v>20</v>
      </c>
      <c r="H17">
        <f>SUM(C3:AG3)</f>
        <v>28</v>
      </c>
    </row>
    <row r="18" spans="2:8" ht="12.75">
      <c r="B18" t="s">
        <v>2</v>
      </c>
      <c r="F18" t="s">
        <v>20</v>
      </c>
      <c r="H18">
        <f>SUM(C4:AG4)</f>
        <v>35</v>
      </c>
    </row>
    <row r="19" spans="2:8" ht="12.75">
      <c r="B19" t="s">
        <v>3</v>
      </c>
      <c r="F19" t="s">
        <v>20</v>
      </c>
      <c r="H19">
        <f>SUM(C5:AG5)</f>
        <v>36</v>
      </c>
    </row>
    <row r="20" spans="2:8" ht="12.75">
      <c r="B20" t="s">
        <v>14</v>
      </c>
      <c r="F20" t="s">
        <v>20</v>
      </c>
      <c r="H20">
        <f>SUM(H17:H19)</f>
        <v>99</v>
      </c>
    </row>
    <row r="23" ht="12.75">
      <c r="B23" t="s">
        <v>15</v>
      </c>
    </row>
    <row r="24" spans="2:8" ht="12.75">
      <c r="B24" t="s">
        <v>11</v>
      </c>
      <c r="F24" t="s">
        <v>16</v>
      </c>
      <c r="H24">
        <f>(H9*H10*H13)/H12</f>
        <v>278.40000000000003</v>
      </c>
    </row>
    <row r="25" spans="2:8" ht="12.75">
      <c r="B25" t="s">
        <v>18</v>
      </c>
      <c r="F25" t="s">
        <v>19</v>
      </c>
      <c r="H25">
        <f>H24/H20</f>
        <v>2.8121212121212125</v>
      </c>
    </row>
    <row r="26" spans="2:8" ht="12.75">
      <c r="B26" t="s">
        <v>1</v>
      </c>
      <c r="F26" t="s">
        <v>16</v>
      </c>
      <c r="H26">
        <f>H17*H25</f>
        <v>78.73939393939395</v>
      </c>
    </row>
    <row r="27" spans="2:8" ht="12.75">
      <c r="B27" t="s">
        <v>2</v>
      </c>
      <c r="F27" t="s">
        <v>16</v>
      </c>
      <c r="H27">
        <f>H18*H25</f>
        <v>98.42424242424244</v>
      </c>
    </row>
    <row r="28" spans="2:8" ht="12.75">
      <c r="B28" t="s">
        <v>3</v>
      </c>
      <c r="F28" t="s">
        <v>16</v>
      </c>
      <c r="H28">
        <f>H19*H25</f>
        <v>101.23636363636365</v>
      </c>
    </row>
  </sheetData>
  <conditionalFormatting sqref="C2:AF2">
    <cfRule type="expression" priority="1" dxfId="0" stopIfTrue="1">
      <formula>IF(OR(WEEKDAY(C$2)=1,WEEKDAY(C$2)=7),TRUE,FALSE)</formula>
    </cfRule>
    <cfRule type="expression" priority="2" dxfId="1" stopIfTrue="1">
      <formula>IF(VALUE(C2)=2,TRUE,FALSE)</formula>
    </cfRule>
  </conditionalFormatting>
  <conditionalFormatting sqref="C3:N5 P3:AF5 O3 O5">
    <cfRule type="expression" priority="3" dxfId="0" stopIfTrue="1">
      <formula>IF(OR(WEEKDAY(C$2)=1,WEEKDAY(C$2)=7),TRUE,FALSE)</formula>
    </cfRule>
    <cfRule type="expression" priority="4" dxfId="2" stopIfTrue="1">
      <formula>IF(VALUE(C3)=1,TRUE,FALSE)</formula>
    </cfRule>
    <cfRule type="expression" priority="5" dxfId="3" stopIfTrue="1">
      <formula>IF(VALUE(C3)=0,TRUE,FALSE)</formula>
    </cfRule>
  </conditionalFormatting>
  <conditionalFormatting sqref="O4">
    <cfRule type="expression" priority="6" dxfId="0" stopIfTrue="1">
      <formula>IF(OR(WEEKDAY(O$2)=1,WEEKDAY(O$2)=7),TRUE,FALSE)</formula>
    </cfRule>
    <cfRule type="expression" priority="7" dxfId="2" stopIfTrue="1">
      <formula>IF(VALUE(O4)=1,TRUE,FALSE)</formula>
    </cfRule>
    <cfRule type="expression" priority="8" dxfId="3" stopIfTrue="1">
      <formula>IF(VALUE(O4)=0,TRUE,FALSE)</formula>
    </cfRule>
  </conditionalFormatting>
  <conditionalFormatting sqref="L21">
    <cfRule type="expression" priority="9" dxfId="4" stopIfTrue="1">
      <formula>"WEEKDAY(C2)=1"</formula>
    </cfRule>
  </conditionalFormatting>
  <conditionalFormatting sqref="B6">
    <cfRule type="cellIs" priority="10" dxfId="4" operator="between" stopIfTrue="1">
      <formula>$F$2</formula>
      <formula>$I$2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wsadmin</cp:lastModifiedBy>
  <dcterms:modified xsi:type="dcterms:W3CDTF">2008-06-27T13:30:02Z</dcterms:modified>
  <cp:category/>
  <cp:version/>
  <cp:contentType/>
  <cp:contentStatus/>
</cp:coreProperties>
</file>