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<sst xmlns="http://schemas.openxmlformats.org/spreadsheetml/2006/main" count="27" uniqueCount="16">
  <si>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GAMES</t>
  </si>
  <si>
    <t>WILBUR</t>
  </si>
  <si>
    <t>TOTAL</t>
  </si>
  <si>
    <t>AVG/</t>
  </si>
  <si>
    <t>PAULINE</t>
  </si>
  <si>
    <t>MICHELLE</t>
  </si>
  <si>
    <t>BEN</t>
  </si>
  <si>
    <t>G-TOTAL</t>
  </si>
  <si>
    <t>TOTALS</t>
  </si>
  <si>
    <t>HANDS</t>
  </si>
  <si>
    <t>GAME</t>
  </si>
  <si>
    <t>POINTS</t>
  </si>
  <si>
    <t xml:space="preserve"> AVG</t>
  </si>
  <si>
    <t>HAND</t>
  </si>
  <si>
    <t>68</t>
  </si>
  <si>
    <t>83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</si>
</sst>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00"/>
  </numFmts>
  <fonts count="11">
    <font>
      <sz val="10"/>
      <name val="Arial"/>
      <family val="0"/>
    </font>
    <font>
      <b/>
      <sz val="6"/>
      <name val="Comic Sans MS"/>
      <family val="4"/>
    </font>
    <font>
      <b/>
      <sz val="7"/>
      <name val="Comic Sans MS"/>
      <family val="4"/>
    </font>
    <font>
      <b/>
      <sz val="8"/>
      <name val="Comic Sans MS"/>
      <family val="4"/>
    </font>
    <font>
      <b/>
      <sz val="8"/>
      <name val="Arial"/>
      <family val="2"/>
    </font>
    <font>
      <sz val="10.5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9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F4" sqref="F4"/>
    </sheetView>
  </sheetViews>
  <sheetFormatPr defaultColWidth="9.140625" defaultRowHeight="12.75"/>
  <cols>
    <col min="1" max="2" width="7.421875" style="0" customWidth="1"/>
    <col min="3" max="3" width="6.8515625" style="0" customWidth="1"/>
    <col min="5" max="5" width="6.140625" style="0" customWidth="1"/>
    <col min="6" max="6" width="8.57421875" style="0" customWidth="1"/>
    <col min="8" max="8" width="8.28125" style="0" customWidth="1"/>
    <col min="11" max="11" width="6.28125" style="0" customWidth="1"/>
    <col min="14" max="14" width="6.57421875" style="0" customWidth="1"/>
    <col min="17" max="17" width="6.7109375" style="0" customWidth="1"/>
    <col min="18" max="18" width="11.7109375" style="12" customWidth="1"/>
  </cols>
  <sheetData>
    <row r="1" spans="1:19" s="22" customFormat="1" ht="14.25">
      <c r="A1" s="13" t="s">
        <v>0</v>
      </c>
      <c r="B1" s="13" t="s">
        <v>1</v>
      </c>
      <c r="C1" s="14" t="s">
        <v>2</v>
      </c>
      <c r="D1" s="21" t="s">
        <v>3</v>
      </c>
      <c r="E1" s="13" t="s">
        <v>4</v>
      </c>
      <c r="F1" s="14" t="s">
        <v>2</v>
      </c>
      <c r="G1" s="15" t="s">
        <v>3</v>
      </c>
      <c r="H1" s="14" t="s">
        <v>5</v>
      </c>
      <c r="I1" s="14" t="s">
        <v>2</v>
      </c>
      <c r="J1" s="15" t="s">
        <v>3</v>
      </c>
      <c r="K1" s="13" t="s">
        <v>6</v>
      </c>
      <c r="L1" s="14" t="s">
        <v>2</v>
      </c>
      <c r="M1" s="15" t="s">
        <v>3</v>
      </c>
      <c r="N1" s="14" t="s">
        <v>2</v>
      </c>
      <c r="O1" s="14" t="s">
        <v>7</v>
      </c>
      <c r="P1" s="14" t="s">
        <v>8</v>
      </c>
      <c r="Q1" s="14" t="s">
        <v>9</v>
      </c>
      <c r="R1" s="16" t="s">
        <v>3</v>
      </c>
      <c r="S1" s="1"/>
    </row>
    <row r="2" spans="1:19" s="22" customFormat="1" ht="14.25">
      <c r="A2" s="13"/>
      <c r="B2" s="13"/>
      <c r="C2" s="13"/>
      <c r="D2" s="21" t="s">
        <v>10</v>
      </c>
      <c r="E2" s="13"/>
      <c r="F2" s="13"/>
      <c r="G2" s="15" t="s">
        <v>10</v>
      </c>
      <c r="H2" s="17"/>
      <c r="I2" s="13"/>
      <c r="J2" s="15" t="s">
        <v>10</v>
      </c>
      <c r="K2" s="13"/>
      <c r="L2" s="13"/>
      <c r="M2" s="15" t="s">
        <v>10</v>
      </c>
      <c r="N2" s="14" t="s">
        <v>11</v>
      </c>
      <c r="O2" s="13"/>
      <c r="P2" s="14" t="s">
        <v>12</v>
      </c>
      <c r="Q2" s="13"/>
      <c r="R2" s="16" t="s">
        <v>13</v>
      </c>
      <c r="S2" s="1"/>
    </row>
    <row r="3" spans="1:18" ht="12.75">
      <c r="A3" s="18"/>
      <c r="B3" s="18"/>
      <c r="C3" s="18"/>
      <c r="D3" s="5"/>
      <c r="E3" s="18"/>
      <c r="F3" s="18"/>
      <c r="G3" s="19"/>
      <c r="H3" s="18"/>
      <c r="I3" s="18"/>
      <c r="J3" s="19"/>
      <c r="K3" s="18"/>
      <c r="L3" s="18"/>
      <c r="M3" s="19"/>
      <c r="N3" s="18"/>
      <c r="O3" s="18"/>
      <c r="P3" s="18"/>
      <c r="Q3" s="18"/>
      <c r="R3" s="20"/>
    </row>
    <row r="4" spans="1:19" ht="13.5">
      <c r="A4" s="3">
        <f>1</f>
        <v>1</v>
      </c>
      <c r="B4" s="4">
        <v>63</v>
      </c>
      <c r="C4" s="4">
        <f>63</f>
        <v>63</v>
      </c>
      <c r="D4" s="5">
        <f aca="true" t="shared" si="0" ref="D4:D35">C4/A4</f>
        <v>63</v>
      </c>
      <c r="E4" s="4">
        <v>100</v>
      </c>
      <c r="F4" s="4">
        <f>E4/A4</f>
        <v>100</v>
      </c>
      <c r="G4" s="5">
        <f aca="true" t="shared" si="1" ref="G4:G35">F4/A4</f>
        <v>100</v>
      </c>
      <c r="H4" s="4">
        <v>90</v>
      </c>
      <c r="I4" s="4">
        <f>H4</f>
        <v>90</v>
      </c>
      <c r="J4" s="5">
        <f aca="true" t="shared" si="2" ref="J4:J35">I4/A4</f>
        <v>90</v>
      </c>
      <c r="K4" s="4">
        <v>111</v>
      </c>
      <c r="L4" s="4">
        <f>K4</f>
        <v>111</v>
      </c>
      <c r="M4" s="5">
        <f aca="true" t="shared" si="3" ref="M4:M35">L4/A4</f>
        <v>111</v>
      </c>
      <c r="N4" s="4">
        <f aca="true" t="shared" si="4" ref="N4:N35">B4+E4+H4+K4</f>
        <v>364</v>
      </c>
      <c r="O4" s="4">
        <f>N4</f>
        <v>364</v>
      </c>
      <c r="P4" s="4">
        <f aca="true" t="shared" si="5" ref="P4:P35">O4/A4</f>
        <v>364</v>
      </c>
      <c r="Q4" s="6">
        <f aca="true" t="shared" si="6" ref="Q4:Q35">N4/26</f>
        <v>14</v>
      </c>
      <c r="R4" s="7">
        <f aca="true" t="shared" si="7" ref="R4:R35">(P4/Q4)</f>
        <v>26</v>
      </c>
      <c r="S4" s="2"/>
    </row>
    <row r="5" spans="1:19" ht="13.5">
      <c r="A5" s="3">
        <f aca="true" t="shared" si="8" ref="A5:A35">A4+1</f>
        <v>2</v>
      </c>
      <c r="B5" s="4">
        <v>103</v>
      </c>
      <c r="C5" s="4">
        <f aca="true" t="shared" si="9" ref="C5:C21">B5+C4</f>
        <v>166</v>
      </c>
      <c r="D5" s="5">
        <f t="shared" si="0"/>
        <v>83</v>
      </c>
      <c r="E5" s="4">
        <v>80</v>
      </c>
      <c r="F5" s="4">
        <f aca="true" t="shared" si="10" ref="F5:F35">F4+E5</f>
        <v>180</v>
      </c>
      <c r="G5" s="5">
        <f t="shared" si="1"/>
        <v>90</v>
      </c>
      <c r="H5" s="4">
        <v>71</v>
      </c>
      <c r="I5" s="4">
        <f aca="true" t="shared" si="11" ref="I5:I35">I4+H5</f>
        <v>161</v>
      </c>
      <c r="J5" s="5">
        <f t="shared" si="2"/>
        <v>80.5</v>
      </c>
      <c r="K5" s="4">
        <v>110</v>
      </c>
      <c r="L5" s="4">
        <f aca="true" t="shared" si="12" ref="L5:L35">L4+K5</f>
        <v>221</v>
      </c>
      <c r="M5" s="5">
        <f t="shared" si="3"/>
        <v>110.5</v>
      </c>
      <c r="N5" s="4">
        <f t="shared" si="4"/>
        <v>364</v>
      </c>
      <c r="O5" s="4">
        <f aca="true" t="shared" si="13" ref="O5:O35">O4+N5</f>
        <v>728</v>
      </c>
      <c r="P5" s="4">
        <f t="shared" si="5"/>
        <v>364</v>
      </c>
      <c r="Q5" s="6">
        <f t="shared" si="6"/>
        <v>14</v>
      </c>
      <c r="R5" s="7">
        <f t="shared" si="7"/>
        <v>26</v>
      </c>
      <c r="S5" s="2"/>
    </row>
    <row r="6" spans="1:19" ht="13.5">
      <c r="A6" s="3">
        <f t="shared" si="8"/>
        <v>3</v>
      </c>
      <c r="B6" s="4">
        <v>69</v>
      </c>
      <c r="C6" s="4">
        <f t="shared" si="9"/>
        <v>235</v>
      </c>
      <c r="D6" s="5">
        <f t="shared" si="0"/>
        <v>78.33333333333333</v>
      </c>
      <c r="E6" s="4">
        <v>116</v>
      </c>
      <c r="F6" s="4">
        <f t="shared" si="10"/>
        <v>296</v>
      </c>
      <c r="G6" s="5">
        <f t="shared" si="1"/>
        <v>98.66666666666667</v>
      </c>
      <c r="H6" s="4">
        <v>79</v>
      </c>
      <c r="I6" s="4">
        <f t="shared" si="11"/>
        <v>240</v>
      </c>
      <c r="J6" s="5">
        <f t="shared" si="2"/>
        <v>80</v>
      </c>
      <c r="K6" s="4">
        <v>74</v>
      </c>
      <c r="L6" s="4">
        <f t="shared" si="12"/>
        <v>295</v>
      </c>
      <c r="M6" s="5">
        <f t="shared" si="3"/>
        <v>98.33333333333333</v>
      </c>
      <c r="N6" s="4">
        <f t="shared" si="4"/>
        <v>338</v>
      </c>
      <c r="O6" s="4">
        <f t="shared" si="13"/>
        <v>1066</v>
      </c>
      <c r="P6" s="4">
        <f t="shared" si="5"/>
        <v>355.3333333333333</v>
      </c>
      <c r="Q6" s="6">
        <f t="shared" si="6"/>
        <v>13</v>
      </c>
      <c r="R6" s="7">
        <f t="shared" si="7"/>
        <v>27.333333333333332</v>
      </c>
      <c r="S6" s="2"/>
    </row>
    <row r="7" spans="1:19" ht="13.5">
      <c r="A7" s="3">
        <f t="shared" si="8"/>
        <v>4</v>
      </c>
      <c r="B7" s="4">
        <v>80</v>
      </c>
      <c r="C7" s="4">
        <f t="shared" si="9"/>
        <v>315</v>
      </c>
      <c r="D7" s="5">
        <f t="shared" si="0"/>
        <v>78.75</v>
      </c>
      <c r="E7" s="4">
        <v>77</v>
      </c>
      <c r="F7" s="4">
        <f t="shared" si="10"/>
        <v>373</v>
      </c>
      <c r="G7" s="5">
        <f t="shared" si="1"/>
        <v>93.25</v>
      </c>
      <c r="H7" s="4">
        <v>65</v>
      </c>
      <c r="I7" s="4">
        <f t="shared" si="11"/>
        <v>305</v>
      </c>
      <c r="J7" s="5">
        <f t="shared" si="2"/>
        <v>76.25</v>
      </c>
      <c r="K7" s="4">
        <v>116</v>
      </c>
      <c r="L7" s="4">
        <f t="shared" si="12"/>
        <v>411</v>
      </c>
      <c r="M7" s="5">
        <f t="shared" si="3"/>
        <v>102.75</v>
      </c>
      <c r="N7" s="4">
        <f t="shared" si="4"/>
        <v>338</v>
      </c>
      <c r="O7" s="4">
        <f t="shared" si="13"/>
        <v>1404</v>
      </c>
      <c r="P7" s="4">
        <f t="shared" si="5"/>
        <v>351</v>
      </c>
      <c r="Q7" s="6">
        <f t="shared" si="6"/>
        <v>13</v>
      </c>
      <c r="R7" s="7">
        <f t="shared" si="7"/>
        <v>27</v>
      </c>
      <c r="S7" s="2"/>
    </row>
    <row r="8" spans="1:19" ht="13.5">
      <c r="A8" s="3">
        <f t="shared" si="8"/>
        <v>5</v>
      </c>
      <c r="B8" s="4">
        <v>79</v>
      </c>
      <c r="C8" s="4">
        <f t="shared" si="9"/>
        <v>394</v>
      </c>
      <c r="D8" s="5">
        <f t="shared" si="0"/>
        <v>78.8</v>
      </c>
      <c r="E8" s="4">
        <v>33</v>
      </c>
      <c r="F8" s="4">
        <f t="shared" si="10"/>
        <v>406</v>
      </c>
      <c r="G8" s="5">
        <f t="shared" si="1"/>
        <v>81.2</v>
      </c>
      <c r="H8" s="4">
        <v>63</v>
      </c>
      <c r="I8" s="4">
        <f t="shared" si="11"/>
        <v>368</v>
      </c>
      <c r="J8" s="5">
        <f t="shared" si="2"/>
        <v>73.6</v>
      </c>
      <c r="K8" s="4">
        <v>111</v>
      </c>
      <c r="L8" s="4">
        <f t="shared" si="12"/>
        <v>522</v>
      </c>
      <c r="M8" s="5">
        <f t="shared" si="3"/>
        <v>104.4</v>
      </c>
      <c r="N8" s="4">
        <f t="shared" si="4"/>
        <v>286</v>
      </c>
      <c r="O8" s="4">
        <f t="shared" si="13"/>
        <v>1690</v>
      </c>
      <c r="P8" s="4">
        <f t="shared" si="5"/>
        <v>338</v>
      </c>
      <c r="Q8" s="6">
        <f t="shared" si="6"/>
        <v>11</v>
      </c>
      <c r="R8" s="7">
        <f t="shared" si="7"/>
        <v>30.727272727272727</v>
      </c>
      <c r="S8" s="2"/>
    </row>
    <row r="9" spans="1:19" ht="13.5">
      <c r="A9" s="3">
        <f t="shared" si="8"/>
        <v>6</v>
      </c>
      <c r="B9" s="4">
        <v>48</v>
      </c>
      <c r="C9" s="4">
        <f t="shared" si="9"/>
        <v>442</v>
      </c>
      <c r="D9" s="5">
        <f t="shared" si="0"/>
        <v>73.66666666666667</v>
      </c>
      <c r="E9" s="4">
        <v>52</v>
      </c>
      <c r="F9" s="4">
        <f t="shared" si="10"/>
        <v>458</v>
      </c>
      <c r="G9" s="5">
        <f t="shared" si="1"/>
        <v>76.33333333333333</v>
      </c>
      <c r="H9" s="4">
        <v>57</v>
      </c>
      <c r="I9" s="4">
        <f t="shared" si="11"/>
        <v>425</v>
      </c>
      <c r="J9" s="5">
        <f t="shared" si="2"/>
        <v>70.83333333333333</v>
      </c>
      <c r="K9" s="4">
        <v>103</v>
      </c>
      <c r="L9" s="4">
        <f t="shared" si="12"/>
        <v>625</v>
      </c>
      <c r="M9" s="5">
        <f t="shared" si="3"/>
        <v>104.16666666666667</v>
      </c>
      <c r="N9" s="4">
        <f t="shared" si="4"/>
        <v>260</v>
      </c>
      <c r="O9" s="4">
        <f t="shared" si="13"/>
        <v>1950</v>
      </c>
      <c r="P9" s="4">
        <f t="shared" si="5"/>
        <v>325</v>
      </c>
      <c r="Q9" s="6">
        <f t="shared" si="6"/>
        <v>10</v>
      </c>
      <c r="R9" s="7">
        <f t="shared" si="7"/>
        <v>32.5</v>
      </c>
      <c r="S9" s="2"/>
    </row>
    <row r="10" spans="1:19" ht="13.5">
      <c r="A10" s="3">
        <f t="shared" si="8"/>
        <v>7</v>
      </c>
      <c r="B10" s="4">
        <v>74</v>
      </c>
      <c r="C10" s="4">
        <f t="shared" si="9"/>
        <v>516</v>
      </c>
      <c r="D10" s="5">
        <f t="shared" si="0"/>
        <v>73.71428571428571</v>
      </c>
      <c r="E10" s="4">
        <v>45</v>
      </c>
      <c r="F10" s="4">
        <f t="shared" si="10"/>
        <v>503</v>
      </c>
      <c r="G10" s="5">
        <f t="shared" si="1"/>
        <v>71.85714285714286</v>
      </c>
      <c r="H10" s="4">
        <v>62</v>
      </c>
      <c r="I10" s="4">
        <f t="shared" si="11"/>
        <v>487</v>
      </c>
      <c r="J10" s="5">
        <f t="shared" si="2"/>
        <v>69.57142857142857</v>
      </c>
      <c r="K10" s="4">
        <v>105</v>
      </c>
      <c r="L10" s="4">
        <f t="shared" si="12"/>
        <v>730</v>
      </c>
      <c r="M10" s="5">
        <f t="shared" si="3"/>
        <v>104.28571428571429</v>
      </c>
      <c r="N10" s="4">
        <f t="shared" si="4"/>
        <v>286</v>
      </c>
      <c r="O10" s="4">
        <f t="shared" si="13"/>
        <v>2236</v>
      </c>
      <c r="P10" s="4">
        <f t="shared" si="5"/>
        <v>319.42857142857144</v>
      </c>
      <c r="Q10" s="6">
        <f t="shared" si="6"/>
        <v>11</v>
      </c>
      <c r="R10" s="7">
        <f t="shared" si="7"/>
        <v>29.03896103896104</v>
      </c>
      <c r="S10" s="2"/>
    </row>
    <row r="11" spans="1:19" ht="13.5">
      <c r="A11" s="3">
        <f t="shared" si="8"/>
        <v>8</v>
      </c>
      <c r="B11" s="4">
        <v>53</v>
      </c>
      <c r="C11" s="4">
        <f t="shared" si="9"/>
        <v>569</v>
      </c>
      <c r="D11" s="5">
        <f t="shared" si="0"/>
        <v>71.125</v>
      </c>
      <c r="E11" s="4">
        <v>115</v>
      </c>
      <c r="F11" s="4">
        <f t="shared" si="10"/>
        <v>618</v>
      </c>
      <c r="G11" s="5">
        <f t="shared" si="1"/>
        <v>77.25</v>
      </c>
      <c r="H11" s="4">
        <v>107</v>
      </c>
      <c r="I11" s="4">
        <f t="shared" si="11"/>
        <v>594</v>
      </c>
      <c r="J11" s="5">
        <f t="shared" si="2"/>
        <v>74.25</v>
      </c>
      <c r="K11" s="4">
        <v>63</v>
      </c>
      <c r="L11" s="4">
        <f t="shared" si="12"/>
        <v>793</v>
      </c>
      <c r="M11" s="5">
        <f t="shared" si="3"/>
        <v>99.125</v>
      </c>
      <c r="N11" s="4">
        <f t="shared" si="4"/>
        <v>338</v>
      </c>
      <c r="O11" s="4">
        <f t="shared" si="13"/>
        <v>2574</v>
      </c>
      <c r="P11" s="4">
        <f t="shared" si="5"/>
        <v>321.75</v>
      </c>
      <c r="Q11" s="6">
        <f t="shared" si="6"/>
        <v>13</v>
      </c>
      <c r="R11" s="7">
        <f t="shared" si="7"/>
        <v>24.75</v>
      </c>
      <c r="S11" s="2"/>
    </row>
    <row r="12" spans="1:19" ht="13.5">
      <c r="A12" s="3">
        <f t="shared" si="8"/>
        <v>9</v>
      </c>
      <c r="B12" s="4">
        <v>43</v>
      </c>
      <c r="C12" s="8">
        <f t="shared" si="9"/>
        <v>612</v>
      </c>
      <c r="D12" s="5">
        <f t="shared" si="0"/>
        <v>68</v>
      </c>
      <c r="E12" s="4">
        <v>106</v>
      </c>
      <c r="F12" s="4">
        <f t="shared" si="10"/>
        <v>724</v>
      </c>
      <c r="G12" s="5">
        <f t="shared" si="1"/>
        <v>80.44444444444444</v>
      </c>
      <c r="H12" s="4">
        <v>107</v>
      </c>
      <c r="I12" s="4">
        <f t="shared" si="11"/>
        <v>701</v>
      </c>
      <c r="J12" s="5">
        <f t="shared" si="2"/>
        <v>77.88888888888889</v>
      </c>
      <c r="K12" s="4">
        <v>82</v>
      </c>
      <c r="L12" s="4">
        <f t="shared" si="12"/>
        <v>875</v>
      </c>
      <c r="M12" s="5">
        <f t="shared" si="3"/>
        <v>97.22222222222223</v>
      </c>
      <c r="N12" s="4">
        <f t="shared" si="4"/>
        <v>338</v>
      </c>
      <c r="O12" s="4">
        <f t="shared" si="13"/>
        <v>2912</v>
      </c>
      <c r="P12" s="4">
        <f t="shared" si="5"/>
        <v>323.55555555555554</v>
      </c>
      <c r="Q12" s="6">
        <f t="shared" si="6"/>
        <v>13</v>
      </c>
      <c r="R12" s="7">
        <f t="shared" si="7"/>
        <v>24.88888888888889</v>
      </c>
      <c r="S12" s="2"/>
    </row>
    <row r="13" spans="1:19" ht="13.5">
      <c r="A13" s="3">
        <f t="shared" si="8"/>
        <v>10</v>
      </c>
      <c r="B13" s="6">
        <v>31</v>
      </c>
      <c r="C13" s="8">
        <f t="shared" si="9"/>
        <v>643</v>
      </c>
      <c r="D13" s="5">
        <f t="shared" si="0"/>
        <v>64.3</v>
      </c>
      <c r="E13" s="4">
        <v>103</v>
      </c>
      <c r="F13" s="4">
        <f t="shared" si="10"/>
        <v>827</v>
      </c>
      <c r="G13" s="5">
        <f t="shared" si="1"/>
        <v>82.7</v>
      </c>
      <c r="H13" s="4">
        <v>98</v>
      </c>
      <c r="I13" s="4">
        <f t="shared" si="11"/>
        <v>799</v>
      </c>
      <c r="J13" s="5">
        <f t="shared" si="2"/>
        <v>79.9</v>
      </c>
      <c r="K13" s="4">
        <v>106</v>
      </c>
      <c r="L13" s="4">
        <f t="shared" si="12"/>
        <v>981</v>
      </c>
      <c r="M13" s="5">
        <f t="shared" si="3"/>
        <v>98.1</v>
      </c>
      <c r="N13" s="4">
        <f t="shared" si="4"/>
        <v>338</v>
      </c>
      <c r="O13" s="4">
        <f t="shared" si="13"/>
        <v>3250</v>
      </c>
      <c r="P13" s="4">
        <f t="shared" si="5"/>
        <v>325</v>
      </c>
      <c r="Q13" s="6">
        <f t="shared" si="6"/>
        <v>13</v>
      </c>
      <c r="R13" s="7">
        <f t="shared" si="7"/>
        <v>25</v>
      </c>
      <c r="S13" s="2"/>
    </row>
    <row r="14" spans="1:19" ht="13.5">
      <c r="A14" s="3">
        <f t="shared" si="8"/>
        <v>11</v>
      </c>
      <c r="B14" s="6" t="s">
        <v>14</v>
      </c>
      <c r="C14" s="8">
        <f t="shared" si="9"/>
        <v>711</v>
      </c>
      <c r="D14" s="5">
        <f t="shared" si="0"/>
        <v>64.63636363636364</v>
      </c>
      <c r="E14" s="4">
        <v>83</v>
      </c>
      <c r="F14" s="4">
        <f t="shared" si="10"/>
        <v>910</v>
      </c>
      <c r="G14" s="5">
        <f t="shared" si="1"/>
        <v>82.72727272727273</v>
      </c>
      <c r="H14" s="4">
        <v>46</v>
      </c>
      <c r="I14" s="4">
        <f t="shared" si="11"/>
        <v>845</v>
      </c>
      <c r="J14" s="5">
        <f t="shared" si="2"/>
        <v>76.81818181818181</v>
      </c>
      <c r="K14" s="4">
        <v>115</v>
      </c>
      <c r="L14" s="4">
        <f t="shared" si="12"/>
        <v>1096</v>
      </c>
      <c r="M14" s="5">
        <f t="shared" si="3"/>
        <v>99.63636363636364</v>
      </c>
      <c r="N14" s="4">
        <f t="shared" si="4"/>
        <v>312</v>
      </c>
      <c r="O14" s="4">
        <f t="shared" si="13"/>
        <v>3562</v>
      </c>
      <c r="P14" s="4">
        <f t="shared" si="5"/>
        <v>323.8181818181818</v>
      </c>
      <c r="Q14" s="9">
        <f t="shared" si="6"/>
        <v>12</v>
      </c>
      <c r="R14" s="7">
        <f t="shared" si="7"/>
        <v>26.984848484848484</v>
      </c>
      <c r="S14" s="2"/>
    </row>
    <row r="15" spans="1:19" ht="13.5">
      <c r="A15" s="3">
        <f t="shared" si="8"/>
        <v>12</v>
      </c>
      <c r="B15" s="6" t="s">
        <v>15</v>
      </c>
      <c r="C15" s="8">
        <f t="shared" si="9"/>
        <v>794</v>
      </c>
      <c r="D15" s="5">
        <f t="shared" si="0"/>
        <v>66.16666666666667</v>
      </c>
      <c r="E15" s="4">
        <v>121</v>
      </c>
      <c r="F15" s="4">
        <f t="shared" si="10"/>
        <v>1031</v>
      </c>
      <c r="G15" s="5">
        <f t="shared" si="1"/>
        <v>85.91666666666667</v>
      </c>
      <c r="H15" s="4">
        <v>118</v>
      </c>
      <c r="I15" s="4">
        <f t="shared" si="11"/>
        <v>963</v>
      </c>
      <c r="J15" s="5">
        <f t="shared" si="2"/>
        <v>80.25</v>
      </c>
      <c r="K15" s="4">
        <v>94</v>
      </c>
      <c r="L15" s="4">
        <f t="shared" si="12"/>
        <v>1190</v>
      </c>
      <c r="M15" s="5">
        <f t="shared" si="3"/>
        <v>99.16666666666667</v>
      </c>
      <c r="N15" s="4">
        <f t="shared" si="4"/>
        <v>416</v>
      </c>
      <c r="O15" s="4">
        <f t="shared" si="13"/>
        <v>3978</v>
      </c>
      <c r="P15" s="4">
        <f t="shared" si="5"/>
        <v>331.5</v>
      </c>
      <c r="Q15" s="6">
        <f t="shared" si="6"/>
        <v>16</v>
      </c>
      <c r="R15" s="7">
        <f t="shared" si="7"/>
        <v>20.71875</v>
      </c>
      <c r="S15" s="2"/>
    </row>
    <row r="16" spans="1:19" ht="13.5">
      <c r="A16" s="3">
        <f t="shared" si="8"/>
        <v>13</v>
      </c>
      <c r="B16" s="4">
        <v>100</v>
      </c>
      <c r="C16" s="8">
        <f t="shared" si="9"/>
        <v>894</v>
      </c>
      <c r="D16" s="5">
        <f t="shared" si="0"/>
        <v>68.76923076923077</v>
      </c>
      <c r="E16" s="4">
        <v>40</v>
      </c>
      <c r="F16" s="4">
        <f t="shared" si="10"/>
        <v>1071</v>
      </c>
      <c r="G16" s="5">
        <f t="shared" si="1"/>
        <v>82.38461538461539</v>
      </c>
      <c r="H16" s="4">
        <v>72</v>
      </c>
      <c r="I16" s="4">
        <f t="shared" si="11"/>
        <v>1035</v>
      </c>
      <c r="J16" s="5">
        <f t="shared" si="2"/>
        <v>79.61538461538461</v>
      </c>
      <c r="K16" s="4">
        <v>74</v>
      </c>
      <c r="L16" s="4">
        <f t="shared" si="12"/>
        <v>1264</v>
      </c>
      <c r="M16" s="5">
        <f t="shared" si="3"/>
        <v>97.23076923076923</v>
      </c>
      <c r="N16" s="4">
        <f t="shared" si="4"/>
        <v>286</v>
      </c>
      <c r="O16" s="4">
        <f t="shared" si="13"/>
        <v>4264</v>
      </c>
      <c r="P16" s="4">
        <f t="shared" si="5"/>
        <v>328</v>
      </c>
      <c r="Q16" s="6">
        <f t="shared" si="6"/>
        <v>11</v>
      </c>
      <c r="R16" s="7">
        <f t="shared" si="7"/>
        <v>29.818181818181817</v>
      </c>
      <c r="S16" s="2"/>
    </row>
    <row r="17" spans="1:19" ht="13.5">
      <c r="A17" s="3">
        <f t="shared" si="8"/>
        <v>14</v>
      </c>
      <c r="B17" s="4">
        <v>24</v>
      </c>
      <c r="C17" s="4">
        <f t="shared" si="9"/>
        <v>918</v>
      </c>
      <c r="D17" s="5">
        <f t="shared" si="0"/>
        <v>65.57142857142857</v>
      </c>
      <c r="E17" s="4">
        <v>109</v>
      </c>
      <c r="F17" s="4">
        <f t="shared" si="10"/>
        <v>1180</v>
      </c>
      <c r="G17" s="5">
        <f t="shared" si="1"/>
        <v>84.28571428571429</v>
      </c>
      <c r="H17" s="4">
        <v>27</v>
      </c>
      <c r="I17" s="4">
        <f t="shared" si="11"/>
        <v>1062</v>
      </c>
      <c r="J17" s="5">
        <f t="shared" si="2"/>
        <v>75.85714285714286</v>
      </c>
      <c r="K17" s="4">
        <v>22</v>
      </c>
      <c r="L17" s="4">
        <f t="shared" si="12"/>
        <v>1286</v>
      </c>
      <c r="M17" s="5">
        <f t="shared" si="3"/>
        <v>91.85714285714286</v>
      </c>
      <c r="N17" s="4">
        <f t="shared" si="4"/>
        <v>182</v>
      </c>
      <c r="O17" s="4">
        <f t="shared" si="13"/>
        <v>4446</v>
      </c>
      <c r="P17" s="4">
        <f t="shared" si="5"/>
        <v>317.57142857142856</v>
      </c>
      <c r="Q17" s="6">
        <f t="shared" si="6"/>
        <v>7</v>
      </c>
      <c r="R17" s="7">
        <f t="shared" si="7"/>
        <v>45.367346938775505</v>
      </c>
      <c r="S17" s="2"/>
    </row>
    <row r="18" spans="1:19" ht="13.5">
      <c r="A18" s="3">
        <f t="shared" si="8"/>
        <v>15</v>
      </c>
      <c r="B18" s="4">
        <v>91</v>
      </c>
      <c r="C18" s="4">
        <f t="shared" si="9"/>
        <v>1009</v>
      </c>
      <c r="D18" s="5">
        <f t="shared" si="0"/>
        <v>67.26666666666667</v>
      </c>
      <c r="E18" s="4">
        <v>120</v>
      </c>
      <c r="F18" s="4">
        <f t="shared" si="10"/>
        <v>1300</v>
      </c>
      <c r="G18" s="5">
        <f t="shared" si="1"/>
        <v>86.66666666666667</v>
      </c>
      <c r="H18" s="4">
        <v>94</v>
      </c>
      <c r="I18" s="4">
        <f t="shared" si="11"/>
        <v>1156</v>
      </c>
      <c r="J18" s="5">
        <f t="shared" si="2"/>
        <v>77.06666666666666</v>
      </c>
      <c r="K18" s="4">
        <v>85</v>
      </c>
      <c r="L18" s="4">
        <f t="shared" si="12"/>
        <v>1371</v>
      </c>
      <c r="M18" s="5">
        <f t="shared" si="3"/>
        <v>91.4</v>
      </c>
      <c r="N18" s="4">
        <f t="shared" si="4"/>
        <v>390</v>
      </c>
      <c r="O18" s="4">
        <f t="shared" si="13"/>
        <v>4836</v>
      </c>
      <c r="P18" s="4">
        <f t="shared" si="5"/>
        <v>322.4</v>
      </c>
      <c r="Q18" s="10">
        <f t="shared" si="6"/>
        <v>15</v>
      </c>
      <c r="R18" s="7">
        <f t="shared" si="7"/>
        <v>21.493333333333332</v>
      </c>
      <c r="S18" s="2"/>
    </row>
    <row r="19" spans="1:19" ht="13.5">
      <c r="A19" s="3">
        <f t="shared" si="8"/>
        <v>16</v>
      </c>
      <c r="B19" s="4">
        <v>62</v>
      </c>
      <c r="C19" s="4">
        <f t="shared" si="9"/>
        <v>1071</v>
      </c>
      <c r="D19" s="5">
        <f t="shared" si="0"/>
        <v>66.9375</v>
      </c>
      <c r="E19" s="4">
        <v>92</v>
      </c>
      <c r="F19" s="4">
        <f t="shared" si="10"/>
        <v>1392</v>
      </c>
      <c r="G19" s="5">
        <f t="shared" si="1"/>
        <v>87</v>
      </c>
      <c r="H19" s="4">
        <v>112</v>
      </c>
      <c r="I19" s="4">
        <f t="shared" si="11"/>
        <v>1268</v>
      </c>
      <c r="J19" s="5">
        <f t="shared" si="2"/>
        <v>79.25</v>
      </c>
      <c r="K19" s="4">
        <v>72</v>
      </c>
      <c r="L19" s="4">
        <f t="shared" si="12"/>
        <v>1443</v>
      </c>
      <c r="M19" s="5">
        <f t="shared" si="3"/>
        <v>90.1875</v>
      </c>
      <c r="N19" s="4">
        <f t="shared" si="4"/>
        <v>338</v>
      </c>
      <c r="O19" s="4">
        <f t="shared" si="13"/>
        <v>5174</v>
      </c>
      <c r="P19" s="4">
        <f t="shared" si="5"/>
        <v>323.375</v>
      </c>
      <c r="Q19" s="6">
        <f t="shared" si="6"/>
        <v>13</v>
      </c>
      <c r="R19" s="7">
        <f t="shared" si="7"/>
        <v>24.875</v>
      </c>
      <c r="S19" s="2"/>
    </row>
    <row r="20" spans="1:19" ht="13.5">
      <c r="A20" s="3">
        <f t="shared" si="8"/>
        <v>17</v>
      </c>
      <c r="B20" s="4">
        <v>57</v>
      </c>
      <c r="C20" s="4">
        <f t="shared" si="9"/>
        <v>1128</v>
      </c>
      <c r="D20" s="5">
        <f t="shared" si="0"/>
        <v>66.3529411764706</v>
      </c>
      <c r="E20" s="4">
        <v>99</v>
      </c>
      <c r="F20" s="4">
        <f t="shared" si="10"/>
        <v>1491</v>
      </c>
      <c r="G20" s="5">
        <f t="shared" si="1"/>
        <v>87.70588235294117</v>
      </c>
      <c r="H20" s="4">
        <v>104</v>
      </c>
      <c r="I20" s="4">
        <f t="shared" si="11"/>
        <v>1372</v>
      </c>
      <c r="J20" s="5">
        <f t="shared" si="2"/>
        <v>80.70588235294117</v>
      </c>
      <c r="K20" s="4">
        <v>52</v>
      </c>
      <c r="L20" s="4">
        <f t="shared" si="12"/>
        <v>1495</v>
      </c>
      <c r="M20" s="5">
        <f t="shared" si="3"/>
        <v>87.94117647058823</v>
      </c>
      <c r="N20" s="4">
        <f t="shared" si="4"/>
        <v>312</v>
      </c>
      <c r="O20" s="4">
        <f t="shared" si="13"/>
        <v>5486</v>
      </c>
      <c r="P20" s="4">
        <f t="shared" si="5"/>
        <v>322.70588235294116</v>
      </c>
      <c r="Q20" s="6">
        <f t="shared" si="6"/>
        <v>12</v>
      </c>
      <c r="R20" s="7">
        <f t="shared" si="7"/>
        <v>26.892156862745097</v>
      </c>
      <c r="S20" s="2"/>
    </row>
    <row r="21" spans="1:19" ht="13.5">
      <c r="A21" s="3">
        <f t="shared" si="8"/>
        <v>18</v>
      </c>
      <c r="B21" s="4">
        <v>74</v>
      </c>
      <c r="C21" s="4">
        <f t="shared" si="9"/>
        <v>1202</v>
      </c>
      <c r="D21" s="5">
        <f t="shared" si="0"/>
        <v>66.77777777777777</v>
      </c>
      <c r="E21" s="4">
        <v>65</v>
      </c>
      <c r="F21" s="4">
        <f t="shared" si="10"/>
        <v>1556</v>
      </c>
      <c r="G21" s="5">
        <f t="shared" si="1"/>
        <v>86.44444444444444</v>
      </c>
      <c r="H21" s="4">
        <v>94</v>
      </c>
      <c r="I21" s="4">
        <f t="shared" si="11"/>
        <v>1466</v>
      </c>
      <c r="J21" s="5">
        <f t="shared" si="2"/>
        <v>81.44444444444444</v>
      </c>
      <c r="K21" s="4">
        <v>105</v>
      </c>
      <c r="L21" s="4">
        <f t="shared" si="12"/>
        <v>1600</v>
      </c>
      <c r="M21" s="5">
        <f t="shared" si="3"/>
        <v>88.88888888888889</v>
      </c>
      <c r="N21" s="4">
        <f t="shared" si="4"/>
        <v>338</v>
      </c>
      <c r="O21" s="4">
        <f t="shared" si="13"/>
        <v>5824</v>
      </c>
      <c r="P21" s="4">
        <f t="shared" si="5"/>
        <v>323.55555555555554</v>
      </c>
      <c r="Q21" s="6">
        <f t="shared" si="6"/>
        <v>13</v>
      </c>
      <c r="R21" s="7">
        <f t="shared" si="7"/>
        <v>24.88888888888889</v>
      </c>
      <c r="S21" s="2"/>
    </row>
    <row r="22" spans="1:19" ht="13.5">
      <c r="A22" s="3">
        <f t="shared" si="8"/>
        <v>19</v>
      </c>
      <c r="B22" s="4">
        <v>115</v>
      </c>
      <c r="C22" s="4">
        <f aca="true" t="shared" si="14" ref="C22:C35">C21+B22</f>
        <v>1317</v>
      </c>
      <c r="D22" s="5">
        <f t="shared" si="0"/>
        <v>69.3157894736842</v>
      </c>
      <c r="E22" s="4">
        <v>69</v>
      </c>
      <c r="F22" s="4">
        <f t="shared" si="10"/>
        <v>1625</v>
      </c>
      <c r="G22" s="5">
        <f t="shared" si="1"/>
        <v>85.52631578947368</v>
      </c>
      <c r="H22" s="4">
        <v>61</v>
      </c>
      <c r="I22" s="4">
        <f t="shared" si="11"/>
        <v>1527</v>
      </c>
      <c r="J22" s="5">
        <f t="shared" si="2"/>
        <v>80.36842105263158</v>
      </c>
      <c r="K22" s="4">
        <v>93</v>
      </c>
      <c r="L22" s="4">
        <f t="shared" si="12"/>
        <v>1693</v>
      </c>
      <c r="M22" s="5">
        <f t="shared" si="3"/>
        <v>89.10526315789474</v>
      </c>
      <c r="N22" s="4">
        <f t="shared" si="4"/>
        <v>338</v>
      </c>
      <c r="O22" s="4">
        <f t="shared" si="13"/>
        <v>6162</v>
      </c>
      <c r="P22" s="4">
        <f t="shared" si="5"/>
        <v>324.3157894736842</v>
      </c>
      <c r="Q22" s="6">
        <f t="shared" si="6"/>
        <v>13</v>
      </c>
      <c r="R22" s="7">
        <f t="shared" si="7"/>
        <v>24.947368421052634</v>
      </c>
      <c r="S22" s="2"/>
    </row>
    <row r="23" spans="1:19" ht="13.5">
      <c r="A23" s="3">
        <f t="shared" si="8"/>
        <v>20</v>
      </c>
      <c r="B23" s="4">
        <v>60</v>
      </c>
      <c r="C23" s="4">
        <f t="shared" si="14"/>
        <v>1377</v>
      </c>
      <c r="D23" s="5">
        <f t="shared" si="0"/>
        <v>68.85</v>
      </c>
      <c r="E23" s="4">
        <v>110</v>
      </c>
      <c r="F23" s="4">
        <f t="shared" si="10"/>
        <v>1735</v>
      </c>
      <c r="G23" s="5">
        <f t="shared" si="1"/>
        <v>86.75</v>
      </c>
      <c r="H23" s="4">
        <v>78</v>
      </c>
      <c r="I23" s="4">
        <f t="shared" si="11"/>
        <v>1605</v>
      </c>
      <c r="J23" s="5">
        <f t="shared" si="2"/>
        <v>80.25</v>
      </c>
      <c r="K23" s="4">
        <v>38</v>
      </c>
      <c r="L23" s="4">
        <f t="shared" si="12"/>
        <v>1731</v>
      </c>
      <c r="M23" s="5">
        <f t="shared" si="3"/>
        <v>86.55</v>
      </c>
      <c r="N23" s="4">
        <f t="shared" si="4"/>
        <v>286</v>
      </c>
      <c r="O23" s="4">
        <f t="shared" si="13"/>
        <v>6448</v>
      </c>
      <c r="P23" s="4">
        <f t="shared" si="5"/>
        <v>322.4</v>
      </c>
      <c r="Q23" s="6">
        <f t="shared" si="6"/>
        <v>11</v>
      </c>
      <c r="R23" s="7">
        <f t="shared" si="7"/>
        <v>29.30909090909091</v>
      </c>
      <c r="S23" s="2"/>
    </row>
    <row r="24" spans="1:19" ht="13.5">
      <c r="A24" s="3">
        <f t="shared" si="8"/>
        <v>21</v>
      </c>
      <c r="B24" s="4">
        <v>89</v>
      </c>
      <c r="C24" s="4">
        <f t="shared" si="14"/>
        <v>1466</v>
      </c>
      <c r="D24" s="5">
        <f t="shared" si="0"/>
        <v>69.80952380952381</v>
      </c>
      <c r="E24" s="4">
        <v>112</v>
      </c>
      <c r="F24" s="4">
        <f t="shared" si="10"/>
        <v>1847</v>
      </c>
      <c r="G24" s="5">
        <f t="shared" si="1"/>
        <v>87.95238095238095</v>
      </c>
      <c r="H24" s="4">
        <v>59</v>
      </c>
      <c r="I24" s="4">
        <f t="shared" si="11"/>
        <v>1664</v>
      </c>
      <c r="J24" s="5">
        <f t="shared" si="2"/>
        <v>79.23809523809524</v>
      </c>
      <c r="K24" s="4">
        <v>52</v>
      </c>
      <c r="L24" s="4">
        <f t="shared" si="12"/>
        <v>1783</v>
      </c>
      <c r="M24" s="5">
        <f t="shared" si="3"/>
        <v>84.9047619047619</v>
      </c>
      <c r="N24" s="4">
        <f t="shared" si="4"/>
        <v>312</v>
      </c>
      <c r="O24" s="4">
        <f t="shared" si="13"/>
        <v>6760</v>
      </c>
      <c r="P24" s="4">
        <f t="shared" si="5"/>
        <v>321.9047619047619</v>
      </c>
      <c r="Q24" s="6">
        <f t="shared" si="6"/>
        <v>12</v>
      </c>
      <c r="R24" s="7">
        <f t="shared" si="7"/>
        <v>26.825396825396826</v>
      </c>
      <c r="S24" s="2"/>
    </row>
    <row r="25" spans="1:19" ht="13.5">
      <c r="A25" s="3">
        <f t="shared" si="8"/>
        <v>22</v>
      </c>
      <c r="B25" s="4">
        <v>50</v>
      </c>
      <c r="C25" s="4">
        <f t="shared" si="14"/>
        <v>1516</v>
      </c>
      <c r="D25" s="5">
        <f t="shared" si="0"/>
        <v>68.9090909090909</v>
      </c>
      <c r="E25" s="4">
        <v>104</v>
      </c>
      <c r="F25" s="4">
        <f t="shared" si="10"/>
        <v>1951</v>
      </c>
      <c r="G25" s="5">
        <f t="shared" si="1"/>
        <v>88.68181818181819</v>
      </c>
      <c r="H25" s="4">
        <v>99</v>
      </c>
      <c r="I25" s="4">
        <f t="shared" si="11"/>
        <v>1763</v>
      </c>
      <c r="J25" s="5">
        <f t="shared" si="2"/>
        <v>80.13636363636364</v>
      </c>
      <c r="K25" s="4">
        <v>59</v>
      </c>
      <c r="L25" s="4">
        <f t="shared" si="12"/>
        <v>1842</v>
      </c>
      <c r="M25" s="5">
        <f t="shared" si="3"/>
        <v>83.72727272727273</v>
      </c>
      <c r="N25" s="4">
        <f t="shared" si="4"/>
        <v>312</v>
      </c>
      <c r="O25" s="4">
        <f t="shared" si="13"/>
        <v>7072</v>
      </c>
      <c r="P25" s="4">
        <f t="shared" si="5"/>
        <v>321.45454545454544</v>
      </c>
      <c r="Q25" s="6">
        <f t="shared" si="6"/>
        <v>12</v>
      </c>
      <c r="R25" s="7">
        <f t="shared" si="7"/>
        <v>26.787878787878785</v>
      </c>
      <c r="S25" s="2"/>
    </row>
    <row r="26" spans="1:19" ht="13.5">
      <c r="A26" s="3">
        <f t="shared" si="8"/>
        <v>23</v>
      </c>
      <c r="B26" s="4">
        <v>115</v>
      </c>
      <c r="C26" s="4">
        <f t="shared" si="14"/>
        <v>1631</v>
      </c>
      <c r="D26" s="5">
        <f t="shared" si="0"/>
        <v>70.91304347826087</v>
      </c>
      <c r="E26" s="4">
        <v>40</v>
      </c>
      <c r="F26" s="4">
        <f t="shared" si="10"/>
        <v>1991</v>
      </c>
      <c r="G26" s="5">
        <f t="shared" si="1"/>
        <v>86.56521739130434</v>
      </c>
      <c r="H26" s="4">
        <v>19</v>
      </c>
      <c r="I26" s="4">
        <f t="shared" si="11"/>
        <v>1782</v>
      </c>
      <c r="J26" s="5">
        <f t="shared" si="2"/>
        <v>77.47826086956522</v>
      </c>
      <c r="K26" s="4">
        <v>86</v>
      </c>
      <c r="L26" s="4">
        <f t="shared" si="12"/>
        <v>1928</v>
      </c>
      <c r="M26" s="5">
        <f t="shared" si="3"/>
        <v>83.82608695652173</v>
      </c>
      <c r="N26" s="4">
        <f t="shared" si="4"/>
        <v>260</v>
      </c>
      <c r="O26" s="4">
        <f t="shared" si="13"/>
        <v>7332</v>
      </c>
      <c r="P26" s="4">
        <f t="shared" si="5"/>
        <v>318.7826086956522</v>
      </c>
      <c r="Q26" s="6">
        <f t="shared" si="6"/>
        <v>10</v>
      </c>
      <c r="R26" s="7">
        <f t="shared" si="7"/>
        <v>31.878260869565217</v>
      </c>
      <c r="S26" s="2"/>
    </row>
    <row r="27" spans="1:19" ht="13.5">
      <c r="A27" s="3">
        <f t="shared" si="8"/>
        <v>24</v>
      </c>
      <c r="B27" s="11">
        <v>64</v>
      </c>
      <c r="C27" s="4">
        <f t="shared" si="14"/>
        <v>1695</v>
      </c>
      <c r="D27" s="5">
        <f t="shared" si="0"/>
        <v>70.625</v>
      </c>
      <c r="E27" s="4">
        <v>48</v>
      </c>
      <c r="F27" s="4">
        <f t="shared" si="10"/>
        <v>2039</v>
      </c>
      <c r="G27" s="5">
        <f t="shared" si="1"/>
        <v>84.95833333333333</v>
      </c>
      <c r="H27" s="4">
        <v>111</v>
      </c>
      <c r="I27" s="4">
        <f t="shared" si="11"/>
        <v>1893</v>
      </c>
      <c r="J27" s="5">
        <f t="shared" si="2"/>
        <v>78.875</v>
      </c>
      <c r="K27" s="4">
        <v>89</v>
      </c>
      <c r="L27" s="4">
        <f t="shared" si="12"/>
        <v>2017</v>
      </c>
      <c r="M27" s="5">
        <f t="shared" si="3"/>
        <v>84.04166666666667</v>
      </c>
      <c r="N27" s="4">
        <f t="shared" si="4"/>
        <v>312</v>
      </c>
      <c r="O27" s="4">
        <f t="shared" si="13"/>
        <v>7644</v>
      </c>
      <c r="P27" s="4">
        <f t="shared" si="5"/>
        <v>318.5</v>
      </c>
      <c r="Q27" s="6">
        <f t="shared" si="6"/>
        <v>12</v>
      </c>
      <c r="R27" s="7">
        <f t="shared" si="7"/>
        <v>26.541666666666668</v>
      </c>
      <c r="S27" s="2"/>
    </row>
    <row r="28" spans="1:19" ht="13.5">
      <c r="A28" s="3">
        <f t="shared" si="8"/>
        <v>25</v>
      </c>
      <c r="B28" s="4">
        <v>106</v>
      </c>
      <c r="C28" s="4">
        <f t="shared" si="14"/>
        <v>1801</v>
      </c>
      <c r="D28" s="5">
        <f t="shared" si="0"/>
        <v>72.04</v>
      </c>
      <c r="E28" s="4">
        <v>86</v>
      </c>
      <c r="F28" s="4">
        <f t="shared" si="10"/>
        <v>2125</v>
      </c>
      <c r="G28" s="5">
        <f t="shared" si="1"/>
        <v>85</v>
      </c>
      <c r="H28" s="4">
        <v>72</v>
      </c>
      <c r="I28" s="4">
        <f t="shared" si="11"/>
        <v>1965</v>
      </c>
      <c r="J28" s="5">
        <f t="shared" si="2"/>
        <v>78.6</v>
      </c>
      <c r="K28" s="4">
        <v>74</v>
      </c>
      <c r="L28" s="4">
        <f t="shared" si="12"/>
        <v>2091</v>
      </c>
      <c r="M28" s="5">
        <f t="shared" si="3"/>
        <v>83.64</v>
      </c>
      <c r="N28" s="4">
        <f t="shared" si="4"/>
        <v>338</v>
      </c>
      <c r="O28" s="4">
        <f t="shared" si="13"/>
        <v>7982</v>
      </c>
      <c r="P28" s="4">
        <f t="shared" si="5"/>
        <v>319.28</v>
      </c>
      <c r="Q28" s="6">
        <f t="shared" si="6"/>
        <v>13</v>
      </c>
      <c r="R28" s="7">
        <f t="shared" si="7"/>
        <v>24.56</v>
      </c>
      <c r="S28" s="2"/>
    </row>
    <row r="29" spans="1:19" ht="13.5">
      <c r="A29" s="3">
        <f t="shared" si="8"/>
        <v>26</v>
      </c>
      <c r="B29" s="4">
        <v>73</v>
      </c>
      <c r="C29" s="4">
        <f t="shared" si="14"/>
        <v>1874</v>
      </c>
      <c r="D29" s="5">
        <f t="shared" si="0"/>
        <v>72.07692307692308</v>
      </c>
      <c r="E29" s="4">
        <v>113</v>
      </c>
      <c r="F29" s="4">
        <f t="shared" si="10"/>
        <v>2238</v>
      </c>
      <c r="G29" s="5">
        <f t="shared" si="1"/>
        <v>86.07692307692308</v>
      </c>
      <c r="H29" s="4">
        <v>80</v>
      </c>
      <c r="I29" s="4">
        <f t="shared" si="11"/>
        <v>2045</v>
      </c>
      <c r="J29" s="5">
        <f t="shared" si="2"/>
        <v>78.65384615384616</v>
      </c>
      <c r="K29" s="4">
        <v>98</v>
      </c>
      <c r="L29" s="4">
        <f t="shared" si="12"/>
        <v>2189</v>
      </c>
      <c r="M29" s="5">
        <f t="shared" si="3"/>
        <v>84.1923076923077</v>
      </c>
      <c r="N29" s="4">
        <f t="shared" si="4"/>
        <v>364</v>
      </c>
      <c r="O29" s="4">
        <f t="shared" si="13"/>
        <v>8346</v>
      </c>
      <c r="P29" s="4">
        <f t="shared" si="5"/>
        <v>321</v>
      </c>
      <c r="Q29" s="6">
        <f t="shared" si="6"/>
        <v>14</v>
      </c>
      <c r="R29" s="7">
        <f t="shared" si="7"/>
        <v>22.928571428571427</v>
      </c>
      <c r="S29" s="2"/>
    </row>
    <row r="30" spans="1:19" ht="13.5">
      <c r="A30" s="3">
        <f t="shared" si="8"/>
        <v>27</v>
      </c>
      <c r="B30" s="4">
        <v>104</v>
      </c>
      <c r="C30" s="4">
        <f t="shared" si="14"/>
        <v>1978</v>
      </c>
      <c r="D30" s="5">
        <f t="shared" si="0"/>
        <v>73.25925925925925</v>
      </c>
      <c r="E30" s="4">
        <v>38</v>
      </c>
      <c r="F30" s="4">
        <f t="shared" si="10"/>
        <v>2276</v>
      </c>
      <c r="G30" s="5">
        <f t="shared" si="1"/>
        <v>84.29629629629629</v>
      </c>
      <c r="H30" s="4">
        <v>32</v>
      </c>
      <c r="I30" s="4">
        <f t="shared" si="11"/>
        <v>2077</v>
      </c>
      <c r="J30" s="5">
        <f t="shared" si="2"/>
        <v>76.92592592592592</v>
      </c>
      <c r="K30" s="4">
        <v>60</v>
      </c>
      <c r="L30" s="4">
        <f t="shared" si="12"/>
        <v>2249</v>
      </c>
      <c r="M30" s="5">
        <f t="shared" si="3"/>
        <v>83.29629629629629</v>
      </c>
      <c r="N30" s="4">
        <f t="shared" si="4"/>
        <v>234</v>
      </c>
      <c r="O30" s="4">
        <f t="shared" si="13"/>
        <v>8580</v>
      </c>
      <c r="P30" s="4">
        <f t="shared" si="5"/>
        <v>317.77777777777777</v>
      </c>
      <c r="Q30" s="6">
        <f t="shared" si="6"/>
        <v>9</v>
      </c>
      <c r="R30" s="7">
        <f t="shared" si="7"/>
        <v>35.30864197530864</v>
      </c>
      <c r="S30" s="2"/>
    </row>
    <row r="31" spans="1:19" ht="13.5">
      <c r="A31" s="3">
        <f t="shared" si="8"/>
        <v>28</v>
      </c>
      <c r="B31" s="4">
        <v>80</v>
      </c>
      <c r="C31" s="4">
        <f t="shared" si="14"/>
        <v>2058</v>
      </c>
      <c r="D31" s="5">
        <f t="shared" si="0"/>
        <v>73.5</v>
      </c>
      <c r="E31" s="4">
        <v>84</v>
      </c>
      <c r="F31" s="4">
        <f t="shared" si="10"/>
        <v>2360</v>
      </c>
      <c r="G31" s="5">
        <f t="shared" si="1"/>
        <v>84.28571428571429</v>
      </c>
      <c r="H31" s="4">
        <v>55</v>
      </c>
      <c r="I31" s="4">
        <f t="shared" si="11"/>
        <v>2132</v>
      </c>
      <c r="J31" s="5">
        <f t="shared" si="2"/>
        <v>76.14285714285714</v>
      </c>
      <c r="K31" s="4">
        <v>119</v>
      </c>
      <c r="L31" s="4">
        <f t="shared" si="12"/>
        <v>2368</v>
      </c>
      <c r="M31" s="5">
        <f t="shared" si="3"/>
        <v>84.57142857142857</v>
      </c>
      <c r="N31" s="4">
        <f t="shared" si="4"/>
        <v>338</v>
      </c>
      <c r="O31" s="4">
        <f t="shared" si="13"/>
        <v>8918</v>
      </c>
      <c r="P31" s="4">
        <f t="shared" si="5"/>
        <v>318.5</v>
      </c>
      <c r="Q31" s="6">
        <f t="shared" si="6"/>
        <v>13</v>
      </c>
      <c r="R31" s="7">
        <f t="shared" si="7"/>
        <v>24.5</v>
      </c>
      <c r="S31" s="2"/>
    </row>
    <row r="32" spans="1:19" ht="13.5">
      <c r="A32" s="3">
        <f t="shared" si="8"/>
        <v>29</v>
      </c>
      <c r="B32" s="4">
        <v>55</v>
      </c>
      <c r="C32" s="4">
        <f t="shared" si="14"/>
        <v>2113</v>
      </c>
      <c r="D32" s="5">
        <f t="shared" si="0"/>
        <v>72.86206896551724</v>
      </c>
      <c r="E32" s="4">
        <v>115</v>
      </c>
      <c r="F32" s="4">
        <f t="shared" si="10"/>
        <v>2475</v>
      </c>
      <c r="G32" s="5">
        <f t="shared" si="1"/>
        <v>85.34482758620689</v>
      </c>
      <c r="H32" s="4">
        <v>82</v>
      </c>
      <c r="I32" s="4">
        <f t="shared" si="11"/>
        <v>2214</v>
      </c>
      <c r="J32" s="5">
        <f t="shared" si="2"/>
        <v>76.34482758620689</v>
      </c>
      <c r="K32" s="4">
        <v>86</v>
      </c>
      <c r="L32" s="4">
        <f t="shared" si="12"/>
        <v>2454</v>
      </c>
      <c r="M32" s="5">
        <f t="shared" si="3"/>
        <v>84.62068965517241</v>
      </c>
      <c r="N32" s="4">
        <f t="shared" si="4"/>
        <v>338</v>
      </c>
      <c r="O32" s="4">
        <f t="shared" si="13"/>
        <v>9256</v>
      </c>
      <c r="P32" s="4">
        <f t="shared" si="5"/>
        <v>319.17241379310343</v>
      </c>
      <c r="Q32" s="6">
        <f t="shared" si="6"/>
        <v>13</v>
      </c>
      <c r="R32" s="7">
        <f t="shared" si="7"/>
        <v>24.551724137931032</v>
      </c>
      <c r="S32" s="2"/>
    </row>
    <row r="33" spans="1:19" ht="13.5">
      <c r="A33" s="3">
        <f t="shared" si="8"/>
        <v>30</v>
      </c>
      <c r="B33" s="4">
        <v>65</v>
      </c>
      <c r="C33" s="4">
        <f t="shared" si="14"/>
        <v>2178</v>
      </c>
      <c r="D33" s="5">
        <f t="shared" si="0"/>
        <v>72.6</v>
      </c>
      <c r="E33" s="4">
        <v>65</v>
      </c>
      <c r="F33" s="4">
        <f t="shared" si="10"/>
        <v>2540</v>
      </c>
      <c r="G33" s="5">
        <f t="shared" si="1"/>
        <v>84.66666666666667</v>
      </c>
      <c r="H33" s="4">
        <v>67</v>
      </c>
      <c r="I33" s="4">
        <f t="shared" si="11"/>
        <v>2281</v>
      </c>
      <c r="J33" s="5">
        <f t="shared" si="2"/>
        <v>76.03333333333333</v>
      </c>
      <c r="K33" s="4">
        <v>115</v>
      </c>
      <c r="L33" s="4">
        <f t="shared" si="12"/>
        <v>2569</v>
      </c>
      <c r="M33" s="5">
        <f t="shared" si="3"/>
        <v>85.63333333333334</v>
      </c>
      <c r="N33" s="4">
        <f t="shared" si="4"/>
        <v>312</v>
      </c>
      <c r="O33" s="4">
        <f t="shared" si="13"/>
        <v>9568</v>
      </c>
      <c r="P33" s="4">
        <f t="shared" si="5"/>
        <v>318.93333333333334</v>
      </c>
      <c r="Q33" s="6">
        <f t="shared" si="6"/>
        <v>12</v>
      </c>
      <c r="R33" s="7">
        <f t="shared" si="7"/>
        <v>26.57777777777778</v>
      </c>
      <c r="S33" s="2"/>
    </row>
    <row r="34" spans="1:19" ht="13.5">
      <c r="A34" s="3">
        <f t="shared" si="8"/>
        <v>31</v>
      </c>
      <c r="B34" s="4">
        <v>40</v>
      </c>
      <c r="C34" s="4">
        <f t="shared" si="14"/>
        <v>2218</v>
      </c>
      <c r="D34" s="5">
        <f t="shared" si="0"/>
        <v>71.54838709677419</v>
      </c>
      <c r="E34" s="4">
        <v>74</v>
      </c>
      <c r="F34" s="4">
        <f t="shared" si="10"/>
        <v>2614</v>
      </c>
      <c r="G34" s="5">
        <f t="shared" si="1"/>
        <v>84.3225806451613</v>
      </c>
      <c r="H34" s="4">
        <v>110</v>
      </c>
      <c r="I34" s="4">
        <f t="shared" si="11"/>
        <v>2391</v>
      </c>
      <c r="J34" s="5">
        <f t="shared" si="2"/>
        <v>77.12903225806451</v>
      </c>
      <c r="K34" s="4">
        <v>36</v>
      </c>
      <c r="L34" s="4">
        <f t="shared" si="12"/>
        <v>2605</v>
      </c>
      <c r="M34" s="5">
        <f t="shared" si="3"/>
        <v>84.03225806451613</v>
      </c>
      <c r="N34" s="4">
        <f t="shared" si="4"/>
        <v>260</v>
      </c>
      <c r="O34" s="4">
        <f t="shared" si="13"/>
        <v>9828</v>
      </c>
      <c r="P34" s="4">
        <f t="shared" si="5"/>
        <v>317.03225806451616</v>
      </c>
      <c r="Q34" s="6">
        <f t="shared" si="6"/>
        <v>10</v>
      </c>
      <c r="R34" s="7">
        <f t="shared" si="7"/>
        <v>31.703225806451616</v>
      </c>
      <c r="S34" s="2"/>
    </row>
    <row r="35" spans="1:19" ht="13.5">
      <c r="A35" s="3">
        <f t="shared" si="8"/>
        <v>32</v>
      </c>
      <c r="B35" s="4">
        <v>45</v>
      </c>
      <c r="C35" s="4">
        <f t="shared" si="14"/>
        <v>2263</v>
      </c>
      <c r="D35" s="5">
        <f t="shared" si="0"/>
        <v>70.71875</v>
      </c>
      <c r="E35" s="4">
        <v>56</v>
      </c>
      <c r="F35" s="4">
        <f t="shared" si="10"/>
        <v>2670</v>
      </c>
      <c r="G35" s="5">
        <f t="shared" si="1"/>
        <v>83.4375</v>
      </c>
      <c r="H35" s="4">
        <v>124</v>
      </c>
      <c r="I35" s="4">
        <f t="shared" si="11"/>
        <v>2515</v>
      </c>
      <c r="J35" s="5">
        <f t="shared" si="2"/>
        <v>78.59375</v>
      </c>
      <c r="K35" s="4">
        <v>35</v>
      </c>
      <c r="L35" s="4">
        <f t="shared" si="12"/>
        <v>2640</v>
      </c>
      <c r="M35" s="5">
        <f t="shared" si="3"/>
        <v>82.5</v>
      </c>
      <c r="N35" s="4">
        <f t="shared" si="4"/>
        <v>260</v>
      </c>
      <c r="O35" s="4">
        <f t="shared" si="13"/>
        <v>10088</v>
      </c>
      <c r="P35" s="4">
        <f t="shared" si="5"/>
        <v>315.25</v>
      </c>
      <c r="Q35" s="6">
        <f t="shared" si="6"/>
        <v>10</v>
      </c>
      <c r="R35" s="7">
        <f t="shared" si="7"/>
        <v>31.525</v>
      </c>
      <c r="S35" s="2"/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2010-01-02T06:00:54Z</cp:lastPrinted>
  <dcterms:created xsi:type="dcterms:W3CDTF">2010-01-02T05:59:13Z</dcterms:created>
  <dcterms:modified xsi:type="dcterms:W3CDTF">2010-01-02T06:05:44Z</dcterms:modified>
  <cp:category/>
  <cp:version/>
  <cp:contentType/>
  <cp:contentStatus/>
</cp:coreProperties>
</file>