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90" windowHeight="5760" tabRatio="416" activeTab="0"/>
  </bookViews>
  <sheets>
    <sheet name="Profils réponses" sheetId="1" r:id="rId1"/>
    <sheet name="Par axe" sheetId="2" r:id="rId2"/>
  </sheets>
  <definedNames>
    <definedName name="Criteres_1">#REF!</definedName>
    <definedName name="Criteres_2">#REF!</definedName>
    <definedName name="Donnees_source">#REF!</definedName>
    <definedName name="Donnees_source_1">#REF!</definedName>
    <definedName name="Donnees_source_2">#REF!</definedName>
  </definedNames>
  <calcPr fullCalcOnLoad="1"/>
</workbook>
</file>

<file path=xl/sharedStrings.xml><?xml version="1.0" encoding="utf-8"?>
<sst xmlns="http://schemas.openxmlformats.org/spreadsheetml/2006/main" count="53" uniqueCount="45">
  <si>
    <t>Réactivité</t>
  </si>
  <si>
    <t>MD</t>
  </si>
  <si>
    <t>Qualité des réponses</t>
  </si>
  <si>
    <t>Fonctions</t>
  </si>
  <si>
    <t>Rapidité</t>
  </si>
  <si>
    <t>Fiabilité</t>
  </si>
  <si>
    <t>Clarté</t>
  </si>
  <si>
    <t>Formation</t>
  </si>
  <si>
    <t>Information</t>
  </si>
  <si>
    <t>% / cible</t>
  </si>
  <si>
    <t>% / sondage</t>
  </si>
  <si>
    <t>Nb rép</t>
  </si>
  <si>
    <t>Plusieurs fois par semaine</t>
  </si>
  <si>
    <t>Quelques fois par mois</t>
  </si>
  <si>
    <t>Directeur</t>
  </si>
  <si>
    <t>Quelques fois par an</t>
  </si>
  <si>
    <t>Jamais</t>
  </si>
  <si>
    <t>Documentation</t>
  </si>
  <si>
    <t>Connaissent le rôle</t>
  </si>
  <si>
    <t>Jugent le rôle utile</t>
  </si>
  <si>
    <t>Délai de réponse</t>
  </si>
  <si>
    <t>Informations apportées</t>
  </si>
  <si>
    <t>Utilité du rôle</t>
  </si>
  <si>
    <t>Appli1</t>
  </si>
  <si>
    <t>Appli2</t>
  </si>
  <si>
    <t>Appli3</t>
  </si>
  <si>
    <t>Appli4</t>
  </si>
  <si>
    <t>Appli5</t>
  </si>
  <si>
    <t>Appli6</t>
  </si>
  <si>
    <t>Appli 1</t>
  </si>
  <si>
    <t>Appli 2</t>
  </si>
  <si>
    <t>Appli 3</t>
  </si>
  <si>
    <t>Appli 4</t>
  </si>
  <si>
    <t>Appli 5</t>
  </si>
  <si>
    <t>Appli 6</t>
  </si>
  <si>
    <t>Appli 7</t>
  </si>
  <si>
    <t>Appli 8</t>
  </si>
  <si>
    <t>User 2</t>
  </si>
  <si>
    <t>User 3</t>
  </si>
  <si>
    <t>User 4</t>
  </si>
  <si>
    <t>User 5</t>
  </si>
  <si>
    <t>User 6</t>
  </si>
  <si>
    <t>User 7</t>
  </si>
  <si>
    <t>User 8</t>
  </si>
  <si>
    <t>User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</si>
</sst>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_ ;[Red]\-0.00\ "/>
    <numFmt numFmtId="169" formatCode="0.0_ ;[Red]\-0.0\ "/>
    <numFmt numFmtId="170" formatCode="0.0"/>
    <numFmt numFmtId="171" formatCode="[$-40C]dddd\ d\ mmmm\ yyyy"/>
    <numFmt numFmtId="172" formatCode="dd/mm/yy;@"/>
    <numFmt numFmtId="173" formatCode="#,##0.0_ ;[Red]\-#,##0.0\ 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2"/>
    </font>
    <font>
      <b/>
      <sz val="12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sz val="14.5"/>
      <name val="Arial"/>
      <family val="0"/>
    </font>
    <font>
      <sz val="14"/>
      <name val="Arial"/>
      <family val="2"/>
    </font>
    <font>
      <b/>
      <sz val="1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170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70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des réponses par (en 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28725"/>
          <c:w val="0.69475"/>
          <c:h val="0.45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'Profils réponses'!$A$4:$A$11</c:f>
              <c:strCache/>
            </c:strRef>
          </c:cat>
          <c:val>
            <c:numRef>
              <c:f>'Profils réponses'!$B$4:$B$11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"/>
          <c:y val="0.85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des réponses par fonction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'Profils réponses'!$A$4:$A$11</c:f>
              <c:strCache/>
            </c:strRef>
          </c:cat>
          <c:val>
            <c:numRef>
              <c:f>'Profils réponses'!$C$4:$C$11</c:f>
              <c:numCache/>
            </c:numRef>
          </c:val>
          <c:shape val="box"/>
        </c:ser>
        <c:shape val="box"/>
        <c:axId val="19141068"/>
        <c:axId val="38051885"/>
      </c:bar3D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410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% D'UTILISATEURS DES LOGICIELS</a:t>
            </a:r>
          </a:p>
        </c:rich>
      </c:tx>
      <c:layout>
        <c:manualLayout>
          <c:xMode val="factor"/>
          <c:yMode val="factor"/>
          <c:x val="0.066"/>
          <c:y val="0.07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6"/>
          <c:w val="0.966"/>
          <c:h val="0.75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'Profils réponses'!$B$68</c:f>
              <c:strCache>
                <c:ptCount val="1"/>
                <c:pt idx="0">
                  <c:v>Plusieurs fois par semaine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'Profils réponses'!$A$69:$A$75</c:f>
              <c:strCache/>
            </c:strRef>
          </c:cat>
          <c:val>
            <c:numRef>
              <c:f>'Profils réponses'!$B$69:$B$75</c:f>
              <c:numCache/>
            </c:numRef>
          </c:val>
          <c:shape val="box"/>
        </c:ser>
        <c:ser>
          <c:idx val="1"/>
          <c:order val="1"/>
          <c:tx>
            <c:strRef>
              <c:f>'Profils réponses'!$C$68</c:f>
              <c:strCache>
                <c:ptCount val="1"/>
                <c:pt idx="0">
                  <c:v>Quelques fois par mois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'Profils réponses'!$A$69:$A$75</c:f>
              <c:strCache/>
            </c:strRef>
          </c:cat>
          <c:val>
            <c:numRef>
              <c:f>'Profils réponses'!$C$69:$C$75</c:f>
              <c:numCache/>
            </c:numRef>
          </c:val>
          <c:shape val="box"/>
        </c:ser>
        <c:ser>
          <c:idx val="2"/>
          <c:order val="2"/>
          <c:tx>
            <c:strRef>
              <c:f>'Profils réponses'!$D$68</c:f>
              <c:strCache>
                <c:ptCount val="1"/>
                <c:pt idx="0">
                  <c:v>Quelques fois par an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'Profils réponses'!$A$69:$A$75</c:f>
              <c:strCache/>
            </c:strRef>
          </c:cat>
          <c:val>
            <c:numRef>
              <c:f>'Profils réponses'!$D$69:$D$75</c:f>
              <c:numCache/>
            </c:numRef>
          </c:val>
          <c:shape val="box"/>
        </c:ser>
        <c:ser>
          <c:idx val="3"/>
          <c:order val="3"/>
          <c:tx>
            <c:strRef>
              <c:f>'Profils réponses'!$E$68</c:f>
              <c:strCache>
                <c:ptCount val="1"/>
                <c:pt idx="0">
                  <c:v>Jamais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'Profils réponses'!$A$69:$A$75</c:f>
              <c:strCache/>
            </c:strRef>
          </c:cat>
          <c:val>
            <c:numRef>
              <c:f>'Profils réponses'!$E$69:$E$75</c:f>
              <c:numCache/>
            </c:numRef>
          </c:val>
          <c:shape val="box"/>
        </c:ser>
        <c:overlap val="100"/>
        <c:shape val="box"/>
        <c:axId val="6922646"/>
        <c:axId val="62303815"/>
      </c:bar3DChart>
      <c:catAx>
        <c:axId val="692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2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25"/>
          <c:y val="0.885"/>
          <c:w val="0.75775"/>
          <c:h val="0.09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RESULTATS PAR PROFIL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49"/>
          <c:w val="0.968"/>
          <c:h val="0.7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'Profils réponses'!$B$121</c:f>
              <c:strCache>
                <c:ptCount val="1"/>
                <c:pt idx="0">
                  <c:v>Connaissent le rôle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'Profils réponses'!$A$122:$A$128</c:f>
              <c:strCache/>
            </c:strRef>
          </c:cat>
          <c:val>
            <c:numRef>
              <c:f>'Profils réponses'!$B$122:$B$128</c:f>
              <c:numCache/>
            </c:numRef>
          </c:val>
          <c:shape val="box"/>
        </c:ser>
        <c:ser>
          <c:idx val="1"/>
          <c:order val="1"/>
          <c:tx>
            <c:strRef>
              <c:f>'Profils réponses'!$C$121</c:f>
              <c:strCache>
                <c:ptCount val="1"/>
                <c:pt idx="0">
                  <c:v>Jugent le rôle utile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'Profils réponses'!$A$122:$A$128</c:f>
              <c:strCache/>
            </c:strRef>
          </c:cat>
          <c:val>
            <c:numRef>
              <c:f>'Profils réponses'!$C$122:$C$128</c:f>
              <c:numCache/>
            </c:numRef>
          </c:val>
          <c:shape val="box"/>
        </c:ser>
        <c:shape val="box"/>
        <c:axId val="23863424"/>
        <c:axId val="13444225"/>
      </c:bar3D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6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075"/>
          <c:y val="0.93"/>
          <c:w val="0.86675"/>
          <c:h val="0.063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'Profils réponses'!$A$163:$A$167</c:f>
              <c:strCache/>
            </c:strRef>
          </c:cat>
          <c:val>
            <c:numRef>
              <c:f>'Profils réponses'!$B$163:$B$167</c:f>
              <c:numCache/>
            </c:numRef>
          </c:val>
        </c:ser>
        <c:axId val="53889162"/>
        <c:axId val="15240411"/>
      </c:radarChart>
      <c:catAx>
        <c:axId val="538891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5240411"/>
        <c:crosses val="autoZero"/>
        <c:auto val="1"/>
        <c:lblOffset val="100"/>
        <c:noMultiLvlLbl val="0"/>
      </c:catAx>
      <c:valAx>
        <c:axId val="15240411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89162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575"/>
          <c:w val="0.9707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'Par axe'!$A$3</c:f>
              <c:strCache>
                <c:ptCount val="1"/>
                <c:pt idx="0">
                  <c:v>Appli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axe'!$B$3:$H$3</c:f>
              <c:numCache>
                <c:ptCount val="7"/>
                <c:pt idx="0">
                  <c:v>97.7</c:v>
                </c:pt>
                <c:pt idx="1">
                  <c:v>98.6</c:v>
                </c:pt>
                <c:pt idx="2">
                  <c:v>98.1</c:v>
                </c:pt>
                <c:pt idx="3">
                  <c:v>98.1</c:v>
                </c:pt>
                <c:pt idx="4">
                  <c:v>92.8</c:v>
                </c:pt>
                <c:pt idx="5">
                  <c:v>69</c:v>
                </c:pt>
                <c:pt idx="6">
                  <c:v>76.2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 axe'!$A$4</c:f>
              <c:strCache>
                <c:ptCount val="1"/>
                <c:pt idx="0">
                  <c:v>Appli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axe'!$B$4:$H$4</c:f>
              <c:numCache>
                <c:ptCount val="7"/>
                <c:pt idx="0">
                  <c:v>91.9</c:v>
                </c:pt>
                <c:pt idx="1">
                  <c:v>96</c:v>
                </c:pt>
                <c:pt idx="2">
                  <c:v>92.5</c:v>
                </c:pt>
                <c:pt idx="3">
                  <c:v>88.1</c:v>
                </c:pt>
                <c:pt idx="4">
                  <c:v>81.2</c:v>
                </c:pt>
                <c:pt idx="5">
                  <c:v>67.7</c:v>
                </c:pt>
                <c:pt idx="6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'Par axe'!$A$5</c:f>
              <c:strCache>
                <c:ptCount val="1"/>
                <c:pt idx="0">
                  <c:v>Appli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axe'!$B$5:$H$5</c:f>
              <c:numCache>
                <c:ptCount val="7"/>
                <c:pt idx="0">
                  <c:v>93.3</c:v>
                </c:pt>
                <c:pt idx="1">
                  <c:v>86.4</c:v>
                </c:pt>
                <c:pt idx="2">
                  <c:v>80.5</c:v>
                </c:pt>
                <c:pt idx="3">
                  <c:v>86</c:v>
                </c:pt>
                <c:pt idx="4">
                  <c:v>82</c:v>
                </c:pt>
                <c:pt idx="5">
                  <c:v>77.4</c:v>
                </c:pt>
                <c:pt idx="6">
                  <c:v>77.2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'Par axe'!$A$6</c:f>
              <c:strCache>
                <c:ptCount val="1"/>
                <c:pt idx="0">
                  <c:v>Appli 4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axe'!$B$6:$H$6</c:f>
              <c:numCache>
                <c:ptCount val="7"/>
                <c:pt idx="0">
                  <c:v>89</c:v>
                </c:pt>
                <c:pt idx="1">
                  <c:v>88</c:v>
                </c:pt>
                <c:pt idx="2">
                  <c:v>84.9</c:v>
                </c:pt>
                <c:pt idx="3">
                  <c:v>85.9</c:v>
                </c:pt>
                <c:pt idx="4">
                  <c:v>79</c:v>
                </c:pt>
                <c:pt idx="5">
                  <c:v>74.6</c:v>
                </c:pt>
                <c:pt idx="6">
                  <c:v>73.4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'Par axe'!$A$7</c:f>
              <c:strCache>
                <c:ptCount val="1"/>
                <c:pt idx="0">
                  <c:v>Appli 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axe'!$B$7:$H$7</c:f>
              <c:numCache>
                <c:ptCount val="7"/>
                <c:pt idx="0">
                  <c:v>97.5</c:v>
                </c:pt>
                <c:pt idx="1">
                  <c:v>75.5</c:v>
                </c:pt>
                <c:pt idx="2">
                  <c:v>90.2</c:v>
                </c:pt>
                <c:pt idx="3">
                  <c:v>93.7</c:v>
                </c:pt>
                <c:pt idx="4">
                  <c:v>87.5</c:v>
                </c:pt>
                <c:pt idx="5">
                  <c:v>77.4</c:v>
                </c:pt>
                <c:pt idx="6">
                  <c:v>81.7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'Par axe'!$A$8</c:f>
              <c:strCache>
                <c:ptCount val="1"/>
                <c:pt idx="0">
                  <c:v>Appli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axe'!$B$8:$H$8</c:f>
              <c:numCache>
                <c:ptCount val="7"/>
                <c:pt idx="0">
                  <c:v>98.1</c:v>
                </c:pt>
                <c:pt idx="1">
                  <c:v>95.6</c:v>
                </c:pt>
                <c:pt idx="2">
                  <c:v>99.4</c:v>
                </c:pt>
                <c:pt idx="3">
                  <c:v>92.3</c:v>
                </c:pt>
                <c:pt idx="4">
                  <c:v>87.7</c:v>
                </c:pt>
                <c:pt idx="5">
                  <c:v>76.9</c:v>
                </c:pt>
                <c:pt idx="6">
                  <c:v>81.3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'Par axe'!$A$9</c:f>
              <c:strCache>
                <c:ptCount val="1"/>
                <c:pt idx="0">
                  <c:v>Appli 7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axe'!$B$9:$H$9</c:f>
              <c:numCache>
                <c:ptCount val="7"/>
                <c:pt idx="0">
                  <c:v>69.3</c:v>
                </c:pt>
                <c:pt idx="1">
                  <c:v>81.4</c:v>
                </c:pt>
                <c:pt idx="2">
                  <c:v>98</c:v>
                </c:pt>
                <c:pt idx="3">
                  <c:v>74.3</c:v>
                </c:pt>
                <c:pt idx="4">
                  <c:v>53.5</c:v>
                </c:pt>
                <c:pt idx="5">
                  <c:v>66.3</c:v>
                </c:pt>
                <c:pt idx="6">
                  <c:v>76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'Par axe'!$A$10</c:f>
              <c:strCache>
                <c:ptCount val="1"/>
                <c:pt idx="0">
                  <c:v>Appli 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'Par axe'!$B$2:$H$2</c:f>
              <c:strCache>
                <c:ptCount val="7"/>
                <c:pt idx="0">
                  <c:v>Fonctions</c:v>
                </c:pt>
                <c:pt idx="1">
                  <c:v>Rapidité</c:v>
                </c:pt>
                <c:pt idx="2">
                  <c:v>Fiabilité</c:v>
                </c:pt>
                <c:pt idx="3">
                  <c:v>Clarté</c:v>
                </c:pt>
                <c:pt idx="4">
                  <c:v>Documentation</c:v>
                </c:pt>
                <c:pt idx="5">
                  <c:v>Formation</c:v>
                </c:pt>
                <c:pt idx="6">
                  <c:v>Information</c:v>
                </c:pt>
              </c:strCache>
            </c:strRef>
          </c:cat>
          <c:val>
            <c:numRef>
              <c:f>'Par axe'!$B$10:$H$10</c:f>
              <c:numCache>
                <c:ptCount val="7"/>
                <c:pt idx="0">
                  <c:v>89</c:v>
                </c:pt>
                <c:pt idx="1">
                  <c:v>96</c:v>
                </c:pt>
                <c:pt idx="2">
                  <c:v>95.9</c:v>
                </c:pt>
                <c:pt idx="3">
                  <c:v>84.6</c:v>
                </c:pt>
                <c:pt idx="4">
                  <c:v>84.2</c:v>
                </c:pt>
                <c:pt idx="5">
                  <c:v>85</c:v>
                </c:pt>
                <c:pt idx="6">
                  <c:v>80.9</c:v>
                </c:pt>
              </c:numCache>
            </c:numRef>
          </c:val>
          <c:smooth val="0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13749"/>
        <c:crosses val="autoZero"/>
        <c:auto val="1"/>
        <c:lblOffset val="100"/>
        <c:noMultiLvlLbl val="0"/>
      </c:catAx>
      <c:valAx>
        <c:axId val="26513749"/>
        <c:scaling>
          <c:orientation val="minMax"/>
          <c:max val="1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972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"/>
          <c:y val="0.90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0</xdr:rowOff>
    </xdr:from>
    <xdr:to>
      <xdr:col>7</xdr:col>
      <xdr:colOff>95250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52400" y="1771650"/>
        <a:ext cx="52768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85725</xdr:rowOff>
    </xdr:from>
    <xdr:to>
      <xdr:col>6</xdr:col>
      <xdr:colOff>752475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76200" y="6067425"/>
        <a:ext cx="52482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76</xdr:row>
      <xdr:rowOff>76200</xdr:rowOff>
    </xdr:from>
    <xdr:to>
      <xdr:col>7</xdr:col>
      <xdr:colOff>523875</xdr:colOff>
      <xdr:row>113</xdr:row>
      <xdr:rowOff>0</xdr:rowOff>
    </xdr:to>
    <xdr:graphicFrame>
      <xdr:nvGraphicFramePr>
        <xdr:cNvPr id="3" name="Chart 3"/>
        <xdr:cNvGraphicFramePr/>
      </xdr:nvGraphicFramePr>
      <xdr:xfrm>
        <a:off x="152400" y="12515850"/>
        <a:ext cx="5705475" cy="591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128</xdr:row>
      <xdr:rowOff>104775</xdr:rowOff>
    </xdr:from>
    <xdr:to>
      <xdr:col>7</xdr:col>
      <xdr:colOff>723900</xdr:colOff>
      <xdr:row>157</xdr:row>
      <xdr:rowOff>142875</xdr:rowOff>
    </xdr:to>
    <xdr:graphicFrame>
      <xdr:nvGraphicFramePr>
        <xdr:cNvPr id="4" name="Chart 10"/>
        <xdr:cNvGraphicFramePr/>
      </xdr:nvGraphicFramePr>
      <xdr:xfrm>
        <a:off x="38100" y="20935950"/>
        <a:ext cx="6019800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169</xdr:row>
      <xdr:rowOff>0</xdr:rowOff>
    </xdr:from>
    <xdr:to>
      <xdr:col>6</xdr:col>
      <xdr:colOff>123825</xdr:colOff>
      <xdr:row>188</xdr:row>
      <xdr:rowOff>133350</xdr:rowOff>
    </xdr:to>
    <xdr:graphicFrame>
      <xdr:nvGraphicFramePr>
        <xdr:cNvPr id="5" name="Chart 12"/>
        <xdr:cNvGraphicFramePr/>
      </xdr:nvGraphicFramePr>
      <xdr:xfrm>
        <a:off x="28575" y="27803475"/>
        <a:ext cx="466725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7</xdr:col>
      <xdr:colOff>552450</xdr:colOff>
      <xdr:row>11</xdr:row>
      <xdr:rowOff>85725</xdr:rowOff>
    </xdr:from>
    <xdr:to>
      <xdr:col>14</xdr:col>
      <xdr:colOff>657225</xdr:colOff>
      <xdr:row>35</xdr:row>
      <xdr:rowOff>85725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86450" y="1695450"/>
          <a:ext cx="5438775" cy="388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685800</xdr:colOff>
      <xdr:row>38</xdr:row>
      <xdr:rowOff>66675</xdr:rowOff>
    </xdr:from>
    <xdr:to>
      <xdr:col>14</xdr:col>
      <xdr:colOff>695325</xdr:colOff>
      <xdr:row>61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19800" y="6048375"/>
          <a:ext cx="5343525" cy="3743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704850</xdr:colOff>
      <xdr:row>75</xdr:row>
      <xdr:rowOff>152400</xdr:rowOff>
    </xdr:from>
    <xdr:to>
      <xdr:col>15</xdr:col>
      <xdr:colOff>523875</xdr:colOff>
      <xdr:row>113</xdr:row>
      <xdr:rowOff>47625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38850" y="12430125"/>
          <a:ext cx="5915025" cy="6048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295275</xdr:colOff>
      <xdr:row>128</xdr:row>
      <xdr:rowOff>76200</xdr:rowOff>
    </xdr:from>
    <xdr:to>
      <xdr:col>16</xdr:col>
      <xdr:colOff>295275</xdr:colOff>
      <xdr:row>158</xdr:row>
      <xdr:rowOff>28575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91275" y="20907375"/>
          <a:ext cx="60960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13</xdr:col>
      <xdr:colOff>161925</xdr:colOff>
      <xdr:row>189</xdr:row>
      <xdr:rowOff>47625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0" y="27803475"/>
          <a:ext cx="4733925" cy="3286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133350</xdr:rowOff>
    </xdr:from>
    <xdr:to>
      <xdr:col>9</xdr:col>
      <xdr:colOff>9525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80975" y="1914525"/>
        <a:ext cx="66865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3:F167"/>
  <sheetViews>
    <sheetView tabSelected="1" workbookViewId="0" topLeftCell="A1">
      <selection activeCell="J166" sqref="J166"/>
    </sheetView>
  </sheetViews>
  <sheetFormatPr defaultColWidth="11.421875" defaultRowHeight="12.75"/>
  <cols>
    <col min="1" max="16384" width="11.421875" style="1" customWidth="1"/>
  </cols>
  <sheetData>
    <row r="3" spans="2:4" ht="11.25">
      <c r="B3" s="4" t="s">
        <v>10</v>
      </c>
      <c r="C3" s="4" t="s">
        <v>9</v>
      </c>
      <c r="D3" s="4" t="s">
        <v>11</v>
      </c>
    </row>
    <row r="4" spans="1:4" ht="11.25">
      <c r="A4" s="1" t="s">
        <v>44</v>
      </c>
      <c r="B4" s="3">
        <f>ROUND(D4/1661%,1)</f>
        <v>3.7</v>
      </c>
      <c r="C4" s="1">
        <v>100</v>
      </c>
      <c r="D4" s="1">
        <v>61</v>
      </c>
    </row>
    <row r="5" spans="1:4" ht="11.25">
      <c r="A5" s="1" t="s">
        <v>37</v>
      </c>
      <c r="B5" s="3">
        <f aca="true" t="shared" si="0" ref="B5:B10">ROUND(D5/1661%,1)</f>
        <v>3.4</v>
      </c>
      <c r="C5" s="1">
        <v>91</v>
      </c>
      <c r="D5" s="1">
        <v>57</v>
      </c>
    </row>
    <row r="6" spans="1:4" ht="11.25">
      <c r="A6" s="1" t="s">
        <v>38</v>
      </c>
      <c r="B6" s="3">
        <f t="shared" si="0"/>
        <v>11.4</v>
      </c>
      <c r="C6" s="1">
        <v>100</v>
      </c>
      <c r="D6" s="1">
        <v>189</v>
      </c>
    </row>
    <row r="7" spans="1:4" ht="11.25">
      <c r="A7" s="1" t="s">
        <v>39</v>
      </c>
      <c r="B7" s="3">
        <f t="shared" si="0"/>
        <v>20.7</v>
      </c>
      <c r="C7" s="1">
        <v>55</v>
      </c>
      <c r="D7" s="1">
        <v>344</v>
      </c>
    </row>
    <row r="8" spans="1:4" ht="11.25">
      <c r="A8" s="1" t="s">
        <v>40</v>
      </c>
      <c r="B8" s="3">
        <f t="shared" si="0"/>
        <v>37.4</v>
      </c>
      <c r="C8" s="1">
        <v>39</v>
      </c>
      <c r="D8" s="1">
        <v>621</v>
      </c>
    </row>
    <row r="9" spans="1:4" ht="11.25">
      <c r="A9" s="1" t="s">
        <v>41</v>
      </c>
      <c r="B9" s="3">
        <f t="shared" si="0"/>
        <v>9</v>
      </c>
      <c r="C9" s="1">
        <v>24</v>
      </c>
      <c r="D9" s="1">
        <v>149</v>
      </c>
    </row>
    <row r="10" spans="1:4" ht="11.25">
      <c r="A10" s="1" t="s">
        <v>42</v>
      </c>
      <c r="B10" s="3">
        <f t="shared" si="0"/>
        <v>4.5</v>
      </c>
      <c r="C10" s="1">
        <v>4</v>
      </c>
      <c r="D10" s="1">
        <v>74</v>
      </c>
    </row>
    <row r="11" spans="1:4" ht="11.25">
      <c r="A11" s="1" t="s">
        <v>43</v>
      </c>
      <c r="B11" s="3">
        <f>100-SUM(B4:B10)</f>
        <v>9.900000000000006</v>
      </c>
      <c r="C11" s="1">
        <v>12</v>
      </c>
      <c r="D11" s="1">
        <f>1661-SUM(D4:D10)</f>
        <v>166</v>
      </c>
    </row>
    <row r="66" ht="11.25">
      <c r="A66" s="1" t="s">
        <v>14</v>
      </c>
    </row>
    <row r="68" spans="1:5" s="8" customFormat="1" ht="38.25">
      <c r="A68" s="10"/>
      <c r="B68" s="11" t="s">
        <v>12</v>
      </c>
      <c r="C68" s="11" t="s">
        <v>13</v>
      </c>
      <c r="D68" s="11" t="s">
        <v>15</v>
      </c>
      <c r="E68" s="11" t="s">
        <v>16</v>
      </c>
    </row>
    <row r="69" spans="1:6" ht="12.75">
      <c r="A69" s="12" t="s">
        <v>23</v>
      </c>
      <c r="B69" s="13">
        <v>83.9</v>
      </c>
      <c r="C69" s="13">
        <v>4.8</v>
      </c>
      <c r="D69" s="13">
        <v>3.2</v>
      </c>
      <c r="E69" s="13">
        <v>8.1</v>
      </c>
      <c r="F69" s="3">
        <f>SUM(B69:E69)</f>
        <v>100</v>
      </c>
    </row>
    <row r="70" spans="1:6" ht="12.75">
      <c r="A70" s="12" t="s">
        <v>24</v>
      </c>
      <c r="B70" s="13">
        <v>3.2</v>
      </c>
      <c r="C70" s="13">
        <v>8.1</v>
      </c>
      <c r="D70" s="13">
        <v>35.5</v>
      </c>
      <c r="E70" s="13">
        <v>53.2</v>
      </c>
      <c r="F70" s="3">
        <f aca="true" t="shared" si="1" ref="F70:F75">SUM(B70:E70)</f>
        <v>100</v>
      </c>
    </row>
    <row r="71" spans="1:6" ht="12.75">
      <c r="A71" s="12" t="s">
        <v>25</v>
      </c>
      <c r="B71" s="13">
        <v>0</v>
      </c>
      <c r="C71" s="13">
        <v>6.5</v>
      </c>
      <c r="D71" s="13">
        <v>24.2</v>
      </c>
      <c r="E71" s="13">
        <v>69.3</v>
      </c>
      <c r="F71" s="3">
        <f t="shared" si="1"/>
        <v>100</v>
      </c>
    </row>
    <row r="72" spans="1:6" ht="12.75">
      <c r="A72" s="12" t="s">
        <v>26</v>
      </c>
      <c r="B72" s="13">
        <v>0</v>
      </c>
      <c r="C72" s="13">
        <v>6.6</v>
      </c>
      <c r="D72" s="13">
        <v>13.1</v>
      </c>
      <c r="E72" s="13">
        <v>80.3</v>
      </c>
      <c r="F72" s="3">
        <f t="shared" si="1"/>
        <v>100</v>
      </c>
    </row>
    <row r="73" spans="1:6" ht="12.75">
      <c r="A73" s="12" t="s">
        <v>26</v>
      </c>
      <c r="B73" s="13">
        <v>6.6</v>
      </c>
      <c r="C73" s="13">
        <v>42.6</v>
      </c>
      <c r="D73" s="13">
        <v>29.5</v>
      </c>
      <c r="E73" s="13">
        <v>21.3</v>
      </c>
      <c r="F73" s="3">
        <f t="shared" si="1"/>
        <v>100</v>
      </c>
    </row>
    <row r="74" spans="1:6" ht="12.75">
      <c r="A74" s="12" t="s">
        <v>27</v>
      </c>
      <c r="B74" s="13">
        <v>1.6</v>
      </c>
      <c r="C74" s="13">
        <v>4.9</v>
      </c>
      <c r="D74" s="13">
        <v>8.2</v>
      </c>
      <c r="E74" s="13">
        <v>85.3</v>
      </c>
      <c r="F74" s="3">
        <f t="shared" si="1"/>
        <v>100</v>
      </c>
    </row>
    <row r="75" spans="1:6" ht="12.75">
      <c r="A75" s="12" t="s">
        <v>28</v>
      </c>
      <c r="B75" s="13">
        <v>3.3</v>
      </c>
      <c r="C75" s="13">
        <v>1.6</v>
      </c>
      <c r="D75" s="13">
        <v>9.8</v>
      </c>
      <c r="E75" s="13">
        <v>85.3</v>
      </c>
      <c r="F75" s="3">
        <f t="shared" si="1"/>
        <v>100</v>
      </c>
    </row>
    <row r="116" ht="11.25">
      <c r="A116" s="1" t="s">
        <v>1</v>
      </c>
    </row>
    <row r="121" spans="1:3" s="7" customFormat="1" ht="22.5">
      <c r="A121" s="6"/>
      <c r="B121" s="9" t="s">
        <v>18</v>
      </c>
      <c r="C121" s="9" t="s">
        <v>19</v>
      </c>
    </row>
    <row r="122" spans="1:3" ht="11.25">
      <c r="A122" s="2" t="s">
        <v>44</v>
      </c>
      <c r="B122" s="5">
        <v>98.3</v>
      </c>
      <c r="C122" s="5">
        <v>98.2</v>
      </c>
    </row>
    <row r="123" spans="1:3" ht="11.25">
      <c r="A123" s="2" t="s">
        <v>37</v>
      </c>
      <c r="B123" s="5">
        <v>88.9</v>
      </c>
      <c r="C123" s="5">
        <v>85.2</v>
      </c>
    </row>
    <row r="124" spans="1:3" ht="11.25">
      <c r="A124" s="2" t="s">
        <v>38</v>
      </c>
      <c r="B124" s="5">
        <v>66.8</v>
      </c>
      <c r="C124" s="5">
        <v>69.6</v>
      </c>
    </row>
    <row r="125" spans="1:3" ht="11.25">
      <c r="A125" s="2" t="s">
        <v>39</v>
      </c>
      <c r="B125" s="5">
        <v>83.6</v>
      </c>
      <c r="C125" s="5">
        <v>83.5</v>
      </c>
    </row>
    <row r="126" spans="1:3" ht="11.25">
      <c r="A126" s="2" t="s">
        <v>40</v>
      </c>
      <c r="B126" s="5">
        <v>71.1</v>
      </c>
      <c r="C126" s="5">
        <v>74.3</v>
      </c>
    </row>
    <row r="127" spans="1:3" ht="11.25">
      <c r="A127" s="2" t="s">
        <v>41</v>
      </c>
      <c r="B127" s="5">
        <v>68.5</v>
      </c>
      <c r="C127" s="5">
        <v>72</v>
      </c>
    </row>
    <row r="128" spans="1:3" ht="11.25">
      <c r="A128" s="2" t="s">
        <v>42</v>
      </c>
      <c r="B128" s="5">
        <v>100</v>
      </c>
      <c r="C128" s="5">
        <v>100</v>
      </c>
    </row>
    <row r="163" spans="1:2" ht="22.5">
      <c r="A163" s="18" t="s">
        <v>2</v>
      </c>
      <c r="B163" s="19">
        <v>98.2</v>
      </c>
    </row>
    <row r="164" spans="1:2" ht="22.5">
      <c r="A164" s="18" t="s">
        <v>20</v>
      </c>
      <c r="B164" s="19">
        <v>98.2</v>
      </c>
    </row>
    <row r="165" spans="1:2" ht="11.25">
      <c r="A165" s="18" t="s">
        <v>0</v>
      </c>
      <c r="B165" s="19">
        <v>99.1</v>
      </c>
    </row>
    <row r="166" spans="1:2" ht="22.5">
      <c r="A166" s="18" t="s">
        <v>21</v>
      </c>
      <c r="B166" s="19">
        <v>97.2</v>
      </c>
    </row>
    <row r="167" spans="1:2" ht="11.25">
      <c r="A167" s="18" t="s">
        <v>22</v>
      </c>
      <c r="B167" s="19">
        <v>100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11.421875" defaultRowHeight="12.75"/>
  <cols>
    <col min="2" max="2" width="11.421875" style="14" customWidth="1"/>
  </cols>
  <sheetData>
    <row r="2" spans="1:8" ht="12.75">
      <c r="A2" s="15"/>
      <c r="B2" s="15" t="s">
        <v>3</v>
      </c>
      <c r="C2" s="15" t="s">
        <v>4</v>
      </c>
      <c r="D2" s="15" t="s">
        <v>5</v>
      </c>
      <c r="E2" s="15" t="s">
        <v>6</v>
      </c>
      <c r="F2" s="15" t="s">
        <v>17</v>
      </c>
      <c r="G2" s="15" t="s">
        <v>7</v>
      </c>
      <c r="H2" s="15" t="s">
        <v>8</v>
      </c>
    </row>
    <row r="3" spans="1:8" ht="12.75">
      <c r="A3" s="16" t="s">
        <v>29</v>
      </c>
      <c r="B3" s="17">
        <v>97.7</v>
      </c>
      <c r="C3" s="17">
        <v>98.6</v>
      </c>
      <c r="D3" s="17">
        <v>98.1</v>
      </c>
      <c r="E3" s="17">
        <v>98.1</v>
      </c>
      <c r="F3" s="17">
        <v>92.8</v>
      </c>
      <c r="G3" s="17">
        <v>69</v>
      </c>
      <c r="H3" s="17">
        <v>76.2</v>
      </c>
    </row>
    <row r="4" spans="1:8" ht="12.75">
      <c r="A4" s="16" t="s">
        <v>30</v>
      </c>
      <c r="B4" s="17">
        <v>91.9</v>
      </c>
      <c r="C4" s="17">
        <v>96</v>
      </c>
      <c r="D4" s="17">
        <v>92.5</v>
      </c>
      <c r="E4" s="17">
        <v>88.1</v>
      </c>
      <c r="F4" s="17">
        <v>81.2</v>
      </c>
      <c r="G4" s="17">
        <v>67.7</v>
      </c>
      <c r="H4" s="17">
        <v>74</v>
      </c>
    </row>
    <row r="5" spans="1:8" ht="12.75">
      <c r="A5" s="16" t="s">
        <v>31</v>
      </c>
      <c r="B5" s="17">
        <v>93.3</v>
      </c>
      <c r="C5" s="17">
        <v>86.4</v>
      </c>
      <c r="D5" s="17">
        <v>80.5</v>
      </c>
      <c r="E5" s="17">
        <v>86</v>
      </c>
      <c r="F5" s="17">
        <v>82</v>
      </c>
      <c r="G5" s="17">
        <v>77.4</v>
      </c>
      <c r="H5" s="17">
        <v>77.2</v>
      </c>
    </row>
    <row r="6" spans="1:8" ht="12.75">
      <c r="A6" s="16" t="s">
        <v>32</v>
      </c>
      <c r="B6" s="17">
        <v>89</v>
      </c>
      <c r="C6" s="17">
        <v>88</v>
      </c>
      <c r="D6" s="17">
        <v>84.9</v>
      </c>
      <c r="E6" s="17">
        <v>85.9</v>
      </c>
      <c r="F6" s="17">
        <v>79</v>
      </c>
      <c r="G6" s="17">
        <v>74.6</v>
      </c>
      <c r="H6" s="17">
        <v>73.4</v>
      </c>
    </row>
    <row r="7" spans="1:8" ht="12.75">
      <c r="A7" s="16" t="s">
        <v>33</v>
      </c>
      <c r="B7" s="17">
        <v>97.5</v>
      </c>
      <c r="C7" s="17">
        <v>75.5</v>
      </c>
      <c r="D7" s="17">
        <v>90.2</v>
      </c>
      <c r="E7" s="17">
        <v>93.7</v>
      </c>
      <c r="F7" s="17">
        <v>87.5</v>
      </c>
      <c r="G7" s="17">
        <v>77.4</v>
      </c>
      <c r="H7" s="17">
        <v>81.7</v>
      </c>
    </row>
    <row r="8" spans="1:8" ht="12.75">
      <c r="A8" s="16" t="s">
        <v>34</v>
      </c>
      <c r="B8" s="17">
        <v>98.1</v>
      </c>
      <c r="C8" s="17">
        <v>95.6</v>
      </c>
      <c r="D8" s="17">
        <v>99.4</v>
      </c>
      <c r="E8" s="17">
        <v>92.3</v>
      </c>
      <c r="F8" s="17">
        <v>87.7</v>
      </c>
      <c r="G8" s="17">
        <v>76.9</v>
      </c>
      <c r="H8" s="17">
        <v>81.3</v>
      </c>
    </row>
    <row r="9" spans="1:8" ht="12.75">
      <c r="A9" s="16" t="s">
        <v>35</v>
      </c>
      <c r="B9" s="17">
        <v>69.3</v>
      </c>
      <c r="C9" s="17">
        <v>81.4</v>
      </c>
      <c r="D9" s="17">
        <v>98</v>
      </c>
      <c r="E9" s="17">
        <v>74.3</v>
      </c>
      <c r="F9" s="17">
        <v>53.5</v>
      </c>
      <c r="G9" s="17">
        <v>66.3</v>
      </c>
      <c r="H9" s="17">
        <v>76</v>
      </c>
    </row>
    <row r="10" spans="1:8" ht="12.75">
      <c r="A10" s="16" t="s">
        <v>36</v>
      </c>
      <c r="B10" s="17">
        <v>89</v>
      </c>
      <c r="C10" s="17">
        <v>96</v>
      </c>
      <c r="D10" s="17">
        <v>95.9</v>
      </c>
      <c r="E10" s="17">
        <v>84.6</v>
      </c>
      <c r="F10" s="17">
        <v>84.2</v>
      </c>
      <c r="G10" s="17">
        <v>85</v>
      </c>
      <c r="H10" s="17">
        <v>80.9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pagalmes</cp:lastModifiedBy>
  <cp:lastPrinted>2006-09-19T15:35:35Z</cp:lastPrinted>
  <dcterms:created xsi:type="dcterms:W3CDTF">2006-08-04T09:35:19Z</dcterms:created>
  <dcterms:modified xsi:type="dcterms:W3CDTF">2007-09-17T06:46:16Z</dcterms:modified>
  <cp:category/>
  <cp:version/>
  <cp:contentType/>
  <cp:contentStatus/>
</cp:coreProperties>
</file>