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ага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<sst xmlns="http://schemas.openxmlformats.org/spreadsheetml/2006/main" count="646" uniqueCount="3">
  <si>
    <t>+</t>
  </si>
  <si>
    <t>*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</si>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</sst>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0"/>
    <numFmt numFmtId="167" formatCode="DD/MMM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.7"/>
      <name val="Arial"/>
      <family val="5"/>
    </font>
    <font>
      <sz val="8"/>
      <name val="Arial Cyr"/>
      <family val="5"/>
    </font>
    <font>
      <sz val="19.2"/>
      <name val="Arial Cyr"/>
      <family val="5"/>
    </font>
    <font>
      <sz val="10.2"/>
      <name val="Arial Cyr"/>
      <family val="5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ага!$A$10:$A$130</c:f>
              <c:strCache/>
            </c:strRef>
          </c:cat>
          <c:val>
            <c:numRef>
              <c:f>ага!$J$10:$J$130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A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ага!$A$10:$A$130</c:f>
              <c:strCache/>
            </c:strRef>
          </c:cat>
          <c:val>
            <c:numRef>
              <c:f>ага!$O$10:$O$130</c:f>
              <c:numCache/>
            </c:numRef>
          </c:val>
          <c:smooth val="0"/>
        </c:ser>
        <c:axId val="42191569"/>
        <c:axId val="44179802"/>
      </c:line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79802"/>
        <c:crosses val="autoZero"/>
        <c:auto val="1"/>
        <c:lblOffset val="100"/>
        <c:noMultiLvlLbl val="0"/>
      </c:catAx>
      <c:valAx>
        <c:axId val="44179802"/>
        <c:scaling>
          <c:orientation val="minMax"/>
          <c:max val="1"/>
          <c:min val="0.75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20" b="0" i="0" u="none" baseline="0">
                <a:solidFill>
                  <a:srgbClr val="000000"/>
                </a:solidFill>
              </a:defRPr>
            </a:pPr>
          </a:p>
        </c:txPr>
        <c:crossAx val="42191569"/>
        <c:crossesAt val="1"/>
        <c:crossBetween val="midCat"/>
        <c:dispUnits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15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28575"/>
        <a:ext cx="91440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" sqref="J1"/>
    </sheetView>
  </sheetViews>
  <sheetFormatPr defaultColWidth="9.140625" defaultRowHeight="12.75"/>
  <cols>
    <col min="1" max="1" width="8.00390625" style="1" customWidth="1"/>
    <col min="2" max="6" width="8.28125" style="2" customWidth="1"/>
    <col min="7" max="9" width="9.140625" style="2" customWidth="1"/>
    <col min="10" max="10" width="9.28125" style="3" customWidth="1"/>
    <col min="11" max="14" width="9.140625" style="2" customWidth="1"/>
    <col min="15" max="15" width="9.140625" style="4" customWidth="1"/>
  </cols>
  <sheetData>
    <row r="1" spans="1:15" s="6" customFormat="1" ht="12.75">
      <c r="A1" s="5"/>
      <c r="B1" s="6">
        <v>2</v>
      </c>
      <c r="C1" s="6">
        <v>3</v>
      </c>
      <c r="D1" s="6">
        <v>1</v>
      </c>
      <c r="E1" s="7">
        <v>4</v>
      </c>
      <c r="F1" s="6">
        <v>5</v>
      </c>
      <c r="G1" s="6">
        <v>6</v>
      </c>
      <c r="H1" s="6">
        <v>7</v>
      </c>
      <c r="I1" s="6">
        <v>8</v>
      </c>
      <c r="J1" s="3"/>
      <c r="O1" s="3"/>
    </row>
    <row r="2" spans="1:15" s="6" customFormat="1" ht="12.75">
      <c r="A2" s="8">
        <f>SUM(B2:M2)</f>
        <v>473</v>
      </c>
      <c r="B2" s="9">
        <f>COUNTIF(B4:B601,"+")</f>
        <v>93</v>
      </c>
      <c r="C2" s="9">
        <f>COUNTIF(C4:C601,"+")</f>
        <v>87</v>
      </c>
      <c r="D2" s="9">
        <f>COUNTIF(D4:D601,"+")</f>
        <v>109</v>
      </c>
      <c r="E2" s="9">
        <f>COUNTIF(E4:E601,"+")*7</f>
        <v>84</v>
      </c>
      <c r="F2" s="9">
        <f>COUNTIF(F4:F71,"+")+COUNTIF(F72:F601,"+")*7</f>
        <v>32</v>
      </c>
      <c r="G2" s="9">
        <f>COUNTIF(G4:G601,"+")</f>
        <v>18</v>
      </c>
      <c r="H2" s="9">
        <f>COUNTIF(H4:H601,"+")</f>
        <v>37</v>
      </c>
      <c r="I2" s="9">
        <f>COUNTIF(I4:I601,"+")</f>
        <v>13</v>
      </c>
      <c r="J2" s="10"/>
      <c r="K2" s="11"/>
      <c r="L2" s="11"/>
      <c r="M2" s="11"/>
      <c r="N2" s="11"/>
      <c r="O2" s="10"/>
    </row>
    <row r="3" spans="1:15" s="6" customFormat="1" ht="12.75">
      <c r="A3" s="12">
        <f>A2/SUM(B3:M3)</f>
        <v>0.9347826086956522</v>
      </c>
      <c r="B3" s="9">
        <f>COUNTIF(B4:B601,"+")+COUNTIF(B4:B601,"-")</f>
        <v>98</v>
      </c>
      <c r="C3" s="9">
        <f>COUNTIF(C4:C601,"+")+COUNTIF(C4:C601,"-")</f>
        <v>91</v>
      </c>
      <c r="D3" s="9">
        <f>COUNTIF(D4:D601,"+")+COUNTIF(D4:D601,"-")</f>
        <v>111</v>
      </c>
      <c r="E3" s="9">
        <f>(COUNTIF(E4:E601,"+")+COUNTIF(E4:E601,"-"))*7</f>
        <v>84</v>
      </c>
      <c r="F3" s="9">
        <f>COUNTIF(F4:F71,"+")+COUNTIF(F4:F71,"-")+(COUNTIF(F72:F601,"+")+COUNTIF(F72:F601,"-"))*7</f>
        <v>40</v>
      </c>
      <c r="G3" s="9">
        <f>COUNTIF(G4:G601,"+")+COUNTIF(G4:G601,"-")</f>
        <v>19</v>
      </c>
      <c r="H3" s="9">
        <f>COUNTIF(H4:H601,"+")+COUNTIF(H4:H601,"-")</f>
        <v>50</v>
      </c>
      <c r="I3" s="9">
        <f>COUNTIF(I4:I601,"+")+COUNTIF(I4:I601,"-")</f>
        <v>13</v>
      </c>
      <c r="J3" s="10"/>
      <c r="K3" s="11"/>
      <c r="L3" s="11"/>
      <c r="M3" s="11"/>
      <c r="N3" s="11"/>
      <c r="O3" s="10"/>
    </row>
    <row r="4" spans="1:4" ht="12.75">
      <c r="A4" s="13">
        <v>38987</v>
      </c>
      <c r="D4" s="2" t="s">
        <v>0</v>
      </c>
    </row>
    <row r="5" spans="1:4" ht="12.75">
      <c r="A5" s="13">
        <f>A4+1</f>
        <v>38988</v>
      </c>
      <c r="D5" s="2" t="s">
        <v>0</v>
      </c>
    </row>
    <row r="6" spans="1:4" ht="12.75">
      <c r="A6" s="13">
        <f>A5+1</f>
        <v>38989</v>
      </c>
      <c r="D6" s="2" t="s">
        <v>0</v>
      </c>
    </row>
    <row r="7" spans="1:4" ht="12.75">
      <c r="A7" s="13">
        <f>A6+1</f>
        <v>38990</v>
      </c>
      <c r="D7" s="2" t="s">
        <v>0</v>
      </c>
    </row>
    <row r="8" spans="1:4" ht="12.75">
      <c r="A8" s="13">
        <f>A7+1</f>
        <v>38991</v>
      </c>
      <c r="D8" s="2" t="s">
        <v>0</v>
      </c>
    </row>
    <row r="9" spans="1:4" ht="12.75">
      <c r="A9" s="13">
        <f>A8+1</f>
        <v>38992</v>
      </c>
      <c r="D9" s="2" t="s">
        <v>0</v>
      </c>
    </row>
    <row r="10" spans="1:15" ht="12.75">
      <c r="A10" s="13">
        <f>A9+1</f>
        <v>38993</v>
      </c>
      <c r="D10" s="2" t="s">
        <v>0</v>
      </c>
      <c r="O10" s="4">
        <f>COUNTIF(B4:H10,"+")/(COUNTIF(B4:H10,"+")+COUNTIF(B4:H10,"-"))</f>
        <v>1</v>
      </c>
    </row>
    <row r="11" spans="1:15" ht="12.75">
      <c r="A11" s="13">
        <f>A10+1</f>
        <v>38994</v>
      </c>
      <c r="B11" s="2" t="s">
        <v>0</v>
      </c>
      <c r="D11" s="2" t="s">
        <v>0</v>
      </c>
      <c r="O11" s="4">
        <f>COUNTIF(B5:H11,"+")/(COUNTIF(B5:H11,"+")+COUNTIF(B5:H11,"-"))</f>
        <v>1</v>
      </c>
    </row>
    <row r="12" spans="1:15" ht="12.75">
      <c r="A12" s="13">
        <f>A11+1</f>
        <v>38995</v>
      </c>
      <c r="B12" s="2" t="s">
        <v>0</v>
      </c>
      <c r="D12" s="2" t="s">
        <v>0</v>
      </c>
      <c r="O12" s="4">
        <f>COUNTIF(B6:H12,"+")/(COUNTIF(B6:H12,"+")+COUNTIF(B6:H12,"-"))</f>
        <v>1</v>
      </c>
    </row>
    <row r="13" spans="1:15" ht="12.75">
      <c r="A13" s="13">
        <f>A12+1</f>
        <v>38996</v>
      </c>
      <c r="B13" s="2" t="s">
        <v>0</v>
      </c>
      <c r="D13" s="2" t="s">
        <v>0</v>
      </c>
      <c r="O13" s="4">
        <f>COUNTIF(B7:H13,"+")/(COUNTIF(B7:H13,"+")+COUNTIF(B7:H13,"-"))</f>
        <v>1</v>
      </c>
    </row>
    <row r="14" spans="1:15" ht="12.75">
      <c r="A14" s="13">
        <f>A13+1</f>
        <v>38997</v>
      </c>
      <c r="B14" s="2" t="s">
        <v>0</v>
      </c>
      <c r="D14" s="2" t="s">
        <v>0</v>
      </c>
      <c r="O14" s="4">
        <f>COUNTIF(B8:H14,"+")/(COUNTIF(B8:H14,"+")+COUNTIF(B8:H14,"-"))</f>
        <v>1</v>
      </c>
    </row>
    <row r="15" spans="1:15" ht="12.75">
      <c r="A15" s="13">
        <f>A14+1</f>
        <v>38998</v>
      </c>
      <c r="B15" s="2" t="s">
        <v>1</v>
      </c>
      <c r="D15" s="2" t="s">
        <v>0</v>
      </c>
      <c r="O15" s="4">
        <f>COUNTIF(B9:H15,"+")/(COUNTIF(B9:H15,"+")+COUNTIF(B9:H15,"-"))</f>
        <v>1</v>
      </c>
    </row>
    <row r="16" spans="1:15" ht="12.75">
      <c r="A16" s="13">
        <f>A15+1</f>
        <v>38999</v>
      </c>
      <c r="B16" s="2" t="s">
        <v>0</v>
      </c>
      <c r="D16" s="2" t="s">
        <v>0</v>
      </c>
      <c r="O16" s="4">
        <f>COUNTIF(B10:H16,"+")/(COUNTIF(B10:H16,"+")+COUNTIF(B10:H16,"-"))</f>
        <v>1</v>
      </c>
    </row>
    <row r="17" spans="1:15" ht="12.75">
      <c r="A17" s="13">
        <f>A16+1</f>
        <v>39000</v>
      </c>
      <c r="B17" s="2" t="s">
        <v>0</v>
      </c>
      <c r="D17" s="2" t="s">
        <v>0</v>
      </c>
      <c r="O17" s="4">
        <f>COUNTIF(B11:H17,"+")/(COUNTIF(B11:H17,"+")+COUNTIF(B11:H17,"-"))</f>
        <v>1</v>
      </c>
    </row>
    <row r="18" spans="1:15" ht="12.75">
      <c r="A18" s="13">
        <f>A17+1</f>
        <v>39001</v>
      </c>
      <c r="B18" s="2" t="s">
        <v>0</v>
      </c>
      <c r="D18" s="2" t="s">
        <v>0</v>
      </c>
      <c r="O18" s="4">
        <f>COUNTIF(B12:H18,"+")/(COUNTIF(B12:H18,"+")+COUNTIF(B12:H18,"-"))</f>
        <v>1</v>
      </c>
    </row>
    <row r="19" spans="1:15" ht="12.75">
      <c r="A19" s="13">
        <f>A18+1</f>
        <v>39002</v>
      </c>
      <c r="B19" s="2" t="s">
        <v>0</v>
      </c>
      <c r="D19" s="2" t="s">
        <v>0</v>
      </c>
      <c r="O19" s="4">
        <f>COUNTIF(B13:H19,"+")/(COUNTIF(B13:H19,"+")+COUNTIF(B13:H19,"-"))</f>
        <v>1</v>
      </c>
    </row>
    <row r="20" spans="1:15" ht="12.75">
      <c r="A20" s="13">
        <f>A19+1</f>
        <v>39003</v>
      </c>
      <c r="B20" s="2" t="s">
        <v>0</v>
      </c>
      <c r="D20" s="2" t="s">
        <v>0</v>
      </c>
      <c r="O20" s="4">
        <f>COUNTIF(B14:H20,"+")/(COUNTIF(B14:H20,"+")+COUNTIF(B14:H20,"-"))</f>
        <v>1</v>
      </c>
    </row>
    <row r="21" spans="1:15" ht="12.75">
      <c r="A21" s="13">
        <f>A20+1</f>
        <v>39004</v>
      </c>
      <c r="B21" s="2" t="s">
        <v>0</v>
      </c>
      <c r="D21" s="2" t="s">
        <v>0</v>
      </c>
      <c r="O21" s="4">
        <f>COUNTIF(B15:H21,"+")/(COUNTIF(B15:H21,"+")+COUNTIF(B15:H21,"-"))</f>
        <v>1</v>
      </c>
    </row>
    <row r="22" spans="1:15" ht="12.75">
      <c r="A22" s="13">
        <f>A21+1</f>
        <v>39005</v>
      </c>
      <c r="B22" s="2" t="s">
        <v>0</v>
      </c>
      <c r="D22" s="2" t="s">
        <v>0</v>
      </c>
      <c r="O22" s="4">
        <f>COUNTIF(B16:H22,"+")/(COUNTIF(B16:H22,"+")+COUNTIF(B16:H22,"-"))</f>
        <v>1</v>
      </c>
    </row>
    <row r="23" spans="1:15" ht="12.75">
      <c r="A23" s="13">
        <f>A22+1</f>
        <v>39006</v>
      </c>
      <c r="B23" s="2" t="s">
        <v>0</v>
      </c>
      <c r="D23" s="2" t="s">
        <v>0</v>
      </c>
      <c r="O23" s="4">
        <f>COUNTIF(B17:H23,"+")/(COUNTIF(B17:H23,"+")+COUNTIF(B17:H23,"-"))</f>
        <v>1</v>
      </c>
    </row>
    <row r="24" spans="1:15" ht="12.75">
      <c r="A24" s="13">
        <f>A23+1</f>
        <v>39007</v>
      </c>
      <c r="B24" s="2" t="s">
        <v>0</v>
      </c>
      <c r="D24" s="2" t="s">
        <v>0</v>
      </c>
      <c r="O24" s="4">
        <f>COUNTIF(B18:H24,"+")/(COUNTIF(B18:H24,"+")+COUNTIF(B18:H24,"-"))</f>
        <v>1</v>
      </c>
    </row>
    <row r="25" spans="1:15" ht="12.75">
      <c r="A25" s="13">
        <f>A24+1</f>
        <v>39008</v>
      </c>
      <c r="B25" s="2" t="s">
        <v>0</v>
      </c>
      <c r="D25" s="2" t="s">
        <v>0</v>
      </c>
      <c r="O25" s="4">
        <f>COUNTIF(B19:H25,"+")/(COUNTIF(B19:H25,"+")+COUNTIF(B19:H25,"-"))</f>
        <v>1</v>
      </c>
    </row>
    <row r="26" spans="1:15" ht="12.75">
      <c r="A26" s="13">
        <f>A25+1</f>
        <v>39009</v>
      </c>
      <c r="B26" s="2" t="s">
        <v>0</v>
      </c>
      <c r="C26" s="2" t="s">
        <v>0</v>
      </c>
      <c r="D26" s="2" t="s">
        <v>0</v>
      </c>
      <c r="O26" s="4">
        <f>COUNTIF(B20:H26,"+")/(COUNTIF(B20:H26,"+")+COUNTIF(B20:H26,"-"))</f>
        <v>1</v>
      </c>
    </row>
    <row r="27" spans="1:15" ht="12.75">
      <c r="A27" s="13">
        <f>A26+1</f>
        <v>39010</v>
      </c>
      <c r="B27" s="2" t="s">
        <v>0</v>
      </c>
      <c r="C27" s="2" t="s">
        <v>0</v>
      </c>
      <c r="D27" s="2" t="s">
        <v>0</v>
      </c>
      <c r="O27" s="4">
        <f>COUNTIF(B21:H27,"+")/(COUNTIF(B21:H27,"+")+COUNTIF(B21:H27,"-"))</f>
        <v>1</v>
      </c>
    </row>
    <row r="28" spans="1:15" ht="12.75">
      <c r="A28" s="13">
        <f>A27+1</f>
        <v>39011</v>
      </c>
      <c r="B28" s="2" t="s">
        <v>0</v>
      </c>
      <c r="C28" s="2" t="s">
        <v>0</v>
      </c>
      <c r="D28" s="2" t="s">
        <v>0</v>
      </c>
      <c r="O28" s="4">
        <f>COUNTIF(B22:H28,"+")/(COUNTIF(B22:H28,"+")+COUNTIF(B22:H28,"-"))</f>
        <v>1</v>
      </c>
    </row>
    <row r="29" spans="1:15" ht="12.75">
      <c r="A29" s="13">
        <f>A28+1</f>
        <v>39012</v>
      </c>
      <c r="B29" s="2" t="s">
        <v>1</v>
      </c>
      <c r="C29" s="2" t="s">
        <v>0</v>
      </c>
      <c r="D29" s="2" t="s">
        <v>0</v>
      </c>
      <c r="O29" s="4">
        <f>COUNTIF(B23:H29,"+")/(COUNTIF(B23:H29,"+")+COUNTIF(B23:H29,"-"))</f>
        <v>1</v>
      </c>
    </row>
    <row r="30" spans="1:15" ht="12.75">
      <c r="A30" s="13">
        <f>A29+1</f>
        <v>39013</v>
      </c>
      <c r="B30" s="2" t="s">
        <v>0</v>
      </c>
      <c r="C30" s="2" t="s">
        <v>0</v>
      </c>
      <c r="D30" s="2" t="s">
        <v>0</v>
      </c>
      <c r="O30" s="4">
        <f>COUNTIF(B24:H30,"+")/(COUNTIF(B24:H30,"+")+COUNTIF(B24:H30,"-"))</f>
        <v>1</v>
      </c>
    </row>
    <row r="31" spans="1:15" ht="12.75">
      <c r="A31" s="13">
        <f>A30+1</f>
        <v>39014</v>
      </c>
      <c r="B31" s="2" t="s">
        <v>0</v>
      </c>
      <c r="C31" s="2" t="s">
        <v>0</v>
      </c>
      <c r="D31" s="2" t="s">
        <v>0</v>
      </c>
      <c r="O31" s="4">
        <f>COUNTIF(B25:H31,"+")/(COUNTIF(B25:H31,"+")+COUNTIF(B25:H31,"-"))</f>
        <v>1</v>
      </c>
    </row>
    <row r="32" spans="1:15" ht="12.75">
      <c r="A32" s="13">
        <f>A31+1</f>
        <v>39015</v>
      </c>
      <c r="B32" s="2" t="s">
        <v>0</v>
      </c>
      <c r="C32" s="2" t="s">
        <v>0</v>
      </c>
      <c r="D32" s="2" t="s">
        <v>0</v>
      </c>
      <c r="E32" s="2" t="s">
        <v>1</v>
      </c>
      <c r="O32" s="4">
        <f>COUNTIF(B26:H32,"+")/(COUNTIF(B26:H32,"+")+COUNTIF(B26:H32,"-"))</f>
        <v>1</v>
      </c>
    </row>
    <row r="33" spans="1:15" ht="12.75">
      <c r="A33" s="13">
        <f>A32+1</f>
        <v>39016</v>
      </c>
      <c r="B33" s="2" t="s">
        <v>0</v>
      </c>
      <c r="C33" s="2" t="s">
        <v>0</v>
      </c>
      <c r="D33" s="2" t="s">
        <v>0</v>
      </c>
      <c r="E33" s="2" t="s">
        <v>1</v>
      </c>
      <c r="O33" s="4">
        <f>COUNTIF(B27:H33,"+")/(COUNTIF(B27:H33,"+")+COUNTIF(B27:H33,"-"))</f>
        <v>1</v>
      </c>
    </row>
    <row r="34" spans="1:15" ht="12.75">
      <c r="A34" s="13">
        <f>A33+1</f>
        <v>39017</v>
      </c>
      <c r="B34" s="2" t="s">
        <v>0</v>
      </c>
      <c r="C34" s="2" t="s">
        <v>0</v>
      </c>
      <c r="D34" s="2" t="s">
        <v>0</v>
      </c>
      <c r="E34" s="2" t="s">
        <v>1</v>
      </c>
      <c r="O34" s="4">
        <f>COUNTIF(B28:H34,"+")/(COUNTIF(B28:H34,"+")+COUNTIF(B28:H34,"-"))</f>
        <v>1</v>
      </c>
    </row>
    <row r="35" spans="1:15" ht="12.75">
      <c r="A35" s="13">
        <f>A34+1</f>
        <v>39018</v>
      </c>
      <c r="B35" s="2" t="s">
        <v>1</v>
      </c>
      <c r="C35" s="2" t="s">
        <v>0</v>
      </c>
      <c r="D35" s="2" t="s">
        <v>0</v>
      </c>
      <c r="E35" s="2" t="s">
        <v>0</v>
      </c>
      <c r="O35" s="4">
        <f>COUNTIF(B29:H35,"+")/(COUNTIF(B29:H35,"+")+COUNTIF(B29:H35,"-"))</f>
        <v>1</v>
      </c>
    </row>
    <row r="36" spans="1:15" ht="12.75">
      <c r="A36" s="13">
        <f>A35+1</f>
        <v>39019</v>
      </c>
      <c r="B36" s="2" t="s">
        <v>1</v>
      </c>
      <c r="C36" s="2" t="s">
        <v>0</v>
      </c>
      <c r="D36" s="2" t="s">
        <v>0</v>
      </c>
      <c r="E36" s="2" t="s">
        <v>1</v>
      </c>
      <c r="O36" s="4">
        <f>COUNTIF(B30:H36,"+")/(COUNTIF(B30:H36,"+")+COUNTIF(B30:H36,"-"))</f>
        <v>1</v>
      </c>
    </row>
    <row r="37" spans="1:15" ht="12.75">
      <c r="A37" s="13">
        <f>A36+1</f>
        <v>39020</v>
      </c>
      <c r="B37" s="2" t="s">
        <v>0</v>
      </c>
      <c r="C37" s="2" t="s">
        <v>0</v>
      </c>
      <c r="D37" s="2" t="s">
        <v>0</v>
      </c>
      <c r="E37" s="2" t="s">
        <v>1</v>
      </c>
      <c r="F37" s="2" t="s">
        <v>0</v>
      </c>
      <c r="O37" s="4">
        <f>COUNTIF(B31:H37,"+")/(COUNTIF(B31:H37,"+")+COUNTIF(B31:H37,"-"))</f>
        <v>1</v>
      </c>
    </row>
    <row r="38" spans="1:15" ht="12.75">
      <c r="A38" s="13">
        <f>A37+1</f>
        <v>39021</v>
      </c>
      <c r="B38" s="2" t="s">
        <v>0</v>
      </c>
      <c r="C38" s="2" t="s">
        <v>0</v>
      </c>
      <c r="D38" s="2" t="s">
        <v>2</v>
      </c>
      <c r="E38" s="2" t="s">
        <v>1</v>
      </c>
      <c r="F38" s="2" t="s">
        <v>1</v>
      </c>
      <c r="O38" s="4">
        <f>COUNTIF(B32:H38,"+")/(COUNTIF(B32:H38,"+")+COUNTIF(B32:H38,"-"))</f>
        <v>0.9523809523809523</v>
      </c>
    </row>
    <row r="39" spans="1:15" ht="12.75">
      <c r="A39" s="13">
        <f>A38+1</f>
        <v>39022</v>
      </c>
      <c r="B39" s="2" t="s">
        <v>2</v>
      </c>
      <c r="C39" s="2" t="s">
        <v>0</v>
      </c>
      <c r="D39" s="2" t="s">
        <v>0</v>
      </c>
      <c r="E39" s="2" t="s">
        <v>1</v>
      </c>
      <c r="F39" s="2" t="s">
        <v>0</v>
      </c>
      <c r="O39" s="4">
        <f>COUNTIF(B33:H39,"+")/(COUNTIF(B33:H39,"+")+COUNTIF(B33:H39,"-"))</f>
        <v>0.9090909090909091</v>
      </c>
    </row>
    <row r="40" spans="1:15" ht="12.75">
      <c r="A40" s="13">
        <f>A39+1</f>
        <v>39023</v>
      </c>
      <c r="B40" s="2" t="s">
        <v>0</v>
      </c>
      <c r="C40" s="2" t="s">
        <v>0</v>
      </c>
      <c r="D40" s="2" t="s">
        <v>0</v>
      </c>
      <c r="E40" s="2" t="s">
        <v>1</v>
      </c>
      <c r="F40" s="2" t="s">
        <v>0</v>
      </c>
      <c r="O40" s="4">
        <f>COUNTIF(B34:H40,"+")/(COUNTIF(B34:H40,"+")+COUNTIF(B34:H40,"-"))</f>
        <v>0.9130434782608695</v>
      </c>
    </row>
    <row r="41" spans="1:15" ht="12.75">
      <c r="A41" s="13">
        <f>A40+1</f>
        <v>39024</v>
      </c>
      <c r="B41" s="2" t="s">
        <v>0</v>
      </c>
      <c r="C41" s="2" t="s">
        <v>2</v>
      </c>
      <c r="D41" s="2" t="s">
        <v>1</v>
      </c>
      <c r="E41" s="2" t="s">
        <v>1</v>
      </c>
      <c r="F41" s="2" t="s">
        <v>1</v>
      </c>
      <c r="O41" s="4">
        <f>COUNTIF(B35:H41,"+")/(COUNTIF(B35:H41,"+")+COUNTIF(B35:H41,"-"))</f>
        <v>0.8636363636363636</v>
      </c>
    </row>
    <row r="42" spans="1:15" ht="12.75">
      <c r="A42" s="13">
        <f>A41+1</f>
        <v>39025</v>
      </c>
      <c r="B42" s="2" t="s">
        <v>2</v>
      </c>
      <c r="C42" s="2" t="s">
        <v>0</v>
      </c>
      <c r="D42" s="2" t="s">
        <v>0</v>
      </c>
      <c r="E42" s="2" t="s">
        <v>1</v>
      </c>
      <c r="F42" s="2" t="s">
        <v>1</v>
      </c>
      <c r="O42" s="4">
        <f>COUNTIF(B36:H42,"+")/(COUNTIF(B36:H42,"+")+COUNTIF(B36:H42,"-"))</f>
        <v>0.8181818181818182</v>
      </c>
    </row>
    <row r="43" spans="1:15" ht="12.75">
      <c r="A43" s="13">
        <f>A42+1</f>
        <v>39026</v>
      </c>
      <c r="B43" s="2" t="s">
        <v>0</v>
      </c>
      <c r="C43" s="2" t="s">
        <v>0</v>
      </c>
      <c r="D43" s="2" t="s">
        <v>0</v>
      </c>
      <c r="E43" s="2" t="s">
        <v>0</v>
      </c>
      <c r="F43" s="2" t="s">
        <v>1</v>
      </c>
      <c r="O43" s="4">
        <f>COUNTIF(B37:H43,"+")/(COUNTIF(B37:H43,"+")+COUNTIF(B37:H43,"-"))</f>
        <v>0.8333333333333334</v>
      </c>
    </row>
    <row r="44" spans="1:15" ht="12.75">
      <c r="A44" s="13">
        <f>A43+1</f>
        <v>39027</v>
      </c>
      <c r="B44" s="2" t="s">
        <v>0</v>
      </c>
      <c r="C44" s="2" t="s">
        <v>0</v>
      </c>
      <c r="D44" s="2" t="s">
        <v>0</v>
      </c>
      <c r="E44" s="2" t="s">
        <v>1</v>
      </c>
      <c r="F44" s="2" t="s">
        <v>0</v>
      </c>
      <c r="G44" s="2" t="s">
        <v>0</v>
      </c>
      <c r="O44" s="4">
        <f>COUNTIF(B38:H44,"+")/(COUNTIF(B38:H44,"+")+COUNTIF(B38:H44,"-"))</f>
        <v>0.84</v>
      </c>
    </row>
    <row r="45" spans="1:15" ht="12.75">
      <c r="A45" s="13">
        <f>A44+1</f>
        <v>39028</v>
      </c>
      <c r="B45" s="2" t="s">
        <v>0</v>
      </c>
      <c r="C45" s="2" t="s">
        <v>0</v>
      </c>
      <c r="D45" s="2" t="s">
        <v>0</v>
      </c>
      <c r="E45" s="2" t="s">
        <v>1</v>
      </c>
      <c r="F45" s="2" t="s">
        <v>0</v>
      </c>
      <c r="G45" s="2" t="s">
        <v>1</v>
      </c>
      <c r="O45" s="4">
        <f>COUNTIF(B39:H45,"+")/(COUNTIF(B39:H45,"+")+COUNTIF(B39:H45,"-"))</f>
        <v>0.8846153846153846</v>
      </c>
    </row>
    <row r="46" spans="1:15" ht="12.75">
      <c r="A46" s="13">
        <f>A45+1</f>
        <v>39029</v>
      </c>
      <c r="B46" s="2" t="s">
        <v>0</v>
      </c>
      <c r="C46" s="2" t="s">
        <v>0</v>
      </c>
      <c r="D46" s="2" t="s">
        <v>0</v>
      </c>
      <c r="E46" s="2" t="s">
        <v>1</v>
      </c>
      <c r="F46" s="2" t="s">
        <v>0</v>
      </c>
      <c r="G46" s="2" t="s">
        <v>1</v>
      </c>
      <c r="O46" s="4">
        <f>COUNTIF(B40:H46,"+")/(COUNTIF(B40:H46,"+")+COUNTIF(B40:H46,"-"))</f>
        <v>0.9230769230769231</v>
      </c>
    </row>
    <row r="47" spans="1:15" ht="12.75">
      <c r="A47" s="13">
        <f>A46+1</f>
        <v>39030</v>
      </c>
      <c r="B47" s="2" t="s">
        <v>0</v>
      </c>
      <c r="C47" s="2" t="s">
        <v>0</v>
      </c>
      <c r="D47" s="2" t="s">
        <v>0</v>
      </c>
      <c r="E47" s="2" t="s">
        <v>1</v>
      </c>
      <c r="F47" s="2" t="s">
        <v>0</v>
      </c>
      <c r="G47" s="2" t="s">
        <v>1</v>
      </c>
      <c r="O47" s="4">
        <f>COUNTIF(B41:H47,"+")/(COUNTIF(B41:H47,"+")+COUNTIF(B41:H47,"-"))</f>
        <v>0.9230769230769231</v>
      </c>
    </row>
    <row r="48" spans="1:15" ht="12.75">
      <c r="A48" s="13">
        <f>A47+1</f>
        <v>39031</v>
      </c>
      <c r="B48" s="2" t="s">
        <v>0</v>
      </c>
      <c r="C48" s="2" t="s">
        <v>2</v>
      </c>
      <c r="D48" s="2" t="s">
        <v>0</v>
      </c>
      <c r="E48" s="2" t="s">
        <v>1</v>
      </c>
      <c r="F48" s="2" t="s">
        <v>1</v>
      </c>
      <c r="G48" s="2" t="s">
        <v>0</v>
      </c>
      <c r="O48" s="4">
        <f>COUNTIF(B42:H48,"+")/(COUNTIF(B42:H48,"+")+COUNTIF(B42:H48,"-"))</f>
        <v>0.9285714285714286</v>
      </c>
    </row>
    <row r="49" spans="1:15" ht="12.75">
      <c r="A49" s="13">
        <f>A48+1</f>
        <v>39032</v>
      </c>
      <c r="B49" s="2" t="s">
        <v>0</v>
      </c>
      <c r="C49" s="2" t="s">
        <v>0</v>
      </c>
      <c r="D49" s="2" t="s">
        <v>0</v>
      </c>
      <c r="E49" s="2" t="s">
        <v>1</v>
      </c>
      <c r="F49" s="2" t="s">
        <v>1</v>
      </c>
      <c r="G49" s="2" t="s">
        <v>1</v>
      </c>
      <c r="O49" s="4">
        <f>COUNTIF(B43:H49,"+")/(COUNTIF(B43:H49,"+")+COUNTIF(B43:H49,"-"))</f>
        <v>0.9642857142857143</v>
      </c>
    </row>
    <row r="50" spans="1:15" ht="12.75">
      <c r="A50" s="13">
        <f>A49+1</f>
        <v>39033</v>
      </c>
      <c r="B50" s="2" t="s">
        <v>0</v>
      </c>
      <c r="C50" s="2" t="s">
        <v>0</v>
      </c>
      <c r="D50" s="2" t="s">
        <v>0</v>
      </c>
      <c r="E50" s="2" t="s">
        <v>0</v>
      </c>
      <c r="F50" s="2" t="s">
        <v>1</v>
      </c>
      <c r="G50" s="2" t="s">
        <v>1</v>
      </c>
      <c r="O50" s="4">
        <f>COUNTIF(B44:H50,"+")/(COUNTIF(B44:H50,"+")+COUNTIF(B44:H50,"-"))</f>
        <v>0.9642857142857143</v>
      </c>
    </row>
    <row r="51" spans="1:15" ht="12.75">
      <c r="A51" s="13">
        <f>A50+1</f>
        <v>39034</v>
      </c>
      <c r="B51" s="2" t="s">
        <v>0</v>
      </c>
      <c r="C51" s="2" t="s">
        <v>0</v>
      </c>
      <c r="D51" s="2" t="s">
        <v>0</v>
      </c>
      <c r="E51" s="2" t="s">
        <v>1</v>
      </c>
      <c r="F51" s="2" t="s">
        <v>0</v>
      </c>
      <c r="G51" s="2" t="s">
        <v>1</v>
      </c>
      <c r="O51" s="4">
        <f>COUNTIF(B45:H51,"+")/(COUNTIF(B45:H51,"+")+COUNTIF(B45:H51,"-"))</f>
        <v>0.9629629629629629</v>
      </c>
    </row>
    <row r="52" spans="1:15" ht="12.75">
      <c r="A52" s="13">
        <f>A51+1</f>
        <v>39035</v>
      </c>
      <c r="B52" s="2" t="s">
        <v>0</v>
      </c>
      <c r="C52" s="2" t="s">
        <v>0</v>
      </c>
      <c r="D52" s="2" t="s">
        <v>0</v>
      </c>
      <c r="E52" s="2" t="s">
        <v>1</v>
      </c>
      <c r="F52" s="2" t="s">
        <v>0</v>
      </c>
      <c r="G52" s="2" t="s">
        <v>1</v>
      </c>
      <c r="O52" s="4">
        <f>COUNTIF(B46:H52,"+")/(COUNTIF(B46:H52,"+")+COUNTIF(B46:H52,"-"))</f>
        <v>0.9629629629629629</v>
      </c>
    </row>
    <row r="53" spans="1:15" ht="12.75">
      <c r="A53" s="13">
        <f>A52+1</f>
        <v>39036</v>
      </c>
      <c r="B53" s="2" t="s">
        <v>0</v>
      </c>
      <c r="C53" s="2" t="s">
        <v>0</v>
      </c>
      <c r="D53" s="2" t="s">
        <v>0</v>
      </c>
      <c r="E53" s="2" t="s">
        <v>1</v>
      </c>
      <c r="F53" s="2" t="s">
        <v>0</v>
      </c>
      <c r="G53" s="2" t="s">
        <v>0</v>
      </c>
      <c r="O53" s="4">
        <f>COUNTIF(B47:H53,"+")/(COUNTIF(B47:H53,"+")+COUNTIF(B47:H53,"-"))</f>
        <v>0.9642857142857143</v>
      </c>
    </row>
    <row r="54" spans="1:15" ht="12.75">
      <c r="A54" s="13">
        <f>A53+1</f>
        <v>39037</v>
      </c>
      <c r="B54" s="2" t="s">
        <v>0</v>
      </c>
      <c r="C54" s="2" t="s">
        <v>2</v>
      </c>
      <c r="D54" s="2" t="s">
        <v>2</v>
      </c>
      <c r="E54" s="2" t="s">
        <v>1</v>
      </c>
      <c r="F54" s="2" t="s">
        <v>0</v>
      </c>
      <c r="G54" s="2" t="s">
        <v>1</v>
      </c>
      <c r="O54" s="4">
        <f>COUNTIF(B48:H54,"+")/(COUNTIF(B48:H54,"+")+COUNTIF(B48:H54,"-"))</f>
        <v>0.8928571428571429</v>
      </c>
    </row>
    <row r="55" spans="1:15" ht="12.75">
      <c r="A55" s="13">
        <f>A54+1</f>
        <v>39038</v>
      </c>
      <c r="B55" s="2" t="s">
        <v>2</v>
      </c>
      <c r="C55" s="2" t="s">
        <v>0</v>
      </c>
      <c r="D55" s="2" t="s">
        <v>0</v>
      </c>
      <c r="E55" s="2" t="s">
        <v>1</v>
      </c>
      <c r="F55" s="2" t="s">
        <v>1</v>
      </c>
      <c r="G55" s="2" t="s">
        <v>1</v>
      </c>
      <c r="O55" s="4">
        <f>COUNTIF(B49:H55,"+")/(COUNTIF(B49:H55,"+")+COUNTIF(B49:H55,"-"))</f>
        <v>0.8888888888888888</v>
      </c>
    </row>
    <row r="56" spans="1:15" ht="12.75">
      <c r="A56" s="13">
        <f>A55+1</f>
        <v>39039</v>
      </c>
      <c r="B56" s="2" t="s">
        <v>0</v>
      </c>
      <c r="C56" s="2" t="s">
        <v>0</v>
      </c>
      <c r="D56" s="2" t="s">
        <v>0</v>
      </c>
      <c r="E56" s="2" t="s">
        <v>1</v>
      </c>
      <c r="F56" s="2" t="s">
        <v>1</v>
      </c>
      <c r="G56" s="2" t="s">
        <v>1</v>
      </c>
      <c r="O56" s="4">
        <f>COUNTIF(B50:H56,"+")/(COUNTIF(B50:H56,"+")+COUNTIF(B50:H56,"-"))</f>
        <v>0.8888888888888888</v>
      </c>
    </row>
    <row r="57" spans="1:15" ht="12.75">
      <c r="A57" s="13">
        <f>A56+1</f>
        <v>39040</v>
      </c>
      <c r="B57" s="2" t="s">
        <v>0</v>
      </c>
      <c r="C57" s="2" t="s">
        <v>0</v>
      </c>
      <c r="D57" s="2" t="s">
        <v>0</v>
      </c>
      <c r="E57" s="2" t="s">
        <v>0</v>
      </c>
      <c r="F57" s="2" t="s">
        <v>1</v>
      </c>
      <c r="G57" s="2" t="s">
        <v>0</v>
      </c>
      <c r="O57" s="4">
        <f>COUNTIF(B51:H57,"+")/(COUNTIF(B51:H57,"+")+COUNTIF(B51:H57,"-"))</f>
        <v>0.8928571428571429</v>
      </c>
    </row>
    <row r="58" spans="1:15" ht="12.75">
      <c r="A58" s="13">
        <f>A57+1</f>
        <v>39041</v>
      </c>
      <c r="B58" s="2" t="s">
        <v>0</v>
      </c>
      <c r="C58" s="2" t="s">
        <v>0</v>
      </c>
      <c r="D58" s="2" t="s">
        <v>0</v>
      </c>
      <c r="E58" s="2" t="s">
        <v>1</v>
      </c>
      <c r="F58" s="2" t="s">
        <v>0</v>
      </c>
      <c r="G58" s="2" t="s">
        <v>1</v>
      </c>
      <c r="O58" s="4">
        <f>COUNTIF(B52:H58,"+")/(COUNTIF(B52:H58,"+")+COUNTIF(B52:H58,"-"))</f>
        <v>0.8928571428571429</v>
      </c>
    </row>
    <row r="59" spans="1:15" ht="12.75">
      <c r="A59" s="13">
        <f>A58+1</f>
        <v>39042</v>
      </c>
      <c r="B59" s="2" t="s">
        <v>0</v>
      </c>
      <c r="C59" s="2" t="s">
        <v>0</v>
      </c>
      <c r="D59" s="2" t="s">
        <v>0</v>
      </c>
      <c r="E59" s="2" t="s">
        <v>1</v>
      </c>
      <c r="F59" s="2" t="s">
        <v>0</v>
      </c>
      <c r="G59" s="2" t="s">
        <v>1</v>
      </c>
      <c r="O59" s="4">
        <f>COUNTIF(B53:H59,"+")/(COUNTIF(B53:H59,"+")+COUNTIF(B53:H59,"-"))</f>
        <v>0.8928571428571429</v>
      </c>
    </row>
    <row r="60" spans="1:15" ht="12.75">
      <c r="A60" s="13">
        <f>A59+1</f>
        <v>39043</v>
      </c>
      <c r="B60" s="2" t="s">
        <v>0</v>
      </c>
      <c r="C60" s="2" t="s">
        <v>0</v>
      </c>
      <c r="D60" s="2" t="s">
        <v>0</v>
      </c>
      <c r="E60" s="2" t="s">
        <v>1</v>
      </c>
      <c r="F60" s="2" t="s">
        <v>0</v>
      </c>
      <c r="G60" s="2" t="s">
        <v>1</v>
      </c>
      <c r="O60" s="4">
        <f>COUNTIF(B54:H60,"+")/(COUNTIF(B54:H60,"+")+COUNTIF(B54:H60,"-"))</f>
        <v>0.8888888888888888</v>
      </c>
    </row>
    <row r="61" spans="1:15" ht="12.75">
      <c r="A61" s="13">
        <f>A60+1</f>
        <v>39044</v>
      </c>
      <c r="B61" s="2" t="s">
        <v>0</v>
      </c>
      <c r="C61" s="2" t="s">
        <v>0</v>
      </c>
      <c r="D61" s="2" t="s">
        <v>0</v>
      </c>
      <c r="E61" s="2" t="s">
        <v>1</v>
      </c>
      <c r="F61" s="2" t="s">
        <v>2</v>
      </c>
      <c r="G61" s="2" t="s">
        <v>0</v>
      </c>
      <c r="O61" s="4">
        <f>COUNTIF(B55:H61,"+")/(COUNTIF(B55:H61,"+")+COUNTIF(B55:H61,"-"))</f>
        <v>0.9285714285714286</v>
      </c>
    </row>
    <row r="62" spans="1:15" ht="12.75">
      <c r="A62" s="13">
        <f>A61+1</f>
        <v>39045</v>
      </c>
      <c r="B62" s="2" t="s">
        <v>0</v>
      </c>
      <c r="C62" s="2" t="s">
        <v>0</v>
      </c>
      <c r="D62" s="2" t="s">
        <v>0</v>
      </c>
      <c r="E62" s="2" t="s">
        <v>1</v>
      </c>
      <c r="F62" s="2" t="s">
        <v>1</v>
      </c>
      <c r="G62" s="2" t="s">
        <v>1</v>
      </c>
      <c r="O62" s="4">
        <f>COUNTIF(B56:H62,"+")/(COUNTIF(B56:H62,"+")+COUNTIF(B56:H62,"-"))</f>
        <v>0.9642857142857143</v>
      </c>
    </row>
    <row r="63" spans="1:15" ht="12.75">
      <c r="A63" s="13">
        <f>A62+1</f>
        <v>39046</v>
      </c>
      <c r="B63" s="2" t="s">
        <v>0</v>
      </c>
      <c r="C63" s="2" t="s">
        <v>0</v>
      </c>
      <c r="D63" s="2" t="s">
        <v>0</v>
      </c>
      <c r="E63" s="2" t="s">
        <v>1</v>
      </c>
      <c r="F63" s="2" t="s">
        <v>1</v>
      </c>
      <c r="G63" s="2" t="s">
        <v>1</v>
      </c>
      <c r="O63" s="4">
        <f>COUNTIF(B57:H63,"+")/(COUNTIF(B57:H63,"+")+COUNTIF(B57:H63,"-"))</f>
        <v>0.9642857142857143</v>
      </c>
    </row>
    <row r="64" spans="1:15" ht="12.75">
      <c r="A64" s="13">
        <f>A63+1</f>
        <v>39047</v>
      </c>
      <c r="B64" s="2" t="s">
        <v>0</v>
      </c>
      <c r="C64" s="2" t="s">
        <v>0</v>
      </c>
      <c r="D64" s="2" t="s">
        <v>0</v>
      </c>
      <c r="E64" s="2" t="s">
        <v>0</v>
      </c>
      <c r="F64" s="2" t="s">
        <v>1</v>
      </c>
      <c r="G64" s="2" t="s">
        <v>1</v>
      </c>
      <c r="O64" s="4">
        <f>COUNTIF(B58:H64,"+")/(COUNTIF(B58:H64,"+")+COUNTIF(B58:H64,"-"))</f>
        <v>0.9629629629629629</v>
      </c>
    </row>
    <row r="65" spans="1:15" ht="12.75">
      <c r="A65" s="13">
        <f>A64+1</f>
        <v>39048</v>
      </c>
      <c r="B65" s="2" t="s">
        <v>0</v>
      </c>
      <c r="C65" s="2" t="s">
        <v>0</v>
      </c>
      <c r="D65" s="2" t="s">
        <v>0</v>
      </c>
      <c r="E65" s="2" t="s">
        <v>1</v>
      </c>
      <c r="F65" s="2" t="s">
        <v>0</v>
      </c>
      <c r="G65" s="2" t="s">
        <v>1</v>
      </c>
      <c r="O65" s="4">
        <f>COUNTIF(B59:H65,"+")/(COUNTIF(B59:H65,"+")+COUNTIF(B59:H65,"-"))</f>
        <v>0.9629629629629629</v>
      </c>
    </row>
    <row r="66" spans="1:15" ht="12.75">
      <c r="A66" s="13">
        <f>A65+1</f>
        <v>39049</v>
      </c>
      <c r="B66" s="2" t="s">
        <v>0</v>
      </c>
      <c r="C66" s="2" t="s">
        <v>0</v>
      </c>
      <c r="D66" s="2" t="s">
        <v>0</v>
      </c>
      <c r="E66" s="2" t="s">
        <v>1</v>
      </c>
      <c r="F66" s="2" t="s">
        <v>0</v>
      </c>
      <c r="G66" s="2" t="s">
        <v>0</v>
      </c>
      <c r="O66" s="4">
        <f>COUNTIF(B60:H66,"+")/(COUNTIF(B60:H66,"+")+COUNTIF(B60:H66,"-"))</f>
        <v>0.9642857142857143</v>
      </c>
    </row>
    <row r="67" spans="1:15" ht="12.75">
      <c r="A67" s="13">
        <f>A66+1</f>
        <v>39050</v>
      </c>
      <c r="B67" s="2" t="s">
        <v>0</v>
      </c>
      <c r="C67" s="2" t="s">
        <v>0</v>
      </c>
      <c r="D67" s="2" t="s">
        <v>0</v>
      </c>
      <c r="E67" s="2" t="s">
        <v>1</v>
      </c>
      <c r="F67" s="2" t="s">
        <v>0</v>
      </c>
      <c r="G67" s="2" t="s">
        <v>1</v>
      </c>
      <c r="H67" s="2" t="s">
        <v>0</v>
      </c>
      <c r="O67" s="4">
        <f>COUNTIF(B61:H67,"+")/(COUNTIF(B61:H67,"+")+COUNTIF(B61:H67,"-"))</f>
        <v>0.9655172413793104</v>
      </c>
    </row>
    <row r="68" spans="1:15" ht="12.75">
      <c r="A68" s="13">
        <f>A67+1</f>
        <v>39051</v>
      </c>
      <c r="B68" s="2" t="s">
        <v>0</v>
      </c>
      <c r="C68" s="2" t="s">
        <v>0</v>
      </c>
      <c r="D68" s="2" t="s">
        <v>0</v>
      </c>
      <c r="E68" s="2" t="s">
        <v>1</v>
      </c>
      <c r="F68" s="2" t="s">
        <v>0</v>
      </c>
      <c r="G68" s="2" t="s">
        <v>1</v>
      </c>
      <c r="H68" s="2" t="s">
        <v>0</v>
      </c>
      <c r="O68" s="4">
        <f>COUNTIF(B62:H68,"+")/(COUNTIF(B62:H68,"+")+COUNTIF(B62:H68,"-"))</f>
        <v>1</v>
      </c>
    </row>
    <row r="69" spans="1:15" ht="12.75">
      <c r="A69" s="13">
        <f>A68+1</f>
        <v>39052</v>
      </c>
      <c r="B69" s="2" t="s">
        <v>0</v>
      </c>
      <c r="C69" s="2" t="s">
        <v>0</v>
      </c>
      <c r="D69" s="2" t="s">
        <v>0</v>
      </c>
      <c r="E69" s="2" t="s">
        <v>1</v>
      </c>
      <c r="F69" s="2" t="s">
        <v>1</v>
      </c>
      <c r="G69" s="2" t="s">
        <v>1</v>
      </c>
      <c r="H69" s="2" t="s">
        <v>0</v>
      </c>
      <c r="O69" s="4">
        <f>COUNTIF(B63:H69,"+")/(COUNTIF(B63:H69,"+")+COUNTIF(B63:H69,"-"))</f>
        <v>1</v>
      </c>
    </row>
    <row r="70" spans="1:15" ht="12.75">
      <c r="A70" s="13">
        <f>A69+1</f>
        <v>39053</v>
      </c>
      <c r="B70" s="2" t="s">
        <v>1</v>
      </c>
      <c r="C70" s="2" t="s">
        <v>0</v>
      </c>
      <c r="D70" s="2" t="s">
        <v>0</v>
      </c>
      <c r="E70" s="2" t="s">
        <v>1</v>
      </c>
      <c r="F70" s="2" t="s">
        <v>1</v>
      </c>
      <c r="G70" s="2" t="s">
        <v>0</v>
      </c>
      <c r="H70" s="2" t="s">
        <v>2</v>
      </c>
      <c r="O70" s="4">
        <f>COUNTIF(B64:H70,"+")/(COUNTIF(B64:H70,"+")+COUNTIF(B64:H70,"-"))</f>
        <v>0.967741935483871</v>
      </c>
    </row>
    <row r="71" spans="1:15" ht="12.75">
      <c r="A71" s="13">
        <f>A70+1</f>
        <v>39054</v>
      </c>
      <c r="B71" s="2" t="s">
        <v>0</v>
      </c>
      <c r="C71" s="2" t="s">
        <v>0</v>
      </c>
      <c r="D71" s="2" t="s">
        <v>0</v>
      </c>
      <c r="E71" s="2" t="s">
        <v>0</v>
      </c>
      <c r="F71" s="2" t="s">
        <v>1</v>
      </c>
      <c r="G71" s="2" t="s">
        <v>1</v>
      </c>
      <c r="H71" s="2" t="s">
        <v>0</v>
      </c>
      <c r="O71" s="4">
        <f>COUNTIF(B65:H71,"+")/(COUNTIF(B65:H71,"+")+COUNTIF(B65:H71,"-"))</f>
        <v>0.96875</v>
      </c>
    </row>
    <row r="72" spans="1:15" ht="12.75">
      <c r="A72" s="13">
        <f>A71+1</f>
        <v>39055</v>
      </c>
      <c r="B72" s="2" t="s">
        <v>0</v>
      </c>
      <c r="C72" s="2" t="s">
        <v>0</v>
      </c>
      <c r="D72" s="2" t="s">
        <v>0</v>
      </c>
      <c r="E72" s="2" t="s">
        <v>1</v>
      </c>
      <c r="F72" s="2" t="s">
        <v>1</v>
      </c>
      <c r="G72" s="2" t="s">
        <v>1</v>
      </c>
      <c r="H72" s="2" t="s">
        <v>0</v>
      </c>
      <c r="O72" s="4">
        <f>COUNTIF(B66:H72,"+")/(COUNTIF(B66:H72,"+")+COUNTIF(B66:H72,"-"))</f>
        <v>0.96875</v>
      </c>
    </row>
    <row r="73" spans="1:15" ht="12.75">
      <c r="A73" s="13">
        <f>A72+1</f>
        <v>39056</v>
      </c>
      <c r="B73" s="2" t="s">
        <v>0</v>
      </c>
      <c r="C73" s="2" t="s">
        <v>0</v>
      </c>
      <c r="D73" s="2" t="s">
        <v>0</v>
      </c>
      <c r="E73" s="2" t="s">
        <v>1</v>
      </c>
      <c r="F73" s="2" t="s">
        <v>1</v>
      </c>
      <c r="G73" s="2" t="s">
        <v>1</v>
      </c>
      <c r="H73" s="2" t="s">
        <v>2</v>
      </c>
      <c r="O73" s="4">
        <f>COUNTIF(B67:H73,"+")/(COUNTIF(B67:H73,"+")+COUNTIF(B67:H73,"-"))</f>
        <v>0.9354838709677419</v>
      </c>
    </row>
    <row r="74" spans="1:15" ht="12.75">
      <c r="A74" s="13">
        <f>A73+1</f>
        <v>39057</v>
      </c>
      <c r="B74" s="2" t="s">
        <v>0</v>
      </c>
      <c r="C74" s="2" t="s">
        <v>0</v>
      </c>
      <c r="D74" s="2" t="s">
        <v>0</v>
      </c>
      <c r="E74" s="2" t="s">
        <v>1</v>
      </c>
      <c r="F74" s="2" t="s">
        <v>1</v>
      </c>
      <c r="G74" s="2" t="s">
        <v>1</v>
      </c>
      <c r="H74" s="2" t="s">
        <v>0</v>
      </c>
      <c r="J74" s="3">
        <v>0.83167</v>
      </c>
      <c r="O74" s="4">
        <f>COUNTIF(B68:H74,"+")/(COUNTIF(B68:H74,"+")+COUNTIF(B68:H74,"-"))</f>
        <v>0.9333333333333333</v>
      </c>
    </row>
    <row r="75" spans="1:15" ht="12.75">
      <c r="A75" s="13">
        <f>A74+1</f>
        <v>39058</v>
      </c>
      <c r="B75" s="2" t="s">
        <v>0</v>
      </c>
      <c r="C75" s="2" t="s">
        <v>0</v>
      </c>
      <c r="D75" s="2" t="s">
        <v>0</v>
      </c>
      <c r="E75" s="2" t="s">
        <v>1</v>
      </c>
      <c r="F75" s="2" t="s">
        <v>1</v>
      </c>
      <c r="G75" s="2" t="s">
        <v>0</v>
      </c>
      <c r="H75" s="2" t="s">
        <v>2</v>
      </c>
      <c r="J75" s="3">
        <v>0.83167</v>
      </c>
      <c r="O75" s="4">
        <f>COUNTIF(B69:H75,"+")/(COUNTIF(B69:H75,"+")+COUNTIF(B69:H75,"-"))</f>
        <v>0.9</v>
      </c>
    </row>
    <row r="76" spans="1:15" ht="12.75">
      <c r="A76" s="13">
        <f>A75+1</f>
        <v>39059</v>
      </c>
      <c r="B76" s="2" t="s">
        <v>0</v>
      </c>
      <c r="C76" s="2" t="s">
        <v>0</v>
      </c>
      <c r="D76" s="2" t="s">
        <v>0</v>
      </c>
      <c r="E76" s="2" t="s">
        <v>1</v>
      </c>
      <c r="F76" s="2" t="s">
        <v>1</v>
      </c>
      <c r="G76" s="2" t="s">
        <v>1</v>
      </c>
      <c r="H76" s="2" t="s">
        <v>0</v>
      </c>
      <c r="J76" s="3">
        <v>0.83667</v>
      </c>
      <c r="O76" s="4">
        <f>COUNTIF(B70:H76,"+")/(COUNTIF(B70:H76,"+")+COUNTIF(B70:H76,"-"))</f>
        <v>0.9</v>
      </c>
    </row>
    <row r="77" spans="1:15" ht="12.75">
      <c r="A77" s="13">
        <f>A76+1</f>
        <v>39060</v>
      </c>
      <c r="B77" s="2" t="s">
        <v>1</v>
      </c>
      <c r="C77" s="2" t="s">
        <v>0</v>
      </c>
      <c r="D77" s="2" t="s">
        <v>0</v>
      </c>
      <c r="E77" s="2" t="s">
        <v>1</v>
      </c>
      <c r="F77" s="2" t="s">
        <v>1</v>
      </c>
      <c r="G77" s="2" t="s">
        <v>1</v>
      </c>
      <c r="H77" s="2" t="s">
        <v>0</v>
      </c>
      <c r="J77" s="14">
        <f ca="1">OFFSET(J77,-1,0)+(OFFSET(J77,2,0)-OFFSET(J77,-1,0))/3</f>
        <v>0.8383366666666667</v>
      </c>
      <c r="O77" s="4">
        <f>COUNTIF(B71:H77,"+")/(COUNTIF(B71:H77,"+")+COUNTIF(B71:H77,"-"))</f>
        <v>0.9310344827586207</v>
      </c>
    </row>
    <row r="78" spans="1:15" ht="12.75">
      <c r="A78" s="13">
        <f>A77+1</f>
        <v>39061</v>
      </c>
      <c r="B78" s="2" t="s">
        <v>1</v>
      </c>
      <c r="C78" s="2" t="s">
        <v>0</v>
      </c>
      <c r="D78" s="2" t="s">
        <v>0</v>
      </c>
      <c r="E78" s="2" t="s">
        <v>0</v>
      </c>
      <c r="F78" s="2" t="s">
        <v>0</v>
      </c>
      <c r="G78" s="2" t="s">
        <v>1</v>
      </c>
      <c r="H78" s="2" t="s">
        <v>0</v>
      </c>
      <c r="J78" s="14">
        <f ca="1">OFFSET(J78,-2,0)+(OFFSET(J78,1,0)-OFFSET(J78,-2,0))*2/3</f>
        <v>0.8400033333333333</v>
      </c>
      <c r="O78" s="4">
        <f>COUNTIF(B72:H78,"+")/(COUNTIF(B72:H78,"+")+COUNTIF(B72:H78,"-"))</f>
        <v>0.9310344827586207</v>
      </c>
    </row>
    <row r="79" spans="1:15" ht="12.75">
      <c r="A79" s="13">
        <f>A78+1</f>
        <v>39062</v>
      </c>
      <c r="B79" s="2" t="s">
        <v>0</v>
      </c>
      <c r="C79" s="2" t="s">
        <v>0</v>
      </c>
      <c r="D79" s="2" t="s">
        <v>0</v>
      </c>
      <c r="E79" s="2" t="s">
        <v>1</v>
      </c>
      <c r="F79" s="2" t="s">
        <v>1</v>
      </c>
      <c r="G79" s="2" t="s">
        <v>1</v>
      </c>
      <c r="H79" s="2" t="s">
        <v>0</v>
      </c>
      <c r="J79" s="3">
        <v>0.84167</v>
      </c>
      <c r="O79" s="4">
        <f>COUNTIF(B73:H79,"+")/(COUNTIF(B73:H79,"+")+COUNTIF(B73:H79,"-"))</f>
        <v>0.9310344827586207</v>
      </c>
    </row>
    <row r="80" spans="1:15" ht="12.75">
      <c r="A80" s="13">
        <f>A79+1</f>
        <v>39063</v>
      </c>
      <c r="B80" s="2" t="s">
        <v>0</v>
      </c>
      <c r="C80" s="2" t="s">
        <v>0</v>
      </c>
      <c r="D80" s="2" t="s">
        <v>0</v>
      </c>
      <c r="E80" s="2" t="s">
        <v>1</v>
      </c>
      <c r="F80" s="2" t="s">
        <v>1</v>
      </c>
      <c r="G80" s="2" t="s">
        <v>0</v>
      </c>
      <c r="H80" s="2" t="s">
        <v>2</v>
      </c>
      <c r="J80" s="3">
        <v>0.83833</v>
      </c>
      <c r="O80" s="4">
        <f>COUNTIF(B74:H80,"+")/(COUNTIF(B74:H80,"+")+COUNTIF(B74:H80,"-"))</f>
        <v>0.9333333333333333</v>
      </c>
    </row>
    <row r="81" spans="1:15" ht="12.75">
      <c r="A81" s="13">
        <f>A80+1</f>
        <v>39064</v>
      </c>
      <c r="B81" s="2" t="s">
        <v>0</v>
      </c>
      <c r="C81" s="2" t="s">
        <v>0</v>
      </c>
      <c r="D81" s="2" t="s">
        <v>0</v>
      </c>
      <c r="E81" s="2" t="s">
        <v>1</v>
      </c>
      <c r="F81" s="2" t="s">
        <v>1</v>
      </c>
      <c r="G81" s="2" t="s">
        <v>1</v>
      </c>
      <c r="H81" s="2" t="s">
        <v>0</v>
      </c>
      <c r="J81" s="3">
        <v>0.84</v>
      </c>
      <c r="O81" s="4">
        <f>COUNTIF(B75:H81,"+")/(COUNTIF(B75:H81,"+")+COUNTIF(B75:H81,"-"))</f>
        <v>0.9333333333333333</v>
      </c>
    </row>
    <row r="82" spans="1:15" ht="12.75">
      <c r="A82" s="13">
        <f>A81+1</f>
        <v>39065</v>
      </c>
      <c r="B82" s="2" t="s">
        <v>0</v>
      </c>
      <c r="C82" s="2" t="s">
        <v>0</v>
      </c>
      <c r="D82" s="2" t="s">
        <v>0</v>
      </c>
      <c r="E82" s="2" t="s">
        <v>1</v>
      </c>
      <c r="F82" s="2" t="s">
        <v>1</v>
      </c>
      <c r="G82" s="2" t="s">
        <v>1</v>
      </c>
      <c r="H82" s="2" t="s">
        <v>0</v>
      </c>
      <c r="J82" s="3">
        <v>0.83833</v>
      </c>
      <c r="O82" s="4">
        <f>COUNTIF(B76:H82,"+")/(COUNTIF(B76:H82,"+")+COUNTIF(B76:H82,"-"))</f>
        <v>0.9655172413793104</v>
      </c>
    </row>
    <row r="83" spans="1:15" ht="12.75">
      <c r="A83" s="13">
        <f>A82+1</f>
        <v>39066</v>
      </c>
      <c r="B83" s="2" t="s">
        <v>0</v>
      </c>
      <c r="C83" s="2" t="s">
        <v>0</v>
      </c>
      <c r="D83" s="2" t="s">
        <v>0</v>
      </c>
      <c r="E83" s="2" t="s">
        <v>1</v>
      </c>
      <c r="F83" s="2" t="s">
        <v>1</v>
      </c>
      <c r="G83" s="2" t="s">
        <v>1</v>
      </c>
      <c r="H83" s="2" t="s">
        <v>0</v>
      </c>
      <c r="J83" s="3">
        <v>0.843333</v>
      </c>
      <c r="O83" s="4">
        <f>COUNTIF(B77:H83,"+")/(COUNTIF(B77:H83,"+")+COUNTIF(B77:H83,"-"))</f>
        <v>0.9655172413793104</v>
      </c>
    </row>
    <row r="84" spans="1:15" ht="12.75">
      <c r="A84" s="13">
        <f>A83+1</f>
        <v>39067</v>
      </c>
      <c r="B84" s="2" t="s">
        <v>1</v>
      </c>
      <c r="C84" s="2" t="s">
        <v>0</v>
      </c>
      <c r="D84" s="2" t="s">
        <v>0</v>
      </c>
      <c r="E84" s="2" t="s">
        <v>1</v>
      </c>
      <c r="F84" s="2" t="s">
        <v>1</v>
      </c>
      <c r="G84" s="2" t="s">
        <v>0</v>
      </c>
      <c r="H84" s="2" t="s">
        <v>0</v>
      </c>
      <c r="J84" s="14">
        <f ca="1">OFFSET(J84,-1,0)+(OFFSET(J84,2,0)-OFFSET(J84,-1,0))/3</f>
        <v>0.8383331</v>
      </c>
      <c r="O84" s="4">
        <f>COUNTIF(B78:H84,"+")/(COUNTIF(B78:H84,"+")+COUNTIF(B78:H84,"-"))</f>
        <v>0.9666666666666667</v>
      </c>
    </row>
    <row r="85" spans="1:15" ht="12.75">
      <c r="A85" s="13">
        <f>A84+1</f>
        <v>39068</v>
      </c>
      <c r="B85" s="2" t="s">
        <v>1</v>
      </c>
      <c r="C85" s="2" t="s">
        <v>0</v>
      </c>
      <c r="D85" s="2" t="s">
        <v>0</v>
      </c>
      <c r="E85" s="2" t="s">
        <v>0</v>
      </c>
      <c r="F85" s="2" t="s">
        <v>0</v>
      </c>
      <c r="G85" s="2" t="s">
        <v>1</v>
      </c>
      <c r="H85" s="2" t="s">
        <v>0</v>
      </c>
      <c r="J85" s="14">
        <f ca="1">OFFSET(J85,-2,0)+(OFFSET(J85,1,0)-OFFSET(J85,-2,0))*2/3</f>
        <v>0.8333332</v>
      </c>
      <c r="O85" s="4">
        <f>COUNTIF(B79:H85,"+")/(COUNTIF(B79:H85,"+")+COUNTIF(B79:H85,"-"))</f>
        <v>0.9666666666666667</v>
      </c>
    </row>
    <row r="86" spans="1:15" ht="12.75">
      <c r="A86" s="13">
        <f>A85+1</f>
        <v>39069</v>
      </c>
      <c r="B86" s="2" t="s">
        <v>0</v>
      </c>
      <c r="C86" s="2" t="s">
        <v>0</v>
      </c>
      <c r="D86" s="2" t="s">
        <v>0</v>
      </c>
      <c r="E86" s="2" t="s">
        <v>1</v>
      </c>
      <c r="F86" s="2" t="s">
        <v>1</v>
      </c>
      <c r="G86" s="2" t="s">
        <v>1</v>
      </c>
      <c r="H86" s="2" t="s">
        <v>2</v>
      </c>
      <c r="J86" s="3">
        <v>0.8283333</v>
      </c>
      <c r="O86" s="4">
        <f>COUNTIF(B80:H86,"+")/(COUNTIF(B80:H86,"+")+COUNTIF(B80:H86,"-"))</f>
        <v>0.9333333333333333</v>
      </c>
    </row>
    <row r="87" spans="1:15" ht="12.75">
      <c r="A87" s="13">
        <f>A86+1</f>
        <v>39070</v>
      </c>
      <c r="B87" s="2" t="s">
        <v>0</v>
      </c>
      <c r="C87" s="2" t="s">
        <v>0</v>
      </c>
      <c r="D87" s="2" t="s">
        <v>0</v>
      </c>
      <c r="E87" s="2" t="s">
        <v>1</v>
      </c>
      <c r="F87" s="2" t="s">
        <v>1</v>
      </c>
      <c r="G87" s="2" t="s">
        <v>1</v>
      </c>
      <c r="H87" s="2" t="s">
        <v>0</v>
      </c>
      <c r="J87" s="3">
        <v>0.826667</v>
      </c>
      <c r="O87" s="4">
        <f>COUNTIF(B81:H87,"+")/(COUNTIF(B81:H87,"+")+COUNTIF(B81:H87,"-"))</f>
        <v>0.9655172413793104</v>
      </c>
    </row>
    <row r="88" spans="1:15" ht="12.75">
      <c r="A88" s="13">
        <f>A87+1</f>
        <v>39071</v>
      </c>
      <c r="B88" s="2" t="s">
        <v>0</v>
      </c>
      <c r="C88" s="2" t="s">
        <v>0</v>
      </c>
      <c r="D88" s="2" t="s">
        <v>0</v>
      </c>
      <c r="E88" s="2" t="s">
        <v>1</v>
      </c>
      <c r="F88" s="2" t="s">
        <v>1</v>
      </c>
      <c r="G88" s="2" t="s">
        <v>0</v>
      </c>
      <c r="H88" s="2" t="s">
        <v>2</v>
      </c>
      <c r="J88" s="3">
        <v>0.83</v>
      </c>
      <c r="O88" s="4">
        <f>COUNTIF(B82:H88,"+")/(COUNTIF(B82:H88,"+")+COUNTIF(B82:H88,"-"))</f>
        <v>0.9333333333333333</v>
      </c>
    </row>
    <row r="89" spans="1:15" ht="12.75">
      <c r="A89" s="13">
        <f>A88+1</f>
        <v>39072</v>
      </c>
      <c r="B89" s="2" t="s">
        <v>0</v>
      </c>
      <c r="C89" s="2" t="s">
        <v>0</v>
      </c>
      <c r="D89" s="2" t="s">
        <v>0</v>
      </c>
      <c r="E89" s="2" t="s">
        <v>1</v>
      </c>
      <c r="F89" s="2" t="s">
        <v>1</v>
      </c>
      <c r="G89" s="2" t="s">
        <v>1</v>
      </c>
      <c r="H89" s="2" t="s">
        <v>0</v>
      </c>
      <c r="J89" s="3">
        <v>0.831667</v>
      </c>
      <c r="O89" s="4">
        <f>COUNTIF(B83:H89,"+")/(COUNTIF(B83:H89,"+")+COUNTIF(B83:H89,"-"))</f>
        <v>0.9333333333333333</v>
      </c>
    </row>
    <row r="90" spans="1:15" ht="12.75">
      <c r="A90" s="13">
        <f>A89+1</f>
        <v>39073</v>
      </c>
      <c r="B90" s="2" t="s">
        <v>0</v>
      </c>
      <c r="C90" s="2" t="s">
        <v>0</v>
      </c>
      <c r="D90" s="2" t="s">
        <v>0</v>
      </c>
      <c r="E90" s="2" t="s">
        <v>1</v>
      </c>
      <c r="F90" s="2" t="s">
        <v>1</v>
      </c>
      <c r="G90" s="2" t="s">
        <v>1</v>
      </c>
      <c r="H90" s="2" t="s">
        <v>2</v>
      </c>
      <c r="J90" s="3">
        <v>0.833333</v>
      </c>
      <c r="O90" s="4">
        <f>COUNTIF(B84:H90,"+")/(COUNTIF(B84:H90,"+")+COUNTIF(B84:H90,"-"))</f>
        <v>0.9</v>
      </c>
    </row>
    <row r="91" spans="1:15" ht="12.75">
      <c r="A91" s="13">
        <f>A90+1</f>
        <v>39074</v>
      </c>
      <c r="B91" s="2" t="s">
        <v>0</v>
      </c>
      <c r="C91" s="2" t="s">
        <v>0</v>
      </c>
      <c r="D91" s="2" t="s">
        <v>0</v>
      </c>
      <c r="E91" s="2" t="s">
        <v>1</v>
      </c>
      <c r="F91" s="2" t="s">
        <v>1</v>
      </c>
      <c r="G91" s="2" t="s">
        <v>1</v>
      </c>
      <c r="H91" s="2" t="s">
        <v>0</v>
      </c>
      <c r="J91" s="3">
        <v>0.8333</v>
      </c>
      <c r="O91" s="4">
        <f>COUNTIF(B85:H91,"+")/(COUNTIF(B85:H91,"+")+COUNTIF(B85:H91,"-"))</f>
        <v>0.9</v>
      </c>
    </row>
    <row r="92" spans="1:15" ht="12.75">
      <c r="A92" s="13">
        <f>A91+1</f>
        <v>39075</v>
      </c>
      <c r="B92" s="2" t="s">
        <v>2</v>
      </c>
      <c r="C92" s="2" t="s">
        <v>2</v>
      </c>
      <c r="D92" s="2" t="s">
        <v>1</v>
      </c>
      <c r="E92" s="2" t="s">
        <v>1</v>
      </c>
      <c r="F92" s="2" t="s">
        <v>2</v>
      </c>
      <c r="G92" s="2" t="s">
        <v>1</v>
      </c>
      <c r="H92" s="2" t="s">
        <v>0</v>
      </c>
      <c r="J92" s="14">
        <f ca="1">OFFSET(J92,-1,0)+(OFFSET(J92,2,0)-OFFSET(J92,-1,0))/3</f>
        <v>0.8355333333333334</v>
      </c>
      <c r="O92" s="4">
        <f>COUNTIF(B86:H92,"+")/(COUNTIF(B86:H92,"+")+COUNTIF(B86:H92,"-"))</f>
        <v>0.7931034482758621</v>
      </c>
    </row>
    <row r="93" spans="1:15" ht="12.75">
      <c r="A93" s="13">
        <f>A92+1</f>
        <v>39076</v>
      </c>
      <c r="B93" s="2" t="s">
        <v>2</v>
      </c>
      <c r="C93" s="2" t="s">
        <v>0</v>
      </c>
      <c r="D93" s="2" t="s">
        <v>0</v>
      </c>
      <c r="E93" s="2" t="s">
        <v>0</v>
      </c>
      <c r="F93" s="2" t="s">
        <v>1</v>
      </c>
      <c r="G93" s="2" t="s">
        <v>0</v>
      </c>
      <c r="H93" s="2" t="s">
        <v>0</v>
      </c>
      <c r="J93" s="14">
        <f ca="1">OFFSET(J93,-2,0)+(OFFSET(J93,1,0)-OFFSET(J93,-2,0))*2/3</f>
        <v>0.8377666666666667</v>
      </c>
      <c r="O93" s="4">
        <f>COUNTIF(B87:H93,"+")/(COUNTIF(B87:H93,"+")+COUNTIF(B87:H93,"-"))</f>
        <v>0.8064516129032258</v>
      </c>
    </row>
    <row r="94" spans="1:15" ht="12.75">
      <c r="A94" s="13">
        <f>A93+1</f>
        <v>39077</v>
      </c>
      <c r="B94" s="2" t="s">
        <v>0</v>
      </c>
      <c r="C94" s="2" t="s">
        <v>0</v>
      </c>
      <c r="D94" s="2" t="s">
        <v>0</v>
      </c>
      <c r="E94" s="2" t="s">
        <v>1</v>
      </c>
      <c r="F94" s="2" t="s">
        <v>1</v>
      </c>
      <c r="G94" s="2" t="s">
        <v>1</v>
      </c>
      <c r="H94" s="2" t="s">
        <v>0</v>
      </c>
      <c r="J94" s="3">
        <v>0.84</v>
      </c>
      <c r="O94" s="4">
        <f>COUNTIF(B88:H94,"+")/(COUNTIF(B88:H94,"+")+COUNTIF(B88:H94,"-"))</f>
        <v>0.8064516129032258</v>
      </c>
    </row>
    <row r="95" spans="1:15" ht="12.75">
      <c r="A95" s="13">
        <f>A94+1</f>
        <v>39078</v>
      </c>
      <c r="B95" s="2" t="s">
        <v>0</v>
      </c>
      <c r="C95" s="2" t="s">
        <v>0</v>
      </c>
      <c r="D95" s="2" t="s">
        <v>0</v>
      </c>
      <c r="E95" s="2" t="s">
        <v>1</v>
      </c>
      <c r="F95" s="2" t="s">
        <v>1</v>
      </c>
      <c r="G95" s="2" t="s">
        <v>1</v>
      </c>
      <c r="H95" s="2" t="s">
        <v>2</v>
      </c>
      <c r="J95" s="3">
        <v>0.838333</v>
      </c>
      <c r="O95" s="4">
        <f>COUNTIF(B89:H95,"+")/(COUNTIF(B89:H95,"+")+COUNTIF(B89:H95,"-"))</f>
        <v>0.8</v>
      </c>
    </row>
    <row r="96" spans="1:15" ht="12.75">
      <c r="A96" s="13">
        <f>A95+1</f>
        <v>39079</v>
      </c>
      <c r="B96" s="2" t="s">
        <v>0</v>
      </c>
      <c r="C96" s="2" t="s">
        <v>0</v>
      </c>
      <c r="D96" s="2" t="s">
        <v>0</v>
      </c>
      <c r="E96" s="2" t="s">
        <v>1</v>
      </c>
      <c r="F96" s="2" t="s">
        <v>1</v>
      </c>
      <c r="G96" s="2" t="s">
        <v>1</v>
      </c>
      <c r="H96" s="2" t="s">
        <v>0</v>
      </c>
      <c r="J96" s="3">
        <v>0.838333</v>
      </c>
      <c r="O96" s="4">
        <f>COUNTIF(B90:H96,"+")/(COUNTIF(B90:H96,"+")+COUNTIF(B90:H96,"-"))</f>
        <v>0.8</v>
      </c>
    </row>
    <row r="97" spans="1:15" ht="12.75">
      <c r="A97" s="13">
        <f>A96+1</f>
        <v>39080</v>
      </c>
      <c r="B97" s="2" t="s">
        <v>0</v>
      </c>
      <c r="C97" s="2" t="s">
        <v>0</v>
      </c>
      <c r="D97" s="2" t="s">
        <v>0</v>
      </c>
      <c r="E97" s="2" t="s">
        <v>1</v>
      </c>
      <c r="F97" s="2" t="s">
        <v>1</v>
      </c>
      <c r="G97" s="2" t="s">
        <v>0</v>
      </c>
      <c r="H97" s="2" t="s">
        <v>0</v>
      </c>
      <c r="J97" s="14">
        <f ca="1">OFFSET(J97,-1,0)+(OFFSET(J97,6,0)-OFFSET(J97,-1,0))/7</f>
        <v>0.8388092857142857</v>
      </c>
      <c r="O97" s="4">
        <f>COUNTIF(B91:H97,"+")/(COUNTIF(B91:H97,"+")+COUNTIF(B91:H97,"-"))</f>
        <v>0.8387096774193549</v>
      </c>
    </row>
    <row r="98" spans="1:15" ht="12.75">
      <c r="A98" s="13">
        <f>A97+1</f>
        <v>39081</v>
      </c>
      <c r="B98" s="2" t="s">
        <v>0</v>
      </c>
      <c r="C98" s="2" t="s">
        <v>0</v>
      </c>
      <c r="D98" s="2" t="s">
        <v>0</v>
      </c>
      <c r="E98" s="2" t="s">
        <v>1</v>
      </c>
      <c r="F98" s="2" t="s">
        <v>1</v>
      </c>
      <c r="G98" s="2" t="s">
        <v>1</v>
      </c>
      <c r="H98" s="2" t="s">
        <v>0</v>
      </c>
      <c r="J98" s="14">
        <f ca="1">OFFSET(J98,-2,0)+(OFFSET(J98,5,0)-OFFSET(J98,-2,0))*2/7</f>
        <v>0.8392855714285714</v>
      </c>
      <c r="O98" s="4">
        <f>COUNTIF(B92:H98,"+")/(COUNTIF(B92:H98,"+")+COUNTIF(B92:H98,"-"))</f>
        <v>0.8387096774193549</v>
      </c>
    </row>
    <row r="99" spans="1:15" ht="12.75">
      <c r="A99" s="13">
        <f>A98+1</f>
        <v>39082</v>
      </c>
      <c r="B99" s="2" t="s">
        <v>0</v>
      </c>
      <c r="C99" s="2" t="s">
        <v>0</v>
      </c>
      <c r="D99" s="2" t="s">
        <v>0</v>
      </c>
      <c r="E99" s="2" t="s">
        <v>0</v>
      </c>
      <c r="F99" s="2" t="s">
        <v>1</v>
      </c>
      <c r="G99" s="2" t="s">
        <v>0</v>
      </c>
      <c r="H99" s="2" t="s">
        <v>0</v>
      </c>
      <c r="J99" s="14">
        <f ca="1">OFFSET(J99,-3,0)+(OFFSET(J99,4,0)-OFFSET(J99,-3,0))*3/7</f>
        <v>0.8397618571428571</v>
      </c>
      <c r="O99" s="4">
        <f>COUNTIF(B93:H99,"+")/(COUNTIF(B93:H99,"+")+COUNTIF(B93:H99,"-"))</f>
        <v>0.9393939393939394</v>
      </c>
    </row>
    <row r="100" spans="1:15" ht="12.75">
      <c r="A100" s="13">
        <f>A99+1</f>
        <v>39083</v>
      </c>
      <c r="B100" s="2" t="s">
        <v>0</v>
      </c>
      <c r="C100" s="2" t="s">
        <v>0</v>
      </c>
      <c r="D100" s="2" t="s">
        <v>0</v>
      </c>
      <c r="E100" s="2" t="s">
        <v>1</v>
      </c>
      <c r="F100" s="2" t="s">
        <v>1</v>
      </c>
      <c r="G100" s="2" t="s">
        <v>1</v>
      </c>
      <c r="H100" s="2" t="s">
        <v>2</v>
      </c>
      <c r="J100" s="14">
        <f ca="1">OFFSET(J100,-4,0)+(OFFSET(J100,3,0)-OFFSET(J100,-4,0))*4/7</f>
        <v>0.8402381428571429</v>
      </c>
      <c r="O100" s="4">
        <f>COUNTIF(B94:H100,"+")/(COUNTIF(B94:H100,"+")+COUNTIF(B94:H100,"-"))</f>
        <v>0.9354838709677419</v>
      </c>
    </row>
    <row r="101" spans="1:15" ht="12.75">
      <c r="A101" s="13">
        <f>A100+1</f>
        <v>39084</v>
      </c>
      <c r="B101" s="2" t="s">
        <v>0</v>
      </c>
      <c r="C101" s="2" t="s">
        <v>0</v>
      </c>
      <c r="D101" s="2" t="s">
        <v>0</v>
      </c>
      <c r="E101" s="2" t="s">
        <v>1</v>
      </c>
      <c r="F101" s="2" t="s">
        <v>1</v>
      </c>
      <c r="G101" s="2" t="s">
        <v>1</v>
      </c>
      <c r="H101" s="2" t="s">
        <v>0</v>
      </c>
      <c r="J101" s="14">
        <f ca="1">OFFSET(J101,-5,0)+(OFFSET(J101,2,0)-OFFSET(J101,-5,0))*5/7</f>
        <v>0.8407144285714286</v>
      </c>
      <c r="O101" s="4">
        <f>COUNTIF(B95:H101,"+")/(COUNTIF(B95:H101,"+")+COUNTIF(B95:H101,"-"))</f>
        <v>0.9354838709677419</v>
      </c>
    </row>
    <row r="102" spans="1:15" ht="12.75">
      <c r="A102" s="13">
        <f>A101+1</f>
        <v>39085</v>
      </c>
      <c r="B102" s="2" t="s">
        <v>0</v>
      </c>
      <c r="C102" s="2" t="s">
        <v>0</v>
      </c>
      <c r="D102" s="2" t="s">
        <v>0</v>
      </c>
      <c r="E102" s="2" t="s">
        <v>1</v>
      </c>
      <c r="F102" s="2" t="s">
        <v>1</v>
      </c>
      <c r="G102" s="2" t="s">
        <v>1</v>
      </c>
      <c r="H102" s="2" t="s">
        <v>0</v>
      </c>
      <c r="J102" s="14">
        <f ca="1">OFFSET(J102,-6,0)+(OFFSET(J102,1,0)-OFFSET(J102,-6,0))*6/7</f>
        <v>0.8411907142857143</v>
      </c>
      <c r="O102" s="4">
        <f>COUNTIF(B96:H102,"+")/(COUNTIF(B96:H102,"+")+COUNTIF(B96:H102,"-"))</f>
        <v>0.967741935483871</v>
      </c>
    </row>
    <row r="103" spans="1:15" ht="12.75">
      <c r="A103" s="13">
        <f>A102+1</f>
        <v>39086</v>
      </c>
      <c r="B103" s="2" t="s">
        <v>0</v>
      </c>
      <c r="C103" s="2" t="s">
        <v>0</v>
      </c>
      <c r="D103" s="2" t="s">
        <v>0</v>
      </c>
      <c r="E103" s="2" t="s">
        <v>1</v>
      </c>
      <c r="F103" s="2" t="s">
        <v>1</v>
      </c>
      <c r="G103" s="2" t="s">
        <v>0</v>
      </c>
      <c r="H103" s="2" t="s">
        <v>0</v>
      </c>
      <c r="I103" s="2" t="s">
        <v>0</v>
      </c>
      <c r="J103" s="3">
        <v>0.841667</v>
      </c>
      <c r="O103" s="4">
        <f>COUNTIF(B97:I103,"+")/(COUNTIF(B97:I103,"+")+COUNTIF(B97:I103,"-"))</f>
        <v>0.9696969696969697</v>
      </c>
    </row>
    <row r="104" spans="1:15" ht="12.75">
      <c r="A104" s="13">
        <f>A103+1</f>
        <v>39087</v>
      </c>
      <c r="B104" s="2" t="s">
        <v>0</v>
      </c>
      <c r="C104" s="2" t="s">
        <v>0</v>
      </c>
      <c r="D104" s="2" t="s">
        <v>0</v>
      </c>
      <c r="E104" s="2" t="s">
        <v>1</v>
      </c>
      <c r="F104" s="2" t="s">
        <v>1</v>
      </c>
      <c r="G104" s="2" t="s">
        <v>1</v>
      </c>
      <c r="H104" s="2" t="s">
        <v>2</v>
      </c>
      <c r="I104" s="2" t="s">
        <v>0</v>
      </c>
      <c r="J104" s="3">
        <v>0.83333</v>
      </c>
      <c r="O104" s="4">
        <f>COUNTIF(B98:I104,"+")/(COUNTIF(B98:I104,"+")+COUNTIF(B98:I104,"-"))</f>
        <v>0.9393939393939394</v>
      </c>
    </row>
    <row r="105" spans="1:15" ht="12.75">
      <c r="A105" s="13">
        <f>A104+1</f>
        <v>39088</v>
      </c>
      <c r="B105" s="2" t="s">
        <v>0</v>
      </c>
      <c r="C105" s="2" t="s">
        <v>0</v>
      </c>
      <c r="D105" s="2" t="s">
        <v>0</v>
      </c>
      <c r="E105" s="2" t="s">
        <v>1</v>
      </c>
      <c r="F105" s="2" t="s">
        <v>1</v>
      </c>
      <c r="G105" s="2" t="s">
        <v>1</v>
      </c>
      <c r="H105" s="2" t="s">
        <v>0</v>
      </c>
      <c r="I105" s="2" t="s">
        <v>0</v>
      </c>
      <c r="J105" s="3">
        <v>0.83</v>
      </c>
      <c r="O105" s="4">
        <f>COUNTIF(B99:I105,"+")/(COUNTIF(B99:I105,"+")+COUNTIF(B99:I105,"-"))</f>
        <v>0.9411764705882353</v>
      </c>
    </row>
    <row r="106" spans="1:15" ht="12.75">
      <c r="A106" s="13">
        <f>A105+1</f>
        <v>39089</v>
      </c>
      <c r="B106" s="2" t="s">
        <v>0</v>
      </c>
      <c r="C106" s="2" t="s">
        <v>0</v>
      </c>
      <c r="D106" s="2" t="s">
        <v>0</v>
      </c>
      <c r="E106" s="2" t="s">
        <v>0</v>
      </c>
      <c r="F106" s="2" t="s">
        <v>1</v>
      </c>
      <c r="G106" s="2" t="s">
        <v>1</v>
      </c>
      <c r="H106" s="2" t="s">
        <v>0</v>
      </c>
      <c r="I106" s="2" t="s">
        <v>0</v>
      </c>
      <c r="J106" s="14">
        <v>0.83</v>
      </c>
      <c r="O106" s="4">
        <f>COUNTIF(B100:I106,"+")/(COUNTIF(B100:I106,"+")+COUNTIF(B100:I106,"-"))</f>
        <v>0.9411764705882353</v>
      </c>
    </row>
    <row r="107" spans="1:15" ht="12.75">
      <c r="A107" s="13">
        <f>A106+1</f>
        <v>39090</v>
      </c>
      <c r="B107" s="2" t="s">
        <v>0</v>
      </c>
      <c r="C107" s="2" t="s">
        <v>0</v>
      </c>
      <c r="D107" s="2" t="s">
        <v>0</v>
      </c>
      <c r="E107" s="2" t="s">
        <v>1</v>
      </c>
      <c r="F107" s="2" t="s">
        <v>1</v>
      </c>
      <c r="G107" s="2" t="s">
        <v>0</v>
      </c>
      <c r="H107" s="2" t="s">
        <v>0</v>
      </c>
      <c r="I107" s="2" t="s">
        <v>0</v>
      </c>
      <c r="J107" s="3">
        <v>0.83</v>
      </c>
      <c r="O107" s="4">
        <f>COUNTIF(B101:I107,"+")/(COUNTIF(B101:I107,"+")+COUNTIF(B101:I107,"-"))</f>
        <v>0.9722222222222222</v>
      </c>
    </row>
    <row r="108" spans="1:15" ht="12.75">
      <c r="A108" s="13">
        <f>A107+1</f>
        <v>39091</v>
      </c>
      <c r="B108" s="2" t="s">
        <v>0</v>
      </c>
      <c r="C108" s="2" t="s">
        <v>0</v>
      </c>
      <c r="D108" s="2" t="s">
        <v>0</v>
      </c>
      <c r="E108" s="2" t="s">
        <v>1</v>
      </c>
      <c r="F108" s="2" t="s">
        <v>1</v>
      </c>
      <c r="G108" s="2" t="s">
        <v>1</v>
      </c>
      <c r="H108" s="2" t="s">
        <v>2</v>
      </c>
      <c r="I108" s="2" t="s">
        <v>0</v>
      </c>
      <c r="J108" s="14">
        <f ca="1">OFFSET(J108,-1,0)+(OFFSET(J108,6,0)-OFFSET(J108,-1,0))/7</f>
        <v>0.8311904285714287</v>
      </c>
      <c r="O108" s="4">
        <f>COUNTIF(B102:I108,"+")/(COUNTIF(B102:I108,"+")+COUNTIF(B102:I108,"-"))</f>
        <v>0.9459459459459459</v>
      </c>
    </row>
    <row r="109" spans="1:15" ht="12.75">
      <c r="A109" s="13">
        <f>A108+1</f>
        <v>39092</v>
      </c>
      <c r="B109" s="2" t="s">
        <v>0</v>
      </c>
      <c r="C109" s="2" t="s">
        <v>0</v>
      </c>
      <c r="D109" s="2" t="s">
        <v>0</v>
      </c>
      <c r="E109" s="2" t="s">
        <v>1</v>
      </c>
      <c r="F109" s="2" t="s">
        <v>1</v>
      </c>
      <c r="G109" s="2" t="s">
        <v>1</v>
      </c>
      <c r="H109" s="2" t="s">
        <v>0</v>
      </c>
      <c r="I109" s="2" t="s">
        <v>0</v>
      </c>
      <c r="J109" s="14">
        <f ca="1">OFFSET(J109,-2,0)+(OFFSET(J109,5,0)-OFFSET(J109,-2,0))*2/7</f>
        <v>0.8323808571428571</v>
      </c>
      <c r="O109" s="4">
        <f>COUNTIF(B103:I109,"+")/(COUNTIF(B103:I109,"+")+COUNTIF(B103:I109,"-"))</f>
        <v>0.9473684210526315</v>
      </c>
    </row>
    <row r="110" spans="1:15" ht="12.75">
      <c r="A110" s="13">
        <f>A109+1</f>
        <v>39093</v>
      </c>
      <c r="B110" s="2" t="s">
        <v>0</v>
      </c>
      <c r="C110" s="2" t="s">
        <v>0</v>
      </c>
      <c r="D110" s="2" t="s">
        <v>0</v>
      </c>
      <c r="E110" s="2" t="s">
        <v>1</v>
      </c>
      <c r="F110" s="2" t="s">
        <v>1</v>
      </c>
      <c r="G110" s="2" t="s">
        <v>1</v>
      </c>
      <c r="H110" s="2" t="s">
        <v>0</v>
      </c>
      <c r="I110" s="2" t="s">
        <v>0</v>
      </c>
      <c r="J110" s="14">
        <f ca="1">OFFSET(J110,-3,0)+(OFFSET(J110,4,0)-OFFSET(J110,-3,0))*3/7</f>
        <v>0.8335712857142857</v>
      </c>
      <c r="O110" s="4">
        <f>COUNTIF(B104:I110,"+")/(COUNTIF(B104:I110,"+")+COUNTIF(B104:I110,"-"))</f>
        <v>0.9459459459459459</v>
      </c>
    </row>
    <row r="111" spans="1:15" ht="12.75">
      <c r="A111" s="13">
        <f>A110+1</f>
        <v>39094</v>
      </c>
      <c r="B111" s="2" t="s">
        <v>0</v>
      </c>
      <c r="C111" s="2" t="s">
        <v>0</v>
      </c>
      <c r="D111" s="2" t="s">
        <v>0</v>
      </c>
      <c r="E111" s="2" t="s">
        <v>1</v>
      </c>
      <c r="F111" s="2" t="s">
        <v>1</v>
      </c>
      <c r="G111" s="2" t="s">
        <v>0</v>
      </c>
      <c r="H111" s="2" t="s">
        <v>2</v>
      </c>
      <c r="I111" s="2" t="s">
        <v>0</v>
      </c>
      <c r="J111" s="14">
        <f ca="1">OFFSET(J111,-4,0)+(OFFSET(J111,3,0)-OFFSET(J111,-4,0))*4/7</f>
        <v>0.8347617142857143</v>
      </c>
      <c r="O111" s="4">
        <f>COUNTIF(B105:I111,"+")/(COUNTIF(B105:I111,"+")+COUNTIF(B105:I111,"-"))</f>
        <v>0.9473684210526315</v>
      </c>
    </row>
    <row r="112" spans="1:15" ht="12.75">
      <c r="A112" s="13">
        <f>A111+1</f>
        <v>39095</v>
      </c>
      <c r="B112" s="2" t="s">
        <v>0</v>
      </c>
      <c r="C112" s="2" t="s">
        <v>0</v>
      </c>
      <c r="D112" s="2" t="s">
        <v>0</v>
      </c>
      <c r="E112" s="2" t="s">
        <v>1</v>
      </c>
      <c r="F112" s="2" t="s">
        <v>1</v>
      </c>
      <c r="G112" s="2" t="s">
        <v>1</v>
      </c>
      <c r="H112" s="2" t="s">
        <v>0</v>
      </c>
      <c r="I112" s="2" t="s">
        <v>1</v>
      </c>
      <c r="J112" s="14">
        <f ca="1">OFFSET(J112,-5,0)+(OFFSET(J112,2,0)-OFFSET(J112,-5,0))*5/7</f>
        <v>0.8359521428571429</v>
      </c>
      <c r="O112" s="4">
        <f>COUNTIF(B106:I112,"+")/(COUNTIF(B106:I112,"+")+COUNTIF(B106:I112,"-"))</f>
        <v>0.9459459459459459</v>
      </c>
    </row>
    <row r="113" spans="1:15" ht="12.75">
      <c r="A113" s="13">
        <f>A112+1</f>
        <v>39096</v>
      </c>
      <c r="B113" s="2" t="s">
        <v>0</v>
      </c>
      <c r="C113" s="2" t="s">
        <v>0</v>
      </c>
      <c r="D113" s="2" t="s">
        <v>0</v>
      </c>
      <c r="E113" s="2" t="s">
        <v>1</v>
      </c>
      <c r="F113" s="2" t="s">
        <v>1</v>
      </c>
      <c r="G113" s="2" t="s">
        <v>1</v>
      </c>
      <c r="H113" s="2" t="s">
        <v>0</v>
      </c>
      <c r="I113" s="2" t="s">
        <v>0</v>
      </c>
      <c r="J113" s="14">
        <f ca="1">OFFSET(J113,-6,0)+(OFFSET(J113,1,0)-OFFSET(J113,-6,0))*6/7</f>
        <v>0.8371425714285714</v>
      </c>
      <c r="O113" s="4">
        <f>COUNTIF(B107:I113,"+")/(COUNTIF(B107:I113,"+")+COUNTIF(B107:I113,"-"))</f>
        <v>0.9444444444444444</v>
      </c>
    </row>
    <row r="114" spans="1:15" ht="12.75">
      <c r="A114" s="13">
        <f>A113+1</f>
        <v>39097</v>
      </c>
      <c r="B114" s="2" t="s">
        <v>0</v>
      </c>
      <c r="C114" s="2" t="s">
        <v>0</v>
      </c>
      <c r="D114" s="2" t="s">
        <v>0</v>
      </c>
      <c r="E114" s="2" t="s">
        <v>0</v>
      </c>
      <c r="F114" s="2" t="s">
        <v>1</v>
      </c>
      <c r="G114" s="2" t="s">
        <v>1</v>
      </c>
      <c r="H114" s="2" t="s">
        <v>0</v>
      </c>
      <c r="I114" s="2" t="s">
        <v>0</v>
      </c>
      <c r="J114" s="3">
        <v>0.838333</v>
      </c>
      <c r="O114" s="4">
        <f>COUNTIF(B108:I114,"+")/(COUNTIF(B108:I114,"+")+COUNTIF(B108:I114,"-"))</f>
        <v>0.9444444444444444</v>
      </c>
    </row>
    <row r="115" spans="1:15" ht="12.75">
      <c r="A115" s="13">
        <f>A114+1</f>
        <v>39098</v>
      </c>
      <c r="B115" s="2" t="s">
        <v>0</v>
      </c>
      <c r="C115" s="2" t="s">
        <v>0</v>
      </c>
      <c r="D115" s="2" t="s">
        <v>0</v>
      </c>
      <c r="E115" s="2" t="s">
        <v>1</v>
      </c>
      <c r="F115" s="2" t="s">
        <v>1</v>
      </c>
      <c r="G115" s="2" t="s">
        <v>2</v>
      </c>
      <c r="H115" s="2" t="s">
        <v>0</v>
      </c>
      <c r="I115" s="2" t="s">
        <v>0</v>
      </c>
      <c r="O115" s="4">
        <f>COUNTIF(B109:I115,"+")/(COUNTIF(B109:I115,"+")+COUNTIF(B109:I115,"-"))</f>
        <v>0.9459459459459459</v>
      </c>
    </row>
    <row r="116" spans="1:15" ht="12.75">
      <c r="A116" s="13">
        <f>A115+1</f>
        <v>39099</v>
      </c>
      <c r="B116" s="2" t="s">
        <v>0</v>
      </c>
      <c r="C116" s="2" t="s">
        <v>0</v>
      </c>
      <c r="D116" s="2" t="s">
        <v>0</v>
      </c>
      <c r="E116" s="2" t="s">
        <v>1</v>
      </c>
      <c r="F116" s="2" t="s">
        <v>1</v>
      </c>
      <c r="G116" s="2" t="s">
        <v>0</v>
      </c>
      <c r="H116" s="2" t="s">
        <v>2</v>
      </c>
      <c r="I116" s="2" t="s">
        <v>1</v>
      </c>
      <c r="O116" s="4">
        <f>COUNTIF(B110:I116,"+")/(COUNTIF(B110:I116,"+")+COUNTIF(B110:I116,"-"))</f>
        <v>0.918918918918919</v>
      </c>
    </row>
    <row r="117" spans="1:15" ht="12.75">
      <c r="A117" s="13">
        <f>A116+1</f>
        <v>39100</v>
      </c>
      <c r="B117" s="2" t="s">
        <v>0</v>
      </c>
      <c r="E117" s="2" t="s">
        <v>1</v>
      </c>
      <c r="F117" s="2" t="s">
        <v>1</v>
      </c>
      <c r="G117" s="2" t="s">
        <v>1</v>
      </c>
      <c r="I117" s="2" t="s">
        <v>0</v>
      </c>
      <c r="O117" s="4">
        <f>COUNTIF(B111:I117,"+")/(COUNTIF(B111:I117,"+")+COUNTIF(B111:I117,"-"))</f>
        <v>0.9117647058823529</v>
      </c>
    </row>
    <row r="118" spans="1:6" ht="12.75">
      <c r="A118" s="13">
        <f>A117+1</f>
        <v>39101</v>
      </c>
      <c r="E118" s="2" t="s">
        <v>1</v>
      </c>
      <c r="F118" s="2" t="s">
        <v>1</v>
      </c>
    </row>
    <row r="119" spans="1:6" ht="12.75">
      <c r="A119" s="13">
        <f>A118+1</f>
        <v>39102</v>
      </c>
      <c r="E119" s="2" t="s">
        <v>1</v>
      </c>
      <c r="F119" s="2" t="s">
        <v>1</v>
      </c>
    </row>
    <row r="120" spans="1:6" ht="12.75">
      <c r="A120" s="13">
        <f>A119+1</f>
        <v>39103</v>
      </c>
      <c r="E120" s="2">
        <v>0</v>
      </c>
      <c r="F120" s="2" t="s">
        <v>1</v>
      </c>
    </row>
    <row r="121" spans="1:5" ht="12.75">
      <c r="A121" s="13">
        <f>A120+1</f>
        <v>39104</v>
      </c>
      <c r="E121" s="2" t="s">
        <v>1</v>
      </c>
    </row>
    <row r="122" spans="1:5" ht="12.75">
      <c r="A122" s="13">
        <f>A121+1</f>
        <v>39105</v>
      </c>
      <c r="E122" s="2" t="s">
        <v>1</v>
      </c>
    </row>
    <row r="123" spans="1:5" ht="12.75">
      <c r="A123" s="13">
        <f>A122+1</f>
        <v>39106</v>
      </c>
      <c r="E123" s="2" t="s">
        <v>1</v>
      </c>
    </row>
    <row r="124" spans="1:5" ht="12.75">
      <c r="A124" s="13">
        <f>A123+1</f>
        <v>39107</v>
      </c>
      <c r="E124" s="2" t="s">
        <v>1</v>
      </c>
    </row>
    <row r="125" spans="1:5" ht="12.75">
      <c r="A125" s="13">
        <f>A124+1</f>
        <v>39108</v>
      </c>
      <c r="E125" s="2" t="s">
        <v>1</v>
      </c>
    </row>
    <row r="126" spans="1:5" ht="12.75">
      <c r="A126" s="13">
        <f>A125+1</f>
        <v>39109</v>
      </c>
      <c r="E126" s="2" t="s">
        <v>1</v>
      </c>
    </row>
    <row r="127" spans="1:5" ht="12.75">
      <c r="A127" s="13">
        <f>A126+1</f>
        <v>39110</v>
      </c>
      <c r="E127" s="2">
        <v>0</v>
      </c>
    </row>
    <row r="128" spans="1:5" ht="12.75">
      <c r="A128" s="13">
        <f>A127+1</f>
        <v>39111</v>
      </c>
      <c r="E128" s="2" t="s">
        <v>1</v>
      </c>
    </row>
    <row r="129" spans="1:5" ht="12.75">
      <c r="A129" s="13">
        <f>A128+1</f>
        <v>39112</v>
      </c>
      <c r="E129" s="2" t="s">
        <v>1</v>
      </c>
    </row>
    <row r="130" spans="1:5" ht="12.75">
      <c r="A130" s="13">
        <f>A129+1</f>
        <v>39113</v>
      </c>
      <c r="E130" s="2" t="s">
        <v>1</v>
      </c>
    </row>
    <row r="131" spans="1:5" ht="12.75">
      <c r="A131" s="13">
        <f>A130+1</f>
        <v>39114</v>
      </c>
      <c r="E131" s="2" t="s">
        <v>1</v>
      </c>
    </row>
    <row r="132" spans="1:5" ht="12.75">
      <c r="A132" s="13">
        <f>A131+1</f>
        <v>39115</v>
      </c>
      <c r="E132" s="2" t="s">
        <v>1</v>
      </c>
    </row>
    <row r="133" spans="1:5" ht="12.75">
      <c r="A133" s="13">
        <f>A132+1</f>
        <v>39116</v>
      </c>
      <c r="E133" s="2" t="s">
        <v>1</v>
      </c>
    </row>
    <row r="134" spans="1:5" ht="12.75">
      <c r="A134" s="13">
        <f>A133+1</f>
        <v>39117</v>
      </c>
      <c r="E134" s="2">
        <v>0</v>
      </c>
    </row>
    <row r="135" spans="1:5" ht="12.75">
      <c r="A135" s="13">
        <f>A134+1</f>
        <v>39118</v>
      </c>
      <c r="E135" s="2" t="s">
        <v>1</v>
      </c>
    </row>
    <row r="136" ht="12.75">
      <c r="E136" s="2" t="s">
        <v>1</v>
      </c>
    </row>
    <row r="137" ht="12.75">
      <c r="E137" s="2" t="s">
        <v>1</v>
      </c>
    </row>
    <row r="138" ht="12.75">
      <c r="E138" s="2" t="s">
        <v>1</v>
      </c>
    </row>
    <row r="139" ht="12.75">
      <c r="E139" s="2" t="s">
        <v>1</v>
      </c>
    </row>
    <row r="140" ht="12.75">
      <c r="E140" s="2" t="s">
        <v>1</v>
      </c>
    </row>
    <row r="141" ht="12.75">
      <c r="E141" s="2">
        <v>0</v>
      </c>
    </row>
    <row r="142" ht="12.75">
      <c r="E142" s="2" t="s">
        <v>1</v>
      </c>
    </row>
    <row r="143" ht="12.75">
      <c r="E143" s="2" t="s">
        <v>1</v>
      </c>
    </row>
    <row r="144" ht="12.75">
      <c r="E144" s="2" t="s">
        <v>1</v>
      </c>
    </row>
    <row r="145" ht="12.75">
      <c r="E145" s="2" t="s">
        <v>1</v>
      </c>
    </row>
    <row r="146" ht="12.75">
      <c r="E146" s="2" t="s">
        <v>1</v>
      </c>
    </row>
    <row r="147" ht="12.75">
      <c r="E147" s="2" t="s">
        <v>1</v>
      </c>
    </row>
    <row r="148" ht="12.75">
      <c r="E148" s="2"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5" sqref="J35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Grand</cp:lastModifiedBy>
  <cp:lastPrinted>2006-12-06T14:59:45Z</cp:lastPrinted>
  <dcterms:created xsi:type="dcterms:W3CDTF">1996-10-08T23:32:33Z</dcterms:created>
  <dcterms:modified xsi:type="dcterms:W3CDTF">2007-01-18T08:52:09Z</dcterms:modified>
  <cp:category/>
  <cp:version/>
  <cp:contentType/>
  <cp:contentStatus/>
  <cp:revision>1</cp:revision>
</cp:coreProperties>
</file>