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015" windowHeight="9975" activeTab="0"/>
  </bookViews>
  <sheets>
    <sheet name="testin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<sst xmlns="http://schemas.openxmlformats.org/spreadsheetml/2006/main" count="186" uniqueCount="97">
  <si>
    <t>Saler</t>
  </si>
  <si>
    <t>Condition</t>
  </si>
  <si>
    <t>Comment</t>
  </si>
  <si>
    <t>Count</t>
  </si>
  <si>
    <t>formula COUNTIF with wildcard "*"</t>
  </si>
  <si>
    <t>formula COUNTIF with wildcard "?"</t>
  </si>
  <si>
    <t>formula COUNTIF with wildcard "~"</t>
  </si>
  <si>
    <t>Product</t>
  </si>
  <si>
    <t>Model</t>
  </si>
  <si>
    <t>Suitable for</t>
  </si>
  <si>
    <t>Region</t>
  </si>
  <si>
    <t>Store</t>
  </si>
  <si>
    <t>Sale</t>
  </si>
  <si>
    <t>Unit Price</t>
  </si>
  <si>
    <t>Income</t>
  </si>
  <si>
    <t>Wheeling System</t>
  </si>
  <si>
    <t>?WS4378-ND</t>
  </si>
  <si>
    <t>FORD, GM</t>
  </si>
  <si>
    <t>US, EU</t>
  </si>
  <si>
    <t>Sean</t>
  </si>
  <si>
    <t>?WS4379-ND</t>
  </si>
  <si>
    <t>FORD - Lincoln</t>
  </si>
  <si>
    <t>Henry</t>
  </si>
  <si>
    <t>?WS4378-ND*</t>
  </si>
  <si>
    <t>US</t>
  </si>
  <si>
    <t>WS4378-ND?</t>
  </si>
  <si>
    <t>AU</t>
  </si>
  <si>
    <t>Daisy</t>
  </si>
  <si>
    <t>*WS4379-ND~</t>
  </si>
  <si>
    <t>AU, EU</t>
  </si>
  <si>
    <t>WS4624*</t>
  </si>
  <si>
    <t>AU, CN</t>
  </si>
  <si>
    <t>64986 NX</t>
  </si>
  <si>
    <t>TOYOTA</t>
  </si>
  <si>
    <t>CN</t>
  </si>
  <si>
    <t>Elle</t>
  </si>
  <si>
    <t>Wheel Hub</t>
  </si>
  <si>
    <t>*?WH638 JI</t>
  </si>
  <si>
    <t>Volkswagen - Bentley</t>
  </si>
  <si>
    <t>FORD, GM, TOYOTA</t>
  </si>
  <si>
    <t>SG</t>
  </si>
  <si>
    <t>WH4738~HD*</t>
  </si>
  <si>
    <t>?WH638 JI</t>
  </si>
  <si>
    <t>Betty</t>
  </si>
  <si>
    <t>Daimler Chrysler, FORD</t>
  </si>
  <si>
    <t>TW, HK</t>
  </si>
  <si>
    <t>?WH678 JI</t>
  </si>
  <si>
    <t>Tire</t>
  </si>
  <si>
    <t>*T754 XYZ</t>
  </si>
  <si>
    <t>*T754 XZ</t>
  </si>
  <si>
    <t>TOYOTA, HONDA</t>
  </si>
  <si>
    <t>?T754 XYZ</t>
  </si>
  <si>
    <t>AU, CN, TW, HK</t>
  </si>
  <si>
    <t>?T764 XZ</t>
  </si>
  <si>
    <t>GM</t>
  </si>
  <si>
    <t>*?T764 XZ*</t>
  </si>
  <si>
    <t>Volkswagen, RENAULT</t>
  </si>
  <si>
    <t>US, EU, AU</t>
  </si>
  <si>
    <t>?T754 XZ*</t>
  </si>
  <si>
    <t>T754~XYZ</t>
  </si>
  <si>
    <t>T754~XZ</t>
  </si>
  <si>
    <t>Car Audio</t>
  </si>
  <si>
    <t>CAX5748-1?</t>
  </si>
  <si>
    <t>CAX5749</t>
  </si>
  <si>
    <t>CAX5748-1</t>
  </si>
  <si>
    <t>CAX5748-2</t>
  </si>
  <si>
    <t>CAX5748*</t>
  </si>
  <si>
    <t>CN, TW, HK</t>
  </si>
  <si>
    <t>CAX5748~1?</t>
  </si>
  <si>
    <t>CAX5748~2?</t>
  </si>
  <si>
    <t>Daimler Chrysler, RENAULT, Volkswagen - Audi</t>
  </si>
  <si>
    <t>CAX5749*#</t>
  </si>
  <si>
    <t>CAX5748-1*?</t>
  </si>
  <si>
    <t>Battery</t>
  </si>
  <si>
    <t>**B4368?~1</t>
  </si>
  <si>
    <t>B4368?-2</t>
  </si>
  <si>
    <t>EU</t>
  </si>
  <si>
    <t>**B4478-1</t>
  </si>
  <si>
    <t>**B4478?~2</t>
  </si>
  <si>
    <t>Expected</t>
  </si>
  <si>
    <t>product models that available for all types of cars</t>
  </si>
  <si>
    <t>Suitable for is blank</t>
  </si>
  <si>
    <t>product models that can be sold in CN</t>
  </si>
  <si>
    <t>Region contains "CN" or region is blank</t>
  </si>
  <si>
    <t>US, EU, AU, HK</t>
  </si>
  <si>
    <t>WH4768-HD*</t>
  </si>
  <si>
    <t>WH658 JI~</t>
  </si>
  <si>
    <t>Wheel Hub Model contains "638"/"658"/'678"</t>
  </si>
  <si>
    <t>Wheel Hubs that contains "638"/"658"/'678" in model name</t>
  </si>
  <si>
    <t>WH4638-HD*</t>
  </si>
  <si>
    <t>products models contains "*?" in the model name</t>
  </si>
  <si>
    <t>Model name contains "*?"</t>
  </si>
  <si>
    <t>#WH658 JI~</t>
  </si>
  <si>
    <t>T754*? XYZ~</t>
  </si>
  <si>
    <t>products models that ends with "~"</t>
  </si>
  <si>
    <t>*T764 XZ~</t>
  </si>
  <si>
    <t>Model name ends with "~"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</si>
</sst>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34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34" borderId="10" xfId="0" applyFont="1" applyFill="1" applyBorder="1" applyAlignment="1">
      <alignment/>
    </xf>
    <xf numFmtId="3" fontId="37" fillId="34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3" fontId="38" fillId="34" borderId="10" xfId="0" applyNumberFormat="1" applyFont="1" applyFill="1" applyBorder="1" applyAlignment="1">
      <alignment/>
    </xf>
    <xf numFmtId="3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8.7109375" style="6" bestFit="1" customWidth="1"/>
    <col min="2" max="2" width="48.140625" style="6" bestFit="1" customWidth="1"/>
    <col min="3" max="3" width="16.421875" style="6" customWidth="1"/>
    <col min="4" max="4" width="12.00390625" style="6" customWidth="1"/>
    <col min="5" max="5" width="48.28125" style="6" bestFit="1" customWidth="1"/>
    <col min="6" max="16384" width="9.140625" style="6" customWidth="1"/>
  </cols>
  <sheetData>
    <row r="2" spans="1:5" ht="12">
      <c r="A2" s="9"/>
      <c r="B2" s="10" t="s">
        <v>1</v>
      </c>
      <c r="C2" s="13" t="s">
        <v>3</v>
      </c>
      <c r="D2" s="15" t="s">
        <v>79</v>
      </c>
      <c r="E2" s="10" t="s">
        <v>2</v>
      </c>
    </row>
    <row r="3" spans="1:5" ht="12">
      <c r="A3" s="12" t="s">
        <v>4</v>
      </c>
      <c r="B3" s="9" t="s">
        <v>80</v>
      </c>
      <c r="C3" s="14">
        <f>COUNTIF(data!$C$2:$C$41,"&lt;&gt;*")</f>
        <v>27</v>
      </c>
      <c r="D3" s="16">
        <v>27</v>
      </c>
      <c r="E3" s="11" t="s">
        <v>81</v>
      </c>
    </row>
    <row r="4" spans="1:5" ht="12">
      <c r="A4" s="12"/>
      <c r="B4" s="9" t="s">
        <v>82</v>
      </c>
      <c r="C4" s="14">
        <f>SUM(COUNTIF(data!$D$2:$D$41,"*CN*"),COUNTIF(data!$D$2:$D$41,"&lt;&gt;*"))</f>
        <v>20</v>
      </c>
      <c r="D4" s="16">
        <v>20</v>
      </c>
      <c r="E4" s="9" t="s">
        <v>83</v>
      </c>
    </row>
    <row r="5" spans="1:5" ht="12">
      <c r="A5" s="10" t="s">
        <v>5</v>
      </c>
      <c r="B5" s="9" t="s">
        <v>88</v>
      </c>
      <c r="C5" s="14">
        <f>COUNTIF(data!$B$2:$B$41,"*WH*6?8*")</f>
        <v>7</v>
      </c>
      <c r="D5" s="16">
        <v>7</v>
      </c>
      <c r="E5" s="9" t="s">
        <v>87</v>
      </c>
    </row>
    <row r="6" spans="1:5" ht="12">
      <c r="A6" s="12" t="s">
        <v>6</v>
      </c>
      <c r="B6" s="9" t="s">
        <v>90</v>
      </c>
      <c r="C6" s="14">
        <f>COUNTIF(data!$B$2:$B$41,"*~*~?*")</f>
        <v>4</v>
      </c>
      <c r="D6" s="16">
        <v>4</v>
      </c>
      <c r="E6" s="9" t="s">
        <v>91</v>
      </c>
    </row>
    <row r="7" spans="1:5" ht="12">
      <c r="A7" s="12"/>
      <c r="B7" s="9" t="s">
        <v>94</v>
      </c>
      <c r="C7" s="14">
        <f>COUNTIF(data!$B$2:$B$41,"*~~")</f>
        <v>5</v>
      </c>
      <c r="D7" s="16">
        <v>5</v>
      </c>
      <c r="E7" s="9" t="s">
        <v>96</v>
      </c>
    </row>
  </sheetData>
  <sheetProtection/>
  <mergeCells count="2">
    <mergeCell ref="A3:A4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B29" sqref="B29"/>
    </sheetView>
  </sheetViews>
  <sheetFormatPr defaultColWidth="9.140625" defaultRowHeight="15"/>
  <cols>
    <col min="1" max="1" width="16.8515625" style="6" customWidth="1"/>
    <col min="2" max="2" width="21.57421875" style="6" customWidth="1"/>
    <col min="3" max="3" width="39.421875" style="6" bestFit="1" customWidth="1"/>
    <col min="4" max="4" width="18.421875" style="6" customWidth="1"/>
    <col min="5" max="5" width="12.140625" style="6" customWidth="1"/>
    <col min="6" max="6" width="14.140625" style="6" customWidth="1"/>
    <col min="7" max="16384" width="9.140625" style="6" customWidth="1"/>
  </cols>
  <sheetData>
    <row r="1" spans="1:9" ht="12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3" t="s">
        <v>0</v>
      </c>
    </row>
    <row r="2" spans="1:9" ht="12">
      <c r="A2" s="4" t="s">
        <v>15</v>
      </c>
      <c r="B2" s="4" t="s">
        <v>16</v>
      </c>
      <c r="C2" s="4" t="s">
        <v>17</v>
      </c>
      <c r="D2" s="4" t="s">
        <v>18</v>
      </c>
      <c r="E2" s="4">
        <v>5663</v>
      </c>
      <c r="F2" s="5">
        <v>4036</v>
      </c>
      <c r="G2" s="4">
        <v>432</v>
      </c>
      <c r="H2" s="5">
        <f>F2*G2</f>
        <v>1743552</v>
      </c>
      <c r="I2" s="6" t="s">
        <v>19</v>
      </c>
    </row>
    <row r="3" spans="1:9" ht="12">
      <c r="A3" s="4" t="s">
        <v>15</v>
      </c>
      <c r="B3" s="4" t="s">
        <v>20</v>
      </c>
      <c r="C3" s="4" t="s">
        <v>21</v>
      </c>
      <c r="D3" s="4" t="s">
        <v>84</v>
      </c>
      <c r="E3" s="4">
        <v>3656</v>
      </c>
      <c r="F3" s="5">
        <v>4936</v>
      </c>
      <c r="G3" s="4">
        <v>853</v>
      </c>
      <c r="H3" s="5">
        <f aca="true" t="shared" si="0" ref="H3:H41">F3*G3</f>
        <v>4210408</v>
      </c>
      <c r="I3" s="6" t="s">
        <v>22</v>
      </c>
    </row>
    <row r="4" spans="1:9" ht="12">
      <c r="A4" s="4" t="s">
        <v>15</v>
      </c>
      <c r="B4" s="4" t="s">
        <v>23</v>
      </c>
      <c r="C4" s="4"/>
      <c r="D4" s="4" t="s">
        <v>24</v>
      </c>
      <c r="E4" s="4"/>
      <c r="F4" s="5">
        <v>3652</v>
      </c>
      <c r="G4" s="4">
        <v>635</v>
      </c>
      <c r="H4" s="5">
        <f t="shared" si="0"/>
        <v>2319020</v>
      </c>
      <c r="I4" s="6" t="s">
        <v>19</v>
      </c>
    </row>
    <row r="5" spans="1:9" ht="12">
      <c r="A5" s="4" t="s">
        <v>15</v>
      </c>
      <c r="B5" s="4" t="s">
        <v>25</v>
      </c>
      <c r="C5" s="4"/>
      <c r="D5" s="4" t="s">
        <v>26</v>
      </c>
      <c r="E5" s="4">
        <v>4767</v>
      </c>
      <c r="F5" s="5">
        <v>2768</v>
      </c>
      <c r="G5" s="4">
        <v>432</v>
      </c>
      <c r="H5" s="5">
        <f t="shared" si="0"/>
        <v>1195776</v>
      </c>
      <c r="I5" s="6" t="s">
        <v>27</v>
      </c>
    </row>
    <row r="6" spans="1:9" ht="12">
      <c r="A6" s="4" t="s">
        <v>15</v>
      </c>
      <c r="B6" s="4" t="s">
        <v>28</v>
      </c>
      <c r="C6" s="4" t="s">
        <v>21</v>
      </c>
      <c r="D6" s="4"/>
      <c r="E6" s="4">
        <v>361</v>
      </c>
      <c r="F6" s="5">
        <v>7903</v>
      </c>
      <c r="G6" s="4">
        <v>853</v>
      </c>
      <c r="H6" s="5">
        <f t="shared" si="0"/>
        <v>6741259</v>
      </c>
      <c r="I6" s="6" t="s">
        <v>27</v>
      </c>
    </row>
    <row r="7" spans="1:9" ht="12">
      <c r="A7" s="4" t="s">
        <v>15</v>
      </c>
      <c r="B7" s="4" t="s">
        <v>23</v>
      </c>
      <c r="C7" s="4"/>
      <c r="D7" s="4" t="s">
        <v>29</v>
      </c>
      <c r="E7" s="4">
        <v>24</v>
      </c>
      <c r="F7" s="5">
        <v>3067</v>
      </c>
      <c r="G7" s="4">
        <v>635</v>
      </c>
      <c r="H7" s="5">
        <f t="shared" si="0"/>
        <v>1947545</v>
      </c>
      <c r="I7" s="6" t="s">
        <v>27</v>
      </c>
    </row>
    <row r="8" spans="1:9" ht="12">
      <c r="A8" s="4" t="s">
        <v>15</v>
      </c>
      <c r="B8" s="4" t="s">
        <v>30</v>
      </c>
      <c r="C8" s="4"/>
      <c r="D8" s="4" t="s">
        <v>31</v>
      </c>
      <c r="E8" s="4">
        <v>4756</v>
      </c>
      <c r="F8" s="5">
        <v>5026</v>
      </c>
      <c r="G8" s="4">
        <v>542</v>
      </c>
      <c r="H8" s="5">
        <f t="shared" si="0"/>
        <v>2724092</v>
      </c>
      <c r="I8" s="6" t="s">
        <v>19</v>
      </c>
    </row>
    <row r="9" spans="1:9" ht="12">
      <c r="A9" s="4" t="s">
        <v>15</v>
      </c>
      <c r="B9" s="4" t="s">
        <v>32</v>
      </c>
      <c r="C9" s="4" t="s">
        <v>33</v>
      </c>
      <c r="D9" s="4" t="s">
        <v>34</v>
      </c>
      <c r="E9" s="4">
        <v>36</v>
      </c>
      <c r="F9" s="5">
        <v>3062</v>
      </c>
      <c r="G9" s="4">
        <v>384</v>
      </c>
      <c r="H9" s="5">
        <f t="shared" si="0"/>
        <v>1175808</v>
      </c>
      <c r="I9" s="6" t="s">
        <v>35</v>
      </c>
    </row>
    <row r="10" spans="1:9" ht="12">
      <c r="A10" s="7" t="s">
        <v>36</v>
      </c>
      <c r="B10" s="7" t="s">
        <v>37</v>
      </c>
      <c r="C10" s="7" t="s">
        <v>38</v>
      </c>
      <c r="D10" s="7" t="s">
        <v>18</v>
      </c>
      <c r="E10" s="7">
        <v>65</v>
      </c>
      <c r="F10" s="5">
        <v>4736</v>
      </c>
      <c r="G10" s="7">
        <v>352</v>
      </c>
      <c r="H10" s="5">
        <f t="shared" si="0"/>
        <v>1667072</v>
      </c>
      <c r="I10" s="1" t="s">
        <v>35</v>
      </c>
    </row>
    <row r="11" spans="1:9" ht="12">
      <c r="A11" s="7" t="s">
        <v>36</v>
      </c>
      <c r="B11" s="7" t="s">
        <v>86</v>
      </c>
      <c r="C11" s="7"/>
      <c r="D11" s="7" t="s">
        <v>18</v>
      </c>
      <c r="E11" s="7">
        <v>3266</v>
      </c>
      <c r="F11" s="5">
        <v>3768</v>
      </c>
      <c r="G11" s="7">
        <v>182</v>
      </c>
      <c r="H11" s="5">
        <f t="shared" si="0"/>
        <v>685776</v>
      </c>
      <c r="I11" s="1" t="s">
        <v>35</v>
      </c>
    </row>
    <row r="12" spans="1:9" ht="12">
      <c r="A12" s="7" t="s">
        <v>36</v>
      </c>
      <c r="B12" s="7" t="s">
        <v>46</v>
      </c>
      <c r="C12" s="7"/>
      <c r="D12" s="7" t="s">
        <v>18</v>
      </c>
      <c r="E12" s="7">
        <v>472</v>
      </c>
      <c r="F12" s="5">
        <v>4572</v>
      </c>
      <c r="G12" s="7">
        <v>120</v>
      </c>
      <c r="H12" s="5">
        <f t="shared" si="0"/>
        <v>548640</v>
      </c>
      <c r="I12" s="1" t="s">
        <v>19</v>
      </c>
    </row>
    <row r="13" spans="1:9" ht="12">
      <c r="A13" s="7" t="s">
        <v>36</v>
      </c>
      <c r="B13" s="7" t="s">
        <v>89</v>
      </c>
      <c r="C13" s="7" t="s">
        <v>39</v>
      </c>
      <c r="D13" s="7" t="s">
        <v>26</v>
      </c>
      <c r="E13" s="7">
        <v>623</v>
      </c>
      <c r="F13" s="5">
        <v>3495</v>
      </c>
      <c r="G13" s="7">
        <v>156</v>
      </c>
      <c r="H13" s="5">
        <f t="shared" si="0"/>
        <v>545220</v>
      </c>
      <c r="I13" s="1" t="s">
        <v>27</v>
      </c>
    </row>
    <row r="14" spans="1:9" ht="12">
      <c r="A14" s="7" t="s">
        <v>36</v>
      </c>
      <c r="B14" s="7" t="s">
        <v>85</v>
      </c>
      <c r="C14" s="7"/>
      <c r="D14" s="7" t="s">
        <v>40</v>
      </c>
      <c r="E14" s="7">
        <v>574</v>
      </c>
      <c r="F14" s="5">
        <v>1633</v>
      </c>
      <c r="G14" s="7">
        <v>146</v>
      </c>
      <c r="H14" s="5">
        <f t="shared" si="0"/>
        <v>238418</v>
      </c>
      <c r="I14" s="1" t="s">
        <v>22</v>
      </c>
    </row>
    <row r="15" spans="1:9" ht="12">
      <c r="A15" s="7" t="s">
        <v>36</v>
      </c>
      <c r="B15" s="7" t="s">
        <v>41</v>
      </c>
      <c r="C15" s="7"/>
      <c r="D15" s="7" t="s">
        <v>18</v>
      </c>
      <c r="E15" s="7"/>
      <c r="F15" s="5">
        <v>2715</v>
      </c>
      <c r="G15" s="7">
        <v>143</v>
      </c>
      <c r="H15" s="5">
        <f t="shared" si="0"/>
        <v>388245</v>
      </c>
      <c r="I15" s="1" t="s">
        <v>19</v>
      </c>
    </row>
    <row r="16" spans="1:9" ht="12">
      <c r="A16" s="7" t="s">
        <v>36</v>
      </c>
      <c r="B16" s="7" t="s">
        <v>42</v>
      </c>
      <c r="C16" s="7"/>
      <c r="D16" s="7" t="s">
        <v>34</v>
      </c>
      <c r="E16" s="7">
        <v>323</v>
      </c>
      <c r="F16" s="5">
        <v>5856</v>
      </c>
      <c r="G16" s="7">
        <v>286</v>
      </c>
      <c r="H16" s="5">
        <f t="shared" si="0"/>
        <v>1674816</v>
      </c>
      <c r="I16" s="1" t="s">
        <v>43</v>
      </c>
    </row>
    <row r="17" spans="1:9" ht="12">
      <c r="A17" s="7" t="s">
        <v>36</v>
      </c>
      <c r="B17" s="7" t="s">
        <v>92</v>
      </c>
      <c r="C17" s="7" t="s">
        <v>44</v>
      </c>
      <c r="D17" s="7" t="s">
        <v>45</v>
      </c>
      <c r="E17" s="7">
        <v>5673</v>
      </c>
      <c r="F17" s="5">
        <v>3561</v>
      </c>
      <c r="G17" s="7">
        <v>200</v>
      </c>
      <c r="H17" s="5">
        <f t="shared" si="0"/>
        <v>712200</v>
      </c>
      <c r="I17" s="1" t="s">
        <v>43</v>
      </c>
    </row>
    <row r="18" spans="1:9" ht="12">
      <c r="A18" s="7" t="s">
        <v>36</v>
      </c>
      <c r="B18" s="7" t="s">
        <v>46</v>
      </c>
      <c r="C18" s="7"/>
      <c r="D18" s="7"/>
      <c r="E18" s="7">
        <v>763</v>
      </c>
      <c r="F18" s="5">
        <v>4715</v>
      </c>
      <c r="G18" s="7">
        <v>150</v>
      </c>
      <c r="H18" s="5">
        <f t="shared" si="0"/>
        <v>707250</v>
      </c>
      <c r="I18" s="1" t="s">
        <v>43</v>
      </c>
    </row>
    <row r="19" spans="1:9" ht="12">
      <c r="A19" s="7" t="s">
        <v>47</v>
      </c>
      <c r="B19" s="7" t="s">
        <v>48</v>
      </c>
      <c r="C19" s="7"/>
      <c r="D19" s="7"/>
      <c r="E19" s="7">
        <v>362</v>
      </c>
      <c r="F19" s="5">
        <v>6726</v>
      </c>
      <c r="G19" s="7">
        <v>300</v>
      </c>
      <c r="H19" s="5">
        <f t="shared" si="0"/>
        <v>2017800</v>
      </c>
      <c r="I19" s="1" t="s">
        <v>22</v>
      </c>
    </row>
    <row r="20" spans="1:9" ht="12">
      <c r="A20" s="7" t="s">
        <v>47</v>
      </c>
      <c r="B20" s="7" t="s">
        <v>49</v>
      </c>
      <c r="C20" s="7" t="s">
        <v>50</v>
      </c>
      <c r="D20" s="7" t="s">
        <v>45</v>
      </c>
      <c r="E20" s="7">
        <v>673</v>
      </c>
      <c r="F20" s="5">
        <v>3062</v>
      </c>
      <c r="G20" s="7">
        <v>277</v>
      </c>
      <c r="H20" s="5">
        <f t="shared" si="0"/>
        <v>848174</v>
      </c>
      <c r="I20" s="1" t="s">
        <v>22</v>
      </c>
    </row>
    <row r="21" spans="1:9" ht="12">
      <c r="A21" s="7" t="s">
        <v>47</v>
      </c>
      <c r="B21" s="7" t="s">
        <v>95</v>
      </c>
      <c r="C21" s="7"/>
      <c r="D21" s="7"/>
      <c r="E21" s="7">
        <v>2323</v>
      </c>
      <c r="F21" s="5">
        <v>6837</v>
      </c>
      <c r="G21" s="7">
        <v>375</v>
      </c>
      <c r="H21" s="5">
        <f t="shared" si="0"/>
        <v>2563875</v>
      </c>
      <c r="I21" s="1" t="s">
        <v>22</v>
      </c>
    </row>
    <row r="22" spans="1:9" ht="12">
      <c r="A22" s="7" t="s">
        <v>47</v>
      </c>
      <c r="B22" s="7" t="s">
        <v>51</v>
      </c>
      <c r="C22" s="7"/>
      <c r="D22" s="7" t="s">
        <v>52</v>
      </c>
      <c r="E22" s="7">
        <v>562</v>
      </c>
      <c r="F22" s="5">
        <v>6893</v>
      </c>
      <c r="G22" s="7">
        <v>407</v>
      </c>
      <c r="H22" s="5">
        <f t="shared" si="0"/>
        <v>2805451</v>
      </c>
      <c r="I22" s="1" t="s">
        <v>35</v>
      </c>
    </row>
    <row r="23" spans="1:9" ht="12">
      <c r="A23" s="7" t="s">
        <v>47</v>
      </c>
      <c r="B23" s="7" t="s">
        <v>53</v>
      </c>
      <c r="C23" s="7" t="s">
        <v>54</v>
      </c>
      <c r="D23" s="7"/>
      <c r="E23" s="7">
        <v>6541</v>
      </c>
      <c r="F23" s="5">
        <v>3027</v>
      </c>
      <c r="G23" s="7">
        <v>462</v>
      </c>
      <c r="H23" s="5">
        <f t="shared" si="0"/>
        <v>1398474</v>
      </c>
      <c r="I23" s="1" t="s">
        <v>35</v>
      </c>
    </row>
    <row r="24" spans="1:9" ht="12">
      <c r="A24" s="7" t="s">
        <v>47</v>
      </c>
      <c r="B24" s="7" t="s">
        <v>93</v>
      </c>
      <c r="C24" s="7"/>
      <c r="D24" s="7"/>
      <c r="E24" s="7">
        <v>4537</v>
      </c>
      <c r="F24" s="5">
        <v>6732</v>
      </c>
      <c r="G24" s="7">
        <v>255</v>
      </c>
      <c r="H24" s="5">
        <f t="shared" si="0"/>
        <v>1716660</v>
      </c>
      <c r="I24" s="1" t="s">
        <v>27</v>
      </c>
    </row>
    <row r="25" spans="1:9" ht="12">
      <c r="A25" s="7" t="s">
        <v>47</v>
      </c>
      <c r="B25" s="7" t="s">
        <v>55</v>
      </c>
      <c r="C25" s="7" t="s">
        <v>56</v>
      </c>
      <c r="D25" s="7" t="s">
        <v>57</v>
      </c>
      <c r="E25" s="7">
        <v>5322</v>
      </c>
      <c r="F25" s="5">
        <v>5724</v>
      </c>
      <c r="G25" s="7">
        <v>258</v>
      </c>
      <c r="H25" s="5">
        <f t="shared" si="0"/>
        <v>1476792</v>
      </c>
      <c r="I25" s="1" t="s">
        <v>27</v>
      </c>
    </row>
    <row r="26" spans="1:9" ht="12">
      <c r="A26" s="7" t="s">
        <v>47</v>
      </c>
      <c r="B26" s="7" t="s">
        <v>58</v>
      </c>
      <c r="C26" s="7"/>
      <c r="D26" s="7"/>
      <c r="E26" s="7">
        <v>45</v>
      </c>
      <c r="F26" s="5">
        <v>7837</v>
      </c>
      <c r="G26" s="7">
        <v>462</v>
      </c>
      <c r="H26" s="5">
        <f t="shared" si="0"/>
        <v>3620694</v>
      </c>
      <c r="I26" s="1" t="s">
        <v>27</v>
      </c>
    </row>
    <row r="27" spans="1:9" ht="12">
      <c r="A27" s="7" t="s">
        <v>47</v>
      </c>
      <c r="B27" s="7" t="s">
        <v>59</v>
      </c>
      <c r="C27" s="7"/>
      <c r="D27" s="7" t="s">
        <v>24</v>
      </c>
      <c r="E27" s="7">
        <v>122</v>
      </c>
      <c r="F27" s="5">
        <v>3669</v>
      </c>
      <c r="G27" s="7">
        <v>371</v>
      </c>
      <c r="H27" s="5">
        <f t="shared" si="0"/>
        <v>1361199</v>
      </c>
      <c r="I27" s="1" t="s">
        <v>19</v>
      </c>
    </row>
    <row r="28" spans="1:9" ht="12">
      <c r="A28" s="7" t="s">
        <v>47</v>
      </c>
      <c r="B28" s="7" t="s">
        <v>60</v>
      </c>
      <c r="C28" s="7"/>
      <c r="D28" s="7" t="s">
        <v>76</v>
      </c>
      <c r="E28" s="7">
        <v>45</v>
      </c>
      <c r="F28" s="5">
        <v>7836</v>
      </c>
      <c r="G28" s="7">
        <v>367</v>
      </c>
      <c r="H28" s="5">
        <f t="shared" si="0"/>
        <v>2875812</v>
      </c>
      <c r="I28" s="1" t="s">
        <v>27</v>
      </c>
    </row>
    <row r="29" spans="1:9" ht="12">
      <c r="A29" s="7" t="s">
        <v>61</v>
      </c>
      <c r="B29" s="7" t="s">
        <v>62</v>
      </c>
      <c r="C29" s="7"/>
      <c r="D29" s="7"/>
      <c r="E29" s="7">
        <v>324</v>
      </c>
      <c r="F29" s="8">
        <v>4658</v>
      </c>
      <c r="G29" s="7">
        <v>1066</v>
      </c>
      <c r="H29" s="5">
        <f t="shared" si="0"/>
        <v>4965428</v>
      </c>
      <c r="I29" s="1" t="s">
        <v>22</v>
      </c>
    </row>
    <row r="30" spans="1:9" ht="12">
      <c r="A30" s="7" t="s">
        <v>61</v>
      </c>
      <c r="B30" s="7" t="s">
        <v>63</v>
      </c>
      <c r="C30" s="7"/>
      <c r="D30" s="7" t="s">
        <v>57</v>
      </c>
      <c r="E30" s="7">
        <v>4325</v>
      </c>
      <c r="F30" s="8">
        <v>3659</v>
      </c>
      <c r="G30" s="7">
        <v>3026</v>
      </c>
      <c r="H30" s="5">
        <f t="shared" si="0"/>
        <v>11072134</v>
      </c>
      <c r="I30" s="1" t="s">
        <v>22</v>
      </c>
    </row>
    <row r="31" spans="1:9" ht="12">
      <c r="A31" s="7" t="s">
        <v>61</v>
      </c>
      <c r="B31" s="7" t="s">
        <v>64</v>
      </c>
      <c r="C31" s="7" t="s">
        <v>17</v>
      </c>
      <c r="D31" s="7"/>
      <c r="E31" s="7">
        <v>7653</v>
      </c>
      <c r="F31" s="8">
        <v>7836</v>
      </c>
      <c r="G31" s="7">
        <v>1658</v>
      </c>
      <c r="H31" s="5">
        <f t="shared" si="0"/>
        <v>12992088</v>
      </c>
      <c r="I31" s="1" t="s">
        <v>43</v>
      </c>
    </row>
    <row r="32" spans="1:9" ht="12">
      <c r="A32" s="7" t="s">
        <v>61</v>
      </c>
      <c r="B32" s="7" t="s">
        <v>65</v>
      </c>
      <c r="C32" s="7"/>
      <c r="D32" s="7"/>
      <c r="E32" s="7">
        <v>734</v>
      </c>
      <c r="F32" s="8">
        <v>3659</v>
      </c>
      <c r="G32" s="7">
        <v>2056</v>
      </c>
      <c r="H32" s="5">
        <f t="shared" si="0"/>
        <v>7522904</v>
      </c>
      <c r="I32" s="1" t="s">
        <v>35</v>
      </c>
    </row>
    <row r="33" spans="1:9" ht="12">
      <c r="A33" s="7" t="s">
        <v>61</v>
      </c>
      <c r="B33" s="7" t="s">
        <v>66</v>
      </c>
      <c r="C33" s="7"/>
      <c r="D33" s="7" t="s">
        <v>67</v>
      </c>
      <c r="E33" s="7">
        <v>45</v>
      </c>
      <c r="F33" s="8">
        <v>6846</v>
      </c>
      <c r="G33" s="7">
        <v>2473</v>
      </c>
      <c r="H33" s="5">
        <f t="shared" si="0"/>
        <v>16930158</v>
      </c>
      <c r="I33" s="1" t="s">
        <v>43</v>
      </c>
    </row>
    <row r="34" spans="1:9" ht="12">
      <c r="A34" s="7" t="s">
        <v>61</v>
      </c>
      <c r="B34" s="7" t="s">
        <v>68</v>
      </c>
      <c r="C34" s="7"/>
      <c r="D34" s="7"/>
      <c r="E34" s="7">
        <v>2</v>
      </c>
      <c r="F34" s="8">
        <v>2745</v>
      </c>
      <c r="G34" s="7">
        <v>5023</v>
      </c>
      <c r="H34" s="5">
        <f t="shared" si="0"/>
        <v>13788135</v>
      </c>
      <c r="I34" s="1" t="s">
        <v>19</v>
      </c>
    </row>
    <row r="35" spans="1:9" ht="12">
      <c r="A35" s="7" t="s">
        <v>61</v>
      </c>
      <c r="B35" s="7" t="s">
        <v>69</v>
      </c>
      <c r="C35" s="7" t="s">
        <v>70</v>
      </c>
      <c r="D35" s="7"/>
      <c r="E35" s="7">
        <v>53</v>
      </c>
      <c r="F35" s="8">
        <v>3656</v>
      </c>
      <c r="G35" s="7">
        <v>5268</v>
      </c>
      <c r="H35" s="5">
        <f t="shared" si="0"/>
        <v>19259808</v>
      </c>
      <c r="I35" s="1" t="s">
        <v>19</v>
      </c>
    </row>
    <row r="36" spans="1:9" ht="12">
      <c r="A36" s="7" t="s">
        <v>61</v>
      </c>
      <c r="B36" s="7" t="s">
        <v>71</v>
      </c>
      <c r="C36" s="7"/>
      <c r="D36" s="7" t="s">
        <v>40</v>
      </c>
      <c r="E36" s="7"/>
      <c r="F36" s="8">
        <v>2016</v>
      </c>
      <c r="G36" s="7">
        <v>1756</v>
      </c>
      <c r="H36" s="5">
        <f t="shared" si="0"/>
        <v>3540096</v>
      </c>
      <c r="I36" s="1" t="s">
        <v>35</v>
      </c>
    </row>
    <row r="37" spans="1:9" ht="12">
      <c r="A37" s="7" t="s">
        <v>61</v>
      </c>
      <c r="B37" s="7" t="s">
        <v>72</v>
      </c>
      <c r="C37" s="7"/>
      <c r="D37" s="7" t="s">
        <v>34</v>
      </c>
      <c r="E37" s="7"/>
      <c r="F37" s="8">
        <v>8362</v>
      </c>
      <c r="G37" s="7">
        <v>3056</v>
      </c>
      <c r="H37" s="5">
        <f t="shared" si="0"/>
        <v>25554272</v>
      </c>
      <c r="I37" s="1" t="s">
        <v>35</v>
      </c>
    </row>
    <row r="38" spans="1:9" ht="12">
      <c r="A38" s="7" t="s">
        <v>73</v>
      </c>
      <c r="B38" s="7" t="s">
        <v>74</v>
      </c>
      <c r="C38" s="7"/>
      <c r="D38" s="7" t="s">
        <v>24</v>
      </c>
      <c r="E38" s="7">
        <v>653</v>
      </c>
      <c r="F38" s="8">
        <v>3967</v>
      </c>
      <c r="G38" s="7">
        <v>206</v>
      </c>
      <c r="H38" s="5">
        <f t="shared" si="0"/>
        <v>817202</v>
      </c>
      <c r="I38" s="1" t="s">
        <v>19</v>
      </c>
    </row>
    <row r="39" spans="1:9" ht="12">
      <c r="A39" s="7" t="s">
        <v>73</v>
      </c>
      <c r="B39" s="7" t="s">
        <v>75</v>
      </c>
      <c r="C39" s="7" t="s">
        <v>21</v>
      </c>
      <c r="D39" s="7" t="s">
        <v>76</v>
      </c>
      <c r="E39" s="7">
        <v>3251</v>
      </c>
      <c r="F39" s="8">
        <v>6836</v>
      </c>
      <c r="G39" s="7">
        <v>366</v>
      </c>
      <c r="H39" s="5">
        <f t="shared" si="0"/>
        <v>2501976</v>
      </c>
      <c r="I39" s="1" t="s">
        <v>22</v>
      </c>
    </row>
    <row r="40" spans="1:9" ht="12">
      <c r="A40" s="7" t="s">
        <v>73</v>
      </c>
      <c r="B40" s="7" t="s">
        <v>77</v>
      </c>
      <c r="C40" s="7"/>
      <c r="D40" s="7"/>
      <c r="E40" s="7">
        <v>5321</v>
      </c>
      <c r="F40" s="8">
        <v>8846</v>
      </c>
      <c r="G40" s="7">
        <v>279</v>
      </c>
      <c r="H40" s="5">
        <f t="shared" si="0"/>
        <v>2468034</v>
      </c>
      <c r="I40" s="1" t="s">
        <v>27</v>
      </c>
    </row>
    <row r="41" spans="1:9" ht="12">
      <c r="A41" s="7" t="s">
        <v>73</v>
      </c>
      <c r="B41" s="7" t="s">
        <v>78</v>
      </c>
      <c r="C41" s="7"/>
      <c r="D41" s="7" t="s">
        <v>34</v>
      </c>
      <c r="E41" s="7">
        <v>3</v>
      </c>
      <c r="F41" s="8">
        <v>7678</v>
      </c>
      <c r="G41" s="7">
        <v>402</v>
      </c>
      <c r="H41" s="5">
        <f t="shared" si="0"/>
        <v>3086556</v>
      </c>
      <c r="I41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</dc:creator>
  <cp:keywords/>
  <dc:description/>
  <cp:lastModifiedBy>meng</cp:lastModifiedBy>
  <dcterms:created xsi:type="dcterms:W3CDTF">2010-10-09T08:20:16Z</dcterms:created>
  <dcterms:modified xsi:type="dcterms:W3CDTF">2010-10-11T05:52:29Z</dcterms:modified>
  <cp:category/>
  <cp:version/>
  <cp:contentType/>
  <cp:contentStatus/>
</cp:coreProperties>
</file>