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5" activeTab="6"/>
  </bookViews>
  <sheets>
    <sheet name="Sheet1" sheetId="1" r:id="rId1"/>
    <sheet name="Sheet1_2" sheetId="2" r:id="rId2"/>
    <sheet name="Sheet1_3" sheetId="3" r:id="rId3"/>
    <sheet name="Sheet1_4" sheetId="4" r:id="rId4"/>
    <sheet name="Sheet1_5" sheetId="5" r:id="rId5"/>
    <sheet name="1月" sheetId="6" r:id="rId6"/>
    <sheet name="2月" sheetId="7" r:id="rId7"/>
  </sheets>
  <definedNames>
    <definedName name="_xlnm.Print_Area" localSheetId="5">'1月'!$A$1:$BS$42</definedName>
    <definedName name="_xlnm.Print_Titles" localSheetId="5">'1月'!$I:$I</definedName>
    <definedName name="_xlnm.Print_Titles" localSheetId="6">'2月'!$I:$I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B2" authorId="0">
      <text>
        <r>
          <rPr>
            <sz val="9"/>
            <color indexed="8"/>
            <rFont val="新細明體"/>
            <family val="1"/>
          </rPr>
          <t>請輸入西元年。與「每日的記錄」的日期有連動所以一定要輸入。</t>
        </r>
        <r>
          <rPr>
            <b/>
            <sz val="9"/>
            <color indexed="8"/>
            <rFont val="細明體"/>
            <family val="3"/>
          </rPr>
          <t>　</t>
        </r>
      </text>
    </comment>
    <comment ref="B4" authorId="0">
      <text>
        <r>
          <rPr>
            <sz val="9"/>
            <color indexed="8"/>
            <rFont val="宋体"/>
            <family val="0"/>
          </rPr>
          <t>「累計餘額」會連同前一個月一起加算、因此不要輸入前月餘額。</t>
        </r>
      </text>
    </comment>
  </commentList>
</comments>
</file>

<file path=xl/sharedStrings.xml><?xml version="1.0" encoding="utf-8"?>
<sst xmlns="http://schemas.openxmlformats.org/spreadsheetml/2006/main" count="844" uniqueCount="447">
  <si>
    <r>
      <t>环球门业员工工资表</t>
    </r>
    <r>
      <rPr>
        <b/>
        <sz val="20"/>
        <rFont val="宋体"/>
        <family val="0"/>
      </rPr>
      <t xml:space="preserve"> </t>
    </r>
    <r>
      <rPr>
        <b/>
        <sz val="11"/>
        <rFont val="ＭＳ Ｐゴシック"/>
        <family val="2"/>
      </rPr>
      <t>（六 ）月份</t>
    </r>
  </si>
  <si>
    <t>序号</t>
  </si>
  <si>
    <t>姓名</t>
  </si>
  <si>
    <t>本薪</t>
  </si>
  <si>
    <t>加班费</t>
  </si>
  <si>
    <t>生产奖金</t>
  </si>
  <si>
    <t>全勤奖金</t>
  </si>
  <si>
    <t>应发金额</t>
  </si>
  <si>
    <t>预支费</t>
  </si>
  <si>
    <t>伙食费</t>
  </si>
  <si>
    <t>惩罚</t>
  </si>
  <si>
    <t>实发金额</t>
  </si>
  <si>
    <t>签名</t>
  </si>
  <si>
    <t>鲍虎林</t>
  </si>
  <si>
    <t>陈丹丹</t>
  </si>
  <si>
    <t>陈立生</t>
  </si>
  <si>
    <t>丁凯</t>
  </si>
  <si>
    <t>丁守权</t>
  </si>
  <si>
    <t>葛邵定</t>
  </si>
  <si>
    <t>胡江</t>
  </si>
  <si>
    <t>瞿华国</t>
  </si>
  <si>
    <t>刘银林</t>
  </si>
  <si>
    <t>唐得江</t>
  </si>
  <si>
    <t>宛家军</t>
  </si>
  <si>
    <t>吴顶峰</t>
  </si>
  <si>
    <t>吴克春</t>
  </si>
  <si>
    <t>吴宗满</t>
  </si>
  <si>
    <t>叶俊</t>
  </si>
  <si>
    <t>尹吉义</t>
  </si>
  <si>
    <t>张兵</t>
  </si>
  <si>
    <t>周学芳</t>
  </si>
  <si>
    <t>总计</t>
  </si>
  <si>
    <t xml:space="preserve">    六月书讯</t>
  </si>
  <si>
    <t xml:space="preserve">        深圳法律书店是深圳市法学会下属机构,专营法律专业书籍。是中国法律图书发行联合体：</t>
  </si>
  <si>
    <t>法律、人民法院、法制、政法大学、检察、方正、民主法制、公安大学出版社的特约经销书店。</t>
  </si>
  <si>
    <r>
      <t>另还经销北京大学、人民大学、对外贸易大学、高教、吉林人民等二十多个出版社的法学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自考</t>
    </r>
    <r>
      <rPr>
        <sz val="11"/>
        <rFont val="Times New Roman"/>
        <family val="1"/>
      </rPr>
      <t>)</t>
    </r>
  </si>
  <si>
    <t>教材、专著。</t>
  </si>
  <si>
    <t xml:space="preserve">        十多年来我店承蒙社会各界支持才有了今天的进步，我们会精益求精加倍努力。</t>
  </si>
  <si>
    <t xml:space="preserve">        今后我们将继续秉承“微笑服务,快乐服务”的宗旨，让顾客快乐购书,我们快乐服务。</t>
  </si>
  <si>
    <t xml:space="preserve">        深圳法律书店欢迎您(索取当月书讯)。</t>
  </si>
  <si>
    <r>
      <t xml:space="preserve">        联系电话∶</t>
    </r>
    <r>
      <rPr>
        <sz val="11"/>
        <rFont val="Times New Roman"/>
        <family val="1"/>
      </rPr>
      <t xml:space="preserve">5575498                                          </t>
    </r>
    <r>
      <rPr>
        <sz val="11"/>
        <rFont val="宋体"/>
        <family val="0"/>
      </rPr>
      <t>图文传真∶</t>
    </r>
    <r>
      <rPr>
        <sz val="11"/>
        <rFont val="Times New Roman"/>
        <family val="1"/>
      </rPr>
      <t>5584946</t>
    </r>
  </si>
  <si>
    <t xml:space="preserve">        地    址:深圳红岭中路1004号(政法大院北侧、即荔枝公园大家乐舞台路对面)</t>
  </si>
  <si>
    <t>书           号</t>
  </si>
  <si>
    <t>书                 名</t>
  </si>
  <si>
    <t>作者</t>
  </si>
  <si>
    <t>单价</t>
  </si>
  <si>
    <t>出版日期</t>
  </si>
  <si>
    <t>出版社</t>
  </si>
  <si>
    <t xml:space="preserve">                  重   点  推   荐</t>
  </si>
  <si>
    <t>中国法规(1949-2001)(1至8卷)</t>
  </si>
  <si>
    <t>中国法制</t>
  </si>
  <si>
    <t>司法解释全集(第三卷)</t>
  </si>
  <si>
    <t>人民法院</t>
  </si>
  <si>
    <t>中华人民共和国证券期货法规汇编(2001)附光盘</t>
  </si>
  <si>
    <t>法律</t>
  </si>
  <si>
    <t>物权法研究</t>
  </si>
  <si>
    <t>王利明</t>
  </si>
  <si>
    <t>中国人大</t>
  </si>
  <si>
    <t>民商审判指导与参考2002年第1卷(总第1卷 )</t>
  </si>
  <si>
    <t>李国光</t>
  </si>
  <si>
    <t xml:space="preserve">               当   月  新   书</t>
  </si>
  <si>
    <t>北大法治之路论坛</t>
  </si>
  <si>
    <t>李富成</t>
  </si>
  <si>
    <t>比较法学文萃</t>
  </si>
  <si>
    <t>米健</t>
  </si>
  <si>
    <t>750363636X</t>
  </si>
  <si>
    <t>东南亚七国法律发达史</t>
  </si>
  <si>
    <t>何勤华</t>
  </si>
  <si>
    <t>房地产合同实务</t>
  </si>
  <si>
    <t>符启林</t>
  </si>
  <si>
    <t>750363748X</t>
  </si>
  <si>
    <t>海商法研究(2001年第4辑总第7辑)</t>
  </si>
  <si>
    <t>合议制问题研究</t>
  </si>
  <si>
    <t>金融法苑2001.7(总第45期)</t>
  </si>
  <si>
    <t>金融法苑2001.8(总第46期)</t>
  </si>
  <si>
    <t>经济法论丛(第3卷)</t>
  </si>
  <si>
    <t>举报职务犯罪工作手册</t>
  </si>
  <si>
    <t>举报职务犯罪指南</t>
  </si>
  <si>
    <t>聚焦法学热点&lt;政法论坛&gt;论文精萃</t>
  </si>
  <si>
    <t>赵相林</t>
  </si>
  <si>
    <t>律师刑事责任比较研究</t>
  </si>
  <si>
    <t>美国财产法与判例研究</t>
  </si>
  <si>
    <t>民事诉权研究</t>
  </si>
  <si>
    <t>江伟</t>
  </si>
  <si>
    <t>赔偿法律手册(第2版)</t>
  </si>
  <si>
    <t>破产法专题研究</t>
  </si>
  <si>
    <t>王欣新</t>
  </si>
  <si>
    <t>强制执行指导与参考(2002.1总第1辑)</t>
  </si>
  <si>
    <t>青蓝集  张普藩先生指导的法学博士论文萃编</t>
  </si>
  <si>
    <t>750363605X</t>
  </si>
  <si>
    <t>人民法院裁判文书选(甘肃2001年卷总第二卷)</t>
  </si>
  <si>
    <t>土地资源保护与民事立法研究</t>
  </si>
  <si>
    <t>郭洁</t>
  </si>
  <si>
    <t>网络与电子商务法(修订本)</t>
  </si>
  <si>
    <t>西方法律思想简史(牛津大学教科书)</t>
  </si>
  <si>
    <t>消费者权益保护法律手册(第2版)</t>
  </si>
  <si>
    <t>刑事审判参考2002年第2辑(总第25辑)</t>
  </si>
  <si>
    <t>刑事司法指南(2002年第1辑总第9辑)</t>
  </si>
  <si>
    <t>750363698X</t>
  </si>
  <si>
    <t>行政法论丛(第五卷)</t>
  </si>
  <si>
    <t>750363703X</t>
  </si>
  <si>
    <t>知识产权审判指导与参考(第4卷)</t>
  </si>
  <si>
    <t>中国法律形象的一面</t>
  </si>
  <si>
    <t>张中秋</t>
  </si>
  <si>
    <t>750363684X</t>
  </si>
  <si>
    <t>中国加入WTO法律问题专论</t>
  </si>
  <si>
    <t>杨国华</t>
  </si>
  <si>
    <t>中国涉外经济法与WTO国际规则</t>
  </si>
  <si>
    <t>孙南中</t>
  </si>
  <si>
    <t>担保物权审判实践应用</t>
  </si>
  <si>
    <t>吴合振</t>
  </si>
  <si>
    <t>公正与效率的法理研究</t>
  </si>
  <si>
    <t>曹建明</t>
  </si>
  <si>
    <t>国有企业改革比较法律研究</t>
  </si>
  <si>
    <t>精神损害赔偿数额的确定与评算</t>
  </si>
  <si>
    <t>关今华</t>
  </si>
  <si>
    <r>
      <t>民事诉讼法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北京大学远程教育法学试用教材</t>
    </r>
    <r>
      <rPr>
        <sz val="10"/>
        <rFont val="Times New Roman"/>
        <family val="1"/>
      </rPr>
      <t>)</t>
    </r>
  </si>
  <si>
    <t>刘家兴</t>
  </si>
  <si>
    <t>人民法院案例选(总第38辑)</t>
  </si>
  <si>
    <t>人民法院优秀裁判文书选(山东卷)</t>
  </si>
  <si>
    <t>审判长适用法律手册--涉外海事海商卷(上下)</t>
  </si>
  <si>
    <t>万鄂湘</t>
  </si>
  <si>
    <t>司法信箱集(第3辑)</t>
  </si>
  <si>
    <t>刘家琛</t>
  </si>
  <si>
    <t>诉讼程序适用指南(上下)</t>
  </si>
  <si>
    <t>杨润时</t>
  </si>
  <si>
    <r>
      <t>刑法分论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北京大学远程教育法学试用教材</t>
    </r>
    <r>
      <rPr>
        <sz val="10"/>
        <rFont val="Times New Roman"/>
        <family val="1"/>
      </rPr>
      <t>)</t>
    </r>
  </si>
  <si>
    <t>梁根林</t>
  </si>
  <si>
    <t>中国当代审判制度概述</t>
  </si>
  <si>
    <t>张柏峰</t>
  </si>
  <si>
    <t>20世纪90年代中国法制心理科学研究</t>
  </si>
  <si>
    <t>罗大华</t>
  </si>
  <si>
    <t>政法大学</t>
  </si>
  <si>
    <t>法大刑法学研究文集</t>
  </si>
  <si>
    <t>法制心理学理论与实践</t>
  </si>
  <si>
    <t>刘邦惠</t>
  </si>
  <si>
    <t>国际诉讼竞合</t>
  </si>
  <si>
    <t>李旺</t>
  </si>
  <si>
    <t>民事诉讼当事人研究</t>
  </si>
  <si>
    <t>肖建华</t>
  </si>
  <si>
    <t>违约责任论(修订版)</t>
  </si>
  <si>
    <t>英国民事诉讼与民事司法改革</t>
  </si>
  <si>
    <t>徐昕</t>
  </si>
  <si>
    <t>政法评论(2002年卷)</t>
  </si>
  <si>
    <t>知识产权法原理</t>
  </si>
  <si>
    <t>金勇军</t>
  </si>
  <si>
    <t>&lt;&lt;公民权利和政治权利国际公约&gt;&gt;批准与实施问题研究</t>
  </si>
  <si>
    <t>陈光中</t>
  </si>
  <si>
    <t>办理担保案件法律依据</t>
  </si>
  <si>
    <t>办理国家赔偿案件法律依据</t>
  </si>
  <si>
    <t>办理房屋拆迁案件法律依据</t>
  </si>
  <si>
    <t>办理劳动争议案件法律依据</t>
  </si>
  <si>
    <t>办理证券期货案件法律依据</t>
  </si>
  <si>
    <t>办理借款案件法律依据</t>
  </si>
  <si>
    <t>办理司法鉴定法律依据</t>
  </si>
  <si>
    <t>办理医疗事故案件法律依据</t>
  </si>
  <si>
    <t>现行民事法律司法解释</t>
  </si>
  <si>
    <t>780083932X</t>
  </si>
  <si>
    <t>现行民事诉讼法司法解释</t>
  </si>
  <si>
    <t>有组织犯罪研究(第一卷)-中国大陆黑社会(性质)犯罪研究</t>
  </si>
  <si>
    <t>何秉松</t>
  </si>
  <si>
    <t>知识产权法律适用与司法解释</t>
  </si>
  <si>
    <t>蒋志培</t>
  </si>
  <si>
    <t>中华人民共和国涉外法规汇编(中英文对照2000)</t>
  </si>
  <si>
    <t>中华人民共和国新法规汇编(2002年第5辑)(总第63辑)</t>
  </si>
  <si>
    <t>现行刑事法律司法解释分解集成</t>
  </si>
  <si>
    <t>吉林人民</t>
  </si>
  <si>
    <t>中华人民共和国常用法律法规全书(2002年版)</t>
  </si>
  <si>
    <t>中华人民共和国常用司法解释全书(2002年版)</t>
  </si>
  <si>
    <t>案释WTO反倾销协议(英文对照)</t>
  </si>
  <si>
    <t>陈静</t>
  </si>
  <si>
    <t>经贸大学</t>
  </si>
  <si>
    <t>法国商法引论(比较民商法系列)</t>
  </si>
  <si>
    <t>沈达明</t>
  </si>
  <si>
    <t>入世与中国利用外资和海外投资</t>
  </si>
  <si>
    <t>卢进勇</t>
  </si>
  <si>
    <t>中国加入WTO纵论</t>
  </si>
  <si>
    <t>中国新刑法418个罪名例解</t>
  </si>
  <si>
    <t>辽宁大学</t>
  </si>
  <si>
    <t>1985-2002年司法解释</t>
  </si>
  <si>
    <t>民主法制</t>
  </si>
  <si>
    <t>民事诉讼证据操作指南</t>
  </si>
  <si>
    <t>780078603X</t>
  </si>
  <si>
    <t>中国入世承诺法律文本解释</t>
  </si>
  <si>
    <t>中华人民共和国现行法律行政法规汇编</t>
  </si>
  <si>
    <t>人民</t>
  </si>
  <si>
    <t>活的法律</t>
  </si>
  <si>
    <t>商务</t>
  </si>
  <si>
    <t>婚姻家庭与继承法</t>
  </si>
  <si>
    <t>柳经纬</t>
  </si>
  <si>
    <t>厦门大学</t>
  </si>
  <si>
    <t>756151381X</t>
  </si>
  <si>
    <t>民事程序法</t>
  </si>
  <si>
    <t>齐树洁</t>
  </si>
  <si>
    <t>仲裁法新论</t>
  </si>
  <si>
    <t>张斌生</t>
  </si>
  <si>
    <t>加入WTO中国涉外经济贸易法律实施体系与规则</t>
  </si>
  <si>
    <t>中国方正</t>
  </si>
  <si>
    <t>最新常用经济法律法规-中国加入经济法律最新增订</t>
  </si>
  <si>
    <t>1999年经济.行政审判案例卷(中国审判案例要览)</t>
  </si>
  <si>
    <t>1999年民事审判案例卷(中国审判案例要览)</t>
  </si>
  <si>
    <t>1999年刑事审判案例卷(中国审判案例要览)</t>
  </si>
  <si>
    <t>电子商务法案例分析</t>
  </si>
  <si>
    <t>张楚</t>
  </si>
  <si>
    <t>&lt;&lt;医疗事故处理条例&gt;&gt;的理解与适用</t>
  </si>
  <si>
    <t>唐德华</t>
  </si>
  <si>
    <t>中国社科</t>
  </si>
  <si>
    <t xml:space="preserve">             常   销   书</t>
  </si>
  <si>
    <t>中国加入世界贸易组织法律文件[中英文对照]</t>
  </si>
  <si>
    <t>司法文件选[2001(1-12)](合订本)</t>
  </si>
  <si>
    <t>最高人民法院&lt;&lt;关于民事诉讼证据的若干规定&gt;&gt;的理解与适用</t>
  </si>
  <si>
    <t>720603943X</t>
  </si>
  <si>
    <t>中华人民共和国法律全书(第14卷)</t>
  </si>
  <si>
    <t>中华人民共和国法律全书(第15卷)(WTO专辑)</t>
  </si>
  <si>
    <t>电子货币与法律</t>
  </si>
  <si>
    <t>唐应茂</t>
  </si>
  <si>
    <t>电子商务与WTO的作用</t>
  </si>
  <si>
    <t>民商法研究(第1-5辑)</t>
  </si>
  <si>
    <t>乌拉圭回合多边贸易谈判结果.法律文本(中英文对照)</t>
  </si>
  <si>
    <t>750363507X</t>
  </si>
  <si>
    <t>中国常用合同文书范本</t>
  </si>
  <si>
    <t>孙林</t>
  </si>
  <si>
    <t>人民法院裁判文书选(四川2000年卷)总第一卷</t>
  </si>
  <si>
    <t>人民法院裁判文书选(浙江2000年卷).续总第二卷</t>
  </si>
  <si>
    <t>人民法院裁判文书选(浙江2000年卷)</t>
  </si>
  <si>
    <t>人民法院裁判文书选(甘肃2000年卷)</t>
  </si>
  <si>
    <t>人民法院裁判文书选(贵州2000年卷)</t>
  </si>
  <si>
    <t>人民法院裁判文书选(河北2000-2001年卷)</t>
  </si>
  <si>
    <t>人民法院裁判文书选(内蒙古2000年卷)(总第一卷)</t>
  </si>
  <si>
    <t>人民法院裁判文书选(四川2000年卷.续)</t>
  </si>
  <si>
    <t>人民法院裁判文书选(四川2001年卷)</t>
  </si>
  <si>
    <t>750363491X</t>
  </si>
  <si>
    <t>人民法院裁判文书(河南2000年卷)</t>
  </si>
  <si>
    <t>人民法院裁判文书(吉林2000卷)</t>
  </si>
  <si>
    <t>人民法院裁判文书选（广东2000年卷)</t>
  </si>
  <si>
    <t>人民法院裁判文书(云南2000年卷)</t>
  </si>
  <si>
    <t>最高人民法院知识产权裁判文书选(第一卷)</t>
  </si>
  <si>
    <t>人民法院裁判文书(上海2000卷)</t>
  </si>
  <si>
    <t>人民法院裁判文书选(北京2000年卷)</t>
  </si>
  <si>
    <t>公司法的展开与评判方法.判例.制度</t>
  </si>
  <si>
    <t>蒋大兴</t>
  </si>
  <si>
    <t>金融审判案例研究(2001年卷)</t>
  </si>
  <si>
    <t>经济审判指导与参考第4卷</t>
  </si>
  <si>
    <t>750363409X</t>
  </si>
  <si>
    <t>民事审判指导与参考(2001年第3卷)总第7卷</t>
  </si>
  <si>
    <t>商业银行常用法律手册</t>
  </si>
  <si>
    <t>朱克鹏</t>
  </si>
  <si>
    <t>房屋拆迁实务</t>
  </si>
  <si>
    <t>王才亮</t>
  </si>
  <si>
    <t>复旦民商法学评论(总第1期)</t>
  </si>
  <si>
    <t>合同法导论(第五版)</t>
  </si>
  <si>
    <t>阿狄亚</t>
  </si>
  <si>
    <t>750363653X</t>
  </si>
  <si>
    <t>美国民事诉讼的真谛</t>
  </si>
  <si>
    <t>史蒂文.苏本</t>
  </si>
  <si>
    <t>现代物权法专论</t>
  </si>
  <si>
    <t>余能斌</t>
  </si>
  <si>
    <t>刑法疑案研究</t>
  </si>
  <si>
    <t>陈兴良</t>
  </si>
  <si>
    <t>750363670X</t>
  </si>
  <si>
    <t>刑事诉讼原理与改革</t>
  </si>
  <si>
    <t>谭世贵</t>
  </si>
  <si>
    <t>中国房地产法研究</t>
  </si>
  <si>
    <t>蔡耀忠</t>
  </si>
  <si>
    <t>750363152X</t>
  </si>
  <si>
    <t>中国国际私法与比较法年刊(2000)(第三卷)</t>
  </si>
  <si>
    <t>中华人民共和国对外经济贸易法律法规规章新编(第一辑)</t>
  </si>
  <si>
    <t>走私犯罪论</t>
  </si>
  <si>
    <t>陈晖</t>
  </si>
  <si>
    <t>合同纠纷的预防与解决</t>
  </si>
  <si>
    <t>王宝发</t>
  </si>
  <si>
    <t>建设工程常用法律文书范本</t>
  </si>
  <si>
    <t>欧洲比较侵权行为法(上.下册)</t>
  </si>
  <si>
    <t>克雷斯蒂安.冯.巴</t>
  </si>
  <si>
    <t>金融法律手册(增补本)</t>
  </si>
  <si>
    <t>电信业法律实务</t>
  </si>
  <si>
    <t>白永忠</t>
  </si>
  <si>
    <t>750362132X</t>
  </si>
  <si>
    <t>法律小全书(2002年版)</t>
  </si>
  <si>
    <t>756202037X</t>
  </si>
  <si>
    <t>当代中国刑法新境域</t>
  </si>
  <si>
    <t>民法原理与实务</t>
  </si>
  <si>
    <t>刑法各罪的法理与实用</t>
  </si>
  <si>
    <t>宣炳昭</t>
  </si>
  <si>
    <t>银行跨国业务中的抵销问题研究</t>
  </si>
  <si>
    <t>张学安</t>
  </si>
  <si>
    <t>民法债编总论</t>
  </si>
  <si>
    <t>黄立</t>
  </si>
  <si>
    <t>民法总则</t>
  </si>
  <si>
    <t>民法诸问题与新展望</t>
  </si>
  <si>
    <t>刘得宽</t>
  </si>
  <si>
    <t>中国民法典起草思路论战</t>
  </si>
  <si>
    <t>徐国栋</t>
  </si>
  <si>
    <t>损害赔偿法原理</t>
  </si>
  <si>
    <t>曾世雄</t>
  </si>
  <si>
    <t>民法物权(第1卷)通则.所有权</t>
  </si>
  <si>
    <t>王泽鉴</t>
  </si>
  <si>
    <t>民法物权(第2卷)用益物权.占有</t>
  </si>
  <si>
    <t>法律思维与民法实例</t>
  </si>
  <si>
    <t>民法总则(增订版)</t>
  </si>
  <si>
    <t>个罪法定情节研究与适用</t>
  </si>
  <si>
    <t>曾芳文</t>
  </si>
  <si>
    <t>担保法审判实务研究</t>
  </si>
  <si>
    <t>何志</t>
  </si>
  <si>
    <t>简明房地产办案手册</t>
  </si>
  <si>
    <t>简明民商事办案手册</t>
  </si>
  <si>
    <t>民商事判案评述</t>
  </si>
  <si>
    <t>童兆洪</t>
  </si>
  <si>
    <t>780161240X</t>
  </si>
  <si>
    <t>最新民商事海事海商案例评述</t>
  </si>
  <si>
    <t>傅长禄</t>
  </si>
  <si>
    <t>人身权法典型判例研究</t>
  </si>
  <si>
    <t>郭卫华</t>
  </si>
  <si>
    <t>780161268X</t>
  </si>
  <si>
    <t>人民法院例选(总第37辑)</t>
  </si>
  <si>
    <t>审理建设工程案件的法律依据</t>
  </si>
  <si>
    <t>梁书文</t>
  </si>
  <si>
    <t>审理借款案件的法律依据</t>
  </si>
  <si>
    <t>企业改制及运行的法律控制</t>
  </si>
  <si>
    <t>徐学鹿</t>
  </si>
  <si>
    <t>780161254X</t>
  </si>
  <si>
    <t>劳动争议仲裁实务与案例评析</t>
  </si>
  <si>
    <t>江泓</t>
  </si>
  <si>
    <t>中国商事法（新编本）</t>
  </si>
  <si>
    <t>王保树</t>
  </si>
  <si>
    <t>适用合同法重大疑难问题研究</t>
  </si>
  <si>
    <t>吕伯涛</t>
  </si>
  <si>
    <t>行政审判手册(上.下)</t>
  </si>
  <si>
    <t>民事诉讼证据司法解释的理解与适用</t>
  </si>
  <si>
    <t>黄松有</t>
  </si>
  <si>
    <t>司法改革论评(第2辑)</t>
  </si>
  <si>
    <t>张卫平</t>
  </si>
  <si>
    <t>现行刑法司法解释</t>
  </si>
  <si>
    <t>现行刑事诉讼法司法解释</t>
  </si>
  <si>
    <t>现行行政诉讼法与国家赔偿法司法解释</t>
  </si>
  <si>
    <t>刑事诉讼证据适用手册</t>
  </si>
  <si>
    <t>中华人民共和国有关法律法规(上)</t>
  </si>
  <si>
    <t>中国加入世界贸易组织法律文件(中)(中文本)</t>
  </si>
  <si>
    <t>证据学论坛(第四卷)</t>
  </si>
  <si>
    <t>何家弘</t>
  </si>
  <si>
    <t>中国检察</t>
  </si>
  <si>
    <t>中国司法评论(2002年第1卷)</t>
  </si>
  <si>
    <t>商品房预售法律制度研究</t>
  </si>
  <si>
    <t>现代信托法论(增订三版)</t>
  </si>
  <si>
    <t>赖源河</t>
  </si>
  <si>
    <t>中国法律年鉴(2001年)</t>
  </si>
  <si>
    <t>法律年鉴</t>
  </si>
  <si>
    <t>证据学新论</t>
  </si>
  <si>
    <t>宋世杰</t>
  </si>
  <si>
    <t>司法解释汇编(2001)</t>
  </si>
  <si>
    <t>780161285X</t>
  </si>
  <si>
    <t>判解研究(2002年第1辑)</t>
  </si>
  <si>
    <t>国际法与比较法论丛(第1辑)</t>
  </si>
  <si>
    <t>李双元</t>
  </si>
  <si>
    <t>民事证据法专论</t>
  </si>
  <si>
    <t>程春华</t>
  </si>
  <si>
    <t>781059804X</t>
  </si>
  <si>
    <r>
      <t>知识产权案件的审理与裁判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中英对照</t>
    </r>
    <r>
      <rPr>
        <sz val="10"/>
        <rFont val="Times New Roman"/>
        <family val="1"/>
      </rPr>
      <t>)</t>
    </r>
  </si>
  <si>
    <t>周林</t>
  </si>
  <si>
    <t>人民公安</t>
  </si>
  <si>
    <t xml:space="preserve">                                    电   子   出   版   物</t>
  </si>
  <si>
    <t>美国联邦地区法院民事诉讼流程(光盘)</t>
  </si>
  <si>
    <t>法制音像</t>
  </si>
  <si>
    <t>审判实用大全(2001年版)(光盘)</t>
  </si>
  <si>
    <t>北大音像</t>
  </si>
  <si>
    <t>中国法律事务支持系统(光盘)(包青天专业版)</t>
  </si>
  <si>
    <t>亿友软件</t>
  </si>
  <si>
    <t>中国法律检索系统(光盘)(北大“法宝”专业版)</t>
  </si>
  <si>
    <t>北大</t>
  </si>
  <si>
    <t xml:space="preserve">           工   具   书</t>
  </si>
  <si>
    <r>
      <t>中华人民共和国法律全书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1-13</t>
    </r>
    <r>
      <rPr>
        <sz val="10"/>
        <rFont val="宋体"/>
        <family val="0"/>
      </rPr>
      <t>卷</t>
    </r>
    <r>
      <rPr>
        <sz val="10"/>
        <rFont val="Times New Roman"/>
        <family val="1"/>
      </rPr>
      <t>)(1949-2001.6)</t>
    </r>
  </si>
  <si>
    <r>
      <t>中华人民共和国涉外法规汇编</t>
    </r>
    <r>
      <rPr>
        <sz val="10"/>
        <rFont val="Times New Roman"/>
        <family val="1"/>
      </rPr>
      <t>(49-2001)</t>
    </r>
    <r>
      <rPr>
        <sz val="10"/>
        <rFont val="宋体"/>
        <family val="0"/>
      </rPr>
      <t>英文活页本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共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卷</t>
    </r>
    <r>
      <rPr>
        <sz val="10"/>
        <rFont val="Times New Roman"/>
        <family val="1"/>
      </rPr>
      <t>)</t>
    </r>
  </si>
  <si>
    <r>
      <t>深圳经济特区法规规章全书</t>
    </r>
    <r>
      <rPr>
        <sz val="10"/>
        <rFont val="Times New Roman"/>
        <family val="1"/>
      </rPr>
      <t>(92-2000.12)(</t>
    </r>
    <r>
      <rPr>
        <sz val="10"/>
        <rFont val="宋体"/>
        <family val="0"/>
      </rPr>
      <t>共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卷</t>
    </r>
    <r>
      <rPr>
        <sz val="10"/>
        <rFont val="Times New Roman"/>
        <family val="1"/>
      </rPr>
      <t>)</t>
    </r>
  </si>
  <si>
    <t>海天</t>
  </si>
  <si>
    <t xml:space="preserve">                                                         深圳市法学学术交流服务中心法律书店</t>
  </si>
  <si>
    <r>
      <t xml:space="preserve">                                                                               二</t>
    </r>
    <r>
      <rPr>
        <b/>
        <sz val="11"/>
        <rFont val="Times New Roman"/>
        <family val="1"/>
      </rPr>
      <t>00</t>
    </r>
    <r>
      <rPr>
        <b/>
        <sz val="11"/>
        <rFont val="宋体"/>
        <family val="0"/>
      </rPr>
      <t>二年六月一日</t>
    </r>
  </si>
  <si>
    <t>加班车费和餐费</t>
  </si>
  <si>
    <t>月份</t>
  </si>
  <si>
    <t>加班车费</t>
  </si>
  <si>
    <t>加班餐费</t>
  </si>
  <si>
    <t>合计</t>
  </si>
  <si>
    <t>经理签字：</t>
  </si>
  <si>
    <t>加班申请单</t>
  </si>
  <si>
    <t>项目名称</t>
  </si>
  <si>
    <t>日期</t>
  </si>
  <si>
    <t>星期</t>
  </si>
  <si>
    <t>时间范围</t>
  </si>
  <si>
    <t>加班理由</t>
  </si>
  <si>
    <t>项目负责人签字：</t>
  </si>
  <si>
    <t>日期：</t>
  </si>
  <si>
    <t>年</t>
  </si>
  <si>
    <t>月家計簿</t>
  </si>
  <si>
    <t>每日的紀錄</t>
  </si>
  <si>
    <t>品名</t>
  </si>
  <si>
    <t>金額</t>
  </si>
  <si>
    <t>本月收入</t>
  </si>
  <si>
    <t>本月生活費</t>
  </si>
  <si>
    <t>主食</t>
  </si>
  <si>
    <t>項目</t>
  </si>
  <si>
    <t>進帳日</t>
  </si>
  <si>
    <t>購買金額</t>
  </si>
  <si>
    <t>薪水（實領）</t>
  </si>
  <si>
    <t>伙食費</t>
  </si>
  <si>
    <t>日用雜貨合計</t>
  </si>
  <si>
    <t>副食</t>
  </si>
  <si>
    <t>教育・教養費</t>
  </si>
  <si>
    <t>獎金</t>
  </si>
  <si>
    <t>上記事項以外的合計</t>
  </si>
  <si>
    <t>收入合計</t>
  </si>
  <si>
    <t>生活費合計</t>
  </si>
  <si>
    <t>本月固定支出</t>
  </si>
  <si>
    <t>支出日</t>
  </si>
  <si>
    <t>本月餘額</t>
  </si>
  <si>
    <t>零食</t>
  </si>
  <si>
    <t>電費</t>
  </si>
  <si>
    <t>瓦斯費</t>
  </si>
  <si>
    <t>自來水費</t>
  </si>
  <si>
    <t>外食</t>
  </si>
  <si>
    <t>電話費</t>
  </si>
  <si>
    <t>累計餘額</t>
  </si>
  <si>
    <t>伙食費合計</t>
  </si>
  <si>
    <t>行動電話費</t>
  </si>
  <si>
    <t>日用雜貨</t>
  </si>
  <si>
    <t>報紙費</t>
  </si>
  <si>
    <t>接收費</t>
  </si>
  <si>
    <t>房租</t>
  </si>
  <si>
    <t>本月留言</t>
  </si>
  <si>
    <t>上網費</t>
  </si>
  <si>
    <t>保險</t>
  </si>
  <si>
    <t>定期存款</t>
  </si>
  <si>
    <t>貸款</t>
  </si>
  <si>
    <t>信用卡</t>
  </si>
  <si>
    <t>治裝費</t>
  </si>
  <si>
    <t>稅金</t>
  </si>
  <si>
    <t>零用金</t>
  </si>
  <si>
    <t>醫療費</t>
  </si>
  <si>
    <t>存款</t>
  </si>
  <si>
    <t>美髮費</t>
  </si>
  <si>
    <t>交通費</t>
  </si>
  <si>
    <t>娛樂費</t>
  </si>
  <si>
    <t>喜慶・交際費</t>
  </si>
  <si>
    <t>其他</t>
  </si>
  <si>
    <t>固定支出合計</t>
  </si>
  <si>
    <t>每日生活費支出</t>
  </si>
  <si>
    <t>每日收入總計</t>
  </si>
  <si>
    <t>每日臨時收入</t>
  </si>
  <si>
    <t>每日餘額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</si>
</sst>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\\#,##0;[RED]&quot;\-&quot;#,##0"/>
    <numFmt numFmtId="166" formatCode="#,##0.00;[RED]#,##0.00"/>
    <numFmt numFmtId="167" formatCode="M/D/YYYY"/>
    <numFmt numFmtId="168" formatCode="#,##0_);[RED]\(#,##0\)"/>
    <numFmt numFmtId="169" formatCode="M/D/YYYY"/>
    <numFmt numFmtId="170" formatCode="D"/>
    <numFmt numFmtId="171" formatCode="M/D;@"/>
    <numFmt numFmtId="172" formatCode="[$$-404]#,##0_);[RED]\([$$-404]#,##0\)"/>
    <numFmt numFmtId="173" formatCode="[$$-404]#,##0;[RED][$$-404]#,##0"/>
  </numFmts>
  <fonts count="48">
    <font>
      <sz val="12"/>
      <name val="宋体"/>
      <family val="0"/>
    </font>
    <font>
      <sz val="10"/>
      <name val="Arial"/>
      <family val="0"/>
    </font>
    <font>
      <sz val="9.25"/>
      <color indexed="8"/>
      <name val="宋体"/>
      <family val="2"/>
    </font>
    <font>
      <sz val="8.5"/>
      <color indexed="8"/>
      <name val="宋体"/>
      <family val="2"/>
    </font>
    <font>
      <sz val="8.75"/>
      <color indexed="8"/>
      <name val="宋体"/>
      <family val="2"/>
    </font>
    <font>
      <sz val="9"/>
      <color indexed="8"/>
      <name val="宋体"/>
      <family val="2"/>
    </font>
    <font>
      <sz val="8"/>
      <name val="Arial"/>
      <family val="2"/>
    </font>
    <font>
      <sz val="9.75"/>
      <color indexed="8"/>
      <name val="宋体"/>
      <family val="2"/>
    </font>
    <font>
      <sz val="9.5"/>
      <color indexed="8"/>
      <name val="宋体"/>
      <family val="2"/>
    </font>
    <font>
      <sz val="8"/>
      <color indexed="8"/>
      <name val="Arial"/>
      <family val="2"/>
    </font>
    <font>
      <sz val="8.25"/>
      <color indexed="8"/>
      <name val="宋体"/>
      <family val="2"/>
    </font>
    <font>
      <b/>
      <sz val="8"/>
      <color indexed="8"/>
      <name val="Arial"/>
      <family val="2"/>
    </font>
    <font>
      <sz val="14"/>
      <name val="楷体_GB2312"/>
      <family val="3"/>
    </font>
    <font>
      <b/>
      <sz val="22.05"/>
      <name val="ＭＳ Ｐゴシック"/>
      <family val="2"/>
    </font>
    <font>
      <b/>
      <sz val="20"/>
      <name val="宋体"/>
      <family val="0"/>
    </font>
    <font>
      <b/>
      <sz val="11"/>
      <name val="ＭＳ Ｐゴシック"/>
      <family val="2"/>
    </font>
    <font>
      <sz val="11"/>
      <name val="ＭＳ Ｐゴシック"/>
      <family val="2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48"/>
      <color indexed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.05"/>
      <name val="宋体"/>
      <family val="0"/>
    </font>
    <font>
      <b/>
      <sz val="12"/>
      <color indexed="48"/>
      <name val="宋体"/>
      <family val="0"/>
    </font>
    <font>
      <b/>
      <sz val="14"/>
      <color indexed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1.05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name val="新細明體"/>
      <family val="1"/>
    </font>
    <font>
      <sz val="11"/>
      <color indexed="9"/>
      <name val="新細明體"/>
      <family val="1"/>
    </font>
    <font>
      <sz val="20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62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hair">
        <color indexed="54"/>
      </bottom>
    </border>
    <border>
      <left style="medium">
        <color indexed="54"/>
      </left>
      <right style="hair">
        <color indexed="54"/>
      </right>
      <top style="hair">
        <color indexed="54"/>
      </top>
      <bottom style="medium">
        <color indexed="54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hair">
        <color indexed="54"/>
      </left>
      <right style="medium">
        <color indexed="54"/>
      </right>
      <top style="hair">
        <color indexed="54"/>
      </top>
      <bottom style="medium">
        <color indexed="54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double">
        <color indexed="62"/>
      </top>
      <bottom style="double">
        <color indexed="62"/>
      </bottom>
    </border>
    <border>
      <left style="medium">
        <color indexed="62"/>
      </left>
      <right style="thin">
        <color indexed="62"/>
      </right>
      <top style="double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double">
        <color indexed="62"/>
      </bottom>
    </border>
    <border>
      <left style="thin">
        <color indexed="62"/>
      </left>
      <right style="medium">
        <color indexed="62"/>
      </right>
      <top style="double">
        <color indexed="62"/>
      </top>
      <bottom style="double">
        <color indexed="62"/>
      </bottom>
    </border>
    <border>
      <left style="medium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8" fontId="16" fillId="0" borderId="0" applyFill="0" applyBorder="0" applyProtection="0">
      <alignment vertical="center"/>
    </xf>
    <xf numFmtId="44" fontId="1" fillId="0" borderId="0" applyFill="0" applyBorder="0" applyAlignment="0" applyProtection="0"/>
    <xf numFmtId="165" fontId="16" fillId="0" borderId="0" applyFill="0" applyBorder="0" applyProtection="0">
      <alignment vertical="center"/>
    </xf>
    <xf numFmtId="9" fontId="1" fillId="0" borderId="0" applyFill="0" applyBorder="0" applyAlignment="0" applyProtection="0"/>
  </cellStyleXfs>
  <cellXfs count="163">
    <xf numFmtId="164" fontId="0" fillId="0" borderId="0" xfId="0" applyAlignment="1">
      <alignment vertical="center"/>
    </xf>
    <xf numFmtId="164" fontId="0" fillId="0" borderId="1" xfId="0" applyBorder="1" applyAlignment="1">
      <alignment horizontal="center" vertical="center"/>
    </xf>
    <xf numFmtId="164" fontId="12" fillId="0" borderId="0" xfId="0" applyFont="1" applyAlignment="1">
      <alignment vertical="center"/>
    </xf>
    <xf numFmtId="165" fontId="13" fillId="0" borderId="1" xfId="18" applyFont="1" applyFill="1" applyBorder="1" applyAlignment="1" applyProtection="1">
      <alignment horizontal="center" vertical="center"/>
      <protection/>
    </xf>
    <xf numFmtId="164" fontId="17" fillId="0" borderId="1" xfId="0" applyFont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/>
    </xf>
    <xf numFmtId="164" fontId="19" fillId="0" borderId="1" xfId="0" applyFont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right"/>
    </xf>
    <xf numFmtId="164" fontId="20" fillId="0" borderId="0" xfId="0" applyFont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22" fillId="0" borderId="0" xfId="0" applyFont="1" applyAlignment="1">
      <alignment horizontal="left"/>
    </xf>
    <xf numFmtId="164" fontId="21" fillId="0" borderId="0" xfId="0" applyNumberFormat="1" applyFont="1" applyAlignment="1">
      <alignment horizontal="left"/>
    </xf>
    <xf numFmtId="164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left"/>
    </xf>
    <xf numFmtId="164" fontId="23" fillId="0" borderId="0" xfId="0" applyFont="1" applyAlignment="1">
      <alignment horizontal="left"/>
    </xf>
    <xf numFmtId="166" fontId="22" fillId="0" borderId="0" xfId="0" applyNumberFormat="1" applyFont="1" applyAlignment="1">
      <alignment horizontal="left"/>
    </xf>
    <xf numFmtId="167" fontId="22" fillId="0" borderId="0" xfId="0" applyNumberFormat="1" applyFont="1" applyAlignment="1">
      <alignment horizontal="right"/>
    </xf>
    <xf numFmtId="164" fontId="24" fillId="0" borderId="2" xfId="0" applyFont="1" applyBorder="1" applyAlignment="1">
      <alignment horizontal="center" vertical="center"/>
    </xf>
    <xf numFmtId="164" fontId="24" fillId="0" borderId="3" xfId="0" applyFont="1" applyBorder="1" applyAlignment="1">
      <alignment horizontal="left" vertical="center"/>
    </xf>
    <xf numFmtId="164" fontId="24" fillId="0" borderId="3" xfId="0" applyFont="1" applyBorder="1" applyAlignment="1">
      <alignment horizontal="center" vertical="center"/>
    </xf>
    <xf numFmtId="166" fontId="24" fillId="0" borderId="3" xfId="0" applyNumberFormat="1" applyFont="1" applyBorder="1" applyAlignment="1">
      <alignment horizontal="center" vertical="center"/>
    </xf>
    <xf numFmtId="167" fontId="24" fillId="0" borderId="3" xfId="0" applyNumberFormat="1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left"/>
    </xf>
    <xf numFmtId="164" fontId="25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left"/>
    </xf>
    <xf numFmtId="167" fontId="0" fillId="0" borderId="5" xfId="0" applyNumberFormat="1" applyBorder="1" applyAlignment="1">
      <alignment horizontal="right"/>
    </xf>
    <xf numFmtId="164" fontId="0" fillId="0" borderId="6" xfId="0" applyBorder="1" applyAlignment="1">
      <alignment horizontal="left"/>
    </xf>
    <xf numFmtId="164" fontId="26" fillId="0" borderId="7" xfId="0" applyFont="1" applyBorder="1" applyAlignment="1">
      <alignment horizontal="center" vertical="center"/>
    </xf>
    <xf numFmtId="164" fontId="26" fillId="0" borderId="8" xfId="0" applyFont="1" applyBorder="1" applyAlignment="1">
      <alignment horizontal="left"/>
    </xf>
    <xf numFmtId="164" fontId="26" fillId="0" borderId="8" xfId="0" applyFont="1" applyBorder="1" applyAlignment="1">
      <alignment/>
    </xf>
    <xf numFmtId="166" fontId="26" fillId="0" borderId="8" xfId="0" applyNumberFormat="1" applyFont="1" applyBorder="1" applyAlignment="1">
      <alignment/>
    </xf>
    <xf numFmtId="167" fontId="26" fillId="0" borderId="8" xfId="0" applyNumberFormat="1" applyFont="1" applyBorder="1" applyAlignment="1">
      <alignment/>
    </xf>
    <xf numFmtId="166" fontId="26" fillId="0" borderId="8" xfId="0" applyNumberFormat="1" applyFont="1" applyBorder="1" applyAlignment="1">
      <alignment horizontal="left"/>
    </xf>
    <xf numFmtId="167" fontId="26" fillId="0" borderId="8" xfId="0" applyNumberFormat="1" applyFont="1" applyBorder="1" applyAlignment="1">
      <alignment horizontal="right"/>
    </xf>
    <xf numFmtId="166" fontId="26" fillId="0" borderId="7" xfId="0" applyNumberFormat="1" applyFont="1" applyBorder="1" applyAlignment="1">
      <alignment horizontal="left"/>
    </xf>
    <xf numFmtId="164" fontId="28" fillId="0" borderId="8" xfId="0" applyFont="1" applyBorder="1" applyAlignment="1">
      <alignment horizontal="left"/>
    </xf>
    <xf numFmtId="164" fontId="27" fillId="0" borderId="8" xfId="0" applyFont="1" applyBorder="1" applyAlignment="1">
      <alignment horizontal="left"/>
    </xf>
    <xf numFmtId="164" fontId="0" fillId="0" borderId="5" xfId="0" applyBorder="1" applyAlignment="1">
      <alignment horizontal="left" vertical="center"/>
    </xf>
    <xf numFmtId="164" fontId="25" fillId="0" borderId="5" xfId="0" applyFon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6" fontId="29" fillId="0" borderId="8" xfId="0" applyNumberFormat="1" applyFont="1" applyBorder="1" applyAlignment="1">
      <alignment horizontal="left"/>
    </xf>
    <xf numFmtId="167" fontId="27" fillId="0" borderId="8" xfId="0" applyNumberFormat="1" applyFont="1" applyBorder="1" applyAlignment="1">
      <alignment horizontal="right"/>
    </xf>
    <xf numFmtId="164" fontId="26" fillId="0" borderId="9" xfId="0" applyFont="1" applyBorder="1" applyAlignment="1">
      <alignment horizontal="center" vertical="center"/>
    </xf>
    <xf numFmtId="164" fontId="26" fillId="0" borderId="10" xfId="0" applyFont="1" applyBorder="1" applyAlignment="1">
      <alignment horizontal="left"/>
    </xf>
    <xf numFmtId="166" fontId="26" fillId="0" borderId="10" xfId="0" applyNumberFormat="1" applyFont="1" applyBorder="1" applyAlignment="1">
      <alignment horizontal="left"/>
    </xf>
    <xf numFmtId="167" fontId="26" fillId="0" borderId="10" xfId="0" applyNumberFormat="1" applyFont="1" applyBorder="1" applyAlignment="1">
      <alignment horizontal="right"/>
    </xf>
    <xf numFmtId="164" fontId="26" fillId="0" borderId="0" xfId="0" applyFont="1" applyAlignment="1">
      <alignment horizontal="left"/>
    </xf>
    <xf numFmtId="167" fontId="30" fillId="0" borderId="0" xfId="0" applyNumberFormat="1" applyFont="1" applyAlignment="1">
      <alignment horizontal="left"/>
    </xf>
    <xf numFmtId="164" fontId="31" fillId="0" borderId="0" xfId="0" applyFont="1" applyAlignment="1">
      <alignment horizontal="left"/>
    </xf>
    <xf numFmtId="164" fontId="32" fillId="0" borderId="0" xfId="0" applyNumberFormat="1" applyFont="1" applyAlignment="1">
      <alignment horizontal="left"/>
    </xf>
    <xf numFmtId="167" fontId="33" fillId="0" borderId="0" xfId="0" applyNumberFormat="1" applyFont="1" applyAlignment="1">
      <alignment horizontal="left"/>
    </xf>
    <xf numFmtId="164" fontId="34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vertical="center"/>
    </xf>
    <xf numFmtId="164" fontId="35" fillId="0" borderId="0" xfId="0" applyFont="1" applyAlignment="1">
      <alignment vertical="center"/>
    </xf>
    <xf numFmtId="164" fontId="36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vertical="center"/>
    </xf>
    <xf numFmtId="164" fontId="0" fillId="0" borderId="11" xfId="0" applyBorder="1" applyAlignment="1">
      <alignment vertical="center"/>
    </xf>
    <xf numFmtId="168" fontId="37" fillId="0" borderId="0" xfId="16" applyFont="1" applyFill="1" applyBorder="1" applyAlignment="1" applyProtection="1">
      <alignment vertical="center"/>
      <protection/>
    </xf>
    <xf numFmtId="167" fontId="38" fillId="0" borderId="0" xfId="16" applyNumberFormat="1" applyFont="1" applyFill="1" applyBorder="1" applyAlignment="1" applyProtection="1">
      <alignment vertical="center"/>
      <protection/>
    </xf>
    <xf numFmtId="167" fontId="38" fillId="0" borderId="0" xfId="16" applyNumberFormat="1" applyFont="1" applyFill="1" applyBorder="1" applyAlignment="1" applyProtection="1">
      <alignment horizontal="center" vertical="center"/>
      <protection/>
    </xf>
    <xf numFmtId="164" fontId="39" fillId="0" borderId="0" xfId="16" applyNumberFormat="1" applyFont="1" applyFill="1" applyBorder="1" applyAlignment="1" applyProtection="1">
      <alignment vertical="center"/>
      <protection locked="0"/>
    </xf>
    <xf numFmtId="168" fontId="39" fillId="0" borderId="0" xfId="16" applyFont="1" applyFill="1" applyBorder="1" applyAlignment="1" applyProtection="1">
      <alignment vertical="center"/>
      <protection/>
    </xf>
    <xf numFmtId="164" fontId="39" fillId="0" borderId="0" xfId="16" applyNumberFormat="1" applyFont="1" applyFill="1" applyBorder="1" applyAlignment="1" applyProtection="1">
      <alignment vertical="center"/>
      <protection/>
    </xf>
    <xf numFmtId="168" fontId="42" fillId="0" borderId="12" xfId="16" applyFont="1" applyFill="1" applyBorder="1" applyAlignment="1" applyProtection="1">
      <alignment horizontal="center" vertical="center"/>
      <protection/>
    </xf>
    <xf numFmtId="170" fontId="39" fillId="0" borderId="13" xfId="16" applyNumberFormat="1" applyFont="1" applyFill="1" applyBorder="1" applyAlignment="1" applyProtection="1">
      <alignment horizontal="center" vertical="center"/>
      <protection/>
    </xf>
    <xf numFmtId="168" fontId="43" fillId="0" borderId="14" xfId="16" applyFont="1" applyFill="1" applyBorder="1" applyAlignment="1" applyProtection="1">
      <alignment horizontal="left" vertical="center"/>
      <protection/>
    </xf>
    <xf numFmtId="168" fontId="43" fillId="0" borderId="15" xfId="16" applyFont="1" applyFill="1" applyBorder="1" applyAlignment="1" applyProtection="1">
      <alignment horizontal="left" vertical="center"/>
      <protection/>
    </xf>
    <xf numFmtId="168" fontId="43" fillId="0" borderId="13" xfId="16" applyFont="1" applyFill="1" applyBorder="1" applyAlignment="1" applyProtection="1">
      <alignment horizontal="left" vertical="center"/>
      <protection/>
    </xf>
    <xf numFmtId="170" fontId="39" fillId="0" borderId="16" xfId="16" applyNumberFormat="1" applyFont="1" applyFill="1" applyBorder="1" applyAlignment="1" applyProtection="1">
      <alignment horizontal="center" vertical="center"/>
      <protection/>
    </xf>
    <xf numFmtId="168" fontId="37" fillId="0" borderId="17" xfId="16" applyFont="1" applyFill="1" applyBorder="1" applyAlignment="1" applyProtection="1">
      <alignment vertical="center"/>
      <protection/>
    </xf>
    <xf numFmtId="168" fontId="37" fillId="0" borderId="18" xfId="16" applyFont="1" applyFill="1" applyBorder="1" applyAlignment="1" applyProtection="1">
      <alignment horizontal="center" vertical="center"/>
      <protection/>
    </xf>
    <xf numFmtId="168" fontId="37" fillId="0" borderId="19" xfId="16" applyFont="1" applyFill="1" applyBorder="1" applyAlignment="1" applyProtection="1">
      <alignment horizontal="center" vertical="center"/>
      <protection/>
    </xf>
    <xf numFmtId="168" fontId="37" fillId="0" borderId="20" xfId="16" applyFont="1" applyFill="1" applyBorder="1" applyAlignment="1" applyProtection="1">
      <alignment horizontal="center" vertical="center"/>
      <protection/>
    </xf>
    <xf numFmtId="168" fontId="44" fillId="0" borderId="0" xfId="16" applyFont="1" applyFill="1" applyBorder="1" applyAlignment="1" applyProtection="1">
      <alignment vertical="center"/>
      <protection/>
    </xf>
    <xf numFmtId="168" fontId="37" fillId="0" borderId="21" xfId="16" applyFont="1" applyFill="1" applyBorder="1" applyAlignment="1" applyProtection="1">
      <alignment horizontal="left" vertical="center"/>
      <protection/>
    </xf>
    <xf numFmtId="168" fontId="45" fillId="0" borderId="22" xfId="16" applyFont="1" applyFill="1" applyBorder="1" applyAlignment="1" applyProtection="1">
      <alignment vertical="center"/>
      <protection locked="0"/>
    </xf>
    <xf numFmtId="168" fontId="37" fillId="0" borderId="23" xfId="16" applyFont="1" applyFill="1" applyBorder="1" applyAlignment="1" applyProtection="1">
      <alignment vertical="center"/>
      <protection locked="0"/>
    </xf>
    <xf numFmtId="168" fontId="45" fillId="0" borderId="23" xfId="16" applyFont="1" applyFill="1" applyBorder="1" applyAlignment="1" applyProtection="1">
      <alignment vertical="center"/>
      <protection locked="0"/>
    </xf>
    <xf numFmtId="168" fontId="37" fillId="0" borderId="24" xfId="16" applyFont="1" applyFill="1" applyBorder="1" applyAlignment="1" applyProtection="1">
      <alignment vertical="center"/>
      <protection locked="0"/>
    </xf>
    <xf numFmtId="168" fontId="38" fillId="2" borderId="25" xfId="16" applyFont="1" applyFill="1" applyBorder="1" applyAlignment="1" applyProtection="1">
      <alignment horizontal="center" vertical="center"/>
      <protection/>
    </xf>
    <xf numFmtId="168" fontId="38" fillId="2" borderId="26" xfId="16" applyFont="1" applyFill="1" applyBorder="1" applyAlignment="1" applyProtection="1">
      <alignment horizontal="center" vertical="center"/>
      <protection/>
    </xf>
    <xf numFmtId="168" fontId="38" fillId="2" borderId="27" xfId="16" applyFont="1" applyFill="1" applyBorder="1" applyAlignment="1" applyProtection="1">
      <alignment horizontal="center" vertical="center"/>
      <protection/>
    </xf>
    <xf numFmtId="168" fontId="38" fillId="2" borderId="18" xfId="16" applyFont="1" applyFill="1" applyBorder="1" applyAlignment="1" applyProtection="1">
      <alignment horizontal="center" vertical="center"/>
      <protection/>
    </xf>
    <xf numFmtId="168" fontId="38" fillId="2" borderId="20" xfId="16" applyFont="1" applyFill="1" applyBorder="1" applyAlignment="1" applyProtection="1">
      <alignment horizontal="center" vertical="center"/>
      <protection/>
    </xf>
    <xf numFmtId="168" fontId="37" fillId="0" borderId="21" xfId="16" applyFont="1" applyFill="1" applyBorder="1" applyAlignment="1" applyProtection="1">
      <alignment horizontal="left" vertical="center"/>
      <protection/>
    </xf>
    <xf numFmtId="168" fontId="37" fillId="0" borderId="28" xfId="16" applyFont="1" applyFill="1" applyBorder="1" applyAlignment="1" applyProtection="1">
      <alignment vertical="center"/>
      <protection/>
    </xf>
    <xf numFmtId="168" fontId="37" fillId="0" borderId="29" xfId="16" applyFont="1" applyFill="1" applyBorder="1" applyAlignment="1" applyProtection="1">
      <alignment vertical="center"/>
      <protection locked="0"/>
    </xf>
    <xf numFmtId="171" fontId="37" fillId="0" borderId="30" xfId="16" applyNumberFormat="1" applyFont="1" applyFill="1" applyBorder="1" applyAlignment="1" applyProtection="1">
      <alignment vertical="center"/>
      <protection locked="0"/>
    </xf>
    <xf numFmtId="168" fontId="37" fillId="0" borderId="22" xfId="16" applyFont="1" applyFill="1" applyBorder="1" applyAlignment="1" applyProtection="1">
      <alignment horizontal="right" vertical="center"/>
      <protection/>
    </xf>
    <xf numFmtId="168" fontId="37" fillId="0" borderId="24" xfId="18" applyNumberFormat="1" applyFont="1" applyFill="1" applyBorder="1" applyAlignment="1" applyProtection="1">
      <alignment vertical="center"/>
      <protection/>
    </xf>
    <xf numFmtId="168" fontId="37" fillId="0" borderId="31" xfId="16" applyFont="1" applyFill="1" applyBorder="1" applyAlignment="1" applyProtection="1">
      <alignment horizontal="left" vertical="center"/>
      <protection/>
    </xf>
    <xf numFmtId="168" fontId="37" fillId="0" borderId="32" xfId="16" applyFont="1" applyFill="1" applyBorder="1" applyAlignment="1" applyProtection="1">
      <alignment vertical="center"/>
      <protection/>
    </xf>
    <xf numFmtId="168" fontId="37" fillId="0" borderId="33" xfId="16" applyFont="1" applyFill="1" applyBorder="1" applyAlignment="1" applyProtection="1">
      <alignment vertical="center"/>
      <protection locked="0"/>
    </xf>
    <xf numFmtId="171" fontId="37" fillId="0" borderId="34" xfId="16" applyNumberFormat="1" applyFont="1" applyFill="1" applyBorder="1" applyAlignment="1" applyProtection="1">
      <alignment vertical="center"/>
      <protection locked="0"/>
    </xf>
    <xf numFmtId="168" fontId="37" fillId="0" borderId="24" xfId="16" applyFont="1" applyFill="1" applyBorder="1" applyAlignment="1" applyProtection="1">
      <alignment vertical="center"/>
      <protection/>
    </xf>
    <xf numFmtId="168" fontId="37" fillId="0" borderId="35" xfId="16" applyFont="1" applyFill="1" applyBorder="1" applyAlignment="1" applyProtection="1">
      <alignment horizontal="left" vertical="center"/>
      <protection/>
    </xf>
    <xf numFmtId="168" fontId="37" fillId="0" borderId="33" xfId="18" applyNumberFormat="1" applyFont="1" applyFill="1" applyBorder="1" applyAlignment="1" applyProtection="1">
      <alignment vertical="center"/>
      <protection/>
    </xf>
    <xf numFmtId="168" fontId="37" fillId="0" borderId="36" xfId="16" applyFont="1" applyFill="1" applyBorder="1" applyAlignment="1" applyProtection="1">
      <alignment vertical="center"/>
      <protection/>
    </xf>
    <xf numFmtId="168" fontId="37" fillId="0" borderId="37" xfId="16" applyFont="1" applyFill="1" applyBorder="1" applyAlignment="1" applyProtection="1">
      <alignment vertical="center"/>
      <protection locked="0"/>
    </xf>
    <xf numFmtId="171" fontId="37" fillId="0" borderId="38" xfId="16" applyNumberFormat="1" applyFont="1" applyFill="1" applyBorder="1" applyAlignment="1" applyProtection="1">
      <alignment vertical="center"/>
      <protection locked="0"/>
    </xf>
    <xf numFmtId="168" fontId="37" fillId="0" borderId="22" xfId="16" applyFont="1" applyFill="1" applyBorder="1" applyAlignment="1" applyProtection="1">
      <alignment horizontal="right" vertical="center" wrapText="1"/>
      <protection/>
    </xf>
    <xf numFmtId="168" fontId="37" fillId="3" borderId="39" xfId="16" applyFont="1" applyFill="1" applyBorder="1" applyAlignment="1" applyProtection="1">
      <alignment horizontal="center" vertical="center"/>
      <protection/>
    </xf>
    <xf numFmtId="172" fontId="37" fillId="3" borderId="40" xfId="18" applyNumberFormat="1" applyFont="1" applyFill="1" applyBorder="1" applyAlignment="1" applyProtection="1">
      <alignment vertical="center"/>
      <protection/>
    </xf>
    <xf numFmtId="165" fontId="37" fillId="3" borderId="41" xfId="18" applyFont="1" applyFill="1" applyBorder="1" applyAlignment="1" applyProtection="1">
      <alignment vertical="center"/>
      <protection/>
    </xf>
    <xf numFmtId="168" fontId="37" fillId="3" borderId="42" xfId="16" applyFont="1" applyFill="1" applyBorder="1" applyAlignment="1" applyProtection="1">
      <alignment horizontal="center" vertical="center"/>
      <protection/>
    </xf>
    <xf numFmtId="173" fontId="37" fillId="3" borderId="43" xfId="18" applyNumberFormat="1" applyFont="1" applyFill="1" applyBorder="1" applyAlignment="1" applyProtection="1">
      <alignment vertical="center"/>
      <protection/>
    </xf>
    <xf numFmtId="168" fontId="37" fillId="0" borderId="0" xfId="16" applyFont="1" applyFill="1" applyBorder="1" applyAlignment="1" applyProtection="1">
      <alignment horizontal="center" vertical="center"/>
      <protection/>
    </xf>
    <xf numFmtId="165" fontId="37" fillId="0" borderId="0" xfId="18" applyFont="1" applyFill="1" applyBorder="1" applyAlignment="1" applyProtection="1">
      <alignment vertical="center"/>
      <protection/>
    </xf>
    <xf numFmtId="168" fontId="38" fillId="2" borderId="19" xfId="16" applyFont="1" applyFill="1" applyBorder="1" applyAlignment="1" applyProtection="1">
      <alignment horizontal="center" vertical="center"/>
      <protection/>
    </xf>
    <xf numFmtId="168" fontId="37" fillId="0" borderId="44" xfId="16" applyFont="1" applyFill="1" applyBorder="1" applyAlignment="1" applyProtection="1">
      <alignment horizontal="left" vertical="center"/>
      <protection/>
    </xf>
    <xf numFmtId="168" fontId="37" fillId="0" borderId="22" xfId="16" applyFont="1" applyFill="1" applyBorder="1" applyAlignment="1" applyProtection="1">
      <alignment vertical="center"/>
      <protection/>
    </xf>
    <xf numFmtId="171" fontId="37" fillId="0" borderId="24" xfId="16" applyNumberFormat="1" applyFont="1" applyFill="1" applyBorder="1" applyAlignment="1" applyProtection="1">
      <alignment vertical="center"/>
      <protection locked="0"/>
    </xf>
    <xf numFmtId="173" fontId="46" fillId="3" borderId="12" xfId="18" applyNumberFormat="1" applyFont="1" applyFill="1" applyBorder="1" applyAlignment="1" applyProtection="1">
      <alignment horizontal="center" vertical="center"/>
      <protection/>
    </xf>
    <xf numFmtId="168" fontId="37" fillId="0" borderId="21" xfId="16" applyFont="1" applyFill="1" applyBorder="1" applyAlignment="1" applyProtection="1">
      <alignment vertical="center"/>
      <protection/>
    </xf>
    <xf numFmtId="168" fontId="45" fillId="0" borderId="45" xfId="16" applyFont="1" applyFill="1" applyBorder="1" applyAlignment="1" applyProtection="1">
      <alignment vertical="center"/>
      <protection locked="0"/>
    </xf>
    <xf numFmtId="168" fontId="37" fillId="0" borderId="46" xfId="16" applyFont="1" applyFill="1" applyBorder="1" applyAlignment="1" applyProtection="1">
      <alignment vertical="center"/>
      <protection locked="0"/>
    </xf>
    <xf numFmtId="168" fontId="45" fillId="0" borderId="46" xfId="16" applyFont="1" applyFill="1" applyBorder="1" applyAlignment="1" applyProtection="1">
      <alignment vertical="center"/>
      <protection locked="0"/>
    </xf>
    <xf numFmtId="168" fontId="37" fillId="0" borderId="47" xfId="16" applyFont="1" applyFill="1" applyBorder="1" applyAlignment="1" applyProtection="1">
      <alignment vertical="center"/>
      <protection locked="0"/>
    </xf>
    <xf numFmtId="165" fontId="37" fillId="0" borderId="48" xfId="18" applyFont="1" applyFill="1" applyBorder="1" applyAlignment="1" applyProtection="1">
      <alignment horizontal="right" vertical="center"/>
      <protection/>
    </xf>
    <xf numFmtId="165" fontId="45" fillId="0" borderId="49" xfId="18" applyFont="1" applyFill="1" applyBorder="1" applyAlignment="1" applyProtection="1">
      <alignment vertical="center"/>
      <protection/>
    </xf>
    <xf numFmtId="173" fontId="37" fillId="0" borderId="50" xfId="18" applyNumberFormat="1" applyFont="1" applyFill="1" applyBorder="1" applyAlignment="1" applyProtection="1">
      <alignment vertical="center"/>
      <protection/>
    </xf>
    <xf numFmtId="165" fontId="45" fillId="0" borderId="50" xfId="18" applyFont="1" applyFill="1" applyBorder="1" applyAlignment="1" applyProtection="1">
      <alignment vertical="center"/>
      <protection/>
    </xf>
    <xf numFmtId="173" fontId="37" fillId="0" borderId="51" xfId="18" applyNumberFormat="1" applyFont="1" applyFill="1" applyBorder="1" applyAlignment="1" applyProtection="1">
      <alignment vertical="center"/>
      <protection/>
    </xf>
    <xf numFmtId="168" fontId="37" fillId="0" borderId="31" xfId="16" applyFont="1" applyFill="1" applyBorder="1" applyAlignment="1" applyProtection="1">
      <alignment horizontal="left" vertical="center"/>
      <protection/>
    </xf>
    <xf numFmtId="168" fontId="45" fillId="0" borderId="52" xfId="16" applyFont="1" applyFill="1" applyBorder="1" applyAlignment="1" applyProtection="1">
      <alignment vertical="center"/>
      <protection locked="0"/>
    </xf>
    <xf numFmtId="168" fontId="37" fillId="0" borderId="53" xfId="16" applyFont="1" applyFill="1" applyBorder="1" applyAlignment="1" applyProtection="1">
      <alignment vertical="center"/>
      <protection locked="0"/>
    </xf>
    <xf numFmtId="168" fontId="45" fillId="0" borderId="53" xfId="16" applyFont="1" applyFill="1" applyBorder="1" applyAlignment="1" applyProtection="1">
      <alignment vertical="center"/>
      <protection locked="0"/>
    </xf>
    <xf numFmtId="168" fontId="37" fillId="0" borderId="54" xfId="16" applyFont="1" applyFill="1" applyBorder="1" applyAlignment="1" applyProtection="1">
      <alignment vertical="center"/>
      <protection locked="0"/>
    </xf>
    <xf numFmtId="165" fontId="46" fillId="0" borderId="0" xfId="18" applyFont="1" applyFill="1" applyBorder="1" applyAlignment="1" applyProtection="1">
      <alignment horizontal="center" vertical="center"/>
      <protection/>
    </xf>
    <xf numFmtId="168" fontId="37" fillId="0" borderId="55" xfId="16" applyFont="1" applyFill="1" applyBorder="1" applyAlignment="1" applyProtection="1">
      <alignment vertical="top" wrapText="1"/>
      <protection/>
    </xf>
    <xf numFmtId="168" fontId="37" fillId="0" borderId="31" xfId="16" applyFont="1" applyFill="1" applyBorder="1" applyAlignment="1" applyProtection="1">
      <alignment vertical="center"/>
      <protection/>
    </xf>
    <xf numFmtId="168" fontId="37" fillId="0" borderId="44" xfId="16" applyFont="1" applyFill="1" applyBorder="1" applyAlignment="1" applyProtection="1">
      <alignment vertical="center"/>
      <protection/>
    </xf>
    <xf numFmtId="168" fontId="37" fillId="0" borderId="22" xfId="16" applyFont="1" applyFill="1" applyBorder="1" applyAlignment="1" applyProtection="1">
      <alignment vertical="center"/>
      <protection locked="0"/>
    </xf>
    <xf numFmtId="168" fontId="37" fillId="0" borderId="21" xfId="16" applyFont="1" applyFill="1" applyBorder="1" applyAlignment="1" applyProtection="1">
      <alignment vertical="center"/>
      <protection/>
    </xf>
    <xf numFmtId="173" fontId="37" fillId="3" borderId="40" xfId="18" applyNumberFormat="1" applyFont="1" applyFill="1" applyBorder="1" applyAlignment="1" applyProtection="1">
      <alignment vertical="center"/>
      <protection/>
    </xf>
    <xf numFmtId="168" fontId="37" fillId="3" borderId="43" xfId="16" applyFont="1" applyFill="1" applyBorder="1" applyAlignment="1" applyProtection="1">
      <alignment vertical="center"/>
      <protection/>
    </xf>
    <xf numFmtId="168" fontId="37" fillId="0" borderId="56" xfId="16" applyFont="1" applyFill="1" applyBorder="1" applyAlignment="1" applyProtection="1">
      <alignment vertical="center"/>
      <protection/>
    </xf>
    <xf numFmtId="172" fontId="37" fillId="0" borderId="57" xfId="16" applyNumberFormat="1" applyFont="1" applyFill="1" applyBorder="1" applyAlignment="1" applyProtection="1">
      <alignment vertical="center"/>
      <protection/>
    </xf>
    <xf numFmtId="168" fontId="37" fillId="0" borderId="48" xfId="16" applyFont="1" applyFill="1" applyBorder="1" applyAlignment="1" applyProtection="1">
      <alignment horizontal="right" vertical="center"/>
      <protection/>
    </xf>
    <xf numFmtId="168" fontId="45" fillId="0" borderId="49" xfId="16" applyFont="1" applyFill="1" applyBorder="1" applyAlignment="1" applyProtection="1">
      <alignment vertical="center"/>
      <protection/>
    </xf>
    <xf numFmtId="172" fontId="45" fillId="0" borderId="50" xfId="16" applyNumberFormat="1" applyFont="1" applyFill="1" applyBorder="1" applyAlignment="1" applyProtection="1">
      <alignment vertical="center"/>
      <protection/>
    </xf>
    <xf numFmtId="172" fontId="37" fillId="0" borderId="50" xfId="18" applyNumberFormat="1" applyFont="1" applyFill="1" applyBorder="1" applyAlignment="1" applyProtection="1">
      <alignment vertical="center"/>
      <protection/>
    </xf>
    <xf numFmtId="172" fontId="37" fillId="0" borderId="51" xfId="18" applyNumberFormat="1" applyFont="1" applyFill="1" applyBorder="1" applyAlignment="1" applyProtection="1">
      <alignment vertical="center"/>
      <protection/>
    </xf>
    <xf numFmtId="168" fontId="37" fillId="3" borderId="58" xfId="16" applyFont="1" applyFill="1" applyBorder="1" applyAlignment="1" applyProtection="1">
      <alignment vertical="center"/>
      <protection/>
    </xf>
    <xf numFmtId="172" fontId="37" fillId="3" borderId="59" xfId="16" applyNumberFormat="1" applyFont="1" applyFill="1" applyBorder="1" applyAlignment="1" applyProtection="1">
      <alignment vertical="center"/>
      <protection/>
    </xf>
    <xf numFmtId="165" fontId="37" fillId="0" borderId="21" xfId="18" applyFont="1" applyFill="1" applyBorder="1" applyAlignment="1" applyProtection="1">
      <alignment horizontal="right" vertical="center"/>
      <protection/>
    </xf>
    <xf numFmtId="172" fontId="45" fillId="0" borderId="60" xfId="18" applyNumberFormat="1" applyFont="1" applyFill="1" applyBorder="1" applyAlignment="1" applyProtection="1">
      <alignment vertical="center"/>
      <protection locked="0"/>
    </xf>
    <xf numFmtId="172" fontId="37" fillId="0" borderId="60" xfId="18" applyNumberFormat="1" applyFont="1" applyFill="1" applyBorder="1" applyAlignment="1" applyProtection="1">
      <alignment vertical="center"/>
      <protection locked="0"/>
    </xf>
    <xf numFmtId="172" fontId="37" fillId="0" borderId="61" xfId="18" applyNumberFormat="1" applyFont="1" applyFill="1" applyBorder="1" applyAlignment="1" applyProtection="1">
      <alignment vertical="center"/>
      <protection locked="0"/>
    </xf>
    <xf numFmtId="165" fontId="37" fillId="0" borderId="12" xfId="18" applyFont="1" applyFill="1" applyBorder="1" applyAlignment="1" applyProtection="1">
      <alignment horizontal="right" vertical="center"/>
      <protection/>
    </xf>
    <xf numFmtId="172" fontId="37" fillId="0" borderId="62" xfId="18" applyNumberFormat="1" applyFont="1" applyFill="1" applyBorder="1" applyAlignment="1" applyProtection="1">
      <alignment vertical="center"/>
      <protection/>
    </xf>
    <xf numFmtId="168" fontId="37" fillId="0" borderId="20" xfId="16" applyFont="1" applyFill="1" applyBorder="1" applyAlignment="1" applyProtection="1">
      <alignment horizontal="center" vertical="center"/>
      <protection/>
    </xf>
    <xf numFmtId="172" fontId="46" fillId="3" borderId="12" xfId="18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i val="0"/>
        <sz val="12"/>
        <color rgb="FF0000FF"/>
      </font>
      <border/>
    </dxf>
    <dxf>
      <font>
        <b val="0"/>
        <sz val="11"/>
        <color rgb="FF0000FF"/>
      </font>
      <border/>
    </dxf>
    <dxf>
      <font>
        <b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Sheet1!$A$108:$A$126</c:f>
              <c:numCache/>
            </c:numRef>
          </c:val>
          <c:smooth val="0"/>
        </c:ser>
        <c:marker val="1"/>
        <c:axId val="33201432"/>
        <c:axId val="30377433"/>
      </c:lineChart>
      <c:catAx>
        <c:axId val="332014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377433"/>
        <c:crosses val="autoZero"/>
        <c:auto val="1"/>
        <c:lblOffset val="100"/>
        <c:noMultiLvlLbl val="0"/>
      </c:catAx>
      <c:valAx>
        <c:axId val="3037743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201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0"/>
      <c:depthPercent val="100"/>
      <c:rAngAx val="0"/>
      <c:perspective val="10"/>
    </c:view3D>
    <c:plotArea>
      <c:layout/>
      <c:area3DChart>
        <c:grouping val="standar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Sheet1!$A$121:$A$134</c:f>
              <c:numCache/>
            </c:numRef>
          </c:val>
        </c:ser>
        <c:axId val="19404143"/>
        <c:axId val="40419560"/>
        <c:axId val="28231721"/>
      </c:area3D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0419560"/>
        <c:crosses val="autoZero"/>
        <c:auto val="1"/>
        <c:lblOffset val="100"/>
        <c:noMultiLvlLbl val="0"/>
      </c:catAx>
      <c:valAx>
        <c:axId val="40419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04143"/>
        <c:crossesAt val="1"/>
        <c:crossBetween val="midCat"/>
        <c:dispUnits/>
      </c:valAx>
      <c:ser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04195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Sheet1!$A$102:$A$118</c:f>
              <c:numCache/>
            </c:numRef>
          </c:yVal>
          <c:smooth val="0"/>
        </c:ser>
        <c:axId val="4961442"/>
        <c:axId val="44652979"/>
      </c:scatterChart>
      <c:valAx>
        <c:axId val="49614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652979"/>
        <c:crosses val="autoZero"/>
        <c:crossBetween val="midCat"/>
        <c:dispUnits/>
      </c:valAx>
      <c:valAx>
        <c:axId val="4465297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61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Sheet1!$A$71:$A$91</c:f>
              <c:numCache/>
            </c:numRef>
          </c:val>
        </c:ser>
        <c:axId val="66332492"/>
        <c:axId val="60121517"/>
      </c:radarChart>
      <c:catAx>
        <c:axId val="66332492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121517"/>
        <c:crosses val="autoZero"/>
        <c:auto val="1"/>
        <c:lblOffset val="100"/>
        <c:noMultiLvlLbl val="0"/>
      </c:catAx>
      <c:valAx>
        <c:axId val="6012151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33249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Sheet1!$A$60:$A$79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Sheet1!$A$58:$A$82</c:f>
              <c:numCache/>
            </c:numRef>
          </c:val>
        </c:ser>
        <c:axId val="4222742"/>
        <c:axId val="38004679"/>
      </c:areaChart>
      <c:catAx>
        <c:axId val="4222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004679"/>
        <c:crosses val="autoZero"/>
        <c:auto val="1"/>
        <c:lblOffset val="100"/>
        <c:noMultiLvlLbl val="0"/>
      </c:catAx>
      <c:valAx>
        <c:axId val="3800467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227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Sheet1!$A$71:$A$81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Sheet1!$B$71:$B$81</c:f>
              <c:numCache/>
            </c:numRef>
          </c:val>
          <c:shape val="box"/>
        </c:ser>
        <c:gapWidth val="100"/>
        <c:shape val="box"/>
        <c:axId val="6497792"/>
        <c:axId val="58480129"/>
        <c:axId val="56559114"/>
      </c:bar3DChart>
      <c:catAx>
        <c:axId val="6497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480129"/>
        <c:crosses val="autoZero"/>
        <c:auto val="1"/>
        <c:lblOffset val="100"/>
        <c:noMultiLvlLbl val="0"/>
      </c:catAx>
      <c:valAx>
        <c:axId val="5848012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97792"/>
        <c:crossesAt val="1"/>
        <c:crossBetween val="between"/>
        <c:dispUnits/>
      </c:valAx>
      <c:serAx>
        <c:axId val="56559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48012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Sheet1!$A$71:$B$71</c:f>
              <c:numCache/>
            </c:numRef>
          </c:xVal>
          <c:yVal>
            <c:numRef>
              <c:f>Sheet1!$A$72:$B$72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Sheet1!$A$71:$B$71</c:f>
              <c:numCache/>
            </c:numRef>
          </c:xVal>
          <c:yVal>
            <c:numRef>
              <c:f>Sheet1!$A$74:$B$74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Sheet1!$A$71:$B$71</c:f>
              <c:numCache/>
            </c:numRef>
          </c:xVal>
          <c:yVal>
            <c:numRef>
              <c:f>Sheet1!$A$76:$B$76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Sheet1!$A$71:$B$71</c:f>
              <c:numCache/>
            </c:numRef>
          </c:xVal>
          <c:yVal>
            <c:numRef>
              <c:f>Sheet1!$A$78:$B$78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Sheet1!$A$71:$B$71</c:f>
              <c:numCache/>
            </c:numRef>
          </c:xVal>
          <c:yVal>
            <c:numRef>
              <c:f>Sheet1!$A$80:$B$80</c:f>
              <c:numCache/>
            </c:numRef>
          </c:yVal>
          <c:smooth val="0"/>
        </c:ser>
        <c:axId val="39269979"/>
        <c:axId val="17885492"/>
      </c:scatterChart>
      <c:valAx>
        <c:axId val="392699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885492"/>
        <c:crosses val="autoZero"/>
        <c:crossBetween val="midCat"/>
        <c:dispUnits/>
      </c:valAx>
      <c:valAx>
        <c:axId val="1788549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2699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7"/>
      <c:rotY val="18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Sheet1!$A$106:$A$126</c:f>
              <c:numCache/>
            </c:numRef>
          </c:val>
          <c:shape val="cylinder"/>
        </c:ser>
        <c:overlap val="100"/>
        <c:shape val="box"/>
        <c:axId val="26751701"/>
        <c:axId val="39438718"/>
      </c:bar3DChart>
      <c:catAx>
        <c:axId val="267517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438718"/>
        <c:crosses val="autoZero"/>
        <c:auto val="1"/>
        <c:lblOffset val="100"/>
        <c:noMultiLvlLbl val="0"/>
      </c:catAx>
      <c:valAx>
        <c:axId val="39438718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7517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floor>
      <c:spPr>
        <a:solidFill>
          <a:srgbClr val="80808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Sheet1!$A$118:$A$134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19050</xdr:rowOff>
    </xdr:from>
    <xdr:to>
      <xdr:col>9</xdr:col>
      <xdr:colOff>304800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228725" y="590550"/>
        <a:ext cx="5248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600075</xdr:colOff>
      <xdr:row>2</xdr:row>
      <xdr:rowOff>104775</xdr:rowOff>
    </xdr:from>
    <xdr:to>
      <xdr:col>17</xdr:col>
      <xdr:colOff>400050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7458075" y="485775"/>
        <a:ext cx="46005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209550</xdr:colOff>
      <xdr:row>25</xdr:row>
      <xdr:rowOff>28575</xdr:rowOff>
    </xdr:from>
    <xdr:to>
      <xdr:col>14</xdr:col>
      <xdr:colOff>133350</xdr:colOff>
      <xdr:row>40</xdr:row>
      <xdr:rowOff>47625</xdr:rowOff>
    </xdr:to>
    <xdr:graphicFrame>
      <xdr:nvGraphicFramePr>
        <xdr:cNvPr id="3" name="Chart 3"/>
        <xdr:cNvGraphicFramePr/>
      </xdr:nvGraphicFramePr>
      <xdr:xfrm>
        <a:off x="5010150" y="4791075"/>
        <a:ext cx="47244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361950</xdr:colOff>
      <xdr:row>45</xdr:row>
      <xdr:rowOff>38100</xdr:rowOff>
    </xdr:from>
    <xdr:to>
      <xdr:col>9</xdr:col>
      <xdr:colOff>447675</xdr:colOff>
      <xdr:row>60</xdr:row>
      <xdr:rowOff>95250</xdr:rowOff>
    </xdr:to>
    <xdr:graphicFrame>
      <xdr:nvGraphicFramePr>
        <xdr:cNvPr id="4" name="Chart 4"/>
        <xdr:cNvGraphicFramePr/>
      </xdr:nvGraphicFramePr>
      <xdr:xfrm>
        <a:off x="1733550" y="8610600"/>
        <a:ext cx="488632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38100</xdr:colOff>
      <xdr:row>57</xdr:row>
      <xdr:rowOff>123825</xdr:rowOff>
    </xdr:from>
    <xdr:to>
      <xdr:col>16</xdr:col>
      <xdr:colOff>523875</xdr:colOff>
      <xdr:row>72</xdr:row>
      <xdr:rowOff>142875</xdr:rowOff>
    </xdr:to>
    <xdr:graphicFrame>
      <xdr:nvGraphicFramePr>
        <xdr:cNvPr id="5" name="Chart 5"/>
        <xdr:cNvGraphicFramePr/>
      </xdr:nvGraphicFramePr>
      <xdr:xfrm>
        <a:off x="6896100" y="10982325"/>
        <a:ext cx="4600575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533400</xdr:colOff>
      <xdr:row>74</xdr:row>
      <xdr:rowOff>95250</xdr:rowOff>
    </xdr:from>
    <xdr:to>
      <xdr:col>9</xdr:col>
      <xdr:colOff>628650</xdr:colOff>
      <xdr:row>89</xdr:row>
      <xdr:rowOff>0</xdr:rowOff>
    </xdr:to>
    <xdr:graphicFrame>
      <xdr:nvGraphicFramePr>
        <xdr:cNvPr id="6" name="Chart 6"/>
        <xdr:cNvGraphicFramePr/>
      </xdr:nvGraphicFramePr>
      <xdr:xfrm>
        <a:off x="1905000" y="14192250"/>
        <a:ext cx="4895850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295275</xdr:colOff>
      <xdr:row>90</xdr:row>
      <xdr:rowOff>9525</xdr:rowOff>
    </xdr:from>
    <xdr:to>
      <xdr:col>17</xdr:col>
      <xdr:colOff>66675</xdr:colOff>
      <xdr:row>105</xdr:row>
      <xdr:rowOff>161925</xdr:rowOff>
    </xdr:to>
    <xdr:graphicFrame>
      <xdr:nvGraphicFramePr>
        <xdr:cNvPr id="7" name="Chart 7"/>
        <xdr:cNvGraphicFramePr/>
      </xdr:nvGraphicFramePr>
      <xdr:xfrm>
        <a:off x="6467475" y="17154525"/>
        <a:ext cx="5257800" cy="3009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447675</xdr:colOff>
      <xdr:row>107</xdr:row>
      <xdr:rowOff>66675</xdr:rowOff>
    </xdr:from>
    <xdr:to>
      <xdr:col>10</xdr:col>
      <xdr:colOff>76200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819275" y="20450175"/>
        <a:ext cx="511492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257175</xdr:colOff>
      <xdr:row>119</xdr:row>
      <xdr:rowOff>133350</xdr:rowOff>
    </xdr:from>
    <xdr:to>
      <xdr:col>17</xdr:col>
      <xdr:colOff>514350</xdr:colOff>
      <xdr:row>135</xdr:row>
      <xdr:rowOff>28575</xdr:rowOff>
    </xdr:to>
    <xdr:graphicFrame>
      <xdr:nvGraphicFramePr>
        <xdr:cNvPr id="9" name="Chart 9"/>
        <xdr:cNvGraphicFramePr/>
      </xdr:nvGraphicFramePr>
      <xdr:xfrm>
        <a:off x="7800975" y="22802850"/>
        <a:ext cx="4371975" cy="2933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19050</xdr:colOff>
      <xdr:row>126</xdr:row>
      <xdr:rowOff>190500</xdr:rowOff>
    </xdr:from>
    <xdr:to>
      <xdr:col>9</xdr:col>
      <xdr:colOff>38100</xdr:colOff>
      <xdr:row>142</xdr:row>
      <xdr:rowOff>171450</xdr:rowOff>
    </xdr:to>
    <xdr:graphicFrame>
      <xdr:nvGraphicFramePr>
        <xdr:cNvPr id="10" name="Chart 10"/>
        <xdr:cNvGraphicFramePr/>
      </xdr:nvGraphicFramePr>
      <xdr:xfrm>
        <a:off x="1390650" y="24193500"/>
        <a:ext cx="4819650" cy="2952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4"/>
  <sheetViews>
    <sheetView showGridLines="0" workbookViewId="0" topLeftCell="A1">
      <selection activeCell="E25" sqref="E25"/>
    </sheetView>
  </sheetViews>
  <sheetFormatPr defaultColWidth="9.00390625" defaultRowHeight="14.25"/>
  <sheetData>
    <row r="1" ht="15">
      <c r="A1">
        <v>9</v>
      </c>
    </row>
    <row r="2" ht="15">
      <c r="A2">
        <v>3</v>
      </c>
    </row>
    <row r="3" ht="15">
      <c r="A3">
        <v>5</v>
      </c>
    </row>
    <row r="4" ht="15">
      <c r="A4">
        <v>1</v>
      </c>
    </row>
    <row r="5" ht="15">
      <c r="A5">
        <v>52</v>
      </c>
    </row>
    <row r="6" ht="15">
      <c r="A6">
        <v>35</v>
      </c>
    </row>
    <row r="7" ht="15">
      <c r="A7">
        <v>12</v>
      </c>
    </row>
    <row r="8" ht="15">
      <c r="A8">
        <v>5</v>
      </c>
    </row>
    <row r="9" ht="15">
      <c r="A9">
        <v>169</v>
      </c>
    </row>
    <row r="10" ht="15">
      <c r="A10">
        <v>58</v>
      </c>
    </row>
    <row r="11" ht="15">
      <c r="A11">
        <v>83</v>
      </c>
    </row>
    <row r="12" ht="15">
      <c r="A12">
        <v>28</v>
      </c>
    </row>
    <row r="13" ht="15">
      <c r="A13">
        <v>8</v>
      </c>
    </row>
    <row r="14" ht="15">
      <c r="A14">
        <v>8</v>
      </c>
    </row>
    <row r="15" ht="15">
      <c r="A15">
        <v>9</v>
      </c>
    </row>
    <row r="16" ht="15">
      <c r="A16">
        <v>3</v>
      </c>
    </row>
    <row r="17" ht="15">
      <c r="A17">
        <v>5</v>
      </c>
    </row>
    <row r="18" ht="15">
      <c r="A18">
        <v>1</v>
      </c>
    </row>
    <row r="19" ht="15">
      <c r="A19">
        <v>52</v>
      </c>
    </row>
    <row r="20" ht="15">
      <c r="A20">
        <v>35</v>
      </c>
    </row>
    <row r="21" ht="15">
      <c r="A21">
        <v>12</v>
      </c>
    </row>
    <row r="22" ht="15">
      <c r="A22">
        <v>5</v>
      </c>
    </row>
    <row r="23" ht="15">
      <c r="A23">
        <v>169</v>
      </c>
    </row>
    <row r="24" ht="15">
      <c r="A24">
        <v>58</v>
      </c>
    </row>
    <row r="25" ht="15">
      <c r="A25">
        <v>83</v>
      </c>
    </row>
    <row r="26" ht="15">
      <c r="A26">
        <v>28</v>
      </c>
    </row>
    <row r="27" ht="15">
      <c r="A27">
        <v>8</v>
      </c>
    </row>
    <row r="28" ht="15">
      <c r="A28">
        <v>8</v>
      </c>
    </row>
    <row r="29" ht="15">
      <c r="A29">
        <v>9</v>
      </c>
    </row>
    <row r="30" ht="15">
      <c r="A30">
        <v>3</v>
      </c>
    </row>
    <row r="31" ht="15">
      <c r="A31">
        <v>5</v>
      </c>
    </row>
    <row r="32" ht="15">
      <c r="A32">
        <v>1</v>
      </c>
    </row>
    <row r="33" ht="15">
      <c r="A33">
        <v>52</v>
      </c>
    </row>
    <row r="34" ht="15">
      <c r="A34">
        <v>35</v>
      </c>
    </row>
    <row r="35" ht="15">
      <c r="A35">
        <v>12</v>
      </c>
    </row>
    <row r="36" ht="15">
      <c r="A36">
        <v>5</v>
      </c>
    </row>
    <row r="37" ht="15">
      <c r="A37">
        <v>169</v>
      </c>
    </row>
    <row r="38" ht="15">
      <c r="A38">
        <v>58</v>
      </c>
    </row>
    <row r="39" ht="15">
      <c r="A39">
        <v>83</v>
      </c>
    </row>
    <row r="40" ht="15">
      <c r="A40">
        <v>28</v>
      </c>
    </row>
    <row r="41" ht="15">
      <c r="A41">
        <v>8</v>
      </c>
    </row>
    <row r="42" ht="15">
      <c r="A42">
        <v>8</v>
      </c>
    </row>
    <row r="43" ht="15">
      <c r="A43">
        <v>9</v>
      </c>
    </row>
    <row r="44" ht="15">
      <c r="A44">
        <v>3</v>
      </c>
    </row>
    <row r="45" ht="15">
      <c r="A45">
        <v>5</v>
      </c>
    </row>
    <row r="46" ht="15">
      <c r="A46">
        <v>1</v>
      </c>
    </row>
    <row r="47" ht="15">
      <c r="A47">
        <v>52</v>
      </c>
    </row>
    <row r="48" ht="15">
      <c r="A48">
        <v>35</v>
      </c>
    </row>
    <row r="49" ht="15">
      <c r="A49">
        <v>12</v>
      </c>
    </row>
    <row r="50" ht="15">
      <c r="A50">
        <v>5</v>
      </c>
    </row>
    <row r="51" ht="15">
      <c r="A51">
        <v>169</v>
      </c>
    </row>
    <row r="52" ht="15">
      <c r="A52">
        <v>58</v>
      </c>
    </row>
    <row r="53" ht="15">
      <c r="A53">
        <v>83</v>
      </c>
    </row>
    <row r="54" ht="15">
      <c r="A54">
        <v>28</v>
      </c>
    </row>
    <row r="55" ht="15">
      <c r="A55">
        <v>35</v>
      </c>
    </row>
    <row r="56" ht="15">
      <c r="A56">
        <v>12</v>
      </c>
    </row>
    <row r="57" ht="15">
      <c r="A57">
        <v>5</v>
      </c>
    </row>
    <row r="58" ht="15">
      <c r="A58">
        <v>169</v>
      </c>
    </row>
    <row r="59" ht="15">
      <c r="A59">
        <v>58</v>
      </c>
    </row>
    <row r="60" ht="15">
      <c r="A60">
        <v>83</v>
      </c>
    </row>
    <row r="61" ht="15">
      <c r="A61">
        <v>28</v>
      </c>
    </row>
    <row r="62" ht="15">
      <c r="A62">
        <v>8</v>
      </c>
    </row>
    <row r="63" ht="15">
      <c r="A63">
        <v>8</v>
      </c>
    </row>
    <row r="64" ht="15">
      <c r="A64">
        <v>9</v>
      </c>
    </row>
    <row r="65" ht="15">
      <c r="A65">
        <v>58</v>
      </c>
    </row>
    <row r="66" ht="15">
      <c r="A66">
        <v>83</v>
      </c>
    </row>
    <row r="67" ht="15">
      <c r="A67">
        <v>28</v>
      </c>
    </row>
    <row r="68" ht="15">
      <c r="A68">
        <v>35</v>
      </c>
    </row>
    <row r="69" ht="15">
      <c r="A69">
        <v>12</v>
      </c>
    </row>
    <row r="70" ht="15">
      <c r="A70">
        <v>5</v>
      </c>
    </row>
    <row r="71" spans="1:2" ht="15">
      <c r="A71">
        <v>169</v>
      </c>
      <c r="B71">
        <v>5</v>
      </c>
    </row>
    <row r="72" spans="1:2" ht="15">
      <c r="A72">
        <v>58</v>
      </c>
      <c r="B72">
        <v>1</v>
      </c>
    </row>
    <row r="73" spans="1:2" ht="15">
      <c r="A73">
        <v>12</v>
      </c>
      <c r="B73">
        <v>52</v>
      </c>
    </row>
    <row r="74" spans="1:2" ht="15">
      <c r="A74">
        <v>23</v>
      </c>
      <c r="B74">
        <v>35</v>
      </c>
    </row>
    <row r="75" spans="1:2" ht="15">
      <c r="A75">
        <v>45</v>
      </c>
      <c r="B75">
        <v>12</v>
      </c>
    </row>
    <row r="76" spans="1:2" ht="15">
      <c r="A76">
        <v>12</v>
      </c>
      <c r="B76">
        <v>5</v>
      </c>
    </row>
    <row r="77" spans="1:2" ht="15">
      <c r="A77">
        <v>23</v>
      </c>
      <c r="B77">
        <v>169</v>
      </c>
    </row>
    <row r="78" spans="1:2" ht="15">
      <c r="A78">
        <v>23</v>
      </c>
      <c r="B78">
        <v>58</v>
      </c>
    </row>
    <row r="79" spans="1:2" ht="15">
      <c r="A79">
        <v>23</v>
      </c>
      <c r="B79">
        <v>83</v>
      </c>
    </row>
    <row r="80" spans="1:2" ht="15">
      <c r="A80">
        <v>42</v>
      </c>
      <c r="B80">
        <v>28</v>
      </c>
    </row>
    <row r="81" spans="1:2" ht="15">
      <c r="A81">
        <v>132</v>
      </c>
      <c r="B81">
        <v>35</v>
      </c>
    </row>
    <row r="82" ht="15">
      <c r="A82">
        <v>234</v>
      </c>
    </row>
    <row r="83" ht="15">
      <c r="A83">
        <v>55</v>
      </c>
    </row>
    <row r="84" ht="15">
      <c r="A84">
        <v>32</v>
      </c>
    </row>
    <row r="85" ht="15">
      <c r="A85">
        <v>2</v>
      </c>
    </row>
    <row r="86" ht="15">
      <c r="A86">
        <v>45</v>
      </c>
    </row>
    <row r="87" ht="15">
      <c r="A87">
        <v>667</v>
      </c>
    </row>
    <row r="88" ht="15">
      <c r="A88">
        <v>88</v>
      </c>
    </row>
    <row r="89" ht="15">
      <c r="A89">
        <v>45</v>
      </c>
    </row>
    <row r="90" ht="15">
      <c r="A90">
        <v>646</v>
      </c>
    </row>
    <row r="91" ht="15">
      <c r="A91">
        <v>5</v>
      </c>
    </row>
    <row r="92" ht="15">
      <c r="A92">
        <v>169</v>
      </c>
    </row>
    <row r="93" ht="15">
      <c r="A93">
        <v>58</v>
      </c>
    </row>
    <row r="94" ht="15">
      <c r="A94">
        <v>83</v>
      </c>
    </row>
    <row r="95" ht="15">
      <c r="A95">
        <v>28</v>
      </c>
    </row>
    <row r="96" ht="15">
      <c r="A96">
        <v>8</v>
      </c>
    </row>
    <row r="97" ht="15">
      <c r="A97">
        <v>8</v>
      </c>
    </row>
    <row r="98" ht="15">
      <c r="A98">
        <v>9</v>
      </c>
    </row>
    <row r="99" ht="15">
      <c r="A99">
        <v>58</v>
      </c>
    </row>
    <row r="100" ht="15">
      <c r="A100">
        <v>83</v>
      </c>
    </row>
    <row r="101" ht="15">
      <c r="A101">
        <v>28</v>
      </c>
    </row>
    <row r="102" ht="15">
      <c r="A102">
        <v>35</v>
      </c>
    </row>
    <row r="103" ht="15">
      <c r="A103">
        <v>12</v>
      </c>
    </row>
    <row r="104" ht="15">
      <c r="A104">
        <v>5</v>
      </c>
    </row>
    <row r="105" ht="15">
      <c r="A105">
        <v>169</v>
      </c>
    </row>
    <row r="106" ht="15">
      <c r="A106">
        <v>58</v>
      </c>
    </row>
    <row r="107" ht="15">
      <c r="A107">
        <v>12</v>
      </c>
    </row>
    <row r="108" ht="15">
      <c r="A108">
        <v>23</v>
      </c>
    </row>
    <row r="109" ht="15">
      <c r="A109">
        <v>45</v>
      </c>
    </row>
    <row r="110" ht="15">
      <c r="A110">
        <v>653</v>
      </c>
    </row>
    <row r="111" ht="15">
      <c r="A111">
        <v>132</v>
      </c>
    </row>
    <row r="112" ht="15">
      <c r="A112">
        <v>234</v>
      </c>
    </row>
    <row r="113" ht="15">
      <c r="A113">
        <v>55</v>
      </c>
    </row>
    <row r="114" ht="15">
      <c r="A114">
        <v>32</v>
      </c>
    </row>
    <row r="115" ht="15">
      <c r="A115">
        <v>2</v>
      </c>
    </row>
    <row r="116" ht="15">
      <c r="A116">
        <v>45</v>
      </c>
    </row>
    <row r="117" ht="15">
      <c r="A117">
        <v>667</v>
      </c>
    </row>
    <row r="118" ht="15">
      <c r="A118">
        <v>88</v>
      </c>
    </row>
    <row r="119" ht="15">
      <c r="A119">
        <v>45</v>
      </c>
    </row>
    <row r="120" ht="15">
      <c r="A120">
        <v>646</v>
      </c>
    </row>
    <row r="121" ht="15">
      <c r="A121">
        <v>5</v>
      </c>
    </row>
    <row r="122" ht="15">
      <c r="A122">
        <v>169</v>
      </c>
    </row>
    <row r="123" ht="15">
      <c r="A123">
        <v>58</v>
      </c>
    </row>
    <row r="124" ht="15">
      <c r="A124">
        <v>83</v>
      </c>
    </row>
    <row r="125" ht="15">
      <c r="A125">
        <v>9</v>
      </c>
    </row>
    <row r="126" ht="15">
      <c r="A126">
        <v>3</v>
      </c>
    </row>
    <row r="127" ht="15">
      <c r="A127">
        <v>5</v>
      </c>
    </row>
    <row r="128" ht="15">
      <c r="A128">
        <v>1</v>
      </c>
    </row>
    <row r="129" ht="15">
      <c r="A129">
        <v>52</v>
      </c>
    </row>
    <row r="130" ht="15">
      <c r="A130">
        <v>35</v>
      </c>
    </row>
    <row r="131" ht="15">
      <c r="A131">
        <v>12</v>
      </c>
    </row>
    <row r="132" ht="15">
      <c r="A132">
        <v>5</v>
      </c>
    </row>
    <row r="133" ht="15">
      <c r="A133">
        <v>169</v>
      </c>
    </row>
    <row r="134" ht="15">
      <c r="A134">
        <v>58</v>
      </c>
    </row>
  </sheetData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SheetLayoutView="50" workbookViewId="0" topLeftCell="A1">
      <selection activeCell="E16" sqref="E16"/>
    </sheetView>
  </sheetViews>
  <sheetFormatPr defaultColWidth="13.00390625" defaultRowHeight="19.5" customHeight="1"/>
  <cols>
    <col min="1" max="1" width="5.75390625" style="1" customWidth="1"/>
    <col min="2" max="2" width="12.625" style="2" customWidth="1"/>
    <col min="3" max="11" width="9.625" style="1" customWidth="1"/>
    <col min="12" max="16384" width="12.625" style="1" customWidth="1"/>
  </cols>
  <sheetData>
    <row r="1" spans="1:12" s="4" customFormat="1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9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2" ht="19.5" customHeight="1">
      <c r="A3" s="1">
        <v>1</v>
      </c>
      <c r="B3" s="6" t="s">
        <v>13</v>
      </c>
    </row>
    <row r="4" spans="1:2" ht="19.5" customHeight="1">
      <c r="A4" s="1">
        <v>2</v>
      </c>
      <c r="B4" s="6" t="s">
        <v>14</v>
      </c>
    </row>
    <row r="5" spans="1:2" ht="19.5" customHeight="1">
      <c r="A5" s="1">
        <v>3</v>
      </c>
      <c r="B5" s="6" t="s">
        <v>15</v>
      </c>
    </row>
    <row r="6" spans="1:2" ht="19.5" customHeight="1">
      <c r="A6" s="1">
        <v>4</v>
      </c>
      <c r="B6" s="6" t="s">
        <v>16</v>
      </c>
    </row>
    <row r="7" spans="1:2" ht="19.5" customHeight="1">
      <c r="A7" s="1">
        <v>5</v>
      </c>
      <c r="B7" s="6" t="s">
        <v>17</v>
      </c>
    </row>
    <row r="8" spans="1:2" ht="19.5" customHeight="1">
      <c r="A8" s="1">
        <v>6</v>
      </c>
      <c r="B8" s="6" t="s">
        <v>18</v>
      </c>
    </row>
    <row r="9" spans="1:2" ht="19.5" customHeight="1">
      <c r="A9" s="1">
        <v>7</v>
      </c>
      <c r="B9" s="6" t="s">
        <v>19</v>
      </c>
    </row>
    <row r="10" spans="1:2" ht="19.5" customHeight="1">
      <c r="A10" s="1">
        <v>8</v>
      </c>
      <c r="B10" s="6" t="s">
        <v>20</v>
      </c>
    </row>
    <row r="11" spans="1:2" ht="19.5" customHeight="1">
      <c r="A11" s="1">
        <v>9</v>
      </c>
      <c r="B11" s="6" t="s">
        <v>21</v>
      </c>
    </row>
    <row r="12" spans="1:2" ht="19.5" customHeight="1">
      <c r="A12" s="1">
        <v>10</v>
      </c>
      <c r="B12" s="6" t="s">
        <v>22</v>
      </c>
    </row>
    <row r="13" spans="1:2" ht="19.5" customHeight="1">
      <c r="A13" s="1">
        <v>11</v>
      </c>
      <c r="B13" s="6" t="s">
        <v>23</v>
      </c>
    </row>
    <row r="14" spans="1:2" ht="19.5" customHeight="1">
      <c r="A14" s="1">
        <v>12</v>
      </c>
      <c r="B14" s="6" t="s">
        <v>24</v>
      </c>
    </row>
    <row r="15" spans="1:2" ht="19.5" customHeight="1">
      <c r="A15" s="1">
        <v>13</v>
      </c>
      <c r="B15" s="6" t="s">
        <v>25</v>
      </c>
    </row>
    <row r="16" spans="1:2" ht="19.5" customHeight="1">
      <c r="A16" s="1">
        <v>14</v>
      </c>
      <c r="B16" s="6" t="s">
        <v>26</v>
      </c>
    </row>
    <row r="17" spans="1:2" ht="19.5" customHeight="1">
      <c r="A17" s="1">
        <v>15</v>
      </c>
      <c r="B17" s="6" t="s">
        <v>27</v>
      </c>
    </row>
    <row r="18" spans="1:2" ht="19.5" customHeight="1">
      <c r="A18" s="1">
        <v>16</v>
      </c>
      <c r="B18" s="6" t="s">
        <v>28</v>
      </c>
    </row>
    <row r="19" spans="1:2" ht="19.5" customHeight="1">
      <c r="A19" s="1">
        <v>17</v>
      </c>
      <c r="B19" s="6" t="s">
        <v>29</v>
      </c>
    </row>
    <row r="20" spans="1:2" ht="19.5" customHeight="1">
      <c r="A20" s="1">
        <v>18</v>
      </c>
      <c r="B20" s="6" t="s">
        <v>30</v>
      </c>
    </row>
    <row r="21" spans="1:2" ht="19.5" customHeight="1">
      <c r="A21" s="1">
        <v>19</v>
      </c>
      <c r="B21" s="6" t="s">
        <v>31</v>
      </c>
    </row>
    <row r="22" ht="19.5" customHeight="1">
      <c r="B22" s="7"/>
    </row>
  </sheetData>
  <sheetProtection selectLockedCells="1" selectUnlockedCells="1"/>
  <mergeCells count="1">
    <mergeCell ref="A1:L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0"/>
  <sheetViews>
    <sheetView showGridLines="0" zoomScaleSheetLayoutView="50" workbookViewId="0" topLeftCell="A1">
      <selection activeCell="J220" sqref="J220"/>
    </sheetView>
  </sheetViews>
  <sheetFormatPr defaultColWidth="9.00390625" defaultRowHeight="14.25"/>
  <cols>
    <col min="1" max="1" width="4.00390625" style="8" customWidth="1"/>
    <col min="2" max="2" width="10.625" style="9" customWidth="1"/>
    <col min="3" max="3" width="37.75390625" style="9" customWidth="1"/>
    <col min="4" max="4" width="6.50390625" style="9" customWidth="1"/>
    <col min="5" max="5" width="8.625" style="10" customWidth="1"/>
    <col min="6" max="6" width="9.25390625" style="11" customWidth="1"/>
    <col min="7" max="7" width="7.625" style="9" customWidth="1"/>
  </cols>
  <sheetData>
    <row r="1" ht="58.5">
      <c r="C1" s="12" t="s">
        <v>32</v>
      </c>
    </row>
    <row r="2" spans="1:7" ht="18" customHeight="1">
      <c r="A2" s="13"/>
      <c r="B2" s="14" t="s">
        <v>33</v>
      </c>
      <c r="C2" s="14"/>
      <c r="D2" s="14"/>
      <c r="E2" s="15"/>
      <c r="F2" s="15"/>
      <c r="G2" s="14"/>
    </row>
    <row r="3" spans="1:7" ht="16.5" customHeight="1">
      <c r="A3" s="16"/>
      <c r="B3" s="14" t="s">
        <v>34</v>
      </c>
      <c r="C3" s="14"/>
      <c r="D3" s="14"/>
      <c r="E3" s="17"/>
      <c r="F3" s="17"/>
      <c r="G3" s="14"/>
    </row>
    <row r="4" spans="1:7" ht="17.25" customHeight="1">
      <c r="A4" s="13"/>
      <c r="B4" s="18" t="s">
        <v>35</v>
      </c>
      <c r="C4" s="14"/>
      <c r="D4" s="14"/>
      <c r="E4" s="17"/>
      <c r="F4" s="17"/>
      <c r="G4" s="14"/>
    </row>
    <row r="5" spans="1:7" ht="16.5" customHeight="1">
      <c r="A5" s="13"/>
      <c r="B5" s="14" t="s">
        <v>36</v>
      </c>
      <c r="C5" s="14"/>
      <c r="D5" s="14"/>
      <c r="E5" s="19"/>
      <c r="F5" s="20"/>
      <c r="G5" s="14"/>
    </row>
    <row r="6" spans="1:7" ht="15.75" customHeight="1">
      <c r="A6" s="13"/>
      <c r="B6" s="14" t="s">
        <v>37</v>
      </c>
      <c r="C6" s="14"/>
      <c r="D6" s="14"/>
      <c r="E6" s="15"/>
      <c r="F6" s="15"/>
      <c r="G6" s="14"/>
    </row>
    <row r="7" spans="1:7" ht="15">
      <c r="A7" s="16"/>
      <c r="B7" s="14" t="s">
        <v>38</v>
      </c>
      <c r="C7" s="14"/>
      <c r="D7" s="14"/>
      <c r="E7" s="15"/>
      <c r="F7" s="15"/>
      <c r="G7" s="14"/>
    </row>
    <row r="8" spans="1:7" ht="15">
      <c r="A8" s="13"/>
      <c r="B8" s="14" t="s">
        <v>39</v>
      </c>
      <c r="C8" s="14"/>
      <c r="D8" s="14"/>
      <c r="E8" s="19"/>
      <c r="F8" s="20"/>
      <c r="G8" s="14"/>
    </row>
    <row r="9" spans="1:7" ht="15">
      <c r="A9" s="13"/>
      <c r="B9" s="18" t="s">
        <v>40</v>
      </c>
      <c r="C9" s="14"/>
      <c r="D9" s="14"/>
      <c r="E9" s="15"/>
      <c r="F9" s="20"/>
      <c r="G9" s="14"/>
    </row>
    <row r="10" spans="1:7" ht="15">
      <c r="A10" s="13"/>
      <c r="B10" s="14" t="s">
        <v>41</v>
      </c>
      <c r="C10" s="14"/>
      <c r="D10" s="14"/>
      <c r="E10" s="15"/>
      <c r="F10" s="15"/>
      <c r="G10" s="14"/>
    </row>
    <row r="12" spans="1:7" ht="15">
      <c r="A12" s="21" t="s">
        <v>1</v>
      </c>
      <c r="B12" s="22" t="s">
        <v>42</v>
      </c>
      <c r="C12" s="23" t="s">
        <v>43</v>
      </c>
      <c r="D12" s="23" t="s">
        <v>44</v>
      </c>
      <c r="E12" s="24" t="s">
        <v>45</v>
      </c>
      <c r="F12" s="25" t="s">
        <v>46</v>
      </c>
      <c r="G12" s="23" t="s">
        <v>47</v>
      </c>
    </row>
    <row r="13" spans="1:7" ht="17.25">
      <c r="A13" s="26"/>
      <c r="B13" s="27"/>
      <c r="C13" s="28" t="s">
        <v>48</v>
      </c>
      <c r="D13" s="27"/>
      <c r="E13" s="29"/>
      <c r="F13" s="30"/>
      <c r="G13" s="31"/>
    </row>
    <row r="14" spans="1:7" ht="15">
      <c r="A14" s="32">
        <v>1</v>
      </c>
      <c r="B14" s="33"/>
      <c r="C14" s="34" t="s">
        <v>49</v>
      </c>
      <c r="D14" s="34"/>
      <c r="E14" s="35">
        <v>2980</v>
      </c>
      <c r="F14" s="36">
        <v>37377.099594907406</v>
      </c>
      <c r="G14" s="34" t="s">
        <v>50</v>
      </c>
    </row>
    <row r="15" spans="1:7" ht="15">
      <c r="A15" s="32">
        <v>2</v>
      </c>
      <c r="B15" s="33">
        <v>7801612868</v>
      </c>
      <c r="C15" s="34" t="s">
        <v>51</v>
      </c>
      <c r="D15" s="34"/>
      <c r="E15" s="35">
        <v>288</v>
      </c>
      <c r="F15" s="36">
        <v>37377.099594907406</v>
      </c>
      <c r="G15" s="34" t="s">
        <v>52</v>
      </c>
    </row>
    <row r="16" spans="1:7" ht="15">
      <c r="A16" s="32">
        <v>3</v>
      </c>
      <c r="B16" s="33">
        <v>7503637102</v>
      </c>
      <c r="C16" s="34" t="s">
        <v>53</v>
      </c>
      <c r="D16" s="34"/>
      <c r="E16" s="35">
        <v>120</v>
      </c>
      <c r="F16" s="36">
        <v>37408.099594907406</v>
      </c>
      <c r="G16" s="34" t="s">
        <v>54</v>
      </c>
    </row>
    <row r="17" spans="1:7" ht="15">
      <c r="A17" s="32">
        <v>4</v>
      </c>
      <c r="B17" s="33">
        <v>7300040993</v>
      </c>
      <c r="C17" s="34" t="s">
        <v>55</v>
      </c>
      <c r="D17" s="34" t="s">
        <v>56</v>
      </c>
      <c r="E17" s="35">
        <v>78</v>
      </c>
      <c r="F17" s="36">
        <v>37377.099594907406</v>
      </c>
      <c r="G17" s="34" t="s">
        <v>57</v>
      </c>
    </row>
    <row r="18" spans="1:7" ht="15">
      <c r="A18" s="32">
        <v>5</v>
      </c>
      <c r="B18" s="33">
        <v>7801613074</v>
      </c>
      <c r="C18" s="34" t="s">
        <v>58</v>
      </c>
      <c r="D18" s="34" t="s">
        <v>59</v>
      </c>
      <c r="E18" s="35">
        <v>35</v>
      </c>
      <c r="F18" s="36">
        <v>37393.099594907406</v>
      </c>
      <c r="G18" s="34" t="s">
        <v>52</v>
      </c>
    </row>
    <row r="19" spans="1:7" ht="17.25">
      <c r="A19" s="26"/>
      <c r="B19" s="27"/>
      <c r="C19" s="28" t="s">
        <v>60</v>
      </c>
      <c r="D19" s="27"/>
      <c r="E19" s="29"/>
      <c r="F19" s="30"/>
      <c r="G19" s="31"/>
    </row>
    <row r="20" spans="1:7" ht="15">
      <c r="A20" s="32">
        <v>6</v>
      </c>
      <c r="B20" s="33">
        <v>7503635339</v>
      </c>
      <c r="C20" s="34" t="s">
        <v>61</v>
      </c>
      <c r="D20" s="34" t="s">
        <v>62</v>
      </c>
      <c r="E20" s="35">
        <v>38</v>
      </c>
      <c r="F20" s="36">
        <v>37409.099594907406</v>
      </c>
      <c r="G20" s="34" t="s">
        <v>54</v>
      </c>
    </row>
    <row r="21" spans="1:7" ht="15">
      <c r="A21" s="32">
        <v>7</v>
      </c>
      <c r="B21" s="33">
        <v>7503637625</v>
      </c>
      <c r="C21" s="34" t="s">
        <v>63</v>
      </c>
      <c r="D21" s="34" t="s">
        <v>64</v>
      </c>
      <c r="E21" s="35">
        <v>105</v>
      </c>
      <c r="F21" s="36">
        <v>37408.099594907406</v>
      </c>
      <c r="G21" s="34" t="s">
        <v>54</v>
      </c>
    </row>
    <row r="22" spans="1:7" ht="15">
      <c r="A22" s="32">
        <v>8</v>
      </c>
      <c r="B22" s="33" t="s">
        <v>65</v>
      </c>
      <c r="C22" s="34" t="s">
        <v>66</v>
      </c>
      <c r="D22" s="34" t="s">
        <v>67</v>
      </c>
      <c r="E22" s="35">
        <v>49</v>
      </c>
      <c r="F22" s="36">
        <v>37408.099594907406</v>
      </c>
      <c r="G22" s="34" t="s">
        <v>54</v>
      </c>
    </row>
    <row r="23" spans="1:7" ht="15">
      <c r="A23" s="32">
        <v>9</v>
      </c>
      <c r="B23" s="33">
        <v>7503636505</v>
      </c>
      <c r="C23" s="34" t="s">
        <v>68</v>
      </c>
      <c r="D23" s="34" t="s">
        <v>69</v>
      </c>
      <c r="E23" s="35">
        <v>29</v>
      </c>
      <c r="F23" s="36">
        <v>37409.099594907406</v>
      </c>
      <c r="G23" s="34" t="s">
        <v>54</v>
      </c>
    </row>
    <row r="24" spans="1:7" ht="15">
      <c r="A24" s="32">
        <v>10</v>
      </c>
      <c r="B24" s="33" t="s">
        <v>70</v>
      </c>
      <c r="C24" s="34" t="s">
        <v>71</v>
      </c>
      <c r="D24" s="34"/>
      <c r="E24" s="35">
        <v>16</v>
      </c>
      <c r="F24" s="36">
        <v>37409.099594907406</v>
      </c>
      <c r="G24" s="34" t="s">
        <v>54</v>
      </c>
    </row>
    <row r="25" spans="1:7" ht="15">
      <c r="A25" s="32">
        <v>11</v>
      </c>
      <c r="B25" s="33">
        <v>7503636947</v>
      </c>
      <c r="C25" s="34" t="s">
        <v>72</v>
      </c>
      <c r="D25" s="34"/>
      <c r="E25" s="35">
        <v>32</v>
      </c>
      <c r="F25" s="36">
        <v>37414.099594907406</v>
      </c>
      <c r="G25" s="34" t="s">
        <v>54</v>
      </c>
    </row>
    <row r="26" spans="1:7" ht="15">
      <c r="A26" s="32">
        <v>12</v>
      </c>
      <c r="B26" s="33">
        <v>7503633271</v>
      </c>
      <c r="C26" s="34" t="s">
        <v>73</v>
      </c>
      <c r="D26" s="34"/>
      <c r="E26" s="35">
        <v>11</v>
      </c>
      <c r="F26" s="36">
        <v>37409.099594907406</v>
      </c>
      <c r="G26" s="34" t="s">
        <v>54</v>
      </c>
    </row>
    <row r="27" spans="1:7" ht="15">
      <c r="A27" s="32">
        <v>13</v>
      </c>
      <c r="B27" s="33">
        <v>7503633271</v>
      </c>
      <c r="C27" s="34" t="s">
        <v>74</v>
      </c>
      <c r="D27" s="34"/>
      <c r="E27" s="35">
        <v>11</v>
      </c>
      <c r="F27" s="36">
        <v>37409.099594907406</v>
      </c>
      <c r="G27" s="34" t="s">
        <v>54</v>
      </c>
    </row>
    <row r="28" spans="1:7" ht="15">
      <c r="A28" s="32">
        <v>14</v>
      </c>
      <c r="B28" s="33">
        <v>7503636963</v>
      </c>
      <c r="C28" s="34" t="s">
        <v>75</v>
      </c>
      <c r="D28" s="34"/>
      <c r="E28" s="35">
        <v>30</v>
      </c>
      <c r="F28" s="36">
        <v>37408.099594907406</v>
      </c>
      <c r="G28" s="34" t="s">
        <v>54</v>
      </c>
    </row>
    <row r="29" spans="1:7" ht="15">
      <c r="A29" s="32">
        <v>15</v>
      </c>
      <c r="B29" s="33">
        <v>7503637129</v>
      </c>
      <c r="C29" s="34" t="s">
        <v>76</v>
      </c>
      <c r="D29" s="34"/>
      <c r="E29" s="35">
        <v>30</v>
      </c>
      <c r="F29" s="36">
        <v>37408.099594907406</v>
      </c>
      <c r="G29" s="34" t="s">
        <v>54</v>
      </c>
    </row>
    <row r="30" spans="1:7" ht="15">
      <c r="A30" s="32">
        <v>16</v>
      </c>
      <c r="B30" s="33">
        <v>7503637633</v>
      </c>
      <c r="C30" s="34" t="s">
        <v>77</v>
      </c>
      <c r="D30" s="34"/>
      <c r="E30" s="35">
        <v>12</v>
      </c>
      <c r="F30" s="36">
        <v>37408.099594907406</v>
      </c>
      <c r="G30" s="34" t="s">
        <v>54</v>
      </c>
    </row>
    <row r="31" spans="1:7" ht="15">
      <c r="A31" s="32">
        <v>17</v>
      </c>
      <c r="B31" s="33">
        <v>7503637722</v>
      </c>
      <c r="C31" s="34" t="s">
        <v>78</v>
      </c>
      <c r="D31" s="34" t="s">
        <v>79</v>
      </c>
      <c r="E31" s="35">
        <v>45</v>
      </c>
      <c r="F31" s="36">
        <v>37409.099594907406</v>
      </c>
      <c r="G31" s="34" t="s">
        <v>54</v>
      </c>
    </row>
    <row r="32" spans="1:7" ht="15">
      <c r="A32" s="32">
        <v>18</v>
      </c>
      <c r="B32" s="33">
        <v>7503637323</v>
      </c>
      <c r="C32" s="34" t="s">
        <v>80</v>
      </c>
      <c r="D32" s="34"/>
      <c r="E32" s="35">
        <v>28</v>
      </c>
      <c r="F32" s="36">
        <v>37410.099594907406</v>
      </c>
      <c r="G32" s="34" t="s">
        <v>54</v>
      </c>
    </row>
    <row r="33" spans="1:7" ht="15">
      <c r="A33" s="32">
        <v>19</v>
      </c>
      <c r="B33" s="33">
        <v>7503634995</v>
      </c>
      <c r="C33" s="34" t="s">
        <v>81</v>
      </c>
      <c r="D33" s="34"/>
      <c r="E33" s="35">
        <v>22</v>
      </c>
      <c r="F33" s="36">
        <v>37409.099594907406</v>
      </c>
      <c r="G33" s="34" t="s">
        <v>54</v>
      </c>
    </row>
    <row r="34" spans="1:7" ht="15">
      <c r="A34" s="32">
        <v>20</v>
      </c>
      <c r="B34" s="33">
        <v>7503636998</v>
      </c>
      <c r="C34" s="34" t="s">
        <v>82</v>
      </c>
      <c r="D34" s="34" t="s">
        <v>83</v>
      </c>
      <c r="E34" s="35">
        <v>28</v>
      </c>
      <c r="F34" s="36">
        <v>37408.099594907406</v>
      </c>
      <c r="G34" s="34" t="s">
        <v>54</v>
      </c>
    </row>
    <row r="35" spans="1:7" ht="15">
      <c r="A35" s="32">
        <v>21</v>
      </c>
      <c r="B35" s="33">
        <v>7503611804</v>
      </c>
      <c r="C35" s="34" t="s">
        <v>84</v>
      </c>
      <c r="D35" s="34"/>
      <c r="E35" s="35">
        <v>30</v>
      </c>
      <c r="F35" s="36">
        <v>37408.099594907406</v>
      </c>
      <c r="G35" s="34" t="s">
        <v>54</v>
      </c>
    </row>
    <row r="36" spans="1:7" ht="15">
      <c r="A36" s="32">
        <v>22</v>
      </c>
      <c r="B36" s="33">
        <v>7503637900</v>
      </c>
      <c r="C36" s="34" t="s">
        <v>85</v>
      </c>
      <c r="D36" s="34" t="s">
        <v>86</v>
      </c>
      <c r="E36" s="35">
        <v>19</v>
      </c>
      <c r="F36" s="36">
        <v>37414.099594907406</v>
      </c>
      <c r="G36" s="34" t="s">
        <v>54</v>
      </c>
    </row>
    <row r="37" spans="1:7" ht="15">
      <c r="A37" s="32">
        <v>23</v>
      </c>
      <c r="B37" s="33">
        <v>7503637196</v>
      </c>
      <c r="C37" s="34" t="s">
        <v>87</v>
      </c>
      <c r="D37" s="34"/>
      <c r="E37" s="35">
        <v>33</v>
      </c>
      <c r="F37" s="36">
        <v>37409.099594907406</v>
      </c>
      <c r="G37" s="34" t="s">
        <v>54</v>
      </c>
    </row>
    <row r="38" spans="1:7" ht="15">
      <c r="A38" s="32">
        <v>24</v>
      </c>
      <c r="B38" s="33">
        <v>7503636793</v>
      </c>
      <c r="C38" s="34" t="s">
        <v>88</v>
      </c>
      <c r="D38" s="34"/>
      <c r="E38" s="35">
        <v>128</v>
      </c>
      <c r="F38" s="36">
        <v>37409.099594907406</v>
      </c>
      <c r="G38" s="34" t="s">
        <v>54</v>
      </c>
    </row>
    <row r="39" spans="1:7" ht="15">
      <c r="A39" s="32">
        <v>25</v>
      </c>
      <c r="B39" s="33" t="s">
        <v>89</v>
      </c>
      <c r="C39" s="34" t="s">
        <v>90</v>
      </c>
      <c r="D39" s="34"/>
      <c r="E39" s="35">
        <v>33</v>
      </c>
      <c r="F39" s="36">
        <v>37408.099594907406</v>
      </c>
      <c r="G39" s="34" t="s">
        <v>54</v>
      </c>
    </row>
    <row r="40" spans="1:7" ht="15">
      <c r="A40" s="32">
        <v>26</v>
      </c>
      <c r="B40" s="33">
        <v>7503637579</v>
      </c>
      <c r="C40" s="34" t="s">
        <v>91</v>
      </c>
      <c r="D40" s="34" t="s">
        <v>92</v>
      </c>
      <c r="E40" s="35">
        <v>19</v>
      </c>
      <c r="F40" s="36">
        <v>37408.099594907406</v>
      </c>
      <c r="G40" s="34" t="s">
        <v>54</v>
      </c>
    </row>
    <row r="41" spans="1:7" ht="15">
      <c r="A41" s="32">
        <v>27</v>
      </c>
      <c r="B41" s="33">
        <v>7503632968</v>
      </c>
      <c r="C41" s="34" t="s">
        <v>93</v>
      </c>
      <c r="D41" s="34"/>
      <c r="E41" s="35">
        <v>39</v>
      </c>
      <c r="F41" s="36">
        <v>37409.099594907406</v>
      </c>
      <c r="G41" s="34" t="s">
        <v>54</v>
      </c>
    </row>
    <row r="42" spans="1:7" ht="15">
      <c r="A42" s="32">
        <v>28</v>
      </c>
      <c r="B42" s="33">
        <v>7503636874</v>
      </c>
      <c r="C42" s="34" t="s">
        <v>94</v>
      </c>
      <c r="D42" s="34"/>
      <c r="E42" s="35">
        <v>28</v>
      </c>
      <c r="F42" s="36">
        <v>37408.099594907406</v>
      </c>
      <c r="G42" s="34" t="s">
        <v>54</v>
      </c>
    </row>
    <row r="43" spans="1:7" ht="15">
      <c r="A43" s="32">
        <v>29</v>
      </c>
      <c r="B43" s="33">
        <v>7503633158</v>
      </c>
      <c r="C43" s="34" t="s">
        <v>95</v>
      </c>
      <c r="D43" s="34"/>
      <c r="E43" s="35">
        <v>28</v>
      </c>
      <c r="F43" s="36">
        <v>37408.099594907406</v>
      </c>
      <c r="G43" s="34" t="s">
        <v>54</v>
      </c>
    </row>
    <row r="44" spans="1:7" ht="15">
      <c r="A44" s="32">
        <v>30</v>
      </c>
      <c r="B44" s="33">
        <v>7503637234</v>
      </c>
      <c r="C44" s="34" t="s">
        <v>96</v>
      </c>
      <c r="D44" s="34"/>
      <c r="E44" s="35">
        <v>20</v>
      </c>
      <c r="F44" s="36">
        <v>37408.099594907406</v>
      </c>
      <c r="G44" s="34" t="s">
        <v>54</v>
      </c>
    </row>
    <row r="45" spans="1:7" ht="15">
      <c r="A45" s="32">
        <v>31</v>
      </c>
      <c r="B45" s="33">
        <v>7503637641</v>
      </c>
      <c r="C45" s="34" t="s">
        <v>97</v>
      </c>
      <c r="D45" s="34"/>
      <c r="E45" s="35">
        <v>15</v>
      </c>
      <c r="F45" s="36">
        <v>37408.099594907406</v>
      </c>
      <c r="G45" s="34" t="s">
        <v>54</v>
      </c>
    </row>
    <row r="46" spans="1:7" ht="15">
      <c r="A46" s="32">
        <v>32</v>
      </c>
      <c r="B46" s="33" t="s">
        <v>98</v>
      </c>
      <c r="C46" s="34" t="s">
        <v>99</v>
      </c>
      <c r="D46" s="34"/>
      <c r="E46" s="35">
        <v>35</v>
      </c>
      <c r="F46" s="36">
        <v>37408.099594907406</v>
      </c>
      <c r="G46" s="34" t="s">
        <v>54</v>
      </c>
    </row>
    <row r="47" spans="1:7" ht="15">
      <c r="A47" s="32">
        <v>33</v>
      </c>
      <c r="B47" s="33" t="s">
        <v>100</v>
      </c>
      <c r="C47" s="34" t="s">
        <v>101</v>
      </c>
      <c r="D47" s="34"/>
      <c r="E47" s="35">
        <v>38</v>
      </c>
      <c r="F47" s="36">
        <v>37409.099594907406</v>
      </c>
      <c r="G47" s="34" t="s">
        <v>54</v>
      </c>
    </row>
    <row r="48" spans="1:7" ht="15">
      <c r="A48" s="32">
        <v>34</v>
      </c>
      <c r="B48" s="33">
        <v>7503636912</v>
      </c>
      <c r="C48" s="34" t="s">
        <v>102</v>
      </c>
      <c r="D48" s="34" t="s">
        <v>103</v>
      </c>
      <c r="E48" s="35">
        <v>21</v>
      </c>
      <c r="F48" s="36">
        <v>37408.099594907406</v>
      </c>
      <c r="G48" s="34" t="s">
        <v>54</v>
      </c>
    </row>
    <row r="49" spans="1:7" ht="15">
      <c r="A49" s="32">
        <v>35</v>
      </c>
      <c r="B49" s="33" t="s">
        <v>104</v>
      </c>
      <c r="C49" s="34" t="s">
        <v>105</v>
      </c>
      <c r="D49" s="34" t="s">
        <v>106</v>
      </c>
      <c r="E49" s="35">
        <v>24</v>
      </c>
      <c r="F49" s="36">
        <v>37408.099594907406</v>
      </c>
      <c r="G49" s="34" t="s">
        <v>54</v>
      </c>
    </row>
    <row r="50" spans="1:7" ht="15">
      <c r="A50" s="32">
        <v>36</v>
      </c>
      <c r="B50" s="33">
        <v>7503636467</v>
      </c>
      <c r="C50" s="34" t="s">
        <v>107</v>
      </c>
      <c r="D50" s="34" t="s">
        <v>108</v>
      </c>
      <c r="E50" s="35">
        <v>28</v>
      </c>
      <c r="F50" s="36">
        <v>37408.099594907406</v>
      </c>
      <c r="G50" s="34" t="s">
        <v>54</v>
      </c>
    </row>
    <row r="51" spans="1:7" ht="15">
      <c r="A51" s="32">
        <v>37</v>
      </c>
      <c r="B51" s="33">
        <v>7801613287</v>
      </c>
      <c r="C51" s="34" t="s">
        <v>109</v>
      </c>
      <c r="D51" s="34" t="s">
        <v>110</v>
      </c>
      <c r="E51" s="35">
        <v>20</v>
      </c>
      <c r="F51" s="36">
        <v>37377.099594907406</v>
      </c>
      <c r="G51" s="34" t="s">
        <v>52</v>
      </c>
    </row>
    <row r="52" spans="1:7" ht="15">
      <c r="A52" s="32">
        <v>38</v>
      </c>
      <c r="B52" s="33">
        <v>7801613058</v>
      </c>
      <c r="C52" s="34" t="s">
        <v>111</v>
      </c>
      <c r="D52" s="34" t="s">
        <v>112</v>
      </c>
      <c r="E52" s="35">
        <v>36</v>
      </c>
      <c r="F52" s="36">
        <v>37363.099594907406</v>
      </c>
      <c r="G52" s="34" t="s">
        <v>52</v>
      </c>
    </row>
    <row r="53" spans="1:7" ht="15">
      <c r="A53" s="32">
        <v>39</v>
      </c>
      <c r="B53" s="33">
        <v>7801612752</v>
      </c>
      <c r="C53" s="34" t="s">
        <v>113</v>
      </c>
      <c r="D53" s="34"/>
      <c r="E53" s="35">
        <v>45</v>
      </c>
      <c r="F53" s="36">
        <v>37377.099594907406</v>
      </c>
      <c r="G53" s="34" t="s">
        <v>52</v>
      </c>
    </row>
    <row r="54" spans="1:7" ht="15">
      <c r="A54" s="32">
        <v>40</v>
      </c>
      <c r="B54" s="33">
        <v>7801612892</v>
      </c>
      <c r="C54" s="34" t="s">
        <v>114</v>
      </c>
      <c r="D54" s="34" t="s">
        <v>115</v>
      </c>
      <c r="E54" s="35">
        <v>30</v>
      </c>
      <c r="F54" s="36">
        <v>37377.099594907406</v>
      </c>
      <c r="G54" s="34" t="s">
        <v>52</v>
      </c>
    </row>
    <row r="55" spans="1:7" ht="15">
      <c r="A55" s="32">
        <v>41</v>
      </c>
      <c r="B55" s="33">
        <v>7801612981</v>
      </c>
      <c r="C55" s="34" t="s">
        <v>116</v>
      </c>
      <c r="D55" s="34" t="s">
        <v>117</v>
      </c>
      <c r="E55" s="35">
        <v>24</v>
      </c>
      <c r="F55" s="36">
        <v>37329.099594907406</v>
      </c>
      <c r="G55" s="34" t="s">
        <v>52</v>
      </c>
    </row>
    <row r="56" spans="1:7" ht="15">
      <c r="A56" s="32">
        <v>42</v>
      </c>
      <c r="B56" s="33">
        <v>7801613147</v>
      </c>
      <c r="C56" s="34" t="s">
        <v>118</v>
      </c>
      <c r="D56" s="34"/>
      <c r="E56" s="35">
        <v>26</v>
      </c>
      <c r="F56" s="36">
        <v>37377.099594907406</v>
      </c>
      <c r="G56" s="34" t="s">
        <v>52</v>
      </c>
    </row>
    <row r="57" spans="1:7" ht="15">
      <c r="A57" s="32">
        <v>43</v>
      </c>
      <c r="B57" s="33">
        <v>7801613031</v>
      </c>
      <c r="C57" s="34" t="s">
        <v>119</v>
      </c>
      <c r="D57" s="34"/>
      <c r="E57" s="35">
        <v>35</v>
      </c>
      <c r="F57" s="36">
        <v>37329.099594907406</v>
      </c>
      <c r="G57" s="34" t="s">
        <v>52</v>
      </c>
    </row>
    <row r="58" spans="1:7" ht="15">
      <c r="A58" s="32">
        <v>44</v>
      </c>
      <c r="B58" s="33">
        <v>7801613007</v>
      </c>
      <c r="C58" s="34" t="s">
        <v>120</v>
      </c>
      <c r="D58" s="34" t="s">
        <v>121</v>
      </c>
      <c r="E58" s="35">
        <v>98</v>
      </c>
      <c r="F58" s="36">
        <v>37360.099594907406</v>
      </c>
      <c r="G58" s="34" t="s">
        <v>52</v>
      </c>
    </row>
    <row r="59" spans="1:7" ht="15">
      <c r="A59" s="32">
        <v>45</v>
      </c>
      <c r="B59" s="33">
        <v>7801612787</v>
      </c>
      <c r="C59" s="34" t="s">
        <v>122</v>
      </c>
      <c r="D59" s="34" t="s">
        <v>123</v>
      </c>
      <c r="E59" s="35">
        <v>46</v>
      </c>
      <c r="F59" s="36">
        <v>37360.099594907406</v>
      </c>
      <c r="G59" s="34" t="s">
        <v>52</v>
      </c>
    </row>
    <row r="60" spans="1:7" ht="15">
      <c r="A60" s="32">
        <v>46</v>
      </c>
      <c r="B60" s="33">
        <v>7801612698</v>
      </c>
      <c r="C60" s="34" t="s">
        <v>124</v>
      </c>
      <c r="D60" s="34" t="s">
        <v>125</v>
      </c>
      <c r="E60" s="35">
        <v>118</v>
      </c>
      <c r="F60" s="36">
        <v>37360.099594907406</v>
      </c>
      <c r="G60" s="34" t="s">
        <v>52</v>
      </c>
    </row>
    <row r="61" spans="1:7" ht="15">
      <c r="A61" s="32">
        <v>47</v>
      </c>
      <c r="B61" s="33">
        <v>7801612965</v>
      </c>
      <c r="C61" s="34" t="s">
        <v>126</v>
      </c>
      <c r="D61" s="34" t="s">
        <v>127</v>
      </c>
      <c r="E61" s="35">
        <v>42</v>
      </c>
      <c r="F61" s="36">
        <v>37329.099594907406</v>
      </c>
      <c r="G61" s="34" t="s">
        <v>52</v>
      </c>
    </row>
    <row r="62" spans="1:7" ht="15">
      <c r="A62" s="32">
        <v>48</v>
      </c>
      <c r="B62" s="33">
        <v>7801613015</v>
      </c>
      <c r="C62" s="34" t="s">
        <v>128</v>
      </c>
      <c r="D62" s="34" t="s">
        <v>129</v>
      </c>
      <c r="E62" s="35">
        <v>33</v>
      </c>
      <c r="F62" s="36">
        <v>37360.099594907406</v>
      </c>
      <c r="G62" s="34" t="s">
        <v>52</v>
      </c>
    </row>
    <row r="63" spans="1:7" ht="15">
      <c r="A63" s="32">
        <v>49</v>
      </c>
      <c r="B63" s="33">
        <v>7562021481</v>
      </c>
      <c r="C63" s="34" t="s">
        <v>130</v>
      </c>
      <c r="D63" s="34" t="s">
        <v>131</v>
      </c>
      <c r="E63" s="35">
        <v>58</v>
      </c>
      <c r="F63" s="36">
        <v>37362.099594907406</v>
      </c>
      <c r="G63" s="34" t="s">
        <v>132</v>
      </c>
    </row>
    <row r="64" spans="1:7" ht="15">
      <c r="A64" s="32">
        <v>50</v>
      </c>
      <c r="B64" s="33">
        <v>7562022224</v>
      </c>
      <c r="C64" s="34" t="s">
        <v>133</v>
      </c>
      <c r="D64" s="34"/>
      <c r="E64" s="35">
        <v>19</v>
      </c>
      <c r="F64" s="36">
        <v>37377.099594907406</v>
      </c>
      <c r="G64" s="34" t="s">
        <v>132</v>
      </c>
    </row>
    <row r="65" spans="1:7" ht="15">
      <c r="A65" s="32">
        <v>51</v>
      </c>
      <c r="B65" s="33">
        <v>7562021910</v>
      </c>
      <c r="C65" s="34" t="s">
        <v>134</v>
      </c>
      <c r="D65" s="34" t="s">
        <v>135</v>
      </c>
      <c r="E65" s="35">
        <v>30</v>
      </c>
      <c r="F65" s="36">
        <v>37362.099594907406</v>
      </c>
      <c r="G65" s="34" t="s">
        <v>132</v>
      </c>
    </row>
    <row r="66" spans="1:7" ht="15">
      <c r="A66" s="32">
        <v>52</v>
      </c>
      <c r="B66" s="33">
        <v>7562010196</v>
      </c>
      <c r="C66" s="34" t="s">
        <v>136</v>
      </c>
      <c r="D66" s="34" t="s">
        <v>137</v>
      </c>
      <c r="E66" s="35">
        <v>21</v>
      </c>
      <c r="F66" s="36">
        <v>37362.099594907406</v>
      </c>
      <c r="G66" s="34" t="s">
        <v>132</v>
      </c>
    </row>
    <row r="67" spans="1:7" ht="15">
      <c r="A67" s="32">
        <v>53</v>
      </c>
      <c r="B67" s="33">
        <v>7562021198</v>
      </c>
      <c r="C67" s="34" t="s">
        <v>138</v>
      </c>
      <c r="D67" s="34" t="s">
        <v>139</v>
      </c>
      <c r="E67" s="35">
        <v>24</v>
      </c>
      <c r="F67" s="36">
        <v>37272.099594907406</v>
      </c>
      <c r="G67" s="34" t="s">
        <v>132</v>
      </c>
    </row>
    <row r="68" spans="1:7" ht="15">
      <c r="A68" s="32">
        <v>54</v>
      </c>
      <c r="B68" s="33">
        <v>7562012121</v>
      </c>
      <c r="C68" s="34" t="s">
        <v>140</v>
      </c>
      <c r="D68" s="34" t="s">
        <v>56</v>
      </c>
      <c r="E68" s="35">
        <v>39</v>
      </c>
      <c r="F68" s="36">
        <v>36570.099594907406</v>
      </c>
      <c r="G68" s="34" t="s">
        <v>132</v>
      </c>
    </row>
    <row r="69" spans="1:7" ht="15">
      <c r="A69" s="32">
        <v>55</v>
      </c>
      <c r="B69" s="33">
        <v>7562021392</v>
      </c>
      <c r="C69" s="34" t="s">
        <v>141</v>
      </c>
      <c r="D69" s="34" t="s">
        <v>142</v>
      </c>
      <c r="E69" s="35">
        <v>38</v>
      </c>
      <c r="F69" s="36">
        <v>37362.099594907406</v>
      </c>
      <c r="G69" s="34" t="s">
        <v>132</v>
      </c>
    </row>
    <row r="70" spans="1:7" ht="15">
      <c r="A70" s="32">
        <v>56</v>
      </c>
      <c r="B70" s="33">
        <v>7562022186</v>
      </c>
      <c r="C70" s="34" t="s">
        <v>143</v>
      </c>
      <c r="D70" s="34"/>
      <c r="E70" s="35">
        <v>36</v>
      </c>
      <c r="F70" s="36">
        <v>37390.099594907406</v>
      </c>
      <c r="G70" s="34" t="s">
        <v>132</v>
      </c>
    </row>
    <row r="71" spans="1:7" ht="15">
      <c r="A71" s="32">
        <v>57</v>
      </c>
      <c r="B71" s="33">
        <v>7562020361</v>
      </c>
      <c r="C71" s="34" t="s">
        <v>144</v>
      </c>
      <c r="D71" s="34" t="s">
        <v>145</v>
      </c>
      <c r="E71" s="35">
        <v>26</v>
      </c>
      <c r="F71" s="36">
        <v>37347.099594907406</v>
      </c>
      <c r="G71" s="34" t="s">
        <v>132</v>
      </c>
    </row>
    <row r="72" spans="1:7" ht="15">
      <c r="A72" s="32">
        <v>58</v>
      </c>
      <c r="B72" s="33">
        <v>7800839478</v>
      </c>
      <c r="C72" s="34" t="s">
        <v>146</v>
      </c>
      <c r="D72" s="34" t="s">
        <v>147</v>
      </c>
      <c r="E72" s="35">
        <v>39</v>
      </c>
      <c r="F72" s="36">
        <v>37360.099594907406</v>
      </c>
      <c r="G72" s="34" t="s">
        <v>50</v>
      </c>
    </row>
    <row r="73" spans="1:7" ht="15">
      <c r="A73" s="32">
        <v>59</v>
      </c>
      <c r="B73" s="33">
        <v>7800839443</v>
      </c>
      <c r="C73" s="34" t="s">
        <v>148</v>
      </c>
      <c r="D73" s="34"/>
      <c r="E73" s="35">
        <v>23</v>
      </c>
      <c r="F73" s="36">
        <v>37377.099594907406</v>
      </c>
      <c r="G73" s="34" t="s">
        <v>50</v>
      </c>
    </row>
    <row r="74" spans="1:7" ht="15">
      <c r="A74" s="32">
        <v>60</v>
      </c>
      <c r="B74" s="33">
        <v>7800839443</v>
      </c>
      <c r="C74" s="34" t="s">
        <v>149</v>
      </c>
      <c r="D74" s="34"/>
      <c r="E74" s="35">
        <v>21</v>
      </c>
      <c r="F74" s="36">
        <v>37377.099594907406</v>
      </c>
      <c r="G74" s="34" t="s">
        <v>50</v>
      </c>
    </row>
    <row r="75" spans="1:7" ht="15">
      <c r="A75" s="32">
        <v>61</v>
      </c>
      <c r="B75" s="33">
        <v>7800839443</v>
      </c>
      <c r="C75" s="34" t="s">
        <v>150</v>
      </c>
      <c r="D75" s="34"/>
      <c r="E75" s="35">
        <v>15</v>
      </c>
      <c r="F75" s="36">
        <v>37408.099594907406</v>
      </c>
      <c r="G75" s="34" t="s">
        <v>50</v>
      </c>
    </row>
    <row r="76" spans="1:7" ht="15">
      <c r="A76" s="32">
        <v>62</v>
      </c>
      <c r="B76" s="33">
        <v>7800839443</v>
      </c>
      <c r="C76" s="34" t="s">
        <v>151</v>
      </c>
      <c r="D76" s="34"/>
      <c r="E76" s="35">
        <v>25</v>
      </c>
      <c r="F76" s="36">
        <v>37408.099594907406</v>
      </c>
      <c r="G76" s="34" t="s">
        <v>50</v>
      </c>
    </row>
    <row r="77" spans="1:7" ht="15">
      <c r="A77" s="32">
        <v>63</v>
      </c>
      <c r="B77" s="33">
        <v>7800839443</v>
      </c>
      <c r="C77" s="34" t="s">
        <v>152</v>
      </c>
      <c r="D77" s="34"/>
      <c r="E77" s="35">
        <v>26</v>
      </c>
      <c r="F77" s="36">
        <v>37408.099594907406</v>
      </c>
      <c r="G77" s="34" t="s">
        <v>50</v>
      </c>
    </row>
    <row r="78" spans="1:7" ht="15">
      <c r="A78" s="32">
        <v>64</v>
      </c>
      <c r="B78" s="33">
        <v>7800839443</v>
      </c>
      <c r="C78" s="34" t="s">
        <v>153</v>
      </c>
      <c r="D78" s="34"/>
      <c r="E78" s="35">
        <v>27</v>
      </c>
      <c r="F78" s="36">
        <v>37390.099594907406</v>
      </c>
      <c r="G78" s="34" t="s">
        <v>50</v>
      </c>
    </row>
    <row r="79" spans="1:7" ht="15">
      <c r="A79" s="32">
        <v>65</v>
      </c>
      <c r="B79" s="33">
        <v>7800839443</v>
      </c>
      <c r="C79" s="34" t="s">
        <v>154</v>
      </c>
      <c r="D79" s="34"/>
      <c r="E79" s="35">
        <v>19</v>
      </c>
      <c r="F79" s="36">
        <v>37377.099594907406</v>
      </c>
      <c r="G79" s="34" t="s">
        <v>50</v>
      </c>
    </row>
    <row r="80" spans="1:7" ht="15">
      <c r="A80" s="32">
        <v>66</v>
      </c>
      <c r="B80" s="33">
        <v>7800839443</v>
      </c>
      <c r="C80" s="34" t="s">
        <v>155</v>
      </c>
      <c r="D80" s="34"/>
      <c r="E80" s="35">
        <v>27</v>
      </c>
      <c r="F80" s="36">
        <v>37377.099594907406</v>
      </c>
      <c r="G80" s="34" t="s">
        <v>50</v>
      </c>
    </row>
    <row r="81" spans="1:7" ht="15">
      <c r="A81" s="32">
        <v>67</v>
      </c>
      <c r="B81" s="33">
        <v>7800839362</v>
      </c>
      <c r="C81" s="34" t="s">
        <v>156</v>
      </c>
      <c r="D81" s="34"/>
      <c r="E81" s="35">
        <v>60</v>
      </c>
      <c r="F81" s="36">
        <v>37390.099594907406</v>
      </c>
      <c r="G81" s="34" t="s">
        <v>50</v>
      </c>
    </row>
    <row r="82" spans="1:7" ht="15">
      <c r="A82" s="32">
        <v>68</v>
      </c>
      <c r="B82" s="33" t="s">
        <v>157</v>
      </c>
      <c r="C82" s="34" t="s">
        <v>158</v>
      </c>
      <c r="D82" s="34"/>
      <c r="E82" s="35">
        <v>47</v>
      </c>
      <c r="F82" s="36">
        <v>37360.099594907406</v>
      </c>
      <c r="G82" s="34" t="s">
        <v>50</v>
      </c>
    </row>
    <row r="83" spans="1:7" ht="15">
      <c r="A83" s="32">
        <v>69</v>
      </c>
      <c r="B83" s="33">
        <v>7800839893</v>
      </c>
      <c r="C83" s="34" t="s">
        <v>159</v>
      </c>
      <c r="D83" s="34" t="s">
        <v>160</v>
      </c>
      <c r="E83" s="35">
        <v>39</v>
      </c>
      <c r="F83" s="36">
        <v>37377.099594907406</v>
      </c>
      <c r="G83" s="34" t="s">
        <v>50</v>
      </c>
    </row>
    <row r="84" spans="1:7" ht="15">
      <c r="A84" s="32">
        <v>70</v>
      </c>
      <c r="B84" s="33">
        <v>7800839303</v>
      </c>
      <c r="C84" s="34" t="s">
        <v>161</v>
      </c>
      <c r="D84" s="34" t="s">
        <v>162</v>
      </c>
      <c r="E84" s="35">
        <v>23</v>
      </c>
      <c r="F84" s="36">
        <v>37398.099594907406</v>
      </c>
      <c r="G84" s="34" t="s">
        <v>50</v>
      </c>
    </row>
    <row r="85" spans="1:7" ht="15">
      <c r="A85" s="32">
        <v>71</v>
      </c>
      <c r="B85" s="33">
        <v>7800836479</v>
      </c>
      <c r="C85" s="34" t="s">
        <v>163</v>
      </c>
      <c r="D85" s="34"/>
      <c r="E85" s="35">
        <v>380</v>
      </c>
      <c r="F85" s="36">
        <v>37301.099594907406</v>
      </c>
      <c r="G85" s="34" t="s">
        <v>50</v>
      </c>
    </row>
    <row r="86" spans="1:7" ht="15">
      <c r="A86" s="32">
        <v>72</v>
      </c>
      <c r="B86" s="33">
        <v>7800839109</v>
      </c>
      <c r="C86" s="34" t="s">
        <v>164</v>
      </c>
      <c r="D86" s="34"/>
      <c r="E86" s="35">
        <v>12</v>
      </c>
      <c r="F86" s="36">
        <v>37377.099594907406</v>
      </c>
      <c r="G86" s="34" t="s">
        <v>50</v>
      </c>
    </row>
    <row r="87" spans="1:7" ht="15">
      <c r="A87" s="32">
        <v>73</v>
      </c>
      <c r="B87" s="33">
        <v>7206039820</v>
      </c>
      <c r="C87" s="34" t="s">
        <v>165</v>
      </c>
      <c r="D87" s="34"/>
      <c r="E87" s="35">
        <v>80</v>
      </c>
      <c r="F87" s="36">
        <v>37410.099594907406</v>
      </c>
      <c r="G87" s="34" t="s">
        <v>166</v>
      </c>
    </row>
    <row r="88" spans="1:7" ht="15">
      <c r="A88" s="32">
        <v>74</v>
      </c>
      <c r="B88" s="33">
        <v>7206039537</v>
      </c>
      <c r="C88" s="34" t="s">
        <v>167</v>
      </c>
      <c r="D88" s="34"/>
      <c r="E88" s="35">
        <v>110</v>
      </c>
      <c r="F88" s="36">
        <v>37363.099594907406</v>
      </c>
      <c r="G88" s="34" t="s">
        <v>166</v>
      </c>
    </row>
    <row r="89" spans="1:7" ht="15">
      <c r="A89" s="32">
        <v>75</v>
      </c>
      <c r="B89" s="33">
        <v>7206039529</v>
      </c>
      <c r="C89" s="34" t="s">
        <v>168</v>
      </c>
      <c r="D89" s="34"/>
      <c r="E89" s="35">
        <v>110</v>
      </c>
      <c r="F89" s="36">
        <v>37363.099594907406</v>
      </c>
      <c r="G89" s="34" t="s">
        <v>166</v>
      </c>
    </row>
    <row r="90" spans="1:7" ht="15">
      <c r="A90" s="32">
        <v>76</v>
      </c>
      <c r="B90" s="33">
        <v>7810781103</v>
      </c>
      <c r="C90" s="34" t="s">
        <v>169</v>
      </c>
      <c r="D90" s="34" t="s">
        <v>170</v>
      </c>
      <c r="E90" s="35">
        <v>19</v>
      </c>
      <c r="F90" s="36">
        <v>37284.099594907406</v>
      </c>
      <c r="G90" s="34" t="s">
        <v>171</v>
      </c>
    </row>
    <row r="91" spans="1:7" ht="15">
      <c r="A91" s="32">
        <v>77</v>
      </c>
      <c r="B91" s="33">
        <v>7810780514</v>
      </c>
      <c r="C91" s="34" t="s">
        <v>172</v>
      </c>
      <c r="D91" s="34" t="s">
        <v>173</v>
      </c>
      <c r="E91" s="35">
        <v>17</v>
      </c>
      <c r="F91" s="36">
        <v>37374.099594907406</v>
      </c>
      <c r="G91" s="34" t="s">
        <v>171</v>
      </c>
    </row>
    <row r="92" spans="1:7" ht="15">
      <c r="A92" s="32">
        <v>78</v>
      </c>
      <c r="B92" s="33">
        <v>7810780484</v>
      </c>
      <c r="C92" s="34" t="s">
        <v>174</v>
      </c>
      <c r="D92" s="34" t="s">
        <v>175</v>
      </c>
      <c r="E92" s="35">
        <v>19</v>
      </c>
      <c r="F92" s="36">
        <v>37253.099594907406</v>
      </c>
      <c r="G92" s="34" t="s">
        <v>171</v>
      </c>
    </row>
    <row r="93" spans="1:7" ht="15">
      <c r="A93" s="32">
        <v>79</v>
      </c>
      <c r="B93" s="33">
        <v>7810781014</v>
      </c>
      <c r="C93" s="34" t="s">
        <v>176</v>
      </c>
      <c r="D93" s="34"/>
      <c r="E93" s="35">
        <v>25</v>
      </c>
      <c r="F93" s="36">
        <v>37162.099594907406</v>
      </c>
      <c r="G93" s="34" t="s">
        <v>171</v>
      </c>
    </row>
    <row r="94" spans="1:7" ht="15">
      <c r="A94" s="32">
        <v>80</v>
      </c>
      <c r="B94" s="33">
        <v>7561036639</v>
      </c>
      <c r="C94" s="34" t="s">
        <v>177</v>
      </c>
      <c r="D94" s="34"/>
      <c r="E94" s="35">
        <v>65</v>
      </c>
      <c r="F94" s="36">
        <v>37288.099594907406</v>
      </c>
      <c r="G94" s="34" t="s">
        <v>178</v>
      </c>
    </row>
    <row r="95" spans="1:7" ht="15">
      <c r="A95" s="32">
        <v>81</v>
      </c>
      <c r="B95" s="33">
        <v>7800786331</v>
      </c>
      <c r="C95" s="34" t="s">
        <v>179</v>
      </c>
      <c r="D95" s="34"/>
      <c r="E95" s="35">
        <v>45</v>
      </c>
      <c r="F95" s="36">
        <v>37347.099594907406</v>
      </c>
      <c r="G95" s="34" t="s">
        <v>180</v>
      </c>
    </row>
    <row r="96" spans="1:7" ht="15">
      <c r="A96" s="32">
        <v>82</v>
      </c>
      <c r="B96" s="33">
        <v>7800785750</v>
      </c>
      <c r="C96" s="34" t="s">
        <v>181</v>
      </c>
      <c r="D96" s="34"/>
      <c r="E96" s="35">
        <v>18.5</v>
      </c>
      <c r="F96" s="36">
        <v>37347.099594907406</v>
      </c>
      <c r="G96" s="34" t="s">
        <v>180</v>
      </c>
    </row>
    <row r="97" spans="1:7" ht="15">
      <c r="A97" s="32">
        <v>83</v>
      </c>
      <c r="B97" s="33" t="s">
        <v>182</v>
      </c>
      <c r="C97" s="34" t="s">
        <v>183</v>
      </c>
      <c r="D97" s="34"/>
      <c r="E97" s="35">
        <v>16</v>
      </c>
      <c r="F97" s="36">
        <v>37347.099594907406</v>
      </c>
      <c r="G97" s="34" t="s">
        <v>180</v>
      </c>
    </row>
    <row r="98" spans="1:7" ht="15">
      <c r="A98" s="32">
        <v>84</v>
      </c>
      <c r="B98" s="33">
        <v>7010036349</v>
      </c>
      <c r="C98" s="34" t="s">
        <v>184</v>
      </c>
      <c r="D98" s="34"/>
      <c r="E98" s="35">
        <v>260</v>
      </c>
      <c r="F98" s="36">
        <v>37366.099594907406</v>
      </c>
      <c r="G98" s="34" t="s">
        <v>185</v>
      </c>
    </row>
    <row r="99" spans="1:7" ht="15">
      <c r="A99" s="32">
        <v>85</v>
      </c>
      <c r="B99" s="33">
        <v>7100033349</v>
      </c>
      <c r="C99" s="34" t="s">
        <v>186</v>
      </c>
      <c r="D99" s="34"/>
      <c r="E99" s="35">
        <v>29</v>
      </c>
      <c r="F99" s="36">
        <v>37241.099594907406</v>
      </c>
      <c r="G99" s="34" t="s">
        <v>187</v>
      </c>
    </row>
    <row r="100" spans="1:7" ht="15">
      <c r="A100" s="32">
        <v>86</v>
      </c>
      <c r="B100" s="33">
        <v>7561518803</v>
      </c>
      <c r="C100" s="34" t="s">
        <v>188</v>
      </c>
      <c r="D100" s="34" t="s">
        <v>189</v>
      </c>
      <c r="E100" s="35">
        <v>24</v>
      </c>
      <c r="F100" s="36">
        <v>37347.099594907406</v>
      </c>
      <c r="G100" s="34" t="s">
        <v>190</v>
      </c>
    </row>
    <row r="101" spans="1:7" ht="15">
      <c r="A101" s="32">
        <v>87</v>
      </c>
      <c r="B101" s="33" t="s">
        <v>191</v>
      </c>
      <c r="C101" s="34" t="s">
        <v>192</v>
      </c>
      <c r="D101" s="34" t="s">
        <v>193</v>
      </c>
      <c r="E101" s="35">
        <v>38</v>
      </c>
      <c r="F101" s="36">
        <v>37316.099594907406</v>
      </c>
      <c r="G101" s="34" t="s">
        <v>190</v>
      </c>
    </row>
    <row r="102" spans="1:7" ht="15">
      <c r="A102" s="32">
        <v>88</v>
      </c>
      <c r="B102" s="33">
        <v>7561518684</v>
      </c>
      <c r="C102" s="34" t="s">
        <v>194</v>
      </c>
      <c r="D102" s="34" t="s">
        <v>195</v>
      </c>
      <c r="E102" s="35">
        <v>30</v>
      </c>
      <c r="F102" s="36">
        <v>37316.099594907406</v>
      </c>
      <c r="G102" s="34" t="s">
        <v>190</v>
      </c>
    </row>
    <row r="103" spans="1:7" ht="15">
      <c r="A103" s="32">
        <v>89</v>
      </c>
      <c r="B103" s="33">
        <v>7801075501</v>
      </c>
      <c r="C103" s="34" t="s">
        <v>196</v>
      </c>
      <c r="D103" s="34"/>
      <c r="E103" s="35">
        <v>31.4</v>
      </c>
      <c r="F103" s="36">
        <v>37368.099594907406</v>
      </c>
      <c r="G103" s="34" t="s">
        <v>197</v>
      </c>
    </row>
    <row r="104" spans="1:7" ht="15">
      <c r="A104" s="32">
        <v>90</v>
      </c>
      <c r="B104" s="33">
        <v>7801075463</v>
      </c>
      <c r="C104" s="34" t="s">
        <v>198</v>
      </c>
      <c r="D104" s="34"/>
      <c r="E104" s="35">
        <v>24</v>
      </c>
      <c r="F104" s="36">
        <v>37398.099594907406</v>
      </c>
      <c r="G104" s="34" t="s">
        <v>197</v>
      </c>
    </row>
    <row r="105" spans="1:7" ht="15">
      <c r="A105" s="32">
        <v>91</v>
      </c>
      <c r="B105" s="33">
        <v>7300037283</v>
      </c>
      <c r="C105" s="34" t="s">
        <v>199</v>
      </c>
      <c r="D105" s="34"/>
      <c r="E105" s="35">
        <v>128</v>
      </c>
      <c r="F105" s="36">
        <v>37317.099594907406</v>
      </c>
      <c r="G105" s="34" t="s">
        <v>57</v>
      </c>
    </row>
    <row r="106" spans="1:7" ht="15">
      <c r="A106" s="32">
        <v>92</v>
      </c>
      <c r="B106" s="33">
        <v>7300037283</v>
      </c>
      <c r="C106" s="34" t="s">
        <v>200</v>
      </c>
      <c r="D106" s="34"/>
      <c r="E106" s="35">
        <v>98</v>
      </c>
      <c r="F106" s="36">
        <v>37317.099594907406</v>
      </c>
      <c r="G106" s="34" t="s">
        <v>57</v>
      </c>
    </row>
    <row r="107" spans="1:7" ht="15">
      <c r="A107" s="32">
        <v>93</v>
      </c>
      <c r="B107" s="33">
        <v>7300037283</v>
      </c>
      <c r="C107" s="34" t="s">
        <v>201</v>
      </c>
      <c r="D107" s="34"/>
      <c r="E107" s="35">
        <v>86</v>
      </c>
      <c r="F107" s="36">
        <v>37317.099594907406</v>
      </c>
      <c r="G107" s="34" t="s">
        <v>57</v>
      </c>
    </row>
    <row r="108" spans="1:7" ht="15">
      <c r="A108" s="32">
        <v>94</v>
      </c>
      <c r="B108" s="33">
        <v>7300039464</v>
      </c>
      <c r="C108" s="34" t="s">
        <v>202</v>
      </c>
      <c r="D108" s="34" t="s">
        <v>203</v>
      </c>
      <c r="E108" s="35">
        <v>20</v>
      </c>
      <c r="F108" s="36">
        <v>37375.099594907406</v>
      </c>
      <c r="G108" s="34" t="s">
        <v>57</v>
      </c>
    </row>
    <row r="109" spans="1:7" ht="15">
      <c r="A109" s="32">
        <v>95</v>
      </c>
      <c r="B109" s="33">
        <v>7500434065</v>
      </c>
      <c r="C109" s="34" t="s">
        <v>204</v>
      </c>
      <c r="D109" s="34" t="s">
        <v>205</v>
      </c>
      <c r="E109" s="35">
        <v>39</v>
      </c>
      <c r="F109" s="36">
        <v>37377.099594907406</v>
      </c>
      <c r="G109" s="34" t="s">
        <v>206</v>
      </c>
    </row>
    <row r="110" spans="1:7" ht="17.25" customHeight="1">
      <c r="A110" s="26"/>
      <c r="B110" s="27"/>
      <c r="C110" s="28" t="s">
        <v>207</v>
      </c>
      <c r="D110" s="27"/>
      <c r="E110" s="29"/>
      <c r="F110" s="30"/>
      <c r="G110" s="31"/>
    </row>
    <row r="111" spans="1:7" ht="15">
      <c r="A111" s="32">
        <v>96</v>
      </c>
      <c r="B111" s="33">
        <v>7503636343</v>
      </c>
      <c r="C111" s="33" t="s">
        <v>208</v>
      </c>
      <c r="D111" s="33"/>
      <c r="E111" s="37">
        <v>280</v>
      </c>
      <c r="F111" s="38">
        <v>37257</v>
      </c>
      <c r="G111" s="33" t="s">
        <v>54</v>
      </c>
    </row>
    <row r="112" spans="1:7" ht="15">
      <c r="A112" s="32">
        <v>97</v>
      </c>
      <c r="B112" s="33">
        <v>7801612388</v>
      </c>
      <c r="C112" s="33" t="s">
        <v>209</v>
      </c>
      <c r="D112" s="33"/>
      <c r="E112" s="37">
        <v>38</v>
      </c>
      <c r="F112" s="38">
        <v>37257</v>
      </c>
      <c r="G112" s="33" t="s">
        <v>52</v>
      </c>
    </row>
    <row r="113" spans="1:7" ht="15">
      <c r="A113" s="32">
        <v>98</v>
      </c>
      <c r="B113" s="33">
        <v>7800839125</v>
      </c>
      <c r="C113" s="33" t="s">
        <v>210</v>
      </c>
      <c r="D113" s="33" t="s">
        <v>59</v>
      </c>
      <c r="E113" s="37">
        <v>39</v>
      </c>
      <c r="F113" s="38">
        <v>37288</v>
      </c>
      <c r="G113" s="33" t="s">
        <v>50</v>
      </c>
    </row>
    <row r="114" spans="1:7" ht="15">
      <c r="A114" s="32">
        <v>99</v>
      </c>
      <c r="B114" s="33" t="s">
        <v>211</v>
      </c>
      <c r="C114" s="33" t="s">
        <v>212</v>
      </c>
      <c r="D114" s="33"/>
      <c r="E114" s="37">
        <v>280</v>
      </c>
      <c r="F114" s="38">
        <v>37347</v>
      </c>
      <c r="G114" s="33" t="s">
        <v>166</v>
      </c>
    </row>
    <row r="115" spans="1:7" ht="15">
      <c r="A115" s="32">
        <v>100</v>
      </c>
      <c r="B115" s="33">
        <v>7206039308</v>
      </c>
      <c r="C115" s="33" t="s">
        <v>213</v>
      </c>
      <c r="D115" s="33"/>
      <c r="E115" s="37">
        <v>98</v>
      </c>
      <c r="F115" s="38">
        <v>37316</v>
      </c>
      <c r="G115" s="33" t="s">
        <v>166</v>
      </c>
    </row>
    <row r="116" spans="1:7" ht="15">
      <c r="A116" s="32">
        <v>101</v>
      </c>
      <c r="B116" s="33">
        <v>7503635452</v>
      </c>
      <c r="C116" s="33" t="s">
        <v>214</v>
      </c>
      <c r="D116" s="33" t="s">
        <v>215</v>
      </c>
      <c r="E116" s="37">
        <v>18</v>
      </c>
      <c r="F116" s="38">
        <v>37257</v>
      </c>
      <c r="G116" s="33" t="s">
        <v>54</v>
      </c>
    </row>
    <row r="117" spans="1:7" ht="15">
      <c r="A117" s="32">
        <v>102</v>
      </c>
      <c r="B117" s="33">
        <v>7503635061</v>
      </c>
      <c r="C117" s="33" t="s">
        <v>216</v>
      </c>
      <c r="D117" s="33"/>
      <c r="E117" s="37">
        <v>25</v>
      </c>
      <c r="F117" s="38">
        <v>37257</v>
      </c>
      <c r="G117" s="33" t="s">
        <v>54</v>
      </c>
    </row>
    <row r="118" spans="1:7" ht="15">
      <c r="A118" s="32">
        <v>103</v>
      </c>
      <c r="B118" s="33">
        <v>7503636017</v>
      </c>
      <c r="C118" s="33" t="s">
        <v>217</v>
      </c>
      <c r="D118" s="33" t="s">
        <v>56</v>
      </c>
      <c r="E118" s="37">
        <v>190</v>
      </c>
      <c r="F118" s="38">
        <v>37226</v>
      </c>
      <c r="G118" s="33" t="s">
        <v>54</v>
      </c>
    </row>
    <row r="119" spans="1:7" ht="15">
      <c r="A119" s="32">
        <v>104</v>
      </c>
      <c r="B119" s="33">
        <v>7503632194</v>
      </c>
      <c r="C119" s="33" t="s">
        <v>218</v>
      </c>
      <c r="D119" s="33"/>
      <c r="E119" s="37">
        <v>180</v>
      </c>
      <c r="F119" s="38">
        <v>37226</v>
      </c>
      <c r="G119" s="33" t="s">
        <v>54</v>
      </c>
    </row>
    <row r="120" spans="1:7" ht="15">
      <c r="A120" s="32">
        <v>105</v>
      </c>
      <c r="B120" s="33" t="s">
        <v>219</v>
      </c>
      <c r="C120" s="33" t="s">
        <v>220</v>
      </c>
      <c r="D120" s="33" t="s">
        <v>221</v>
      </c>
      <c r="E120" s="37">
        <v>42</v>
      </c>
      <c r="F120" s="38">
        <v>37226</v>
      </c>
      <c r="G120" s="33" t="s">
        <v>54</v>
      </c>
    </row>
    <row r="121" spans="1:7" ht="15">
      <c r="A121" s="32">
        <v>106</v>
      </c>
      <c r="B121" s="33">
        <v>7503634251</v>
      </c>
      <c r="C121" s="33" t="s">
        <v>222</v>
      </c>
      <c r="D121" s="33"/>
      <c r="E121" s="37">
        <v>90</v>
      </c>
      <c r="F121" s="38">
        <v>37135</v>
      </c>
      <c r="G121" s="33" t="s">
        <v>54</v>
      </c>
    </row>
    <row r="122" spans="1:7" ht="15">
      <c r="A122" s="32">
        <v>107</v>
      </c>
      <c r="B122" s="33">
        <v>7503635037</v>
      </c>
      <c r="C122" s="33" t="s">
        <v>223</v>
      </c>
      <c r="D122" s="33"/>
      <c r="E122" s="37">
        <v>59</v>
      </c>
      <c r="F122" s="38">
        <v>37226</v>
      </c>
      <c r="G122" s="33" t="s">
        <v>54</v>
      </c>
    </row>
    <row r="123" spans="1:7" ht="15">
      <c r="A123" s="32">
        <v>108</v>
      </c>
      <c r="B123" s="33">
        <v>7503633913</v>
      </c>
      <c r="C123" s="33" t="s">
        <v>224</v>
      </c>
      <c r="D123" s="33"/>
      <c r="E123" s="37">
        <v>65</v>
      </c>
      <c r="F123" s="38">
        <v>37043</v>
      </c>
      <c r="G123" s="33" t="s">
        <v>54</v>
      </c>
    </row>
    <row r="124" spans="1:7" ht="15">
      <c r="A124" s="32">
        <v>109</v>
      </c>
      <c r="B124" s="33" t="s">
        <v>89</v>
      </c>
      <c r="C124" s="33" t="s">
        <v>225</v>
      </c>
      <c r="D124" s="33"/>
      <c r="E124" s="37">
        <v>33</v>
      </c>
      <c r="F124" s="38">
        <v>37257</v>
      </c>
      <c r="G124" s="33" t="s">
        <v>54</v>
      </c>
    </row>
    <row r="125" spans="1:7" ht="15">
      <c r="A125" s="32">
        <v>110</v>
      </c>
      <c r="B125" s="33">
        <v>7503636122</v>
      </c>
      <c r="C125" s="33" t="s">
        <v>226</v>
      </c>
      <c r="D125" s="33"/>
      <c r="E125" s="37">
        <v>56</v>
      </c>
      <c r="F125" s="38">
        <v>37288</v>
      </c>
      <c r="G125" s="33" t="s">
        <v>54</v>
      </c>
    </row>
    <row r="126" spans="1:7" ht="15">
      <c r="A126" s="32">
        <v>111</v>
      </c>
      <c r="B126" s="33">
        <v>7503636254</v>
      </c>
      <c r="C126" s="33" t="s">
        <v>227</v>
      </c>
      <c r="D126" s="33"/>
      <c r="E126" s="37">
        <v>48</v>
      </c>
      <c r="F126" s="38">
        <v>37257</v>
      </c>
      <c r="G126" s="33" t="s">
        <v>54</v>
      </c>
    </row>
    <row r="127" spans="1:7" ht="15">
      <c r="A127" s="32">
        <v>112</v>
      </c>
      <c r="B127" s="33">
        <v>7503636556</v>
      </c>
      <c r="C127" s="33" t="s">
        <v>228</v>
      </c>
      <c r="D127" s="33"/>
      <c r="E127" s="37">
        <v>58</v>
      </c>
      <c r="F127" s="38">
        <v>37347</v>
      </c>
      <c r="G127" s="33" t="s">
        <v>54</v>
      </c>
    </row>
    <row r="128" spans="1:7" ht="15">
      <c r="A128" s="32">
        <v>113</v>
      </c>
      <c r="B128" s="33">
        <v>7503635983</v>
      </c>
      <c r="C128" s="33" t="s">
        <v>229</v>
      </c>
      <c r="D128" s="33"/>
      <c r="E128" s="37">
        <v>65</v>
      </c>
      <c r="F128" s="38">
        <v>37288</v>
      </c>
      <c r="G128" s="33" t="s">
        <v>54</v>
      </c>
    </row>
    <row r="129" spans="1:7" ht="15">
      <c r="A129" s="32">
        <v>114</v>
      </c>
      <c r="B129" s="33">
        <v>7503636513</v>
      </c>
      <c r="C129" s="33" t="s">
        <v>230</v>
      </c>
      <c r="D129" s="33"/>
      <c r="E129" s="37">
        <v>66</v>
      </c>
      <c r="F129" s="38">
        <v>37347</v>
      </c>
      <c r="G129" s="33" t="s">
        <v>54</v>
      </c>
    </row>
    <row r="130" spans="1:7" ht="15">
      <c r="A130" s="32">
        <v>115</v>
      </c>
      <c r="B130" s="33" t="s">
        <v>231</v>
      </c>
      <c r="C130" s="33" t="s">
        <v>232</v>
      </c>
      <c r="D130" s="33"/>
      <c r="E130" s="37">
        <v>59</v>
      </c>
      <c r="F130" s="38">
        <v>37226</v>
      </c>
      <c r="G130" s="33" t="s">
        <v>54</v>
      </c>
    </row>
    <row r="131" spans="1:7" ht="15">
      <c r="A131" s="32">
        <v>116</v>
      </c>
      <c r="B131" s="33">
        <v>7503634642</v>
      </c>
      <c r="C131" s="33" t="s">
        <v>233</v>
      </c>
      <c r="D131" s="33"/>
      <c r="E131" s="37">
        <v>66</v>
      </c>
      <c r="F131" s="38">
        <v>37165</v>
      </c>
      <c r="G131" s="33" t="s">
        <v>54</v>
      </c>
    </row>
    <row r="132" spans="1:7" ht="15">
      <c r="A132" s="32">
        <v>117</v>
      </c>
      <c r="B132" s="33">
        <v>7503635223</v>
      </c>
      <c r="C132" s="33" t="s">
        <v>234</v>
      </c>
      <c r="D132" s="33"/>
      <c r="E132" s="37">
        <v>89</v>
      </c>
      <c r="F132" s="38">
        <v>37226</v>
      </c>
      <c r="G132" s="33" t="s">
        <v>54</v>
      </c>
    </row>
    <row r="133" spans="1:7" ht="15">
      <c r="A133" s="32">
        <v>118</v>
      </c>
      <c r="B133" s="33">
        <v>7503634588</v>
      </c>
      <c r="C133" s="33" t="s">
        <v>235</v>
      </c>
      <c r="D133" s="33"/>
      <c r="E133" s="37">
        <v>62</v>
      </c>
      <c r="F133" s="38">
        <v>37226</v>
      </c>
      <c r="G133" s="33" t="s">
        <v>54</v>
      </c>
    </row>
    <row r="134" spans="1:7" ht="15">
      <c r="A134" s="32">
        <v>119</v>
      </c>
      <c r="B134" s="33">
        <v>7503635096</v>
      </c>
      <c r="C134" s="33" t="s">
        <v>236</v>
      </c>
      <c r="D134" s="33"/>
      <c r="E134" s="37">
        <v>65</v>
      </c>
      <c r="F134" s="38">
        <v>37196</v>
      </c>
      <c r="G134" s="33" t="s">
        <v>54</v>
      </c>
    </row>
    <row r="135" spans="1:7" ht="15">
      <c r="A135" s="32">
        <v>120</v>
      </c>
      <c r="B135" s="33">
        <v>7503633832</v>
      </c>
      <c r="C135" s="33" t="s">
        <v>237</v>
      </c>
      <c r="D135" s="33"/>
      <c r="E135" s="37">
        <v>63</v>
      </c>
      <c r="F135" s="38">
        <v>37043</v>
      </c>
      <c r="G135" s="33" t="s">
        <v>54</v>
      </c>
    </row>
    <row r="136" spans="1:7" ht="15">
      <c r="A136" s="32">
        <v>121</v>
      </c>
      <c r="B136" s="33">
        <v>7503633697</v>
      </c>
      <c r="C136" s="33" t="s">
        <v>238</v>
      </c>
      <c r="D136" s="33"/>
      <c r="E136" s="37">
        <v>86</v>
      </c>
      <c r="F136" s="38">
        <v>37043</v>
      </c>
      <c r="G136" s="33" t="s">
        <v>54</v>
      </c>
    </row>
    <row r="137" spans="1:7" ht="15">
      <c r="A137" s="32">
        <v>122</v>
      </c>
      <c r="B137" s="33">
        <v>7503635711</v>
      </c>
      <c r="C137" s="33" t="s">
        <v>239</v>
      </c>
      <c r="D137" s="33" t="s">
        <v>240</v>
      </c>
      <c r="E137" s="37">
        <v>39</v>
      </c>
      <c r="F137" s="38">
        <v>37226</v>
      </c>
      <c r="G137" s="33" t="s">
        <v>54</v>
      </c>
    </row>
    <row r="138" spans="1:7" ht="15">
      <c r="A138" s="32">
        <v>123</v>
      </c>
      <c r="B138" s="33">
        <v>7503636203</v>
      </c>
      <c r="C138" s="33" t="s">
        <v>241</v>
      </c>
      <c r="D138" s="33"/>
      <c r="E138" s="37">
        <v>78</v>
      </c>
      <c r="F138" s="38">
        <v>37226</v>
      </c>
      <c r="G138" s="33" t="s">
        <v>54</v>
      </c>
    </row>
    <row r="139" spans="1:7" ht="15">
      <c r="A139" s="32">
        <v>124</v>
      </c>
      <c r="B139" s="33">
        <v>7503634979</v>
      </c>
      <c r="C139" s="33" t="s">
        <v>242</v>
      </c>
      <c r="D139" s="33"/>
      <c r="E139" s="37">
        <v>29</v>
      </c>
      <c r="F139" s="38">
        <v>37196</v>
      </c>
      <c r="G139" s="33" t="s">
        <v>54</v>
      </c>
    </row>
    <row r="140" spans="1:7" ht="15">
      <c r="A140" s="32">
        <v>125</v>
      </c>
      <c r="B140" s="33" t="s">
        <v>243</v>
      </c>
      <c r="C140" s="33" t="s">
        <v>244</v>
      </c>
      <c r="D140" s="33"/>
      <c r="E140" s="37">
        <v>29</v>
      </c>
      <c r="F140" s="38">
        <v>37226</v>
      </c>
      <c r="G140" s="33" t="s">
        <v>54</v>
      </c>
    </row>
    <row r="141" spans="1:7" ht="15">
      <c r="A141" s="32">
        <v>126</v>
      </c>
      <c r="B141" s="33">
        <v>7503635541</v>
      </c>
      <c r="C141" s="33" t="s">
        <v>245</v>
      </c>
      <c r="D141" s="33" t="s">
        <v>246</v>
      </c>
      <c r="E141" s="37">
        <v>48</v>
      </c>
      <c r="F141" s="38">
        <v>37226</v>
      </c>
      <c r="G141" s="33" t="s">
        <v>54</v>
      </c>
    </row>
    <row r="142" spans="1:7" ht="15">
      <c r="A142" s="32">
        <v>127</v>
      </c>
      <c r="B142" s="33">
        <v>7503636432</v>
      </c>
      <c r="C142" s="33" t="s">
        <v>247</v>
      </c>
      <c r="D142" s="33" t="s">
        <v>248</v>
      </c>
      <c r="E142" s="37">
        <v>29</v>
      </c>
      <c r="F142" s="38">
        <v>37347</v>
      </c>
      <c r="G142" s="33" t="s">
        <v>54</v>
      </c>
    </row>
    <row r="143" spans="1:7" ht="15">
      <c r="A143" s="32">
        <v>128</v>
      </c>
      <c r="B143" s="33">
        <v>7503635770</v>
      </c>
      <c r="C143" s="33" t="s">
        <v>249</v>
      </c>
      <c r="D143" s="33"/>
      <c r="E143" s="37">
        <v>39</v>
      </c>
      <c r="F143" s="38">
        <v>37316</v>
      </c>
      <c r="G143" s="33" t="s">
        <v>54</v>
      </c>
    </row>
    <row r="144" spans="1:7" ht="15">
      <c r="A144" s="32">
        <v>129</v>
      </c>
      <c r="B144" s="33">
        <v>7503635967</v>
      </c>
      <c r="C144" s="33" t="s">
        <v>250</v>
      </c>
      <c r="D144" s="33" t="s">
        <v>251</v>
      </c>
      <c r="E144" s="37">
        <v>32</v>
      </c>
      <c r="F144" s="38">
        <v>37347</v>
      </c>
      <c r="G144" s="33" t="s">
        <v>54</v>
      </c>
    </row>
    <row r="145" spans="1:7" ht="15">
      <c r="A145" s="32">
        <v>130</v>
      </c>
      <c r="B145" s="33" t="s">
        <v>252</v>
      </c>
      <c r="C145" s="33" t="s">
        <v>253</v>
      </c>
      <c r="D145" s="33" t="s">
        <v>254</v>
      </c>
      <c r="E145" s="37">
        <v>24</v>
      </c>
      <c r="F145" s="38">
        <v>37347</v>
      </c>
      <c r="G145" s="33" t="s">
        <v>54</v>
      </c>
    </row>
    <row r="146" spans="1:7" ht="15">
      <c r="A146" s="32">
        <v>131</v>
      </c>
      <c r="B146" s="33">
        <v>7503636289</v>
      </c>
      <c r="C146" s="33" t="s">
        <v>255</v>
      </c>
      <c r="D146" s="33" t="s">
        <v>256</v>
      </c>
      <c r="E146" s="37">
        <v>27</v>
      </c>
      <c r="F146" s="38">
        <v>37316</v>
      </c>
      <c r="G146" s="33" t="s">
        <v>54</v>
      </c>
    </row>
    <row r="147" spans="1:7" ht="15">
      <c r="A147" s="32">
        <v>132</v>
      </c>
      <c r="B147" s="33">
        <v>7503635347</v>
      </c>
      <c r="C147" s="33" t="s">
        <v>257</v>
      </c>
      <c r="D147" s="33" t="s">
        <v>258</v>
      </c>
      <c r="E147" s="37">
        <v>28</v>
      </c>
      <c r="F147" s="38">
        <v>37288</v>
      </c>
      <c r="G147" s="33" t="s">
        <v>54</v>
      </c>
    </row>
    <row r="148" spans="1:7" ht="15">
      <c r="A148" s="32">
        <v>133</v>
      </c>
      <c r="B148" s="33" t="s">
        <v>259</v>
      </c>
      <c r="C148" s="33" t="s">
        <v>260</v>
      </c>
      <c r="D148" s="33" t="s">
        <v>261</v>
      </c>
      <c r="E148" s="37">
        <v>26</v>
      </c>
      <c r="F148" s="38">
        <v>37347</v>
      </c>
      <c r="G148" s="33" t="s">
        <v>54</v>
      </c>
    </row>
    <row r="149" spans="1:7" ht="15">
      <c r="A149" s="32">
        <v>134</v>
      </c>
      <c r="B149" s="33">
        <v>7503635665</v>
      </c>
      <c r="C149" s="33" t="s">
        <v>262</v>
      </c>
      <c r="D149" s="33" t="s">
        <v>263</v>
      </c>
      <c r="E149" s="37">
        <v>38</v>
      </c>
      <c r="F149" s="38">
        <v>37288</v>
      </c>
      <c r="G149" s="33" t="s">
        <v>54</v>
      </c>
    </row>
    <row r="150" spans="1:7" ht="15">
      <c r="A150" s="32">
        <v>135</v>
      </c>
      <c r="B150" s="33" t="s">
        <v>264</v>
      </c>
      <c r="C150" s="33" t="s">
        <v>265</v>
      </c>
      <c r="D150" s="33"/>
      <c r="E150" s="37">
        <v>46</v>
      </c>
      <c r="F150" s="38">
        <v>37347</v>
      </c>
      <c r="G150" s="33" t="s">
        <v>54</v>
      </c>
    </row>
    <row r="151" spans="1:7" ht="15">
      <c r="A151" s="32">
        <v>136</v>
      </c>
      <c r="B151" s="33">
        <v>7503637145</v>
      </c>
      <c r="C151" s="33" t="s">
        <v>266</v>
      </c>
      <c r="D151" s="33"/>
      <c r="E151" s="37">
        <v>98</v>
      </c>
      <c r="F151" s="38">
        <v>37347</v>
      </c>
      <c r="G151" s="33" t="s">
        <v>54</v>
      </c>
    </row>
    <row r="152" spans="1:7" ht="15">
      <c r="A152" s="32">
        <v>137</v>
      </c>
      <c r="B152" s="33">
        <v>7503636629</v>
      </c>
      <c r="C152" s="33" t="s">
        <v>267</v>
      </c>
      <c r="D152" s="33" t="s">
        <v>268</v>
      </c>
      <c r="E152" s="37">
        <v>25</v>
      </c>
      <c r="F152" s="38">
        <v>37347</v>
      </c>
      <c r="G152" s="33" t="s">
        <v>54</v>
      </c>
    </row>
    <row r="153" spans="1:7" ht="15">
      <c r="A153" s="32">
        <v>138</v>
      </c>
      <c r="B153" s="33">
        <v>7503636009</v>
      </c>
      <c r="C153" s="33" t="s">
        <v>269</v>
      </c>
      <c r="D153" s="33" t="s">
        <v>270</v>
      </c>
      <c r="E153" s="39">
        <v>12</v>
      </c>
      <c r="F153" s="38">
        <v>37257</v>
      </c>
      <c r="G153" s="33" t="s">
        <v>54</v>
      </c>
    </row>
    <row r="154" spans="1:7" ht="15">
      <c r="A154" s="32">
        <v>139</v>
      </c>
      <c r="B154" s="33">
        <v>7503636084</v>
      </c>
      <c r="C154" s="33" t="s">
        <v>271</v>
      </c>
      <c r="D154" s="33" t="s">
        <v>221</v>
      </c>
      <c r="E154" s="37">
        <v>25</v>
      </c>
      <c r="F154" s="38">
        <v>37257</v>
      </c>
      <c r="G154" s="33" t="s">
        <v>54</v>
      </c>
    </row>
    <row r="155" spans="1:7" ht="15">
      <c r="A155" s="32">
        <v>140</v>
      </c>
      <c r="B155" s="33">
        <v>7503634804</v>
      </c>
      <c r="C155" s="33" t="s">
        <v>272</v>
      </c>
      <c r="D155" s="40" t="s">
        <v>273</v>
      </c>
      <c r="E155" s="37">
        <v>245</v>
      </c>
      <c r="F155" s="38">
        <v>37226</v>
      </c>
      <c r="G155" s="33" t="s">
        <v>54</v>
      </c>
    </row>
    <row r="156" spans="1:7" ht="15">
      <c r="A156" s="32">
        <v>141</v>
      </c>
      <c r="B156" s="33">
        <v>7503635525</v>
      </c>
      <c r="C156" s="33" t="s">
        <v>274</v>
      </c>
      <c r="D156" s="33"/>
      <c r="E156" s="37">
        <v>42</v>
      </c>
      <c r="F156" s="38">
        <v>37257</v>
      </c>
      <c r="G156" s="33" t="s">
        <v>54</v>
      </c>
    </row>
    <row r="157" spans="1:7" ht="15">
      <c r="A157" s="32">
        <v>142</v>
      </c>
      <c r="B157" s="33">
        <v>7503635754</v>
      </c>
      <c r="C157" s="33" t="s">
        <v>275</v>
      </c>
      <c r="D157" s="33" t="s">
        <v>276</v>
      </c>
      <c r="E157" s="37">
        <v>42</v>
      </c>
      <c r="F157" s="38">
        <v>37226</v>
      </c>
      <c r="G157" s="33" t="s">
        <v>54</v>
      </c>
    </row>
    <row r="158" spans="1:7" ht="15">
      <c r="A158" s="32">
        <v>143</v>
      </c>
      <c r="B158" s="33" t="s">
        <v>277</v>
      </c>
      <c r="C158" s="33" t="s">
        <v>278</v>
      </c>
      <c r="D158" s="33"/>
      <c r="E158" s="37">
        <v>148</v>
      </c>
      <c r="F158" s="38">
        <v>37257</v>
      </c>
      <c r="G158" s="33" t="s">
        <v>54</v>
      </c>
    </row>
    <row r="159" spans="1:7" ht="15">
      <c r="A159" s="32">
        <v>144</v>
      </c>
      <c r="B159" s="33" t="s">
        <v>279</v>
      </c>
      <c r="C159" s="33" t="s">
        <v>280</v>
      </c>
      <c r="D159" s="33" t="s">
        <v>258</v>
      </c>
      <c r="E159" s="37">
        <v>58</v>
      </c>
      <c r="F159" s="38">
        <v>37316</v>
      </c>
      <c r="G159" s="33" t="s">
        <v>132</v>
      </c>
    </row>
    <row r="160" spans="1:7" ht="15">
      <c r="A160" s="32">
        <v>145</v>
      </c>
      <c r="B160" s="33">
        <v>7562022135</v>
      </c>
      <c r="C160" s="33" t="s">
        <v>281</v>
      </c>
      <c r="D160" s="33"/>
      <c r="E160" s="37">
        <v>26</v>
      </c>
      <c r="F160" s="38">
        <v>37316</v>
      </c>
      <c r="G160" s="33" t="s">
        <v>132</v>
      </c>
    </row>
    <row r="161" spans="1:7" ht="15">
      <c r="A161" s="32">
        <v>146</v>
      </c>
      <c r="B161" s="33">
        <v>7562021899</v>
      </c>
      <c r="C161" s="33" t="s">
        <v>282</v>
      </c>
      <c r="D161" s="33" t="s">
        <v>283</v>
      </c>
      <c r="E161" s="37">
        <v>34</v>
      </c>
      <c r="F161" s="38">
        <v>37316</v>
      </c>
      <c r="G161" s="33" t="s">
        <v>132</v>
      </c>
    </row>
    <row r="162" spans="1:7" ht="15">
      <c r="A162" s="32">
        <v>147</v>
      </c>
      <c r="B162" s="33">
        <v>7562021740</v>
      </c>
      <c r="C162" s="33" t="s">
        <v>284</v>
      </c>
      <c r="D162" s="33" t="s">
        <v>285</v>
      </c>
      <c r="E162" s="37">
        <v>18</v>
      </c>
      <c r="F162" s="38">
        <v>37347</v>
      </c>
      <c r="G162" s="33" t="s">
        <v>132</v>
      </c>
    </row>
    <row r="163" spans="1:7" ht="15">
      <c r="A163" s="32">
        <v>148</v>
      </c>
      <c r="B163" s="33">
        <v>7562020396</v>
      </c>
      <c r="C163" s="33" t="s">
        <v>286</v>
      </c>
      <c r="D163" s="33" t="s">
        <v>287</v>
      </c>
      <c r="E163" s="37">
        <v>46</v>
      </c>
      <c r="F163" s="38">
        <v>37347</v>
      </c>
      <c r="G163" s="33" t="s">
        <v>132</v>
      </c>
    </row>
    <row r="164" spans="1:7" ht="15">
      <c r="A164" s="32">
        <v>149</v>
      </c>
      <c r="B164" s="33">
        <v>7562022089</v>
      </c>
      <c r="C164" s="33" t="s">
        <v>288</v>
      </c>
      <c r="D164" s="33" t="s">
        <v>287</v>
      </c>
      <c r="E164" s="37">
        <v>32</v>
      </c>
      <c r="F164" s="38">
        <v>37257</v>
      </c>
      <c r="G164" s="33" t="s">
        <v>132</v>
      </c>
    </row>
    <row r="165" spans="1:7" ht="15">
      <c r="A165" s="32">
        <v>150</v>
      </c>
      <c r="B165" s="33">
        <v>7562021260</v>
      </c>
      <c r="C165" s="33" t="s">
        <v>289</v>
      </c>
      <c r="D165" s="33" t="s">
        <v>290</v>
      </c>
      <c r="E165" s="37">
        <v>39</v>
      </c>
      <c r="F165" s="38">
        <v>37257</v>
      </c>
      <c r="G165" s="33" t="s">
        <v>132</v>
      </c>
    </row>
    <row r="166" spans="1:7" ht="15">
      <c r="A166" s="32">
        <v>151</v>
      </c>
      <c r="B166" s="33">
        <v>7562021767</v>
      </c>
      <c r="C166" s="33" t="s">
        <v>291</v>
      </c>
      <c r="D166" s="33" t="s">
        <v>292</v>
      </c>
      <c r="E166" s="37">
        <v>29</v>
      </c>
      <c r="F166" s="38">
        <v>37165</v>
      </c>
      <c r="G166" s="33" t="s">
        <v>132</v>
      </c>
    </row>
    <row r="167" spans="1:7" ht="15">
      <c r="A167" s="32">
        <v>152</v>
      </c>
      <c r="B167" s="33">
        <v>7562021023</v>
      </c>
      <c r="C167" s="33" t="s">
        <v>293</v>
      </c>
      <c r="D167" s="33" t="s">
        <v>294</v>
      </c>
      <c r="E167" s="37">
        <v>24</v>
      </c>
      <c r="F167" s="38">
        <v>37165</v>
      </c>
      <c r="G167" s="33" t="s">
        <v>132</v>
      </c>
    </row>
    <row r="168" spans="1:7" ht="15">
      <c r="A168" s="32">
        <v>153</v>
      </c>
      <c r="B168" s="33">
        <v>7562021864</v>
      </c>
      <c r="C168" s="33" t="s">
        <v>295</v>
      </c>
      <c r="D168" s="33" t="s">
        <v>296</v>
      </c>
      <c r="E168" s="37">
        <v>28</v>
      </c>
      <c r="F168" s="38">
        <v>37165</v>
      </c>
      <c r="G168" s="33" t="s">
        <v>132</v>
      </c>
    </row>
    <row r="169" spans="1:7" ht="15">
      <c r="A169" s="32">
        <v>154</v>
      </c>
      <c r="B169" s="33">
        <v>7562021872</v>
      </c>
      <c r="C169" s="33" t="s">
        <v>297</v>
      </c>
      <c r="D169" s="33" t="s">
        <v>296</v>
      </c>
      <c r="E169" s="37">
        <v>30</v>
      </c>
      <c r="F169" s="38">
        <v>37165</v>
      </c>
      <c r="G169" s="33" t="s">
        <v>132</v>
      </c>
    </row>
    <row r="170" spans="1:7" ht="15">
      <c r="A170" s="32">
        <v>155</v>
      </c>
      <c r="B170" s="33">
        <v>7562020310</v>
      </c>
      <c r="C170" s="33" t="s">
        <v>298</v>
      </c>
      <c r="D170" s="33" t="s">
        <v>296</v>
      </c>
      <c r="E170" s="37">
        <v>27</v>
      </c>
      <c r="F170" s="38">
        <v>37073</v>
      </c>
      <c r="G170" s="33" t="s">
        <v>132</v>
      </c>
    </row>
    <row r="171" spans="1:7" ht="15">
      <c r="A171" s="32">
        <v>156</v>
      </c>
      <c r="B171" s="33">
        <v>7562020736</v>
      </c>
      <c r="C171" s="33" t="s">
        <v>299</v>
      </c>
      <c r="D171" s="33" t="s">
        <v>296</v>
      </c>
      <c r="E171" s="37">
        <v>39</v>
      </c>
      <c r="F171" s="38">
        <v>37073</v>
      </c>
      <c r="G171" s="33" t="s">
        <v>132</v>
      </c>
    </row>
    <row r="172" spans="1:7" ht="15">
      <c r="A172" s="32">
        <v>157</v>
      </c>
      <c r="B172" s="33">
        <v>7801612744</v>
      </c>
      <c r="C172" s="33" t="s">
        <v>300</v>
      </c>
      <c r="D172" s="33" t="s">
        <v>301</v>
      </c>
      <c r="E172" s="37">
        <v>68</v>
      </c>
      <c r="F172" s="38">
        <v>37288</v>
      </c>
      <c r="G172" s="33" t="s">
        <v>52</v>
      </c>
    </row>
    <row r="173" spans="1:7" ht="15">
      <c r="A173" s="32">
        <v>158</v>
      </c>
      <c r="B173" s="33">
        <v>7801612647</v>
      </c>
      <c r="C173" s="33" t="s">
        <v>302</v>
      </c>
      <c r="D173" s="33" t="s">
        <v>303</v>
      </c>
      <c r="E173" s="37">
        <v>45</v>
      </c>
      <c r="F173" s="38">
        <v>37288</v>
      </c>
      <c r="G173" s="33" t="s">
        <v>52</v>
      </c>
    </row>
    <row r="174" spans="1:7" ht="15">
      <c r="A174" s="32">
        <v>159</v>
      </c>
      <c r="B174" s="33">
        <v>7801612574</v>
      </c>
      <c r="C174" s="33" t="s">
        <v>304</v>
      </c>
      <c r="D174" s="33"/>
      <c r="E174" s="37">
        <v>56</v>
      </c>
      <c r="F174" s="38">
        <v>37257</v>
      </c>
      <c r="G174" s="33" t="s">
        <v>52</v>
      </c>
    </row>
    <row r="175" spans="1:7" ht="15">
      <c r="A175" s="32">
        <v>160</v>
      </c>
      <c r="B175" s="33">
        <v>7801612558</v>
      </c>
      <c r="C175" s="33" t="s">
        <v>305</v>
      </c>
      <c r="D175" s="33"/>
      <c r="E175" s="37">
        <v>98</v>
      </c>
      <c r="F175" s="38">
        <v>37257</v>
      </c>
      <c r="G175" s="33" t="s">
        <v>52</v>
      </c>
    </row>
    <row r="176" spans="1:7" ht="15">
      <c r="A176" s="32">
        <v>161</v>
      </c>
      <c r="B176" s="33">
        <v>7801612418</v>
      </c>
      <c r="C176" s="33" t="s">
        <v>306</v>
      </c>
      <c r="D176" s="33" t="s">
        <v>307</v>
      </c>
      <c r="E176" s="37">
        <v>43</v>
      </c>
      <c r="F176" s="38">
        <v>37257</v>
      </c>
      <c r="G176" s="33" t="s">
        <v>52</v>
      </c>
    </row>
    <row r="177" spans="1:7" ht="15">
      <c r="A177" s="32">
        <v>162</v>
      </c>
      <c r="B177" s="33" t="s">
        <v>308</v>
      </c>
      <c r="C177" s="33" t="s">
        <v>309</v>
      </c>
      <c r="D177" s="33" t="s">
        <v>310</v>
      </c>
      <c r="E177" s="37">
        <v>45</v>
      </c>
      <c r="F177" s="38">
        <v>37257</v>
      </c>
      <c r="G177" s="33" t="s">
        <v>52</v>
      </c>
    </row>
    <row r="178" spans="1:7" ht="15">
      <c r="A178" s="32">
        <v>163</v>
      </c>
      <c r="B178" s="33">
        <v>7801612337</v>
      </c>
      <c r="C178" s="33" t="s">
        <v>311</v>
      </c>
      <c r="D178" s="33" t="s">
        <v>312</v>
      </c>
      <c r="E178" s="37">
        <v>23</v>
      </c>
      <c r="F178" s="38">
        <v>37257</v>
      </c>
      <c r="G178" s="33" t="s">
        <v>52</v>
      </c>
    </row>
    <row r="179" spans="1:7" ht="15">
      <c r="A179" s="32">
        <v>164</v>
      </c>
      <c r="B179" s="33" t="s">
        <v>313</v>
      </c>
      <c r="C179" s="33" t="s">
        <v>314</v>
      </c>
      <c r="D179" s="33"/>
      <c r="E179" s="37">
        <v>24</v>
      </c>
      <c r="F179" s="38">
        <v>37257</v>
      </c>
      <c r="G179" s="33" t="s">
        <v>52</v>
      </c>
    </row>
    <row r="180" spans="1:7" ht="15">
      <c r="A180" s="32">
        <v>165</v>
      </c>
      <c r="B180" s="33">
        <v>7801612442</v>
      </c>
      <c r="C180" s="33" t="s">
        <v>315</v>
      </c>
      <c r="D180" s="33" t="s">
        <v>316</v>
      </c>
      <c r="E180" s="37">
        <v>35</v>
      </c>
      <c r="F180" s="38">
        <v>37257</v>
      </c>
      <c r="G180" s="33" t="s">
        <v>52</v>
      </c>
    </row>
    <row r="181" spans="1:7" ht="15">
      <c r="A181" s="32">
        <v>166</v>
      </c>
      <c r="B181" s="33">
        <v>7801612434</v>
      </c>
      <c r="C181" s="33" t="s">
        <v>317</v>
      </c>
      <c r="D181" s="33" t="s">
        <v>316</v>
      </c>
      <c r="E181" s="37">
        <v>30</v>
      </c>
      <c r="F181" s="38">
        <v>37257</v>
      </c>
      <c r="G181" s="33" t="s">
        <v>52</v>
      </c>
    </row>
    <row r="182" spans="1:7" ht="15">
      <c r="A182" s="32">
        <v>167</v>
      </c>
      <c r="B182" s="33">
        <v>7801612159</v>
      </c>
      <c r="C182" s="33" t="s">
        <v>318</v>
      </c>
      <c r="D182" s="33" t="s">
        <v>319</v>
      </c>
      <c r="E182" s="37">
        <v>22</v>
      </c>
      <c r="F182" s="38">
        <v>37257</v>
      </c>
      <c r="G182" s="33" t="s">
        <v>52</v>
      </c>
    </row>
    <row r="183" spans="1:7" ht="15">
      <c r="A183" s="32">
        <v>168</v>
      </c>
      <c r="B183" s="33" t="s">
        <v>320</v>
      </c>
      <c r="C183" s="33" t="s">
        <v>321</v>
      </c>
      <c r="D183" s="33" t="s">
        <v>322</v>
      </c>
      <c r="E183" s="37">
        <v>20</v>
      </c>
      <c r="F183" s="38">
        <v>37257</v>
      </c>
      <c r="G183" s="33" t="s">
        <v>52</v>
      </c>
    </row>
    <row r="184" spans="1:7" ht="15">
      <c r="A184" s="32">
        <v>169</v>
      </c>
      <c r="B184" s="33">
        <v>7800563847</v>
      </c>
      <c r="C184" s="33" t="s">
        <v>323</v>
      </c>
      <c r="D184" s="33" t="s">
        <v>324</v>
      </c>
      <c r="E184" s="37">
        <v>54</v>
      </c>
      <c r="F184" s="38">
        <v>36982</v>
      </c>
      <c r="G184" s="33" t="s">
        <v>52</v>
      </c>
    </row>
    <row r="185" spans="1:7" ht="15">
      <c r="A185" s="32">
        <v>170</v>
      </c>
      <c r="B185" s="33">
        <v>7801611950</v>
      </c>
      <c r="C185" s="33" t="s">
        <v>325</v>
      </c>
      <c r="D185" s="33" t="s">
        <v>326</v>
      </c>
      <c r="E185" s="37">
        <v>36</v>
      </c>
      <c r="F185" s="38">
        <v>37073</v>
      </c>
      <c r="G185" s="33" t="s">
        <v>52</v>
      </c>
    </row>
    <row r="186" spans="1:7" ht="15">
      <c r="A186" s="32">
        <v>171</v>
      </c>
      <c r="B186" s="33">
        <v>7800838536</v>
      </c>
      <c r="C186" s="33" t="s">
        <v>327</v>
      </c>
      <c r="D186" s="33"/>
      <c r="E186" s="37">
        <v>65</v>
      </c>
      <c r="F186" s="38">
        <v>37257</v>
      </c>
      <c r="G186" s="33" t="s">
        <v>50</v>
      </c>
    </row>
    <row r="187" spans="1:7" ht="15">
      <c r="A187" s="32">
        <v>172</v>
      </c>
      <c r="B187" s="33">
        <v>7800839435</v>
      </c>
      <c r="C187" s="33" t="s">
        <v>328</v>
      </c>
      <c r="D187" s="33" t="s">
        <v>329</v>
      </c>
      <c r="E187" s="37">
        <v>38</v>
      </c>
      <c r="F187" s="38">
        <v>37316</v>
      </c>
      <c r="G187" s="33" t="s">
        <v>50</v>
      </c>
    </row>
    <row r="188" spans="1:7" ht="15">
      <c r="A188" s="32">
        <v>173</v>
      </c>
      <c r="B188" s="33">
        <v>7800838625</v>
      </c>
      <c r="C188" s="33" t="s">
        <v>330</v>
      </c>
      <c r="D188" s="33" t="s">
        <v>331</v>
      </c>
      <c r="E188" s="37">
        <v>28</v>
      </c>
      <c r="F188" s="38">
        <v>37288</v>
      </c>
      <c r="G188" s="33" t="s">
        <v>50</v>
      </c>
    </row>
    <row r="189" spans="1:7" ht="15">
      <c r="A189" s="32">
        <v>174</v>
      </c>
      <c r="B189" s="33">
        <v>7800837947</v>
      </c>
      <c r="C189" s="33" t="s">
        <v>332</v>
      </c>
      <c r="D189" s="33"/>
      <c r="E189" s="37">
        <v>27</v>
      </c>
      <c r="F189" s="38">
        <v>37347</v>
      </c>
      <c r="G189" s="33" t="s">
        <v>50</v>
      </c>
    </row>
    <row r="190" spans="1:7" ht="15">
      <c r="A190" s="32">
        <v>175</v>
      </c>
      <c r="B190" s="33">
        <v>7800838528</v>
      </c>
      <c r="C190" s="33" t="s">
        <v>333</v>
      </c>
      <c r="D190" s="33"/>
      <c r="E190" s="37">
        <v>42</v>
      </c>
      <c r="F190" s="38">
        <v>37347</v>
      </c>
      <c r="G190" s="33" t="s">
        <v>50</v>
      </c>
    </row>
    <row r="191" spans="1:7" ht="15">
      <c r="A191" s="32">
        <v>176</v>
      </c>
      <c r="B191" s="33">
        <v>7800839176</v>
      </c>
      <c r="C191" s="33" t="s">
        <v>334</v>
      </c>
      <c r="D191" s="33"/>
      <c r="E191" s="37">
        <v>25</v>
      </c>
      <c r="F191" s="38">
        <v>37347</v>
      </c>
      <c r="G191" s="33" t="s">
        <v>50</v>
      </c>
    </row>
    <row r="192" spans="1:7" ht="15">
      <c r="A192" s="32">
        <v>177</v>
      </c>
      <c r="B192" s="33">
        <v>7800839281</v>
      </c>
      <c r="C192" s="33" t="s">
        <v>335</v>
      </c>
      <c r="D192" s="33"/>
      <c r="E192" s="37">
        <v>21</v>
      </c>
      <c r="F192" s="38">
        <v>37316</v>
      </c>
      <c r="G192" s="33" t="s">
        <v>50</v>
      </c>
    </row>
    <row r="193" spans="1:7" ht="15">
      <c r="A193" s="32">
        <v>178</v>
      </c>
      <c r="B193" s="33">
        <v>7800839079</v>
      </c>
      <c r="C193" s="33" t="s">
        <v>336</v>
      </c>
      <c r="D193" s="33"/>
      <c r="E193" s="37">
        <v>100</v>
      </c>
      <c r="F193" s="38">
        <v>37257</v>
      </c>
      <c r="G193" s="33" t="s">
        <v>50</v>
      </c>
    </row>
    <row r="194" spans="1:7" ht="15">
      <c r="A194" s="32">
        <v>179</v>
      </c>
      <c r="B194" s="33">
        <v>7800839087</v>
      </c>
      <c r="C194" s="33" t="s">
        <v>337</v>
      </c>
      <c r="D194" s="33"/>
      <c r="E194" s="37">
        <v>100</v>
      </c>
      <c r="F194" s="38">
        <v>37257</v>
      </c>
      <c r="G194" s="33" t="s">
        <v>50</v>
      </c>
    </row>
    <row r="195" spans="1:7" ht="15">
      <c r="A195" s="32">
        <v>180</v>
      </c>
      <c r="B195" s="33">
        <v>7800869121</v>
      </c>
      <c r="C195" s="33" t="s">
        <v>338</v>
      </c>
      <c r="D195" s="33" t="s">
        <v>339</v>
      </c>
      <c r="E195" s="37">
        <v>36</v>
      </c>
      <c r="F195" s="38">
        <v>37316</v>
      </c>
      <c r="G195" s="33" t="s">
        <v>340</v>
      </c>
    </row>
    <row r="196" spans="1:7" ht="15">
      <c r="A196" s="32">
        <v>181</v>
      </c>
      <c r="B196" s="33">
        <v>7801612841</v>
      </c>
      <c r="C196" s="33" t="s">
        <v>341</v>
      </c>
      <c r="D196" s="33" t="s">
        <v>121</v>
      </c>
      <c r="E196" s="37">
        <v>28</v>
      </c>
      <c r="F196" s="38">
        <v>37288</v>
      </c>
      <c r="G196" s="33" t="s">
        <v>52</v>
      </c>
    </row>
    <row r="197" spans="1:7" ht="15">
      <c r="A197" s="32">
        <v>182</v>
      </c>
      <c r="B197" s="33">
        <v>7562021856</v>
      </c>
      <c r="C197" s="33" t="s">
        <v>342</v>
      </c>
      <c r="D197" s="33" t="s">
        <v>69</v>
      </c>
      <c r="E197" s="37">
        <v>18</v>
      </c>
      <c r="F197" s="38">
        <v>37257</v>
      </c>
      <c r="G197" s="33" t="s">
        <v>132</v>
      </c>
    </row>
    <row r="198" spans="1:7" ht="15">
      <c r="A198" s="32">
        <v>183</v>
      </c>
      <c r="B198" s="33">
        <v>7562022097</v>
      </c>
      <c r="C198" s="33" t="s">
        <v>343</v>
      </c>
      <c r="D198" s="33" t="s">
        <v>344</v>
      </c>
      <c r="E198" s="37">
        <v>21</v>
      </c>
      <c r="F198" s="38">
        <v>37257</v>
      </c>
      <c r="G198" s="33" t="s">
        <v>132</v>
      </c>
    </row>
    <row r="199" spans="1:7" ht="15">
      <c r="A199" s="32">
        <v>184</v>
      </c>
      <c r="B199" s="33">
        <v>10031715</v>
      </c>
      <c r="C199" s="33" t="s">
        <v>345</v>
      </c>
      <c r="D199" s="33"/>
      <c r="E199" s="37">
        <v>198</v>
      </c>
      <c r="F199" s="38">
        <v>37288</v>
      </c>
      <c r="G199" s="33" t="s">
        <v>346</v>
      </c>
    </row>
    <row r="200" spans="1:7" ht="15">
      <c r="A200" s="32">
        <v>185</v>
      </c>
      <c r="B200" s="33">
        <v>7800869245</v>
      </c>
      <c r="C200" s="33" t="s">
        <v>347</v>
      </c>
      <c r="D200" s="33" t="s">
        <v>348</v>
      </c>
      <c r="E200" s="37">
        <v>26</v>
      </c>
      <c r="F200" s="38">
        <v>37316</v>
      </c>
      <c r="G200" s="33" t="s">
        <v>340</v>
      </c>
    </row>
    <row r="201" spans="1:7" ht="15">
      <c r="A201" s="32">
        <v>186</v>
      </c>
      <c r="B201" s="33">
        <v>7800837971</v>
      </c>
      <c r="C201" s="33" t="s">
        <v>349</v>
      </c>
      <c r="D201" s="33"/>
      <c r="E201" s="37">
        <v>27</v>
      </c>
      <c r="F201" s="38">
        <v>37288</v>
      </c>
      <c r="G201" s="33" t="s">
        <v>50</v>
      </c>
    </row>
    <row r="202" spans="1:7" ht="15">
      <c r="A202" s="32">
        <v>187</v>
      </c>
      <c r="B202" s="33" t="s">
        <v>350</v>
      </c>
      <c r="C202" s="33" t="s">
        <v>351</v>
      </c>
      <c r="D202" s="33"/>
      <c r="E202" s="37">
        <v>22</v>
      </c>
      <c r="F202" s="38">
        <v>37347</v>
      </c>
      <c r="G202" s="33" t="s">
        <v>52</v>
      </c>
    </row>
    <row r="203" spans="1:7" ht="15">
      <c r="A203" s="32">
        <v>188</v>
      </c>
      <c r="B203" s="33">
        <v>7801075145</v>
      </c>
      <c r="C203" s="33" t="s">
        <v>352</v>
      </c>
      <c r="D203" s="33" t="s">
        <v>353</v>
      </c>
      <c r="E203" s="37">
        <v>35</v>
      </c>
      <c r="F203" s="38">
        <v>37257</v>
      </c>
      <c r="G203" s="33" t="s">
        <v>197</v>
      </c>
    </row>
    <row r="204" spans="1:7" ht="15">
      <c r="A204" s="32">
        <v>189</v>
      </c>
      <c r="B204" s="33">
        <v>7561518439</v>
      </c>
      <c r="C204" s="33" t="s">
        <v>354</v>
      </c>
      <c r="D204" s="33" t="s">
        <v>355</v>
      </c>
      <c r="E204" s="37">
        <v>35</v>
      </c>
      <c r="F204" s="38">
        <v>37288</v>
      </c>
      <c r="G204" s="33" t="s">
        <v>190</v>
      </c>
    </row>
    <row r="205" spans="1:7" ht="15">
      <c r="A205" s="32">
        <v>190</v>
      </c>
      <c r="B205" s="41" t="s">
        <v>356</v>
      </c>
      <c r="C205" s="33" t="s">
        <v>357</v>
      </c>
      <c r="D205" s="33" t="s">
        <v>358</v>
      </c>
      <c r="E205" s="37">
        <v>82</v>
      </c>
      <c r="F205" s="38">
        <v>37257</v>
      </c>
      <c r="G205" s="33" t="s">
        <v>359</v>
      </c>
    </row>
    <row r="206" spans="1:7" ht="17.25">
      <c r="A206" s="26"/>
      <c r="B206" s="42"/>
      <c r="C206" s="43" t="s">
        <v>360</v>
      </c>
      <c r="D206" s="44"/>
      <c r="E206" s="45"/>
      <c r="F206" s="46"/>
      <c r="G206" s="47"/>
    </row>
    <row r="207" spans="1:7" ht="15">
      <c r="A207" s="32">
        <v>191</v>
      </c>
      <c r="B207" s="33">
        <v>7880630031</v>
      </c>
      <c r="C207" s="33" t="s">
        <v>361</v>
      </c>
      <c r="D207" s="33"/>
      <c r="E207" s="37">
        <v>40</v>
      </c>
      <c r="F207" s="38">
        <v>37196</v>
      </c>
      <c r="G207" s="33" t="s">
        <v>362</v>
      </c>
    </row>
    <row r="208" spans="1:7" ht="15">
      <c r="A208" s="32">
        <v>192</v>
      </c>
      <c r="B208" s="33">
        <v>7900632980</v>
      </c>
      <c r="C208" s="33" t="s">
        <v>363</v>
      </c>
      <c r="D208" s="33"/>
      <c r="E208" s="37">
        <v>480</v>
      </c>
      <c r="F208" s="38">
        <v>37288</v>
      </c>
      <c r="G208" s="33" t="s">
        <v>364</v>
      </c>
    </row>
    <row r="209" spans="1:7" ht="15">
      <c r="A209" s="32">
        <v>193</v>
      </c>
      <c r="B209" s="33">
        <v>7900051295</v>
      </c>
      <c r="C209" s="33" t="s">
        <v>365</v>
      </c>
      <c r="D209" s="33"/>
      <c r="E209" s="37">
        <v>1720</v>
      </c>
      <c r="F209" s="38">
        <v>37288</v>
      </c>
      <c r="G209" s="33" t="s">
        <v>366</v>
      </c>
    </row>
    <row r="210" spans="1:7" ht="15">
      <c r="A210" s="32">
        <v>194</v>
      </c>
      <c r="B210" s="33">
        <v>79900615601</v>
      </c>
      <c r="C210" s="33" t="s">
        <v>367</v>
      </c>
      <c r="D210" s="33"/>
      <c r="E210" s="37">
        <v>860</v>
      </c>
      <c r="F210" s="38">
        <v>37196</v>
      </c>
      <c r="G210" s="33" t="s">
        <v>368</v>
      </c>
    </row>
    <row r="211" spans="1:7" ht="17.25">
      <c r="A211" s="26"/>
      <c r="B211" s="27"/>
      <c r="C211" s="28" t="s">
        <v>369</v>
      </c>
      <c r="D211" s="27"/>
      <c r="E211" s="29"/>
      <c r="F211" s="30"/>
      <c r="G211" s="31"/>
    </row>
    <row r="212" spans="1:7" ht="15">
      <c r="A212" s="32">
        <v>195</v>
      </c>
      <c r="B212" s="33"/>
      <c r="C212" s="33" t="s">
        <v>370</v>
      </c>
      <c r="D212" s="33"/>
      <c r="E212" s="37">
        <v>2752</v>
      </c>
      <c r="F212" s="38"/>
      <c r="G212" s="33" t="s">
        <v>166</v>
      </c>
    </row>
    <row r="213" spans="1:7" ht="13.5" customHeight="1">
      <c r="A213" s="32">
        <v>196</v>
      </c>
      <c r="B213" s="33"/>
      <c r="C213" s="33" t="s">
        <v>371</v>
      </c>
      <c r="D213" s="33"/>
      <c r="E213" s="48">
        <v>28900</v>
      </c>
      <c r="F213" s="49">
        <v>37043</v>
      </c>
      <c r="G213" s="33" t="s">
        <v>50</v>
      </c>
    </row>
    <row r="214" spans="1:7" ht="15">
      <c r="A214" s="50">
        <v>197</v>
      </c>
      <c r="B214" s="51"/>
      <c r="C214" s="51" t="s">
        <v>372</v>
      </c>
      <c r="D214" s="51"/>
      <c r="E214" s="52">
        <v>566</v>
      </c>
      <c r="F214" s="53"/>
      <c r="G214" s="51" t="s">
        <v>373</v>
      </c>
    </row>
    <row r="217" spans="2:3" ht="15">
      <c r="B217" s="54"/>
      <c r="C217" s="54"/>
    </row>
    <row r="218" ht="15">
      <c r="D218" s="55"/>
    </row>
    <row r="219" spans="3:7" ht="15">
      <c r="C219" s="56" t="s">
        <v>374</v>
      </c>
      <c r="D219" s="56"/>
      <c r="E219" s="57"/>
      <c r="F219" s="57"/>
      <c r="G219" s="56"/>
    </row>
    <row r="220" spans="3:6" ht="15">
      <c r="C220" s="58" t="s">
        <v>375</v>
      </c>
      <c r="D220" s="58"/>
      <c r="E220" s="58"/>
      <c r="F220" s="58"/>
    </row>
  </sheetData>
  <sheetProtection selectLockedCells="1" selectUnlockedCells="1"/>
  <conditionalFormatting sqref="D151 E19 E111:E113 E116:E117 E124:E125 E133 E149:E153 E164 E167:E176 E181:E184 E186 E203:E205 E218 E235 E266:E332">
    <cfRule type="cellIs" priority="1" dxfId="0" operator="lessThanOrEqual" stopIfTrue="1">
      <formula>15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SheetLayoutView="50" workbookViewId="0" topLeftCell="A13">
      <selection activeCell="A1" sqref="A1"/>
    </sheetView>
  </sheetViews>
  <sheetFormatPr defaultColWidth="9.00390625" defaultRowHeight="14.25"/>
  <cols>
    <col min="1" max="1" width="10.625" style="0" customWidth="1"/>
    <col min="2" max="2" width="9.75390625" style="0" customWidth="1"/>
    <col min="3" max="4" width="11.875" style="0" customWidth="1"/>
    <col min="5" max="5" width="13.00390625" style="0" customWidth="1"/>
  </cols>
  <sheetData>
    <row r="1" spans="1:5" ht="27.75" customHeight="1">
      <c r="A1" s="59" t="s">
        <v>376</v>
      </c>
      <c r="B1" s="59"/>
      <c r="C1" s="59"/>
      <c r="D1" s="59"/>
      <c r="E1" s="59"/>
    </row>
    <row r="2" spans="1:5" ht="27.75" customHeight="1">
      <c r="A2" s="60" t="s">
        <v>2</v>
      </c>
      <c r="B2" s="60" t="s">
        <v>377</v>
      </c>
      <c r="C2" s="60" t="s">
        <v>378</v>
      </c>
      <c r="D2" s="60" t="s">
        <v>379</v>
      </c>
      <c r="E2" s="60" t="s">
        <v>380</v>
      </c>
    </row>
    <row r="3" spans="1:5" ht="27.75" customHeight="1">
      <c r="A3" s="61"/>
      <c r="B3" s="61"/>
      <c r="C3" s="61"/>
      <c r="D3" s="61"/>
      <c r="E3" s="61"/>
    </row>
    <row r="4" ht="27.75" customHeight="1">
      <c r="A4" s="62" t="s">
        <v>381</v>
      </c>
    </row>
    <row r="6" ht="32.25" customHeight="1"/>
    <row r="7" ht="51" customHeight="1"/>
    <row r="8" ht="51" customHeight="1"/>
    <row r="9" spans="1:5" ht="27.75" customHeight="1">
      <c r="A9" s="59" t="s">
        <v>376</v>
      </c>
      <c r="B9" s="59"/>
      <c r="C9" s="59"/>
      <c r="D9" s="59"/>
      <c r="E9" s="59"/>
    </row>
    <row r="10" spans="1:5" ht="27.75" customHeight="1">
      <c r="A10" s="60" t="s">
        <v>2</v>
      </c>
      <c r="B10" s="60" t="s">
        <v>377</v>
      </c>
      <c r="C10" s="60" t="s">
        <v>378</v>
      </c>
      <c r="D10" s="60" t="s">
        <v>379</v>
      </c>
      <c r="E10" s="60" t="s">
        <v>380</v>
      </c>
    </row>
    <row r="11" spans="1:5" ht="27.75" customHeight="1">
      <c r="A11" s="61"/>
      <c r="B11" s="61"/>
      <c r="C11" s="61"/>
      <c r="D11" s="61"/>
      <c r="E11" s="61"/>
    </row>
    <row r="12" ht="27.75" customHeight="1">
      <c r="A12" s="62" t="s">
        <v>381</v>
      </c>
    </row>
    <row r="15" ht="28.5" customHeight="1"/>
    <row r="18" ht="51.75" customHeight="1"/>
    <row r="19" spans="1:5" ht="27.75" customHeight="1">
      <c r="A19" s="63" t="s">
        <v>376</v>
      </c>
      <c r="B19" s="63"/>
      <c r="C19" s="63"/>
      <c r="D19" s="63"/>
      <c r="E19" s="63"/>
    </row>
    <row r="20" spans="1:5" ht="27.75" customHeight="1">
      <c r="A20" s="60" t="s">
        <v>2</v>
      </c>
      <c r="B20" s="60" t="s">
        <v>377</v>
      </c>
      <c r="C20" s="60" t="s">
        <v>378</v>
      </c>
      <c r="D20" s="60" t="s">
        <v>379</v>
      </c>
      <c r="E20" s="60" t="s">
        <v>380</v>
      </c>
    </row>
    <row r="21" spans="1:5" ht="27.75" customHeight="1">
      <c r="A21" s="61"/>
      <c r="B21" s="61"/>
      <c r="C21" s="61"/>
      <c r="D21" s="61"/>
      <c r="E21" s="61"/>
    </row>
    <row r="22" ht="27.75" customHeight="1">
      <c r="A22" t="s">
        <v>381</v>
      </c>
    </row>
  </sheetData>
  <sheetProtection selectLockedCells="1" selectUnlockedCells="1"/>
  <mergeCells count="3">
    <mergeCell ref="A1:E1"/>
    <mergeCell ref="A9:E9"/>
    <mergeCell ref="A19:E1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showGridLines="0" zoomScaleSheetLayoutView="50" workbookViewId="0" topLeftCell="A28">
      <selection activeCell="C55" sqref="C55"/>
    </sheetView>
  </sheetViews>
  <sheetFormatPr defaultColWidth="9.00390625" defaultRowHeight="14.25"/>
  <cols>
    <col min="2" max="2" width="7.125" style="0" customWidth="1"/>
    <col min="3" max="3" width="24.875" style="0" customWidth="1"/>
    <col min="4" max="4" width="39.875" style="0" customWidth="1"/>
  </cols>
  <sheetData>
    <row r="1" spans="1:4" ht="15">
      <c r="A1" s="64" t="s">
        <v>382</v>
      </c>
      <c r="B1" s="64"/>
      <c r="C1" s="64"/>
      <c r="D1" s="64"/>
    </row>
    <row r="2" spans="1:4" ht="15">
      <c r="A2" t="s">
        <v>2</v>
      </c>
      <c r="D2" t="s">
        <v>383</v>
      </c>
    </row>
    <row r="4" spans="1:4" ht="15">
      <c r="A4" s="60" t="s">
        <v>384</v>
      </c>
      <c r="B4" s="60" t="s">
        <v>385</v>
      </c>
      <c r="C4" s="60" t="s">
        <v>386</v>
      </c>
      <c r="D4" s="60" t="s">
        <v>387</v>
      </c>
    </row>
    <row r="5" spans="1:4" ht="15">
      <c r="A5" s="61"/>
      <c r="B5" s="61"/>
      <c r="C5" s="61"/>
      <c r="D5" s="61"/>
    </row>
    <row r="6" spans="1:4" ht="15">
      <c r="A6" s="61"/>
      <c r="B6" s="61"/>
      <c r="C6" s="61"/>
      <c r="D6" s="61"/>
    </row>
    <row r="7" spans="1:4" ht="15">
      <c r="A7" s="61"/>
      <c r="B7" s="61"/>
      <c r="C7" s="61"/>
      <c r="D7" s="61"/>
    </row>
    <row r="8" spans="1:4" ht="15">
      <c r="A8" s="61"/>
      <c r="B8" s="61"/>
      <c r="C8" s="61"/>
      <c r="D8" s="61"/>
    </row>
    <row r="9" spans="1:4" ht="15">
      <c r="A9" s="61"/>
      <c r="B9" s="61"/>
      <c r="C9" s="61"/>
      <c r="D9" s="61"/>
    </row>
    <row r="10" spans="1:4" ht="15">
      <c r="A10" s="61"/>
      <c r="B10" s="61"/>
      <c r="C10" s="61"/>
      <c r="D10" s="61"/>
    </row>
    <row r="11" spans="1:4" ht="15">
      <c r="A11" s="61"/>
      <c r="B11" s="61"/>
      <c r="C11" s="61"/>
      <c r="D11" s="61"/>
    </row>
    <row r="12" spans="1:4" ht="15">
      <c r="A12" s="61"/>
      <c r="B12" s="61"/>
      <c r="C12" s="61"/>
      <c r="D12" s="61"/>
    </row>
    <row r="13" spans="1:4" ht="15">
      <c r="A13" s="61"/>
      <c r="B13" s="61"/>
      <c r="C13" s="61"/>
      <c r="D13" s="61"/>
    </row>
    <row r="14" spans="1:4" ht="15">
      <c r="A14" s="61"/>
      <c r="B14" s="61"/>
      <c r="C14" s="61"/>
      <c r="D14" s="61"/>
    </row>
    <row r="15" spans="1:4" ht="15">
      <c r="A15" s="61"/>
      <c r="B15" s="61"/>
      <c r="C15" s="61"/>
      <c r="D15" s="61"/>
    </row>
    <row r="16" spans="1:4" ht="15">
      <c r="A16" s="61"/>
      <c r="B16" s="61"/>
      <c r="C16" s="61"/>
      <c r="D16" s="61"/>
    </row>
    <row r="17" spans="1:4" ht="15">
      <c r="A17" s="61"/>
      <c r="B17" s="61"/>
      <c r="C17" s="61"/>
      <c r="D17" s="61"/>
    </row>
    <row r="18" spans="1:4" ht="15">
      <c r="A18" s="61"/>
      <c r="B18" s="61"/>
      <c r="C18" s="61"/>
      <c r="D18" s="61"/>
    </row>
    <row r="19" spans="1:4" ht="15">
      <c r="A19" s="61"/>
      <c r="B19" s="61"/>
      <c r="C19" s="61"/>
      <c r="D19" s="61"/>
    </row>
    <row r="20" spans="1:4" ht="15">
      <c r="A20" s="61"/>
      <c r="B20" s="61"/>
      <c r="C20" s="61"/>
      <c r="D20" s="61"/>
    </row>
    <row r="21" spans="1:4" ht="15">
      <c r="A21" s="61"/>
      <c r="B21" s="61"/>
      <c r="C21" s="61"/>
      <c r="D21" s="61"/>
    </row>
    <row r="22" spans="1:4" ht="15">
      <c r="A22" s="61"/>
      <c r="B22" s="61"/>
      <c r="C22" s="61"/>
      <c r="D22" s="61"/>
    </row>
    <row r="24" spans="1:4" ht="15">
      <c r="A24" s="65" t="s">
        <v>388</v>
      </c>
      <c r="D24" t="s">
        <v>389</v>
      </c>
    </row>
    <row r="26" spans="1:4" ht="15">
      <c r="A26" s="66"/>
      <c r="B26" s="66"/>
      <c r="C26" s="66"/>
      <c r="D26" s="66"/>
    </row>
    <row r="28" spans="1:4" ht="15">
      <c r="A28" s="64" t="s">
        <v>382</v>
      </c>
      <c r="B28" s="64"/>
      <c r="C28" s="64"/>
      <c r="D28" s="64"/>
    </row>
    <row r="29" spans="1:4" ht="15">
      <c r="A29" t="s">
        <v>2</v>
      </c>
      <c r="D29" t="s">
        <v>383</v>
      </c>
    </row>
    <row r="31" spans="1:4" ht="15">
      <c r="A31" s="60" t="s">
        <v>384</v>
      </c>
      <c r="B31" s="60" t="s">
        <v>385</v>
      </c>
      <c r="C31" s="60" t="s">
        <v>386</v>
      </c>
      <c r="D31" s="60" t="s">
        <v>387</v>
      </c>
    </row>
    <row r="32" spans="1:4" ht="15">
      <c r="A32" s="61"/>
      <c r="B32" s="61"/>
      <c r="C32" s="61"/>
      <c r="D32" s="61"/>
    </row>
    <row r="33" spans="1:4" ht="15">
      <c r="A33" s="61"/>
      <c r="B33" s="61"/>
      <c r="C33" s="61"/>
      <c r="D33" s="61"/>
    </row>
    <row r="34" spans="1:4" ht="15">
      <c r="A34" s="61"/>
      <c r="B34" s="61"/>
      <c r="C34" s="61"/>
      <c r="D34" s="61"/>
    </row>
    <row r="35" spans="1:4" ht="15">
      <c r="A35" s="61"/>
      <c r="B35" s="61"/>
      <c r="C35" s="61"/>
      <c r="D35" s="61"/>
    </row>
    <row r="36" spans="1:4" ht="15">
      <c r="A36" s="61"/>
      <c r="B36" s="61"/>
      <c r="C36" s="61"/>
      <c r="D36" s="61"/>
    </row>
    <row r="37" spans="1:4" ht="15">
      <c r="A37" s="61"/>
      <c r="B37" s="61"/>
      <c r="C37" s="61"/>
      <c r="D37" s="61"/>
    </row>
    <row r="38" spans="1:4" ht="15">
      <c r="A38" s="61"/>
      <c r="B38" s="61"/>
      <c r="C38" s="61"/>
      <c r="D38" s="61"/>
    </row>
    <row r="39" spans="1:4" ht="15">
      <c r="A39" s="61"/>
      <c r="B39" s="61"/>
      <c r="C39" s="61"/>
      <c r="D39" s="61"/>
    </row>
    <row r="40" spans="1:4" ht="15">
      <c r="A40" s="61"/>
      <c r="B40" s="61"/>
      <c r="C40" s="61"/>
      <c r="D40" s="61"/>
    </row>
    <row r="41" spans="1:4" ht="15">
      <c r="A41" s="61"/>
      <c r="B41" s="61"/>
      <c r="C41" s="61"/>
      <c r="D41" s="61"/>
    </row>
    <row r="42" spans="1:4" ht="15">
      <c r="A42" s="61"/>
      <c r="B42" s="61"/>
      <c r="C42" s="61"/>
      <c r="D42" s="61"/>
    </row>
    <row r="43" spans="1:4" ht="15">
      <c r="A43" s="61"/>
      <c r="B43" s="61"/>
      <c r="C43" s="61"/>
      <c r="D43" s="61"/>
    </row>
    <row r="44" spans="1:4" ht="15">
      <c r="A44" s="61"/>
      <c r="B44" s="61"/>
      <c r="C44" s="61"/>
      <c r="D44" s="61"/>
    </row>
    <row r="45" spans="1:4" ht="15">
      <c r="A45" s="61"/>
      <c r="B45" s="61"/>
      <c r="C45" s="61"/>
      <c r="D45" s="61"/>
    </row>
    <row r="46" spans="1:4" ht="15">
      <c r="A46" s="61"/>
      <c r="B46" s="61"/>
      <c r="C46" s="61"/>
      <c r="D46" s="61"/>
    </row>
    <row r="47" spans="1:4" ht="15">
      <c r="A47" s="61"/>
      <c r="B47" s="61"/>
      <c r="C47" s="61"/>
      <c r="D47" s="61"/>
    </row>
    <row r="48" spans="1:4" ht="15">
      <c r="A48" s="61"/>
      <c r="B48" s="61"/>
      <c r="C48" s="61"/>
      <c r="D48" s="61"/>
    </row>
    <row r="49" spans="1:4" ht="15">
      <c r="A49" s="61"/>
      <c r="B49" s="61"/>
      <c r="C49" s="61"/>
      <c r="D49" s="61"/>
    </row>
    <row r="50" spans="1:4" ht="15">
      <c r="A50" s="61"/>
      <c r="B50" s="61"/>
      <c r="C50" s="61"/>
      <c r="D50" s="61"/>
    </row>
    <row r="52" spans="1:4" ht="15">
      <c r="A52" s="65" t="s">
        <v>388</v>
      </c>
      <c r="D52" t="s">
        <v>389</v>
      </c>
    </row>
  </sheetData>
  <sheetProtection selectLockedCells="1" selectUnlockedCells="1"/>
  <mergeCells count="2">
    <mergeCell ref="A1:D1"/>
    <mergeCell ref="A28:D2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BS42"/>
  <sheetViews>
    <sheetView showGridLines="0" zoomScaleSheetLayoutView="50" workbookViewId="0" topLeftCell="A1">
      <pane xSplit="9" ySplit="3" topLeftCell="Q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W21" sqref="W21"/>
    </sheetView>
  </sheetViews>
  <sheetFormatPr defaultColWidth="8.00390625" defaultRowHeight="14.25"/>
  <cols>
    <col min="1" max="1" width="1.00390625" style="67" customWidth="1"/>
    <col min="2" max="2" width="17.50390625" style="67" customWidth="1"/>
    <col min="3" max="3" width="10.375" style="67" customWidth="1"/>
    <col min="4" max="4" width="6.50390625" style="67" customWidth="1"/>
    <col min="5" max="5" width="6.75390625" style="67" customWidth="1"/>
    <col min="6" max="6" width="11.875" style="67" customWidth="1"/>
    <col min="7" max="7" width="9.50390625" style="67" customWidth="1"/>
    <col min="8" max="8" width="1.4921875" style="67" customWidth="1"/>
    <col min="9" max="9" width="13.375" style="67" customWidth="1"/>
    <col min="10" max="10" width="9.25390625" style="67" customWidth="1"/>
    <col min="11" max="11" width="9.00390625" style="67" customWidth="1"/>
    <col min="12" max="12" width="9.25390625" style="67" customWidth="1"/>
    <col min="13" max="13" width="9.00390625" style="67" customWidth="1"/>
    <col min="14" max="14" width="9.25390625" style="67" customWidth="1"/>
    <col min="15" max="15" width="9.00390625" style="67" customWidth="1"/>
    <col min="16" max="16" width="9.25390625" style="67" customWidth="1"/>
    <col min="17" max="17" width="9.00390625" style="67" customWidth="1"/>
    <col min="18" max="18" width="9.25390625" style="67" customWidth="1"/>
    <col min="19" max="19" width="9.00390625" style="67" customWidth="1"/>
    <col min="20" max="20" width="9.25390625" style="67" customWidth="1"/>
    <col min="21" max="21" width="9.00390625" style="67" customWidth="1"/>
    <col min="22" max="22" width="9.25390625" style="67" customWidth="1"/>
    <col min="23" max="23" width="9.00390625" style="67" customWidth="1"/>
    <col min="24" max="24" width="9.25390625" style="67" customWidth="1"/>
    <col min="25" max="25" width="9.00390625" style="67" customWidth="1"/>
    <col min="26" max="26" width="9.25390625" style="67" customWidth="1"/>
    <col min="27" max="27" width="9.00390625" style="67" customWidth="1"/>
    <col min="28" max="28" width="9.25390625" style="67" customWidth="1"/>
    <col min="29" max="29" width="9.00390625" style="67" customWidth="1"/>
    <col min="30" max="30" width="9.25390625" style="67" customWidth="1"/>
    <col min="31" max="31" width="9.00390625" style="67" customWidth="1"/>
    <col min="32" max="32" width="9.25390625" style="67" customWidth="1"/>
    <col min="33" max="33" width="9.00390625" style="67" customWidth="1"/>
    <col min="34" max="34" width="9.25390625" style="67" customWidth="1"/>
    <col min="35" max="35" width="9.00390625" style="67" customWidth="1"/>
    <col min="36" max="36" width="9.25390625" style="67" customWidth="1"/>
    <col min="37" max="37" width="9.00390625" style="67" customWidth="1"/>
    <col min="38" max="38" width="9.25390625" style="67" customWidth="1"/>
    <col min="39" max="39" width="9.00390625" style="67" customWidth="1"/>
    <col min="40" max="40" width="9.25390625" style="67" customWidth="1"/>
    <col min="41" max="41" width="9.00390625" style="67" customWidth="1"/>
    <col min="42" max="42" width="9.25390625" style="67" customWidth="1"/>
    <col min="43" max="43" width="9.00390625" style="67" customWidth="1"/>
    <col min="44" max="44" width="9.25390625" style="67" customWidth="1"/>
    <col min="45" max="45" width="9.00390625" style="67" customWidth="1"/>
    <col min="46" max="46" width="9.25390625" style="67" customWidth="1"/>
    <col min="47" max="47" width="9.00390625" style="67" customWidth="1"/>
    <col min="48" max="48" width="9.25390625" style="67" customWidth="1"/>
    <col min="49" max="49" width="9.00390625" style="67" customWidth="1"/>
    <col min="50" max="50" width="9.25390625" style="67" customWidth="1"/>
    <col min="51" max="51" width="9.00390625" style="67" customWidth="1"/>
    <col min="52" max="52" width="9.25390625" style="67" customWidth="1"/>
    <col min="53" max="53" width="9.00390625" style="67" customWidth="1"/>
    <col min="54" max="54" width="9.25390625" style="67" customWidth="1"/>
    <col min="55" max="55" width="9.00390625" style="67" customWidth="1"/>
    <col min="56" max="56" width="9.25390625" style="67" customWidth="1"/>
    <col min="57" max="57" width="9.00390625" style="67" customWidth="1"/>
    <col min="58" max="58" width="9.25390625" style="67" customWidth="1"/>
    <col min="59" max="59" width="9.00390625" style="67" customWidth="1"/>
    <col min="60" max="60" width="9.25390625" style="67" customWidth="1"/>
    <col min="61" max="61" width="9.00390625" style="67" customWidth="1"/>
    <col min="62" max="62" width="9.25390625" style="67" customWidth="1"/>
    <col min="63" max="63" width="9.00390625" style="67" customWidth="1"/>
    <col min="64" max="64" width="9.25390625" style="67" customWidth="1"/>
    <col min="65" max="65" width="9.00390625" style="67" customWidth="1"/>
    <col min="66" max="66" width="9.25390625" style="67" customWidth="1"/>
    <col min="67" max="67" width="9.00390625" style="67" customWidth="1"/>
    <col min="68" max="68" width="9.25390625" style="67" customWidth="1"/>
    <col min="69" max="69" width="9.00390625" style="67" customWidth="1"/>
    <col min="70" max="70" width="9.25390625" style="67" customWidth="1"/>
    <col min="71" max="71" width="9.00390625" style="67" customWidth="1"/>
    <col min="72" max="16384" width="8.25390625" style="67" customWidth="1"/>
  </cols>
  <sheetData>
    <row r="1" spans="2:4" ht="4.5" customHeight="1">
      <c r="B1" s="68">
        <f>IF(OR(B2="",D2=""),"",DATE(B2,D2,1))</f>
        <v>36161</v>
      </c>
      <c r="C1" s="69">
        <f>IF(B1="","",DATE(YEAR(B1),MONTH(B1)+1,DAY(B1)-1))</f>
        <v>36191</v>
      </c>
      <c r="D1" s="69"/>
    </row>
    <row r="2" spans="2:71" ht="24.75">
      <c r="B2" s="70">
        <v>1999</v>
      </c>
      <c r="C2" s="71" t="s">
        <v>390</v>
      </c>
      <c r="D2" s="70">
        <v>1</v>
      </c>
      <c r="E2" s="72" t="s">
        <v>391</v>
      </c>
      <c r="F2" s="71"/>
      <c r="I2" s="73" t="s">
        <v>392</v>
      </c>
      <c r="J2" s="74">
        <f>$B$1</f>
        <v>36161</v>
      </c>
      <c r="K2" s="75" t="str">
        <f>IF(J2="","",TEXT(J2,"aaa"))</f>
        <v>Fri</v>
      </c>
      <c r="L2" s="74">
        <f>IF(J2="","",IF(J2&gt;=$C$1,"",J2+1))</f>
        <v>36162</v>
      </c>
      <c r="M2" s="75" t="str">
        <f>IF(L2="","",TEXT(L2,"aaa"))</f>
        <v>Sat</v>
      </c>
      <c r="N2" s="74">
        <f>IF(L2="","",IF(L2&gt;=$C$1,"",L2+1))</f>
        <v>36163</v>
      </c>
      <c r="O2" s="75" t="str">
        <f>IF(N2="","",TEXT(N2,"aaa"))</f>
        <v>Sun</v>
      </c>
      <c r="P2" s="74">
        <f>IF(N2="","",IF(N2&gt;=$C$1,"",N2+1))</f>
        <v>36164</v>
      </c>
      <c r="Q2" s="75" t="str">
        <f>IF(P2="","",TEXT(P2,"aaa"))</f>
        <v>Mon</v>
      </c>
      <c r="R2" s="74">
        <f>IF(P2="","",IF(P2&gt;=$C$1,"",P2+1))</f>
        <v>36165</v>
      </c>
      <c r="S2" s="75" t="str">
        <f>IF(R2="","",TEXT(R2,"aaa"))</f>
        <v>Tue</v>
      </c>
      <c r="T2" s="74">
        <f>IF(R2="","",IF(R2&gt;=$C$1,"",R2+1))</f>
        <v>36166</v>
      </c>
      <c r="U2" s="75" t="str">
        <f>IF(T2="","",TEXT(T2,"aaa"))</f>
        <v>Wed</v>
      </c>
      <c r="V2" s="74">
        <f>IF(T2="","",IF(T2&gt;=$C$1,"",T2+1))</f>
        <v>36167</v>
      </c>
      <c r="W2" s="76" t="str">
        <f>IF(V2="","",TEXT(V2,"aaa"))</f>
        <v>Thu</v>
      </c>
      <c r="X2" s="74">
        <f>IF(V2="","",IF(V2&gt;=$C$1,"",V2+1))</f>
        <v>36168</v>
      </c>
      <c r="Y2" s="75" t="str">
        <f>IF(X2="","",TEXT(X2,"aaa"))</f>
        <v>Fri</v>
      </c>
      <c r="Z2" s="74">
        <f>IF(X2="","",IF(X2&gt;=$C$1,"",X2+1))</f>
        <v>36169</v>
      </c>
      <c r="AA2" s="75" t="str">
        <f>IF(Z2="","",TEXT(Z2,"aaa"))</f>
        <v>Sat</v>
      </c>
      <c r="AB2" s="74">
        <f>IF(Z2="","",IF(Z2&gt;=$C$1,"",Z2+1))</f>
        <v>36170</v>
      </c>
      <c r="AC2" s="75" t="str">
        <f>IF(AB2="","",TEXT(AB2,"aaa"))</f>
        <v>Sun</v>
      </c>
      <c r="AD2" s="74">
        <f>IF(AB2="","",IF(AB2&gt;=$C$1,"",AB2+1))</f>
        <v>36171</v>
      </c>
      <c r="AE2" s="75" t="str">
        <f>IF(AD2="","",TEXT(AD2,"aaa"))</f>
        <v>Mon</v>
      </c>
      <c r="AF2" s="74">
        <f>IF(AD2="","",IF(AD2&gt;=$C$1,"",AD2+1))</f>
        <v>36172</v>
      </c>
      <c r="AG2" s="75" t="str">
        <f>IF(AF2="","",TEXT(AF2,"aaa"))</f>
        <v>Tue</v>
      </c>
      <c r="AH2" s="74">
        <f>IF(AF2="","",IF(AF2&gt;=$C$1,"",AF2+1))</f>
        <v>36173</v>
      </c>
      <c r="AI2" s="75" t="str">
        <f>IF(AH2="","",TEXT(AH2,"aaa"))</f>
        <v>Wed</v>
      </c>
      <c r="AJ2" s="74">
        <f>IF(AH2="","",IF(AH2&gt;=$C$1,"",AH2+1))</f>
        <v>36174</v>
      </c>
      <c r="AK2" s="76" t="str">
        <f>IF(AJ2="","",TEXT(AJ2,"aaa"))</f>
        <v>Thu</v>
      </c>
      <c r="AL2" s="74">
        <f>IF(AJ2="","",IF(AJ2&gt;=$C$1,"",AJ2+1))</f>
        <v>36175</v>
      </c>
      <c r="AM2" s="75" t="str">
        <f>IF(AL2="","",TEXT(AL2,"aaa"))</f>
        <v>Fri</v>
      </c>
      <c r="AN2" s="74">
        <f>IF(AL2="","",IF(AL2&gt;=$C$1,"",AL2+1))</f>
        <v>36176</v>
      </c>
      <c r="AO2" s="75" t="str">
        <f>IF(AN2="","",TEXT(AN2,"aaa"))</f>
        <v>Sat</v>
      </c>
      <c r="AP2" s="74">
        <f>IF(AN2="","",IF(AN2&gt;=$C$1,"",AN2+1))</f>
        <v>36177</v>
      </c>
      <c r="AQ2" s="75" t="str">
        <f>IF(AP2="","",TEXT(AP2,"aaa"))</f>
        <v>Sun</v>
      </c>
      <c r="AR2" s="74">
        <f>IF(AP2="","",IF(AP2&gt;=$C$1,"",AP2+1))</f>
        <v>36178</v>
      </c>
      <c r="AS2" s="75" t="str">
        <f>IF(AR2="","",TEXT(AR2,"aaa"))</f>
        <v>Mon</v>
      </c>
      <c r="AT2" s="74">
        <f>IF(AR2="","",IF(AR2&gt;=$C$1,"",AR2+1))</f>
        <v>36179</v>
      </c>
      <c r="AU2" s="75" t="str">
        <f>IF(AT2="","",TEXT(AT2,"aaa"))</f>
        <v>Tue</v>
      </c>
      <c r="AV2" s="74">
        <f>IF(AT2="","",IF(AT2&gt;=$C$1,"",AT2+1))</f>
        <v>36180</v>
      </c>
      <c r="AW2" s="75" t="str">
        <f>IF(AV2="","",TEXT(AV2,"aaa"))</f>
        <v>Wed</v>
      </c>
      <c r="AX2" s="74">
        <f>IF(AV2="","",IF(AV2&gt;=$C$1,"",AV2+1))</f>
        <v>36181</v>
      </c>
      <c r="AY2" s="76" t="str">
        <f>IF(AX2="","",TEXT(AX2,"aaa"))</f>
        <v>Thu</v>
      </c>
      <c r="AZ2" s="74">
        <f>IF(AX2="","",IF(AX2&gt;=$C$1,"",AX2+1))</f>
        <v>36182</v>
      </c>
      <c r="BA2" s="75" t="str">
        <f>IF(AZ2="","",TEXT(AZ2,"aaa"))</f>
        <v>Fri</v>
      </c>
      <c r="BB2" s="74">
        <f>IF(AZ2="","",IF(AZ2&gt;=$C$1,"",AZ2+1))</f>
        <v>36183</v>
      </c>
      <c r="BC2" s="75" t="str">
        <f>IF(BB2="","",TEXT(BB2,"aaa"))</f>
        <v>Sat</v>
      </c>
      <c r="BD2" s="74">
        <f>IF(BB2="","",IF(BB2&gt;=$C$1,"",BB2+1))</f>
        <v>36184</v>
      </c>
      <c r="BE2" s="75" t="str">
        <f>IF(BD2="","",TEXT(BD2,"aaa"))</f>
        <v>Sun</v>
      </c>
      <c r="BF2" s="74">
        <f>IF(BD2="","",IF(BD2&gt;=$C$1,"",BD2+1))</f>
        <v>36185</v>
      </c>
      <c r="BG2" s="75" t="str">
        <f>IF(BF2="","",TEXT(BF2,"aaa"))</f>
        <v>Mon</v>
      </c>
      <c r="BH2" s="74">
        <f>IF(BF2="","",IF(BF2&gt;=$C$1,"",BF2+1))</f>
        <v>36186</v>
      </c>
      <c r="BI2" s="75" t="str">
        <f>IF(BH2="","",TEXT(BH2,"aaa"))</f>
        <v>Tue</v>
      </c>
      <c r="BJ2" s="74">
        <f>IF(BH2="","",IF(BH2&gt;=$C$1,"",BH2+1))</f>
        <v>36187</v>
      </c>
      <c r="BK2" s="75" t="str">
        <f>IF(BJ2="","",TEXT(BJ2,"aaa"))</f>
        <v>Wed</v>
      </c>
      <c r="BL2" s="74">
        <f>IF(BJ2="","",IF(BJ2&gt;=$C$1,"",BJ2+1))</f>
        <v>36188</v>
      </c>
      <c r="BM2" s="76" t="str">
        <f>IF(BL2="","",TEXT(BL2,"aaa"))</f>
        <v>Thu</v>
      </c>
      <c r="BN2" s="74">
        <f>IF(BL2="","",IF(BL2&gt;=$C$1,"",BL2+1))</f>
        <v>36189</v>
      </c>
      <c r="BO2" s="75" t="str">
        <f>IF(BN2="","",TEXT(BN2,"aaa"))</f>
        <v>Fri</v>
      </c>
      <c r="BP2" s="74">
        <f>IF(BN2="","",IF(BN2&gt;=$C$1,"",BN2+1))</f>
        <v>36190</v>
      </c>
      <c r="BQ2" s="77" t="str">
        <f>IF(BP2="","",TEXT(BP2,"aaa"))</f>
        <v>Sat</v>
      </c>
      <c r="BR2" s="78">
        <f>IF(BP2="","",IF(BP2&gt;=$C$1,"",BP2+1))</f>
        <v>36191</v>
      </c>
      <c r="BS2" s="76" t="str">
        <f>IF(BR2="","",TEXT(BR2,"aaa"))</f>
        <v>Sun</v>
      </c>
    </row>
    <row r="3" spans="9:71" ht="15">
      <c r="I3" s="79"/>
      <c r="J3" s="80" t="s">
        <v>393</v>
      </c>
      <c r="K3" s="81" t="s">
        <v>394</v>
      </c>
      <c r="L3" s="81" t="s">
        <v>393</v>
      </c>
      <c r="M3" s="81" t="s">
        <v>394</v>
      </c>
      <c r="N3" s="81" t="s">
        <v>393</v>
      </c>
      <c r="O3" s="81" t="s">
        <v>394</v>
      </c>
      <c r="P3" s="81" t="s">
        <v>393</v>
      </c>
      <c r="Q3" s="81" t="s">
        <v>394</v>
      </c>
      <c r="R3" s="81" t="s">
        <v>393</v>
      </c>
      <c r="S3" s="81" t="s">
        <v>394</v>
      </c>
      <c r="T3" s="81" t="s">
        <v>393</v>
      </c>
      <c r="U3" s="81" t="s">
        <v>394</v>
      </c>
      <c r="V3" s="81" t="s">
        <v>393</v>
      </c>
      <c r="W3" s="81" t="s">
        <v>394</v>
      </c>
      <c r="X3" s="81" t="s">
        <v>393</v>
      </c>
      <c r="Y3" s="81" t="s">
        <v>394</v>
      </c>
      <c r="Z3" s="81" t="s">
        <v>393</v>
      </c>
      <c r="AA3" s="81" t="s">
        <v>394</v>
      </c>
      <c r="AB3" s="81" t="s">
        <v>393</v>
      </c>
      <c r="AC3" s="81" t="s">
        <v>394</v>
      </c>
      <c r="AD3" s="81" t="s">
        <v>393</v>
      </c>
      <c r="AE3" s="81" t="s">
        <v>394</v>
      </c>
      <c r="AF3" s="81" t="s">
        <v>393</v>
      </c>
      <c r="AG3" s="81" t="s">
        <v>394</v>
      </c>
      <c r="AH3" s="81" t="s">
        <v>393</v>
      </c>
      <c r="AI3" s="81" t="s">
        <v>394</v>
      </c>
      <c r="AJ3" s="81" t="s">
        <v>393</v>
      </c>
      <c r="AK3" s="81" t="s">
        <v>394</v>
      </c>
      <c r="AL3" s="81" t="s">
        <v>393</v>
      </c>
      <c r="AM3" s="81" t="s">
        <v>394</v>
      </c>
      <c r="AN3" s="81" t="s">
        <v>393</v>
      </c>
      <c r="AO3" s="81" t="s">
        <v>394</v>
      </c>
      <c r="AP3" s="81" t="s">
        <v>393</v>
      </c>
      <c r="AQ3" s="81" t="s">
        <v>394</v>
      </c>
      <c r="AR3" s="81" t="s">
        <v>393</v>
      </c>
      <c r="AS3" s="81" t="s">
        <v>394</v>
      </c>
      <c r="AT3" s="81" t="s">
        <v>393</v>
      </c>
      <c r="AU3" s="81" t="s">
        <v>394</v>
      </c>
      <c r="AV3" s="81" t="s">
        <v>393</v>
      </c>
      <c r="AW3" s="81" t="s">
        <v>394</v>
      </c>
      <c r="AX3" s="81" t="s">
        <v>393</v>
      </c>
      <c r="AY3" s="81" t="s">
        <v>394</v>
      </c>
      <c r="AZ3" s="81" t="s">
        <v>393</v>
      </c>
      <c r="BA3" s="81" t="s">
        <v>394</v>
      </c>
      <c r="BB3" s="81" t="s">
        <v>393</v>
      </c>
      <c r="BC3" s="81" t="s">
        <v>394</v>
      </c>
      <c r="BD3" s="81" t="s">
        <v>393</v>
      </c>
      <c r="BE3" s="81" t="s">
        <v>394</v>
      </c>
      <c r="BF3" s="81" t="s">
        <v>393</v>
      </c>
      <c r="BG3" s="81" t="s">
        <v>394</v>
      </c>
      <c r="BH3" s="81" t="s">
        <v>393</v>
      </c>
      <c r="BI3" s="81" t="s">
        <v>394</v>
      </c>
      <c r="BJ3" s="81" t="s">
        <v>393</v>
      </c>
      <c r="BK3" s="81" t="s">
        <v>394</v>
      </c>
      <c r="BL3" s="81" t="s">
        <v>393</v>
      </c>
      <c r="BM3" s="81" t="s">
        <v>394</v>
      </c>
      <c r="BN3" s="81" t="s">
        <v>393</v>
      </c>
      <c r="BO3" s="81" t="s">
        <v>394</v>
      </c>
      <c r="BP3" s="81" t="s">
        <v>393</v>
      </c>
      <c r="BQ3" s="81" t="s">
        <v>394</v>
      </c>
      <c r="BR3" s="81" t="s">
        <v>393</v>
      </c>
      <c r="BS3" s="82" t="s">
        <v>394</v>
      </c>
    </row>
    <row r="4" spans="2:71" ht="18">
      <c r="B4" s="83" t="s">
        <v>395</v>
      </c>
      <c r="F4" s="83" t="s">
        <v>396</v>
      </c>
      <c r="I4" s="84" t="s">
        <v>397</v>
      </c>
      <c r="J4" s="85"/>
      <c r="K4" s="86"/>
      <c r="L4" s="87"/>
      <c r="M4" s="86"/>
      <c r="N4" s="87"/>
      <c r="O4" s="86"/>
      <c r="P4" s="87"/>
      <c r="Q4" s="86"/>
      <c r="R4" s="87"/>
      <c r="S4" s="86"/>
      <c r="T4" s="87"/>
      <c r="U4" s="86"/>
      <c r="V4" s="87"/>
      <c r="W4" s="86"/>
      <c r="X4" s="87"/>
      <c r="Y4" s="86"/>
      <c r="Z4" s="87"/>
      <c r="AA4" s="86"/>
      <c r="AB4" s="87"/>
      <c r="AC4" s="86"/>
      <c r="AD4" s="87"/>
      <c r="AE4" s="86"/>
      <c r="AF4" s="87"/>
      <c r="AG4" s="86"/>
      <c r="AH4" s="87"/>
      <c r="AI4" s="86"/>
      <c r="AJ4" s="87"/>
      <c r="AK4" s="86"/>
      <c r="AL4" s="87"/>
      <c r="AM4" s="86"/>
      <c r="AN4" s="87"/>
      <c r="AO4" s="86"/>
      <c r="AP4" s="87"/>
      <c r="AQ4" s="86"/>
      <c r="AR4" s="87"/>
      <c r="AS4" s="86"/>
      <c r="AT4" s="87"/>
      <c r="AU4" s="86"/>
      <c r="AV4" s="87"/>
      <c r="AW4" s="86"/>
      <c r="AX4" s="87"/>
      <c r="AY4" s="86"/>
      <c r="AZ4" s="87"/>
      <c r="BA4" s="86"/>
      <c r="BB4" s="87"/>
      <c r="BC4" s="86"/>
      <c r="BD4" s="87"/>
      <c r="BE4" s="86"/>
      <c r="BF4" s="87"/>
      <c r="BG4" s="86"/>
      <c r="BH4" s="87"/>
      <c r="BI4" s="86"/>
      <c r="BJ4" s="87"/>
      <c r="BK4" s="86"/>
      <c r="BL4" s="87"/>
      <c r="BM4" s="86"/>
      <c r="BN4" s="87"/>
      <c r="BO4" s="86"/>
      <c r="BP4" s="87"/>
      <c r="BQ4" s="86"/>
      <c r="BR4" s="87"/>
      <c r="BS4" s="88"/>
    </row>
    <row r="5" spans="2:71" ht="15">
      <c r="B5" s="89" t="s">
        <v>398</v>
      </c>
      <c r="C5" s="90" t="s">
        <v>394</v>
      </c>
      <c r="D5" s="91" t="s">
        <v>399</v>
      </c>
      <c r="F5" s="92" t="s">
        <v>398</v>
      </c>
      <c r="G5" s="93" t="s">
        <v>400</v>
      </c>
      <c r="I5" s="94"/>
      <c r="J5" s="85"/>
      <c r="K5" s="86"/>
      <c r="L5" s="87"/>
      <c r="M5" s="86"/>
      <c r="N5" s="87"/>
      <c r="O5" s="86"/>
      <c r="P5" s="87"/>
      <c r="Q5" s="86"/>
      <c r="R5" s="87"/>
      <c r="S5" s="86"/>
      <c r="T5" s="87"/>
      <c r="U5" s="86"/>
      <c r="V5" s="87"/>
      <c r="W5" s="86"/>
      <c r="X5" s="87"/>
      <c r="Y5" s="86"/>
      <c r="Z5" s="87"/>
      <c r="AA5" s="86"/>
      <c r="AB5" s="87"/>
      <c r="AC5" s="86"/>
      <c r="AD5" s="87"/>
      <c r="AE5" s="86"/>
      <c r="AF5" s="87"/>
      <c r="AG5" s="86"/>
      <c r="AH5" s="87"/>
      <c r="AI5" s="86"/>
      <c r="AJ5" s="87"/>
      <c r="AK5" s="86"/>
      <c r="AL5" s="87"/>
      <c r="AM5" s="86"/>
      <c r="AN5" s="87"/>
      <c r="AO5" s="86"/>
      <c r="AP5" s="87"/>
      <c r="AQ5" s="86"/>
      <c r="AR5" s="87"/>
      <c r="AS5" s="86"/>
      <c r="AT5" s="87"/>
      <c r="AU5" s="86"/>
      <c r="AV5" s="87"/>
      <c r="AW5" s="86"/>
      <c r="AX5" s="87"/>
      <c r="AY5" s="86"/>
      <c r="AZ5" s="87"/>
      <c r="BA5" s="86"/>
      <c r="BB5" s="87"/>
      <c r="BC5" s="86"/>
      <c r="BD5" s="87"/>
      <c r="BE5" s="86"/>
      <c r="BF5" s="87"/>
      <c r="BG5" s="86"/>
      <c r="BH5" s="87"/>
      <c r="BI5" s="86"/>
      <c r="BJ5" s="87"/>
      <c r="BK5" s="86"/>
      <c r="BL5" s="87"/>
      <c r="BM5" s="86"/>
      <c r="BN5" s="87"/>
      <c r="BO5" s="86"/>
      <c r="BP5" s="87"/>
      <c r="BQ5" s="86"/>
      <c r="BR5" s="87"/>
      <c r="BS5" s="88"/>
    </row>
    <row r="6" spans="2:71" ht="15">
      <c r="B6" s="95" t="s">
        <v>401</v>
      </c>
      <c r="C6" s="96"/>
      <c r="D6" s="97"/>
      <c r="F6" s="98" t="s">
        <v>402</v>
      </c>
      <c r="G6" s="99">
        <f>SUM(J19:BS19)</f>
        <v>0</v>
      </c>
      <c r="I6" s="100"/>
      <c r="J6" s="85"/>
      <c r="K6" s="86"/>
      <c r="L6" s="87"/>
      <c r="M6" s="86"/>
      <c r="N6" s="87"/>
      <c r="O6" s="86"/>
      <c r="P6" s="87"/>
      <c r="Q6" s="86"/>
      <c r="R6" s="87"/>
      <c r="S6" s="86"/>
      <c r="T6" s="87"/>
      <c r="U6" s="86"/>
      <c r="V6" s="87"/>
      <c r="W6" s="86"/>
      <c r="X6" s="87"/>
      <c r="Y6" s="86"/>
      <c r="Z6" s="87"/>
      <c r="AA6" s="86"/>
      <c r="AB6" s="87"/>
      <c r="AC6" s="86"/>
      <c r="AD6" s="87"/>
      <c r="AE6" s="86"/>
      <c r="AF6" s="87"/>
      <c r="AG6" s="86"/>
      <c r="AH6" s="87"/>
      <c r="AI6" s="86"/>
      <c r="AJ6" s="87"/>
      <c r="AK6" s="86"/>
      <c r="AL6" s="87"/>
      <c r="AM6" s="86"/>
      <c r="AN6" s="87"/>
      <c r="AO6" s="86"/>
      <c r="AP6" s="87"/>
      <c r="AQ6" s="86"/>
      <c r="AR6" s="87"/>
      <c r="AS6" s="86"/>
      <c r="AT6" s="87"/>
      <c r="AU6" s="86"/>
      <c r="AV6" s="87"/>
      <c r="AW6" s="86"/>
      <c r="AX6" s="87"/>
      <c r="AY6" s="86"/>
      <c r="AZ6" s="87"/>
      <c r="BA6" s="86"/>
      <c r="BB6" s="87"/>
      <c r="BC6" s="86"/>
      <c r="BD6" s="87"/>
      <c r="BE6" s="86"/>
      <c r="BF6" s="87"/>
      <c r="BG6" s="86"/>
      <c r="BH6" s="87"/>
      <c r="BI6" s="86"/>
      <c r="BJ6" s="87"/>
      <c r="BK6" s="86"/>
      <c r="BL6" s="87"/>
      <c r="BM6" s="86"/>
      <c r="BN6" s="87"/>
      <c r="BO6" s="86"/>
      <c r="BP6" s="87"/>
      <c r="BQ6" s="86"/>
      <c r="BR6" s="87"/>
      <c r="BS6" s="88"/>
    </row>
    <row r="7" spans="2:71" ht="15">
      <c r="B7" s="101"/>
      <c r="C7" s="102"/>
      <c r="D7" s="103"/>
      <c r="F7" s="98" t="s">
        <v>403</v>
      </c>
      <c r="G7" s="104">
        <f>SUM(J20:BS25)</f>
        <v>0</v>
      </c>
      <c r="I7" s="84" t="s">
        <v>404</v>
      </c>
      <c r="J7" s="85"/>
      <c r="K7" s="86"/>
      <c r="L7" s="87"/>
      <c r="M7" s="86"/>
      <c r="N7" s="87"/>
      <c r="O7" s="86"/>
      <c r="P7" s="87"/>
      <c r="Q7" s="86"/>
      <c r="R7" s="87"/>
      <c r="S7" s="86"/>
      <c r="T7" s="87"/>
      <c r="U7" s="86"/>
      <c r="V7" s="87"/>
      <c r="W7" s="86"/>
      <c r="X7" s="87"/>
      <c r="Y7" s="86"/>
      <c r="Z7" s="87"/>
      <c r="AA7" s="86"/>
      <c r="AB7" s="87"/>
      <c r="AC7" s="86"/>
      <c r="AD7" s="87"/>
      <c r="AE7" s="86"/>
      <c r="AF7" s="87"/>
      <c r="AG7" s="86"/>
      <c r="AH7" s="87"/>
      <c r="AI7" s="86"/>
      <c r="AJ7" s="87"/>
      <c r="AK7" s="86"/>
      <c r="AL7" s="87"/>
      <c r="AM7" s="86"/>
      <c r="AN7" s="87"/>
      <c r="AO7" s="86"/>
      <c r="AP7" s="87"/>
      <c r="AQ7" s="86"/>
      <c r="AR7" s="87"/>
      <c r="AS7" s="86"/>
      <c r="AT7" s="87"/>
      <c r="AU7" s="86"/>
      <c r="AV7" s="87"/>
      <c r="AW7" s="86"/>
      <c r="AX7" s="87"/>
      <c r="AY7" s="86"/>
      <c r="AZ7" s="87"/>
      <c r="BA7" s="86"/>
      <c r="BB7" s="87"/>
      <c r="BC7" s="86"/>
      <c r="BD7" s="87"/>
      <c r="BE7" s="86"/>
      <c r="BF7" s="87"/>
      <c r="BG7" s="86"/>
      <c r="BH7" s="87"/>
      <c r="BI7" s="86"/>
      <c r="BJ7" s="87"/>
      <c r="BK7" s="86"/>
      <c r="BL7" s="87"/>
      <c r="BM7" s="86"/>
      <c r="BN7" s="87"/>
      <c r="BO7" s="86"/>
      <c r="BP7" s="87"/>
      <c r="BQ7" s="86"/>
      <c r="BR7" s="87"/>
      <c r="BS7" s="88"/>
    </row>
    <row r="8" spans="2:71" ht="15">
      <c r="B8" s="105"/>
      <c r="C8" s="106"/>
      <c r="D8" s="103"/>
      <c r="F8" s="98" t="s">
        <v>405</v>
      </c>
      <c r="G8" s="104">
        <f>SUM(J26:BS27)</f>
        <v>0</v>
      </c>
      <c r="I8" s="94"/>
      <c r="J8" s="85"/>
      <c r="K8" s="86"/>
      <c r="L8" s="87"/>
      <c r="M8" s="86"/>
      <c r="N8" s="87"/>
      <c r="O8" s="86"/>
      <c r="P8" s="87"/>
      <c r="Q8" s="86"/>
      <c r="R8" s="87"/>
      <c r="S8" s="86"/>
      <c r="T8" s="87"/>
      <c r="U8" s="86"/>
      <c r="V8" s="87"/>
      <c r="W8" s="86"/>
      <c r="X8" s="87"/>
      <c r="Y8" s="86"/>
      <c r="Z8" s="87"/>
      <c r="AA8" s="86"/>
      <c r="AB8" s="87"/>
      <c r="AC8" s="86"/>
      <c r="AD8" s="87"/>
      <c r="AE8" s="86"/>
      <c r="AF8" s="87"/>
      <c r="AG8" s="86"/>
      <c r="AH8" s="87"/>
      <c r="AI8" s="86"/>
      <c r="AJ8" s="87"/>
      <c r="AK8" s="86"/>
      <c r="AL8" s="87"/>
      <c r="AM8" s="86"/>
      <c r="AN8" s="87"/>
      <c r="AO8" s="86"/>
      <c r="AP8" s="87"/>
      <c r="AQ8" s="86"/>
      <c r="AR8" s="87"/>
      <c r="AS8" s="86"/>
      <c r="AT8" s="87"/>
      <c r="AU8" s="86"/>
      <c r="AV8" s="87"/>
      <c r="AW8" s="86"/>
      <c r="AX8" s="87"/>
      <c r="AY8" s="86"/>
      <c r="AZ8" s="87"/>
      <c r="BA8" s="86"/>
      <c r="BB8" s="87"/>
      <c r="BC8" s="86"/>
      <c r="BD8" s="87"/>
      <c r="BE8" s="86"/>
      <c r="BF8" s="87"/>
      <c r="BG8" s="86"/>
      <c r="BH8" s="87"/>
      <c r="BI8" s="86"/>
      <c r="BJ8" s="87"/>
      <c r="BK8" s="86"/>
      <c r="BL8" s="87"/>
      <c r="BM8" s="86"/>
      <c r="BN8" s="87"/>
      <c r="BO8" s="86"/>
      <c r="BP8" s="87"/>
      <c r="BQ8" s="86"/>
      <c r="BR8" s="87"/>
      <c r="BS8" s="88"/>
    </row>
    <row r="9" spans="2:71" ht="27.75">
      <c r="B9" s="107" t="s">
        <v>406</v>
      </c>
      <c r="C9" s="108"/>
      <c r="D9" s="109"/>
      <c r="F9" s="110" t="s">
        <v>407</v>
      </c>
      <c r="G9" s="104">
        <f>SUM(J28:BS39)</f>
        <v>0</v>
      </c>
      <c r="I9" s="94"/>
      <c r="J9" s="85"/>
      <c r="K9" s="86"/>
      <c r="L9" s="87"/>
      <c r="M9" s="86"/>
      <c r="N9" s="87"/>
      <c r="O9" s="86"/>
      <c r="P9" s="87"/>
      <c r="Q9" s="86"/>
      <c r="R9" s="87"/>
      <c r="S9" s="86"/>
      <c r="T9" s="87"/>
      <c r="U9" s="86"/>
      <c r="V9" s="87"/>
      <c r="W9" s="86"/>
      <c r="X9" s="87"/>
      <c r="Y9" s="86"/>
      <c r="Z9" s="87"/>
      <c r="AA9" s="86"/>
      <c r="AB9" s="87"/>
      <c r="AC9" s="86"/>
      <c r="AD9" s="87"/>
      <c r="AE9" s="86"/>
      <c r="AF9" s="87"/>
      <c r="AG9" s="86"/>
      <c r="AH9" s="87"/>
      <c r="AI9" s="86"/>
      <c r="AJ9" s="87"/>
      <c r="AK9" s="86"/>
      <c r="AL9" s="87"/>
      <c r="AM9" s="86"/>
      <c r="AN9" s="87"/>
      <c r="AO9" s="86"/>
      <c r="AP9" s="87"/>
      <c r="AQ9" s="86"/>
      <c r="AR9" s="87"/>
      <c r="AS9" s="86"/>
      <c r="AT9" s="87"/>
      <c r="AU9" s="86"/>
      <c r="AV9" s="87"/>
      <c r="AW9" s="86"/>
      <c r="AX9" s="87"/>
      <c r="AY9" s="86"/>
      <c r="AZ9" s="87"/>
      <c r="BA9" s="86"/>
      <c r="BB9" s="87"/>
      <c r="BC9" s="86"/>
      <c r="BD9" s="87"/>
      <c r="BE9" s="86"/>
      <c r="BF9" s="87"/>
      <c r="BG9" s="86"/>
      <c r="BH9" s="87"/>
      <c r="BI9" s="86"/>
      <c r="BJ9" s="87"/>
      <c r="BK9" s="86"/>
      <c r="BL9" s="87"/>
      <c r="BM9" s="86"/>
      <c r="BN9" s="87"/>
      <c r="BO9" s="86"/>
      <c r="BP9" s="87"/>
      <c r="BQ9" s="86"/>
      <c r="BR9" s="87"/>
      <c r="BS9" s="88"/>
    </row>
    <row r="10" spans="2:71" ht="15">
      <c r="B10" s="111" t="s">
        <v>408</v>
      </c>
      <c r="C10" s="112">
        <f>SUM(C6:C9)</f>
        <v>0</v>
      </c>
      <c r="D10" s="113"/>
      <c r="F10" s="114" t="s">
        <v>409</v>
      </c>
      <c r="G10" s="115">
        <f>SUM(G6:G9)</f>
        <v>0</v>
      </c>
      <c r="I10" s="94"/>
      <c r="J10" s="85"/>
      <c r="K10" s="86"/>
      <c r="L10" s="87"/>
      <c r="M10" s="86"/>
      <c r="N10" s="87"/>
      <c r="O10" s="86"/>
      <c r="P10" s="87"/>
      <c r="Q10" s="86"/>
      <c r="R10" s="87"/>
      <c r="S10" s="86"/>
      <c r="T10" s="87"/>
      <c r="U10" s="86"/>
      <c r="V10" s="87"/>
      <c r="W10" s="86"/>
      <c r="X10" s="87"/>
      <c r="Y10" s="86"/>
      <c r="Z10" s="87"/>
      <c r="AA10" s="86"/>
      <c r="AB10" s="87"/>
      <c r="AC10" s="86"/>
      <c r="AD10" s="87"/>
      <c r="AE10" s="86"/>
      <c r="AF10" s="87"/>
      <c r="AG10" s="86"/>
      <c r="AH10" s="87"/>
      <c r="AI10" s="86"/>
      <c r="AJ10" s="87"/>
      <c r="AK10" s="86"/>
      <c r="AL10" s="87"/>
      <c r="AM10" s="86"/>
      <c r="AN10" s="87"/>
      <c r="AO10" s="86"/>
      <c r="AP10" s="87"/>
      <c r="AQ10" s="86"/>
      <c r="AR10" s="87"/>
      <c r="AS10" s="86"/>
      <c r="AT10" s="87"/>
      <c r="AU10" s="86"/>
      <c r="AV10" s="87"/>
      <c r="AW10" s="86"/>
      <c r="AX10" s="87"/>
      <c r="AY10" s="86"/>
      <c r="AZ10" s="87"/>
      <c r="BA10" s="86"/>
      <c r="BB10" s="87"/>
      <c r="BC10" s="86"/>
      <c r="BD10" s="87"/>
      <c r="BE10" s="86"/>
      <c r="BF10" s="87"/>
      <c r="BG10" s="86"/>
      <c r="BH10" s="87"/>
      <c r="BI10" s="86"/>
      <c r="BJ10" s="87"/>
      <c r="BK10" s="86"/>
      <c r="BL10" s="87"/>
      <c r="BM10" s="86"/>
      <c r="BN10" s="87"/>
      <c r="BO10" s="86"/>
      <c r="BP10" s="87"/>
      <c r="BQ10" s="86"/>
      <c r="BR10" s="87"/>
      <c r="BS10" s="88"/>
    </row>
    <row r="11" spans="2:71" ht="15.75">
      <c r="B11" s="116"/>
      <c r="C11" s="117"/>
      <c r="D11" s="117"/>
      <c r="F11" s="116"/>
      <c r="G11" s="117"/>
      <c r="I11" s="94"/>
      <c r="J11" s="85"/>
      <c r="K11" s="86"/>
      <c r="L11" s="87"/>
      <c r="M11" s="86"/>
      <c r="N11" s="87"/>
      <c r="O11" s="86"/>
      <c r="P11" s="87"/>
      <c r="Q11" s="86"/>
      <c r="R11" s="87"/>
      <c r="S11" s="86"/>
      <c r="T11" s="87"/>
      <c r="U11" s="86"/>
      <c r="V11" s="87"/>
      <c r="W11" s="86"/>
      <c r="X11" s="87"/>
      <c r="Y11" s="86"/>
      <c r="Z11" s="87"/>
      <c r="AA11" s="86"/>
      <c r="AB11" s="87"/>
      <c r="AC11" s="86"/>
      <c r="AD11" s="87"/>
      <c r="AE11" s="86"/>
      <c r="AF11" s="87"/>
      <c r="AG11" s="86"/>
      <c r="AH11" s="87"/>
      <c r="AI11" s="86"/>
      <c r="AJ11" s="87"/>
      <c r="AK11" s="86"/>
      <c r="AL11" s="87"/>
      <c r="AM11" s="86"/>
      <c r="AN11" s="87"/>
      <c r="AO11" s="86"/>
      <c r="AP11" s="87"/>
      <c r="AQ11" s="86"/>
      <c r="AR11" s="87"/>
      <c r="AS11" s="86"/>
      <c r="AT11" s="87"/>
      <c r="AU11" s="86"/>
      <c r="AV11" s="87"/>
      <c r="AW11" s="86"/>
      <c r="AX11" s="87"/>
      <c r="AY11" s="86"/>
      <c r="AZ11" s="87"/>
      <c r="BA11" s="86"/>
      <c r="BB11" s="87"/>
      <c r="BC11" s="86"/>
      <c r="BD11" s="87"/>
      <c r="BE11" s="86"/>
      <c r="BF11" s="87"/>
      <c r="BG11" s="86"/>
      <c r="BH11" s="87"/>
      <c r="BI11" s="86"/>
      <c r="BJ11" s="87"/>
      <c r="BK11" s="86"/>
      <c r="BL11" s="87"/>
      <c r="BM11" s="86"/>
      <c r="BN11" s="87"/>
      <c r="BO11" s="86"/>
      <c r="BP11" s="87"/>
      <c r="BQ11" s="86"/>
      <c r="BR11" s="87"/>
      <c r="BS11" s="88"/>
    </row>
    <row r="12" spans="2:71" ht="15.75">
      <c r="B12" s="116"/>
      <c r="C12" s="117"/>
      <c r="D12" s="117"/>
      <c r="F12" s="116"/>
      <c r="G12" s="117"/>
      <c r="I12" s="94"/>
      <c r="J12" s="85"/>
      <c r="K12" s="86"/>
      <c r="L12" s="87"/>
      <c r="M12" s="86"/>
      <c r="N12" s="87"/>
      <c r="O12" s="86"/>
      <c r="P12" s="87"/>
      <c r="Q12" s="86"/>
      <c r="R12" s="87"/>
      <c r="S12" s="86"/>
      <c r="T12" s="87"/>
      <c r="U12" s="86"/>
      <c r="V12" s="87"/>
      <c r="W12" s="86"/>
      <c r="X12" s="87"/>
      <c r="Y12" s="86"/>
      <c r="Z12" s="87"/>
      <c r="AA12" s="86"/>
      <c r="AB12" s="87"/>
      <c r="AC12" s="86"/>
      <c r="AD12" s="87"/>
      <c r="AE12" s="86"/>
      <c r="AF12" s="87"/>
      <c r="AG12" s="86"/>
      <c r="AH12" s="87"/>
      <c r="AI12" s="86"/>
      <c r="AJ12" s="87"/>
      <c r="AK12" s="86"/>
      <c r="AL12" s="87"/>
      <c r="AM12" s="86"/>
      <c r="AN12" s="87"/>
      <c r="AO12" s="86"/>
      <c r="AP12" s="87"/>
      <c r="AQ12" s="86"/>
      <c r="AR12" s="87"/>
      <c r="AS12" s="86"/>
      <c r="AT12" s="87"/>
      <c r="AU12" s="86"/>
      <c r="AV12" s="87"/>
      <c r="AW12" s="86"/>
      <c r="AX12" s="87"/>
      <c r="AY12" s="86"/>
      <c r="AZ12" s="87"/>
      <c r="BA12" s="86"/>
      <c r="BB12" s="87"/>
      <c r="BC12" s="86"/>
      <c r="BD12" s="87"/>
      <c r="BE12" s="86"/>
      <c r="BF12" s="87"/>
      <c r="BG12" s="86"/>
      <c r="BH12" s="87"/>
      <c r="BI12" s="86"/>
      <c r="BJ12" s="87"/>
      <c r="BK12" s="86"/>
      <c r="BL12" s="87"/>
      <c r="BM12" s="86"/>
      <c r="BN12" s="87"/>
      <c r="BO12" s="86"/>
      <c r="BP12" s="87"/>
      <c r="BQ12" s="86"/>
      <c r="BR12" s="87"/>
      <c r="BS12" s="88"/>
    </row>
    <row r="13" spans="9:71" ht="15.75">
      <c r="I13" s="94"/>
      <c r="J13" s="85"/>
      <c r="K13" s="86"/>
      <c r="L13" s="87"/>
      <c r="M13" s="86"/>
      <c r="N13" s="87"/>
      <c r="O13" s="86"/>
      <c r="P13" s="87"/>
      <c r="Q13" s="86"/>
      <c r="R13" s="87"/>
      <c r="S13" s="86"/>
      <c r="T13" s="87"/>
      <c r="U13" s="86"/>
      <c r="V13" s="87"/>
      <c r="W13" s="86"/>
      <c r="X13" s="87"/>
      <c r="Y13" s="86"/>
      <c r="Z13" s="87"/>
      <c r="AA13" s="86"/>
      <c r="AB13" s="87"/>
      <c r="AC13" s="86"/>
      <c r="AD13" s="87"/>
      <c r="AE13" s="86"/>
      <c r="AF13" s="87"/>
      <c r="AG13" s="86"/>
      <c r="AH13" s="87"/>
      <c r="AI13" s="86"/>
      <c r="AJ13" s="87"/>
      <c r="AK13" s="86"/>
      <c r="AL13" s="87"/>
      <c r="AM13" s="86"/>
      <c r="AN13" s="87"/>
      <c r="AO13" s="86"/>
      <c r="AP13" s="87"/>
      <c r="AQ13" s="86"/>
      <c r="AR13" s="87"/>
      <c r="AS13" s="86"/>
      <c r="AT13" s="87"/>
      <c r="AU13" s="86"/>
      <c r="AV13" s="87"/>
      <c r="AW13" s="86"/>
      <c r="AX13" s="87"/>
      <c r="AY13" s="86"/>
      <c r="AZ13" s="87"/>
      <c r="BA13" s="86"/>
      <c r="BB13" s="87"/>
      <c r="BC13" s="86"/>
      <c r="BD13" s="87"/>
      <c r="BE13" s="86"/>
      <c r="BF13" s="87"/>
      <c r="BG13" s="86"/>
      <c r="BH13" s="87"/>
      <c r="BI13" s="86"/>
      <c r="BJ13" s="87"/>
      <c r="BK13" s="86"/>
      <c r="BL13" s="87"/>
      <c r="BM13" s="86"/>
      <c r="BN13" s="87"/>
      <c r="BO13" s="86"/>
      <c r="BP13" s="87"/>
      <c r="BQ13" s="86"/>
      <c r="BR13" s="87"/>
      <c r="BS13" s="88"/>
    </row>
    <row r="14" spans="2:71" ht="18.75" customHeight="1">
      <c r="B14" s="83" t="s">
        <v>410</v>
      </c>
      <c r="I14" s="94"/>
      <c r="J14" s="85"/>
      <c r="K14" s="86"/>
      <c r="L14" s="87"/>
      <c r="M14" s="86"/>
      <c r="N14" s="87"/>
      <c r="O14" s="86"/>
      <c r="P14" s="87"/>
      <c r="Q14" s="86"/>
      <c r="R14" s="87"/>
      <c r="S14" s="86"/>
      <c r="T14" s="87"/>
      <c r="U14" s="86"/>
      <c r="V14" s="87"/>
      <c r="W14" s="86"/>
      <c r="X14" s="87"/>
      <c r="Y14" s="86"/>
      <c r="Z14" s="87"/>
      <c r="AA14" s="86"/>
      <c r="AB14" s="87"/>
      <c r="AC14" s="86"/>
      <c r="AD14" s="87"/>
      <c r="AE14" s="86"/>
      <c r="AF14" s="87"/>
      <c r="AG14" s="86"/>
      <c r="AH14" s="87"/>
      <c r="AI14" s="86"/>
      <c r="AJ14" s="87"/>
      <c r="AK14" s="86"/>
      <c r="AL14" s="87"/>
      <c r="AM14" s="86"/>
      <c r="AN14" s="87"/>
      <c r="AO14" s="86"/>
      <c r="AP14" s="87"/>
      <c r="AQ14" s="86"/>
      <c r="AR14" s="87"/>
      <c r="AS14" s="86"/>
      <c r="AT14" s="87"/>
      <c r="AU14" s="86"/>
      <c r="AV14" s="87"/>
      <c r="AW14" s="86"/>
      <c r="AX14" s="87"/>
      <c r="AY14" s="86"/>
      <c r="AZ14" s="87"/>
      <c r="BA14" s="86"/>
      <c r="BB14" s="87"/>
      <c r="BC14" s="86"/>
      <c r="BD14" s="87"/>
      <c r="BE14" s="86"/>
      <c r="BF14" s="87"/>
      <c r="BG14" s="86"/>
      <c r="BH14" s="87"/>
      <c r="BI14" s="86"/>
      <c r="BJ14" s="87"/>
      <c r="BK14" s="86"/>
      <c r="BL14" s="87"/>
      <c r="BM14" s="86"/>
      <c r="BN14" s="87"/>
      <c r="BO14" s="86"/>
      <c r="BP14" s="87"/>
      <c r="BQ14" s="86"/>
      <c r="BR14" s="87"/>
      <c r="BS14" s="88"/>
    </row>
    <row r="15" spans="2:71" ht="15" customHeight="1">
      <c r="B15" s="92" t="s">
        <v>398</v>
      </c>
      <c r="C15" s="118" t="s">
        <v>394</v>
      </c>
      <c r="D15" s="93" t="s">
        <v>411</v>
      </c>
      <c r="F15" s="83" t="s">
        <v>412</v>
      </c>
      <c r="I15" s="119" t="s">
        <v>413</v>
      </c>
      <c r="J15" s="85"/>
      <c r="K15" s="86"/>
      <c r="L15" s="87"/>
      <c r="M15" s="86"/>
      <c r="N15" s="87"/>
      <c r="O15" s="86"/>
      <c r="P15" s="87"/>
      <c r="Q15" s="86"/>
      <c r="R15" s="87"/>
      <c r="S15" s="86"/>
      <c r="T15" s="87"/>
      <c r="U15" s="86"/>
      <c r="V15" s="87"/>
      <c r="W15" s="86"/>
      <c r="X15" s="87"/>
      <c r="Y15" s="86"/>
      <c r="Z15" s="87"/>
      <c r="AA15" s="86"/>
      <c r="AB15" s="87"/>
      <c r="AC15" s="86"/>
      <c r="AD15" s="87"/>
      <c r="AE15" s="86"/>
      <c r="AF15" s="87"/>
      <c r="AG15" s="86"/>
      <c r="AH15" s="87"/>
      <c r="AI15" s="86"/>
      <c r="AJ15" s="87"/>
      <c r="AK15" s="86"/>
      <c r="AL15" s="87"/>
      <c r="AM15" s="86"/>
      <c r="AN15" s="87"/>
      <c r="AO15" s="86"/>
      <c r="AP15" s="87"/>
      <c r="AQ15" s="86"/>
      <c r="AR15" s="87"/>
      <c r="AS15" s="86"/>
      <c r="AT15" s="87"/>
      <c r="AU15" s="86"/>
      <c r="AV15" s="87"/>
      <c r="AW15" s="86"/>
      <c r="AX15" s="87"/>
      <c r="AY15" s="86"/>
      <c r="AZ15" s="87"/>
      <c r="BA15" s="86"/>
      <c r="BB15" s="87"/>
      <c r="BC15" s="86"/>
      <c r="BD15" s="87"/>
      <c r="BE15" s="86"/>
      <c r="BF15" s="87"/>
      <c r="BG15" s="86"/>
      <c r="BH15" s="87"/>
      <c r="BI15" s="86"/>
      <c r="BJ15" s="87"/>
      <c r="BK15" s="86"/>
      <c r="BL15" s="87"/>
      <c r="BM15" s="86"/>
      <c r="BN15" s="87"/>
      <c r="BO15" s="86"/>
      <c r="BP15" s="87"/>
      <c r="BQ15" s="86"/>
      <c r="BR15" s="87"/>
      <c r="BS15" s="88"/>
    </row>
    <row r="16" spans="2:71" ht="13.5" customHeight="1">
      <c r="B16" s="120" t="s">
        <v>414</v>
      </c>
      <c r="C16" s="86"/>
      <c r="D16" s="121"/>
      <c r="F16" s="122">
        <f>C10-C37-G10+SUM(J41:BS41)</f>
        <v>0</v>
      </c>
      <c r="G16" s="122"/>
      <c r="I16" s="119"/>
      <c r="J16" s="85"/>
      <c r="K16" s="86"/>
      <c r="L16" s="87"/>
      <c r="M16" s="86"/>
      <c r="N16" s="87"/>
      <c r="O16" s="86"/>
      <c r="P16" s="87"/>
      <c r="Q16" s="86"/>
      <c r="R16" s="87"/>
      <c r="S16" s="86"/>
      <c r="T16" s="87"/>
      <c r="U16" s="86"/>
      <c r="V16" s="87"/>
      <c r="W16" s="86"/>
      <c r="X16" s="87"/>
      <c r="Y16" s="86"/>
      <c r="Z16" s="87"/>
      <c r="AA16" s="86"/>
      <c r="AB16" s="87"/>
      <c r="AC16" s="86"/>
      <c r="AD16" s="87"/>
      <c r="AE16" s="86"/>
      <c r="AF16" s="87"/>
      <c r="AG16" s="86"/>
      <c r="AH16" s="87"/>
      <c r="AI16" s="86"/>
      <c r="AJ16" s="87"/>
      <c r="AK16" s="86"/>
      <c r="AL16" s="87"/>
      <c r="AM16" s="86"/>
      <c r="AN16" s="87"/>
      <c r="AO16" s="86"/>
      <c r="AP16" s="87"/>
      <c r="AQ16" s="86"/>
      <c r="AR16" s="87"/>
      <c r="AS16" s="86"/>
      <c r="AT16" s="87"/>
      <c r="AU16" s="86"/>
      <c r="AV16" s="87"/>
      <c r="AW16" s="86"/>
      <c r="AX16" s="87"/>
      <c r="AY16" s="86"/>
      <c r="AZ16" s="87"/>
      <c r="BA16" s="86"/>
      <c r="BB16" s="87"/>
      <c r="BC16" s="86"/>
      <c r="BD16" s="87"/>
      <c r="BE16" s="86"/>
      <c r="BF16" s="87"/>
      <c r="BG16" s="86"/>
      <c r="BH16" s="87"/>
      <c r="BI16" s="86"/>
      <c r="BJ16" s="87"/>
      <c r="BK16" s="86"/>
      <c r="BL16" s="87"/>
      <c r="BM16" s="86"/>
      <c r="BN16" s="87"/>
      <c r="BO16" s="86"/>
      <c r="BP16" s="87"/>
      <c r="BQ16" s="86"/>
      <c r="BR16" s="87"/>
      <c r="BS16" s="88"/>
    </row>
    <row r="17" spans="2:71" ht="14.25" customHeight="1">
      <c r="B17" s="120" t="s">
        <v>415</v>
      </c>
      <c r="C17" s="86"/>
      <c r="D17" s="121"/>
      <c r="F17" s="122"/>
      <c r="G17" s="122"/>
      <c r="I17" s="119"/>
      <c r="J17" s="85"/>
      <c r="K17" s="86"/>
      <c r="L17" s="87"/>
      <c r="M17" s="86"/>
      <c r="N17" s="87"/>
      <c r="O17" s="86"/>
      <c r="P17" s="87"/>
      <c r="Q17" s="86"/>
      <c r="R17" s="87"/>
      <c r="S17" s="86"/>
      <c r="T17" s="87"/>
      <c r="U17" s="86"/>
      <c r="V17" s="87"/>
      <c r="W17" s="86"/>
      <c r="X17" s="87"/>
      <c r="Y17" s="86"/>
      <c r="Z17" s="87"/>
      <c r="AA17" s="86"/>
      <c r="AB17" s="87"/>
      <c r="AC17" s="86"/>
      <c r="AD17" s="87"/>
      <c r="AE17" s="86"/>
      <c r="AF17" s="87"/>
      <c r="AG17" s="86"/>
      <c r="AH17" s="87"/>
      <c r="AI17" s="86"/>
      <c r="AJ17" s="87"/>
      <c r="AK17" s="86"/>
      <c r="AL17" s="87"/>
      <c r="AM17" s="86"/>
      <c r="AN17" s="87"/>
      <c r="AO17" s="86"/>
      <c r="AP17" s="87"/>
      <c r="AQ17" s="86"/>
      <c r="AR17" s="87"/>
      <c r="AS17" s="86"/>
      <c r="AT17" s="87"/>
      <c r="AU17" s="86"/>
      <c r="AV17" s="87"/>
      <c r="AW17" s="86"/>
      <c r="AX17" s="87"/>
      <c r="AY17" s="86"/>
      <c r="AZ17" s="87"/>
      <c r="BA17" s="86"/>
      <c r="BB17" s="87"/>
      <c r="BC17" s="86"/>
      <c r="BD17" s="87"/>
      <c r="BE17" s="86"/>
      <c r="BF17" s="87"/>
      <c r="BG17" s="86"/>
      <c r="BH17" s="87"/>
      <c r="BI17" s="86"/>
      <c r="BJ17" s="87"/>
      <c r="BK17" s="86"/>
      <c r="BL17" s="87"/>
      <c r="BM17" s="86"/>
      <c r="BN17" s="87"/>
      <c r="BO17" s="86"/>
      <c r="BP17" s="87"/>
      <c r="BQ17" s="86"/>
      <c r="BR17" s="87"/>
      <c r="BS17" s="88"/>
    </row>
    <row r="18" spans="2:71" ht="15">
      <c r="B18" s="120" t="s">
        <v>416</v>
      </c>
      <c r="C18" s="86"/>
      <c r="D18" s="121"/>
      <c r="I18" s="123" t="s">
        <v>417</v>
      </c>
      <c r="J18" s="124"/>
      <c r="K18" s="125"/>
      <c r="L18" s="126"/>
      <c r="M18" s="125"/>
      <c r="N18" s="126"/>
      <c r="O18" s="125"/>
      <c r="P18" s="126"/>
      <c r="Q18" s="125"/>
      <c r="R18" s="126"/>
      <c r="S18" s="125"/>
      <c r="T18" s="126"/>
      <c r="U18" s="125"/>
      <c r="V18" s="126"/>
      <c r="W18" s="125"/>
      <c r="X18" s="126"/>
      <c r="Y18" s="125"/>
      <c r="Z18" s="126"/>
      <c r="AA18" s="125"/>
      <c r="AB18" s="126"/>
      <c r="AC18" s="125"/>
      <c r="AD18" s="126"/>
      <c r="AE18" s="125"/>
      <c r="AF18" s="126"/>
      <c r="AG18" s="125"/>
      <c r="AH18" s="126"/>
      <c r="AI18" s="125"/>
      <c r="AJ18" s="126"/>
      <c r="AK18" s="125"/>
      <c r="AL18" s="126"/>
      <c r="AM18" s="125"/>
      <c r="AN18" s="126"/>
      <c r="AO18" s="125"/>
      <c r="AP18" s="126"/>
      <c r="AQ18" s="125"/>
      <c r="AR18" s="126"/>
      <c r="AS18" s="125"/>
      <c r="AT18" s="126"/>
      <c r="AU18" s="125"/>
      <c r="AV18" s="126"/>
      <c r="AW18" s="125"/>
      <c r="AX18" s="126"/>
      <c r="AY18" s="125"/>
      <c r="AZ18" s="126"/>
      <c r="BA18" s="125"/>
      <c r="BB18" s="126"/>
      <c r="BC18" s="125"/>
      <c r="BD18" s="126"/>
      <c r="BE18" s="125"/>
      <c r="BF18" s="126"/>
      <c r="BG18" s="125"/>
      <c r="BH18" s="126"/>
      <c r="BI18" s="125"/>
      <c r="BJ18" s="126"/>
      <c r="BK18" s="125"/>
      <c r="BL18" s="126"/>
      <c r="BM18" s="125"/>
      <c r="BN18" s="126"/>
      <c r="BO18" s="125"/>
      <c r="BP18" s="126"/>
      <c r="BQ18" s="125"/>
      <c r="BR18" s="126"/>
      <c r="BS18" s="127"/>
    </row>
    <row r="19" spans="2:71" ht="18">
      <c r="B19" s="120" t="s">
        <v>418</v>
      </c>
      <c r="C19" s="86"/>
      <c r="D19" s="121"/>
      <c r="F19" s="83" t="s">
        <v>419</v>
      </c>
      <c r="I19" s="128" t="s">
        <v>420</v>
      </c>
      <c r="J19" s="129"/>
      <c r="K19" s="130">
        <f>SUM(K4:K18)</f>
        <v>0</v>
      </c>
      <c r="L19" s="131"/>
      <c r="M19" s="130">
        <f>SUM(M4:M18)</f>
        <v>0</v>
      </c>
      <c r="N19" s="131"/>
      <c r="O19" s="130">
        <f>SUM(O4:O18)</f>
        <v>0</v>
      </c>
      <c r="P19" s="131"/>
      <c r="Q19" s="130">
        <f>SUM(Q4:Q18)</f>
        <v>0</v>
      </c>
      <c r="R19" s="131"/>
      <c r="S19" s="130">
        <f>SUM(S4:S18)</f>
        <v>0</v>
      </c>
      <c r="T19" s="131"/>
      <c r="U19" s="130">
        <f>SUM(U4:U18)</f>
        <v>0</v>
      </c>
      <c r="V19" s="131"/>
      <c r="W19" s="130">
        <f>SUM(W4:W18)</f>
        <v>0</v>
      </c>
      <c r="X19" s="131"/>
      <c r="Y19" s="130">
        <f>SUM(Y4:Y18)</f>
        <v>0</v>
      </c>
      <c r="Z19" s="131"/>
      <c r="AA19" s="130">
        <f>SUM(AA4:AA18)</f>
        <v>0</v>
      </c>
      <c r="AB19" s="131"/>
      <c r="AC19" s="130">
        <f>SUM(AC4:AC18)</f>
        <v>0</v>
      </c>
      <c r="AD19" s="131"/>
      <c r="AE19" s="130">
        <f>SUM(AE4:AE18)</f>
        <v>0</v>
      </c>
      <c r="AF19" s="131"/>
      <c r="AG19" s="130">
        <f>SUM(AG4:AG18)</f>
        <v>0</v>
      </c>
      <c r="AH19" s="131"/>
      <c r="AI19" s="130">
        <f>SUM(AI4:AI18)</f>
        <v>0</v>
      </c>
      <c r="AJ19" s="131"/>
      <c r="AK19" s="130">
        <f>SUM(AK4:AK18)</f>
        <v>0</v>
      </c>
      <c r="AL19" s="131"/>
      <c r="AM19" s="130">
        <f>SUM(AM4:AM18)</f>
        <v>0</v>
      </c>
      <c r="AN19" s="131"/>
      <c r="AO19" s="130">
        <f>SUM(AO4:AO18)</f>
        <v>0</v>
      </c>
      <c r="AP19" s="131"/>
      <c r="AQ19" s="130">
        <f>SUM(AQ4:AQ18)</f>
        <v>0</v>
      </c>
      <c r="AR19" s="131"/>
      <c r="AS19" s="130">
        <f>SUM(AS4:AS18)</f>
        <v>0</v>
      </c>
      <c r="AT19" s="131"/>
      <c r="AU19" s="130">
        <f>SUM(AU4:AU18)</f>
        <v>0</v>
      </c>
      <c r="AV19" s="131"/>
      <c r="AW19" s="130">
        <f>SUM(AW4:AW18)</f>
        <v>0</v>
      </c>
      <c r="AX19" s="131"/>
      <c r="AY19" s="130">
        <f>SUM(AY4:AY18)</f>
        <v>0</v>
      </c>
      <c r="AZ19" s="131"/>
      <c r="BA19" s="130">
        <f>SUM(BA4:BA18)</f>
        <v>0</v>
      </c>
      <c r="BB19" s="131"/>
      <c r="BC19" s="130">
        <f>SUM(BC4:BC18)</f>
        <v>0</v>
      </c>
      <c r="BD19" s="131"/>
      <c r="BE19" s="130">
        <f>SUM(BE4:BE18)</f>
        <v>0</v>
      </c>
      <c r="BF19" s="131"/>
      <c r="BG19" s="130">
        <f>SUM(BG4:BG18)</f>
        <v>0</v>
      </c>
      <c r="BH19" s="131"/>
      <c r="BI19" s="130">
        <f>SUM(BI4:BI18)</f>
        <v>0</v>
      </c>
      <c r="BJ19" s="131"/>
      <c r="BK19" s="130">
        <f>SUM(BK4:BK18)</f>
        <v>0</v>
      </c>
      <c r="BL19" s="131"/>
      <c r="BM19" s="130">
        <f>SUM(BM4:BM18)</f>
        <v>0</v>
      </c>
      <c r="BN19" s="131"/>
      <c r="BO19" s="130">
        <f>SUM(BO4:BO18)</f>
        <v>0</v>
      </c>
      <c r="BP19" s="131"/>
      <c r="BQ19" s="130">
        <f>SUM(BQ4:BQ18)</f>
        <v>0</v>
      </c>
      <c r="BR19" s="131"/>
      <c r="BS19" s="132">
        <f>SUM(BS4:BS18)</f>
        <v>0</v>
      </c>
    </row>
    <row r="20" spans="2:71" ht="16.5" customHeight="1">
      <c r="B20" s="120" t="s">
        <v>421</v>
      </c>
      <c r="C20" s="86"/>
      <c r="D20" s="121"/>
      <c r="F20" s="122">
        <f>F16</f>
        <v>0</v>
      </c>
      <c r="G20" s="122"/>
      <c r="I20" s="133" t="s">
        <v>422</v>
      </c>
      <c r="J20" s="134"/>
      <c r="K20" s="135"/>
      <c r="L20" s="136"/>
      <c r="M20" s="135"/>
      <c r="N20" s="136"/>
      <c r="O20" s="135"/>
      <c r="P20" s="136"/>
      <c r="Q20" s="135"/>
      <c r="R20" s="136"/>
      <c r="S20" s="135"/>
      <c r="T20" s="136"/>
      <c r="U20" s="135"/>
      <c r="V20" s="136"/>
      <c r="W20" s="135"/>
      <c r="X20" s="136"/>
      <c r="Y20" s="135"/>
      <c r="Z20" s="136"/>
      <c r="AA20" s="135"/>
      <c r="AB20" s="136"/>
      <c r="AC20" s="135"/>
      <c r="AD20" s="136"/>
      <c r="AE20" s="135"/>
      <c r="AF20" s="136"/>
      <c r="AG20" s="135"/>
      <c r="AH20" s="136"/>
      <c r="AI20" s="135"/>
      <c r="AJ20" s="136"/>
      <c r="AK20" s="135"/>
      <c r="AL20" s="136"/>
      <c r="AM20" s="135"/>
      <c r="AN20" s="136"/>
      <c r="AO20" s="135"/>
      <c r="AP20" s="136"/>
      <c r="AQ20" s="135"/>
      <c r="AR20" s="136"/>
      <c r="AS20" s="135"/>
      <c r="AT20" s="136"/>
      <c r="AU20" s="135"/>
      <c r="AV20" s="136"/>
      <c r="AW20" s="135"/>
      <c r="AX20" s="136"/>
      <c r="AY20" s="135"/>
      <c r="AZ20" s="136"/>
      <c r="BA20" s="135"/>
      <c r="BB20" s="136"/>
      <c r="BC20" s="135"/>
      <c r="BD20" s="136"/>
      <c r="BE20" s="135"/>
      <c r="BF20" s="136"/>
      <c r="BG20" s="135"/>
      <c r="BH20" s="136"/>
      <c r="BI20" s="135"/>
      <c r="BJ20" s="136"/>
      <c r="BK20" s="135"/>
      <c r="BL20" s="136"/>
      <c r="BM20" s="135"/>
      <c r="BN20" s="136"/>
      <c r="BO20" s="135"/>
      <c r="BP20" s="136"/>
      <c r="BQ20" s="135"/>
      <c r="BR20" s="136"/>
      <c r="BS20" s="137"/>
    </row>
    <row r="21" spans="2:71" ht="18.75" customHeight="1">
      <c r="B21" s="120" t="s">
        <v>423</v>
      </c>
      <c r="C21" s="86"/>
      <c r="D21" s="121"/>
      <c r="F21" s="122"/>
      <c r="G21" s="122"/>
      <c r="I21" s="133"/>
      <c r="J21" s="85"/>
      <c r="K21" s="86"/>
      <c r="L21" s="87"/>
      <c r="M21" s="86"/>
      <c r="N21" s="87"/>
      <c r="O21" s="86"/>
      <c r="P21" s="87"/>
      <c r="Q21" s="86"/>
      <c r="R21" s="87"/>
      <c r="S21" s="86"/>
      <c r="T21" s="87"/>
      <c r="U21" s="86"/>
      <c r="V21" s="87"/>
      <c r="W21" s="86"/>
      <c r="X21" s="87"/>
      <c r="Y21" s="86"/>
      <c r="Z21" s="87"/>
      <c r="AA21" s="86"/>
      <c r="AB21" s="87"/>
      <c r="AC21" s="86"/>
      <c r="AD21" s="87"/>
      <c r="AE21" s="86"/>
      <c r="AF21" s="87"/>
      <c r="AG21" s="86"/>
      <c r="AH21" s="87"/>
      <c r="AI21" s="86"/>
      <c r="AJ21" s="87"/>
      <c r="AK21" s="86"/>
      <c r="AL21" s="87"/>
      <c r="AM21" s="86"/>
      <c r="AN21" s="87"/>
      <c r="AO21" s="86"/>
      <c r="AP21" s="87"/>
      <c r="AQ21" s="86"/>
      <c r="AR21" s="87"/>
      <c r="AS21" s="86"/>
      <c r="AT21" s="87"/>
      <c r="AU21" s="86"/>
      <c r="AV21" s="87"/>
      <c r="AW21" s="86"/>
      <c r="AX21" s="87"/>
      <c r="AY21" s="86"/>
      <c r="AZ21" s="87"/>
      <c r="BA21" s="86"/>
      <c r="BB21" s="87"/>
      <c r="BC21" s="86"/>
      <c r="BD21" s="87"/>
      <c r="BE21" s="86"/>
      <c r="BF21" s="87"/>
      <c r="BG21" s="86"/>
      <c r="BH21" s="87"/>
      <c r="BI21" s="86"/>
      <c r="BJ21" s="87"/>
      <c r="BK21" s="86"/>
      <c r="BL21" s="87"/>
      <c r="BM21" s="86"/>
      <c r="BN21" s="87"/>
      <c r="BO21" s="86"/>
      <c r="BP21" s="87"/>
      <c r="BQ21" s="86"/>
      <c r="BR21" s="87"/>
      <c r="BS21" s="88"/>
    </row>
    <row r="22" spans="2:71" ht="16.5" customHeight="1">
      <c r="B22" s="120" t="s">
        <v>424</v>
      </c>
      <c r="C22" s="86"/>
      <c r="D22" s="121"/>
      <c r="F22" s="138"/>
      <c r="G22" s="138"/>
      <c r="I22" s="133"/>
      <c r="J22" s="85"/>
      <c r="K22" s="86"/>
      <c r="L22" s="87"/>
      <c r="M22" s="86"/>
      <c r="N22" s="87"/>
      <c r="O22" s="86"/>
      <c r="P22" s="87"/>
      <c r="Q22" s="86"/>
      <c r="R22" s="87"/>
      <c r="S22" s="86"/>
      <c r="T22" s="87"/>
      <c r="U22" s="86"/>
      <c r="V22" s="87"/>
      <c r="W22" s="86"/>
      <c r="X22" s="87"/>
      <c r="Y22" s="86"/>
      <c r="Z22" s="87"/>
      <c r="AA22" s="86"/>
      <c r="AB22" s="87"/>
      <c r="AC22" s="86"/>
      <c r="AD22" s="87"/>
      <c r="AE22" s="86"/>
      <c r="AF22" s="87"/>
      <c r="AG22" s="86"/>
      <c r="AH22" s="87"/>
      <c r="AI22" s="86"/>
      <c r="AJ22" s="87"/>
      <c r="AK22" s="86"/>
      <c r="AL22" s="87"/>
      <c r="AM22" s="86"/>
      <c r="AN22" s="87"/>
      <c r="AO22" s="86"/>
      <c r="AP22" s="87"/>
      <c r="AQ22" s="86"/>
      <c r="AR22" s="87"/>
      <c r="AS22" s="86"/>
      <c r="AT22" s="87"/>
      <c r="AU22" s="86"/>
      <c r="AV22" s="87"/>
      <c r="AW22" s="86"/>
      <c r="AX22" s="87"/>
      <c r="AY22" s="86"/>
      <c r="AZ22" s="87"/>
      <c r="BA22" s="86"/>
      <c r="BB22" s="87"/>
      <c r="BC22" s="86"/>
      <c r="BD22" s="87"/>
      <c r="BE22" s="86"/>
      <c r="BF22" s="87"/>
      <c r="BG22" s="86"/>
      <c r="BH22" s="87"/>
      <c r="BI22" s="86"/>
      <c r="BJ22" s="87"/>
      <c r="BK22" s="86"/>
      <c r="BL22" s="87"/>
      <c r="BM22" s="86"/>
      <c r="BN22" s="87"/>
      <c r="BO22" s="86"/>
      <c r="BP22" s="87"/>
      <c r="BQ22" s="86"/>
      <c r="BR22" s="87"/>
      <c r="BS22" s="88"/>
    </row>
    <row r="23" spans="2:71" ht="17.25" customHeight="1">
      <c r="B23" s="120" t="s">
        <v>425</v>
      </c>
      <c r="C23" s="86"/>
      <c r="D23" s="121"/>
      <c r="F23" s="83" t="s">
        <v>426</v>
      </c>
      <c r="G23" s="138"/>
      <c r="I23" s="133"/>
      <c r="J23" s="85"/>
      <c r="K23" s="86"/>
      <c r="L23" s="87"/>
      <c r="M23" s="86"/>
      <c r="N23" s="87"/>
      <c r="O23" s="86"/>
      <c r="P23" s="87"/>
      <c r="Q23" s="86"/>
      <c r="R23" s="87"/>
      <c r="S23" s="86"/>
      <c r="T23" s="87"/>
      <c r="U23" s="86"/>
      <c r="V23" s="87"/>
      <c r="W23" s="86"/>
      <c r="X23" s="87"/>
      <c r="Y23" s="86"/>
      <c r="Z23" s="87"/>
      <c r="AA23" s="86"/>
      <c r="AB23" s="87"/>
      <c r="AC23" s="86"/>
      <c r="AD23" s="87"/>
      <c r="AE23" s="86"/>
      <c r="AF23" s="87"/>
      <c r="AG23" s="86"/>
      <c r="AH23" s="87"/>
      <c r="AI23" s="86"/>
      <c r="AJ23" s="87"/>
      <c r="AK23" s="86"/>
      <c r="AL23" s="87"/>
      <c r="AM23" s="86"/>
      <c r="AN23" s="87"/>
      <c r="AO23" s="86"/>
      <c r="AP23" s="87"/>
      <c r="AQ23" s="86"/>
      <c r="AR23" s="87"/>
      <c r="AS23" s="86"/>
      <c r="AT23" s="87"/>
      <c r="AU23" s="86"/>
      <c r="AV23" s="87"/>
      <c r="AW23" s="86"/>
      <c r="AX23" s="87"/>
      <c r="AY23" s="86"/>
      <c r="AZ23" s="87"/>
      <c r="BA23" s="86"/>
      <c r="BB23" s="87"/>
      <c r="BC23" s="86"/>
      <c r="BD23" s="87"/>
      <c r="BE23" s="86"/>
      <c r="BF23" s="87"/>
      <c r="BG23" s="86"/>
      <c r="BH23" s="87"/>
      <c r="BI23" s="86"/>
      <c r="BJ23" s="87"/>
      <c r="BK23" s="86"/>
      <c r="BL23" s="87"/>
      <c r="BM23" s="86"/>
      <c r="BN23" s="87"/>
      <c r="BO23" s="86"/>
      <c r="BP23" s="87"/>
      <c r="BQ23" s="86"/>
      <c r="BR23" s="87"/>
      <c r="BS23" s="88"/>
    </row>
    <row r="24" spans="2:71" ht="16.5" customHeight="1">
      <c r="B24" s="120" t="s">
        <v>427</v>
      </c>
      <c r="C24" s="86"/>
      <c r="D24" s="121"/>
      <c r="F24" s="139"/>
      <c r="G24" s="139"/>
      <c r="I24" s="133"/>
      <c r="J24" s="85"/>
      <c r="K24" s="86"/>
      <c r="L24" s="87"/>
      <c r="M24" s="86"/>
      <c r="N24" s="87"/>
      <c r="O24" s="86"/>
      <c r="P24" s="87"/>
      <c r="Q24" s="86"/>
      <c r="R24" s="87"/>
      <c r="S24" s="86"/>
      <c r="T24" s="87"/>
      <c r="U24" s="86"/>
      <c r="V24" s="87"/>
      <c r="W24" s="86"/>
      <c r="X24" s="87"/>
      <c r="Y24" s="86"/>
      <c r="Z24" s="87"/>
      <c r="AA24" s="86"/>
      <c r="AB24" s="87"/>
      <c r="AC24" s="86"/>
      <c r="AD24" s="87"/>
      <c r="AE24" s="86"/>
      <c r="AF24" s="87"/>
      <c r="AG24" s="86"/>
      <c r="AH24" s="87"/>
      <c r="AI24" s="86"/>
      <c r="AJ24" s="87"/>
      <c r="AK24" s="86"/>
      <c r="AL24" s="87"/>
      <c r="AM24" s="86"/>
      <c r="AN24" s="87"/>
      <c r="AO24" s="86"/>
      <c r="AP24" s="87"/>
      <c r="AQ24" s="86"/>
      <c r="AR24" s="87"/>
      <c r="AS24" s="86"/>
      <c r="AT24" s="87"/>
      <c r="AU24" s="86"/>
      <c r="AV24" s="87"/>
      <c r="AW24" s="86"/>
      <c r="AX24" s="87"/>
      <c r="AY24" s="86"/>
      <c r="AZ24" s="87"/>
      <c r="BA24" s="86"/>
      <c r="BB24" s="87"/>
      <c r="BC24" s="86"/>
      <c r="BD24" s="87"/>
      <c r="BE24" s="86"/>
      <c r="BF24" s="87"/>
      <c r="BG24" s="86"/>
      <c r="BH24" s="87"/>
      <c r="BI24" s="86"/>
      <c r="BJ24" s="87"/>
      <c r="BK24" s="86"/>
      <c r="BL24" s="87"/>
      <c r="BM24" s="86"/>
      <c r="BN24" s="87"/>
      <c r="BO24" s="86"/>
      <c r="BP24" s="87"/>
      <c r="BQ24" s="86"/>
      <c r="BR24" s="87"/>
      <c r="BS24" s="88"/>
    </row>
    <row r="25" spans="2:71" ht="17.25" customHeight="1">
      <c r="B25" s="120" t="s">
        <v>428</v>
      </c>
      <c r="C25" s="86"/>
      <c r="D25" s="121"/>
      <c r="F25" s="139"/>
      <c r="G25" s="139"/>
      <c r="I25" s="133"/>
      <c r="J25" s="85"/>
      <c r="K25" s="86"/>
      <c r="L25" s="87"/>
      <c r="M25" s="86"/>
      <c r="N25" s="87"/>
      <c r="O25" s="86"/>
      <c r="P25" s="87"/>
      <c r="Q25" s="86"/>
      <c r="R25" s="87"/>
      <c r="S25" s="86"/>
      <c r="T25" s="87"/>
      <c r="U25" s="86"/>
      <c r="V25" s="87"/>
      <c r="W25" s="86"/>
      <c r="X25" s="87"/>
      <c r="Y25" s="86"/>
      <c r="Z25" s="87"/>
      <c r="AA25" s="86"/>
      <c r="AB25" s="87"/>
      <c r="AC25" s="86"/>
      <c r="AD25" s="87"/>
      <c r="AE25" s="86"/>
      <c r="AF25" s="87"/>
      <c r="AG25" s="86"/>
      <c r="AH25" s="87"/>
      <c r="AI25" s="86"/>
      <c r="AJ25" s="87"/>
      <c r="AK25" s="86"/>
      <c r="AL25" s="87"/>
      <c r="AM25" s="86"/>
      <c r="AN25" s="87"/>
      <c r="AO25" s="86"/>
      <c r="AP25" s="87"/>
      <c r="AQ25" s="86"/>
      <c r="AR25" s="87"/>
      <c r="AS25" s="86"/>
      <c r="AT25" s="87"/>
      <c r="AU25" s="86"/>
      <c r="AV25" s="87"/>
      <c r="AW25" s="86"/>
      <c r="AX25" s="87"/>
      <c r="AY25" s="86"/>
      <c r="AZ25" s="87"/>
      <c r="BA25" s="86"/>
      <c r="BB25" s="87"/>
      <c r="BC25" s="86"/>
      <c r="BD25" s="87"/>
      <c r="BE25" s="86"/>
      <c r="BF25" s="87"/>
      <c r="BG25" s="86"/>
      <c r="BH25" s="87"/>
      <c r="BI25" s="86"/>
      <c r="BJ25" s="87"/>
      <c r="BK25" s="86"/>
      <c r="BL25" s="87"/>
      <c r="BM25" s="86"/>
      <c r="BN25" s="87"/>
      <c r="BO25" s="86"/>
      <c r="BP25" s="87"/>
      <c r="BQ25" s="86"/>
      <c r="BR25" s="87"/>
      <c r="BS25" s="88"/>
    </row>
    <row r="26" spans="2:71" ht="15">
      <c r="B26" s="120" t="s">
        <v>429</v>
      </c>
      <c r="C26" s="86"/>
      <c r="D26" s="121"/>
      <c r="F26" s="139"/>
      <c r="G26" s="139"/>
      <c r="I26" s="133" t="s">
        <v>405</v>
      </c>
      <c r="J26" s="85"/>
      <c r="K26" s="86"/>
      <c r="L26" s="87"/>
      <c r="M26" s="86"/>
      <c r="N26" s="87"/>
      <c r="O26" s="86"/>
      <c r="P26" s="87"/>
      <c r="Q26" s="86"/>
      <c r="R26" s="87"/>
      <c r="S26" s="86"/>
      <c r="T26" s="87"/>
      <c r="U26" s="86"/>
      <c r="V26" s="87"/>
      <c r="W26" s="86"/>
      <c r="X26" s="87"/>
      <c r="Y26" s="86"/>
      <c r="Z26" s="87"/>
      <c r="AA26" s="86"/>
      <c r="AB26" s="87"/>
      <c r="AC26" s="86"/>
      <c r="AD26" s="87"/>
      <c r="AE26" s="86"/>
      <c r="AF26" s="87"/>
      <c r="AG26" s="86"/>
      <c r="AH26" s="87"/>
      <c r="AI26" s="86"/>
      <c r="AJ26" s="87"/>
      <c r="AK26" s="86"/>
      <c r="AL26" s="87"/>
      <c r="AM26" s="86"/>
      <c r="AN26" s="87"/>
      <c r="AO26" s="86"/>
      <c r="AP26" s="87"/>
      <c r="AQ26" s="86"/>
      <c r="AR26" s="87"/>
      <c r="AS26" s="86"/>
      <c r="AT26" s="87"/>
      <c r="AU26" s="86"/>
      <c r="AV26" s="87"/>
      <c r="AW26" s="86"/>
      <c r="AX26" s="87"/>
      <c r="AY26" s="86"/>
      <c r="AZ26" s="87"/>
      <c r="BA26" s="86"/>
      <c r="BB26" s="87"/>
      <c r="BC26" s="86"/>
      <c r="BD26" s="87"/>
      <c r="BE26" s="86"/>
      <c r="BF26" s="87"/>
      <c r="BG26" s="86"/>
      <c r="BH26" s="87"/>
      <c r="BI26" s="86"/>
      <c r="BJ26" s="87"/>
      <c r="BK26" s="86"/>
      <c r="BL26" s="87"/>
      <c r="BM26" s="86"/>
      <c r="BN26" s="87"/>
      <c r="BO26" s="86"/>
      <c r="BP26" s="87"/>
      <c r="BQ26" s="86"/>
      <c r="BR26" s="87"/>
      <c r="BS26" s="88"/>
    </row>
    <row r="27" spans="2:71" ht="13.5" customHeight="1">
      <c r="B27" s="120" t="s">
        <v>430</v>
      </c>
      <c r="C27" s="86"/>
      <c r="D27" s="121"/>
      <c r="F27" s="139"/>
      <c r="G27" s="139"/>
      <c r="I27" s="133"/>
      <c r="J27" s="85"/>
      <c r="K27" s="86"/>
      <c r="L27" s="87"/>
      <c r="M27" s="86"/>
      <c r="N27" s="87"/>
      <c r="O27" s="86"/>
      <c r="P27" s="87"/>
      <c r="Q27" s="86"/>
      <c r="R27" s="87"/>
      <c r="S27" s="86"/>
      <c r="T27" s="87"/>
      <c r="U27" s="86"/>
      <c r="V27" s="87"/>
      <c r="W27" s="86"/>
      <c r="X27" s="87"/>
      <c r="Y27" s="86"/>
      <c r="Z27" s="87"/>
      <c r="AA27" s="86"/>
      <c r="AB27" s="87"/>
      <c r="AC27" s="86"/>
      <c r="AD27" s="87"/>
      <c r="AE27" s="86"/>
      <c r="AF27" s="87"/>
      <c r="AG27" s="86"/>
      <c r="AH27" s="87"/>
      <c r="AI27" s="86"/>
      <c r="AJ27" s="87"/>
      <c r="AK27" s="86"/>
      <c r="AL27" s="87"/>
      <c r="AM27" s="86"/>
      <c r="AN27" s="87"/>
      <c r="AO27" s="86"/>
      <c r="AP27" s="87"/>
      <c r="AQ27" s="86"/>
      <c r="AR27" s="87"/>
      <c r="AS27" s="86"/>
      <c r="AT27" s="87"/>
      <c r="AU27" s="86"/>
      <c r="AV27" s="87"/>
      <c r="AW27" s="86"/>
      <c r="AX27" s="87"/>
      <c r="AY27" s="86"/>
      <c r="AZ27" s="87"/>
      <c r="BA27" s="86"/>
      <c r="BB27" s="87"/>
      <c r="BC27" s="86"/>
      <c r="BD27" s="87"/>
      <c r="BE27" s="86"/>
      <c r="BF27" s="87"/>
      <c r="BG27" s="86"/>
      <c r="BH27" s="87"/>
      <c r="BI27" s="86"/>
      <c r="BJ27" s="87"/>
      <c r="BK27" s="86"/>
      <c r="BL27" s="87"/>
      <c r="BM27" s="86"/>
      <c r="BN27" s="87"/>
      <c r="BO27" s="86"/>
      <c r="BP27" s="87"/>
      <c r="BQ27" s="86"/>
      <c r="BR27" s="87"/>
      <c r="BS27" s="88"/>
    </row>
    <row r="28" spans="2:71" ht="15">
      <c r="B28" s="120" t="s">
        <v>431</v>
      </c>
      <c r="C28" s="86"/>
      <c r="D28" s="121"/>
      <c r="F28" s="139"/>
      <c r="G28" s="139"/>
      <c r="I28" s="133" t="s">
        <v>432</v>
      </c>
      <c r="J28" s="85"/>
      <c r="K28" s="86"/>
      <c r="L28" s="87"/>
      <c r="M28" s="86"/>
      <c r="N28" s="87"/>
      <c r="O28" s="86"/>
      <c r="P28" s="87"/>
      <c r="Q28" s="86"/>
      <c r="R28" s="87"/>
      <c r="S28" s="86"/>
      <c r="T28" s="87"/>
      <c r="U28" s="86"/>
      <c r="V28" s="87"/>
      <c r="W28" s="86"/>
      <c r="X28" s="87"/>
      <c r="Y28" s="86"/>
      <c r="Z28" s="87"/>
      <c r="AA28" s="86"/>
      <c r="AB28" s="87"/>
      <c r="AC28" s="86"/>
      <c r="AD28" s="87"/>
      <c r="AE28" s="86"/>
      <c r="AF28" s="87"/>
      <c r="AG28" s="86"/>
      <c r="AH28" s="87"/>
      <c r="AI28" s="86"/>
      <c r="AJ28" s="87"/>
      <c r="AK28" s="86"/>
      <c r="AL28" s="87"/>
      <c r="AM28" s="86"/>
      <c r="AN28" s="87"/>
      <c r="AO28" s="86"/>
      <c r="AP28" s="87"/>
      <c r="AQ28" s="86"/>
      <c r="AR28" s="87"/>
      <c r="AS28" s="86"/>
      <c r="AT28" s="87"/>
      <c r="AU28" s="86"/>
      <c r="AV28" s="87"/>
      <c r="AW28" s="86"/>
      <c r="AX28" s="87"/>
      <c r="AY28" s="86"/>
      <c r="AZ28" s="87"/>
      <c r="BA28" s="86"/>
      <c r="BB28" s="87"/>
      <c r="BC28" s="86"/>
      <c r="BD28" s="87"/>
      <c r="BE28" s="86"/>
      <c r="BF28" s="87"/>
      <c r="BG28" s="86"/>
      <c r="BH28" s="87"/>
      <c r="BI28" s="86"/>
      <c r="BJ28" s="87"/>
      <c r="BK28" s="86"/>
      <c r="BL28" s="87"/>
      <c r="BM28" s="86"/>
      <c r="BN28" s="87"/>
      <c r="BO28" s="86"/>
      <c r="BP28" s="87"/>
      <c r="BQ28" s="86"/>
      <c r="BR28" s="87"/>
      <c r="BS28" s="88"/>
    </row>
    <row r="29" spans="2:71" ht="15">
      <c r="B29" s="120" t="s">
        <v>433</v>
      </c>
      <c r="C29" s="86"/>
      <c r="D29" s="121"/>
      <c r="F29" s="139"/>
      <c r="G29" s="139"/>
      <c r="I29" s="133"/>
      <c r="J29" s="85"/>
      <c r="K29" s="86"/>
      <c r="L29" s="87"/>
      <c r="M29" s="86"/>
      <c r="N29" s="87"/>
      <c r="O29" s="86"/>
      <c r="P29" s="87"/>
      <c r="Q29" s="86"/>
      <c r="R29" s="87"/>
      <c r="S29" s="86"/>
      <c r="T29" s="87"/>
      <c r="U29" s="86"/>
      <c r="V29" s="87"/>
      <c r="W29" s="86"/>
      <c r="X29" s="87"/>
      <c r="Y29" s="86"/>
      <c r="Z29" s="87"/>
      <c r="AA29" s="86"/>
      <c r="AB29" s="87"/>
      <c r="AC29" s="86"/>
      <c r="AD29" s="87"/>
      <c r="AE29" s="86"/>
      <c r="AF29" s="87"/>
      <c r="AG29" s="86"/>
      <c r="AH29" s="87"/>
      <c r="AI29" s="86"/>
      <c r="AJ29" s="87"/>
      <c r="AK29" s="86"/>
      <c r="AL29" s="87"/>
      <c r="AM29" s="86"/>
      <c r="AN29" s="87"/>
      <c r="AO29" s="86"/>
      <c r="AP29" s="87"/>
      <c r="AQ29" s="86"/>
      <c r="AR29" s="87"/>
      <c r="AS29" s="86"/>
      <c r="AT29" s="87"/>
      <c r="AU29" s="86"/>
      <c r="AV29" s="87"/>
      <c r="AW29" s="86"/>
      <c r="AX29" s="87"/>
      <c r="AY29" s="86"/>
      <c r="AZ29" s="87"/>
      <c r="BA29" s="86"/>
      <c r="BB29" s="87"/>
      <c r="BC29" s="86"/>
      <c r="BD29" s="87"/>
      <c r="BE29" s="86"/>
      <c r="BF29" s="87"/>
      <c r="BG29" s="86"/>
      <c r="BH29" s="87"/>
      <c r="BI29" s="86"/>
      <c r="BJ29" s="87"/>
      <c r="BK29" s="86"/>
      <c r="BL29" s="87"/>
      <c r="BM29" s="86"/>
      <c r="BN29" s="87"/>
      <c r="BO29" s="86"/>
      <c r="BP29" s="87"/>
      <c r="BQ29" s="86"/>
      <c r="BR29" s="87"/>
      <c r="BS29" s="88"/>
    </row>
    <row r="30" spans="2:71" ht="15">
      <c r="B30" s="120" t="s">
        <v>434</v>
      </c>
      <c r="C30" s="86"/>
      <c r="D30" s="121"/>
      <c r="F30" s="139"/>
      <c r="G30" s="139"/>
      <c r="I30" s="140" t="s">
        <v>435</v>
      </c>
      <c r="J30" s="85"/>
      <c r="K30" s="86"/>
      <c r="L30" s="87"/>
      <c r="M30" s="86"/>
      <c r="N30" s="87"/>
      <c r="O30" s="86"/>
      <c r="P30" s="87"/>
      <c r="Q30" s="86"/>
      <c r="R30" s="87"/>
      <c r="S30" s="86"/>
      <c r="T30" s="87"/>
      <c r="U30" s="86"/>
      <c r="V30" s="87"/>
      <c r="W30" s="86"/>
      <c r="X30" s="87"/>
      <c r="Y30" s="86"/>
      <c r="Z30" s="87"/>
      <c r="AA30" s="86"/>
      <c r="AB30" s="87"/>
      <c r="AC30" s="86"/>
      <c r="AD30" s="87"/>
      <c r="AE30" s="86"/>
      <c r="AF30" s="87"/>
      <c r="AG30" s="86"/>
      <c r="AH30" s="87"/>
      <c r="AI30" s="86"/>
      <c r="AJ30" s="87"/>
      <c r="AK30" s="86"/>
      <c r="AL30" s="87"/>
      <c r="AM30" s="86"/>
      <c r="AN30" s="87"/>
      <c r="AO30" s="86"/>
      <c r="AP30" s="87"/>
      <c r="AQ30" s="86"/>
      <c r="AR30" s="87"/>
      <c r="AS30" s="86"/>
      <c r="AT30" s="87"/>
      <c r="AU30" s="86"/>
      <c r="AV30" s="87"/>
      <c r="AW30" s="86"/>
      <c r="AX30" s="87"/>
      <c r="AY30" s="86"/>
      <c r="AZ30" s="87"/>
      <c r="BA30" s="86"/>
      <c r="BB30" s="87"/>
      <c r="BC30" s="86"/>
      <c r="BD30" s="87"/>
      <c r="BE30" s="86"/>
      <c r="BF30" s="87"/>
      <c r="BG30" s="86"/>
      <c r="BH30" s="87"/>
      <c r="BI30" s="86"/>
      <c r="BJ30" s="87"/>
      <c r="BK30" s="86"/>
      <c r="BL30" s="87"/>
      <c r="BM30" s="86"/>
      <c r="BN30" s="87"/>
      <c r="BO30" s="86"/>
      <c r="BP30" s="87"/>
      <c r="BQ30" s="86"/>
      <c r="BR30" s="87"/>
      <c r="BS30" s="88"/>
    </row>
    <row r="31" spans="2:71" ht="15">
      <c r="B31" s="120" t="s">
        <v>436</v>
      </c>
      <c r="C31" s="86"/>
      <c r="D31" s="121"/>
      <c r="F31" s="139"/>
      <c r="G31" s="139"/>
      <c r="I31" s="141" t="s">
        <v>437</v>
      </c>
      <c r="J31" s="85"/>
      <c r="K31" s="86"/>
      <c r="L31" s="87"/>
      <c r="M31" s="86"/>
      <c r="N31" s="87"/>
      <c r="O31" s="86"/>
      <c r="P31" s="87"/>
      <c r="Q31" s="86"/>
      <c r="R31" s="87"/>
      <c r="S31" s="86"/>
      <c r="T31" s="87"/>
      <c r="U31" s="86"/>
      <c r="V31" s="87"/>
      <c r="W31" s="86"/>
      <c r="X31" s="87"/>
      <c r="Y31" s="86"/>
      <c r="Z31" s="87"/>
      <c r="AA31" s="86"/>
      <c r="AB31" s="87"/>
      <c r="AC31" s="86"/>
      <c r="AD31" s="87"/>
      <c r="AE31" s="86"/>
      <c r="AF31" s="87"/>
      <c r="AG31" s="86"/>
      <c r="AH31" s="87"/>
      <c r="AI31" s="86"/>
      <c r="AJ31" s="87"/>
      <c r="AK31" s="86"/>
      <c r="AL31" s="87"/>
      <c r="AM31" s="86"/>
      <c r="AN31" s="87"/>
      <c r="AO31" s="86"/>
      <c r="AP31" s="87"/>
      <c r="AQ31" s="86"/>
      <c r="AR31" s="87"/>
      <c r="AS31" s="86"/>
      <c r="AT31" s="87"/>
      <c r="AU31" s="86"/>
      <c r="AV31" s="87"/>
      <c r="AW31" s="86"/>
      <c r="AX31" s="87"/>
      <c r="AY31" s="86"/>
      <c r="AZ31" s="87"/>
      <c r="BA31" s="86"/>
      <c r="BB31" s="87"/>
      <c r="BC31" s="86"/>
      <c r="BD31" s="87"/>
      <c r="BE31" s="86"/>
      <c r="BF31" s="87"/>
      <c r="BG31" s="86"/>
      <c r="BH31" s="87"/>
      <c r="BI31" s="86"/>
      <c r="BJ31" s="87"/>
      <c r="BK31" s="86"/>
      <c r="BL31" s="87"/>
      <c r="BM31" s="86"/>
      <c r="BN31" s="87"/>
      <c r="BO31" s="86"/>
      <c r="BP31" s="87"/>
      <c r="BQ31" s="86"/>
      <c r="BR31" s="87"/>
      <c r="BS31" s="88"/>
    </row>
    <row r="32" spans="2:71" ht="15">
      <c r="B32" s="142"/>
      <c r="C32" s="86"/>
      <c r="D32" s="121"/>
      <c r="F32" s="139"/>
      <c r="G32" s="139"/>
      <c r="I32" s="141" t="s">
        <v>438</v>
      </c>
      <c r="J32" s="85"/>
      <c r="K32" s="86"/>
      <c r="L32" s="87"/>
      <c r="M32" s="86"/>
      <c r="N32" s="87"/>
      <c r="O32" s="86"/>
      <c r="P32" s="87"/>
      <c r="Q32" s="86"/>
      <c r="R32" s="87"/>
      <c r="S32" s="86"/>
      <c r="T32" s="87"/>
      <c r="U32" s="86"/>
      <c r="V32" s="87"/>
      <c r="W32" s="86"/>
      <c r="X32" s="87"/>
      <c r="Y32" s="86"/>
      <c r="Z32" s="87"/>
      <c r="AA32" s="86"/>
      <c r="AB32" s="87"/>
      <c r="AC32" s="86"/>
      <c r="AD32" s="87"/>
      <c r="AE32" s="86"/>
      <c r="AF32" s="87"/>
      <c r="AG32" s="86"/>
      <c r="AH32" s="87"/>
      <c r="AI32" s="86"/>
      <c r="AJ32" s="87"/>
      <c r="AK32" s="86"/>
      <c r="AL32" s="87"/>
      <c r="AM32" s="86"/>
      <c r="AN32" s="87"/>
      <c r="AO32" s="86"/>
      <c r="AP32" s="87"/>
      <c r="AQ32" s="86"/>
      <c r="AR32" s="87"/>
      <c r="AS32" s="86"/>
      <c r="AT32" s="87"/>
      <c r="AU32" s="86"/>
      <c r="AV32" s="87"/>
      <c r="AW32" s="86"/>
      <c r="AX32" s="87"/>
      <c r="AY32" s="86"/>
      <c r="AZ32" s="87"/>
      <c r="BA32" s="86"/>
      <c r="BB32" s="87"/>
      <c r="BC32" s="86"/>
      <c r="BD32" s="87"/>
      <c r="BE32" s="86"/>
      <c r="BF32" s="87"/>
      <c r="BG32" s="86"/>
      <c r="BH32" s="87"/>
      <c r="BI32" s="86"/>
      <c r="BJ32" s="87"/>
      <c r="BK32" s="86"/>
      <c r="BL32" s="87"/>
      <c r="BM32" s="86"/>
      <c r="BN32" s="87"/>
      <c r="BO32" s="86"/>
      <c r="BP32" s="87"/>
      <c r="BQ32" s="86"/>
      <c r="BR32" s="87"/>
      <c r="BS32" s="88"/>
    </row>
    <row r="33" spans="2:71" ht="13.5" customHeight="1">
      <c r="B33" s="142"/>
      <c r="C33" s="86"/>
      <c r="D33" s="121"/>
      <c r="F33" s="139"/>
      <c r="G33" s="139"/>
      <c r="I33" s="141" t="s">
        <v>439</v>
      </c>
      <c r="J33" s="85"/>
      <c r="K33" s="86"/>
      <c r="L33" s="87"/>
      <c r="M33" s="86"/>
      <c r="N33" s="87"/>
      <c r="O33" s="86"/>
      <c r="P33" s="87"/>
      <c r="Q33" s="86"/>
      <c r="R33" s="87"/>
      <c r="S33" s="86"/>
      <c r="T33" s="87"/>
      <c r="U33" s="86"/>
      <c r="V33" s="87"/>
      <c r="W33" s="86"/>
      <c r="X33" s="87"/>
      <c r="Y33" s="86"/>
      <c r="Z33" s="87"/>
      <c r="AA33" s="86"/>
      <c r="AB33" s="87"/>
      <c r="AC33" s="86"/>
      <c r="AD33" s="87"/>
      <c r="AE33" s="86"/>
      <c r="AF33" s="87"/>
      <c r="AG33" s="86"/>
      <c r="AH33" s="87"/>
      <c r="AI33" s="86"/>
      <c r="AJ33" s="87"/>
      <c r="AK33" s="86"/>
      <c r="AL33" s="87"/>
      <c r="AM33" s="86"/>
      <c r="AN33" s="87"/>
      <c r="AO33" s="86"/>
      <c r="AP33" s="87"/>
      <c r="AQ33" s="86"/>
      <c r="AR33" s="87"/>
      <c r="AS33" s="86"/>
      <c r="AT33" s="87"/>
      <c r="AU33" s="86"/>
      <c r="AV33" s="87"/>
      <c r="AW33" s="86"/>
      <c r="AX33" s="87"/>
      <c r="AY33" s="86"/>
      <c r="AZ33" s="87"/>
      <c r="BA33" s="86"/>
      <c r="BB33" s="87"/>
      <c r="BC33" s="86"/>
      <c r="BD33" s="87"/>
      <c r="BE33" s="86"/>
      <c r="BF33" s="87"/>
      <c r="BG33" s="86"/>
      <c r="BH33" s="87"/>
      <c r="BI33" s="86"/>
      <c r="BJ33" s="87"/>
      <c r="BK33" s="86"/>
      <c r="BL33" s="87"/>
      <c r="BM33" s="86"/>
      <c r="BN33" s="87"/>
      <c r="BO33" s="86"/>
      <c r="BP33" s="87"/>
      <c r="BQ33" s="86"/>
      <c r="BR33" s="87"/>
      <c r="BS33" s="88"/>
    </row>
    <row r="34" spans="2:71" ht="14.25" customHeight="1">
      <c r="B34" s="142"/>
      <c r="C34" s="86"/>
      <c r="D34" s="121"/>
      <c r="F34" s="139"/>
      <c r="G34" s="139"/>
      <c r="I34" s="141" t="s">
        <v>440</v>
      </c>
      <c r="J34" s="85"/>
      <c r="K34" s="86"/>
      <c r="L34" s="87"/>
      <c r="M34" s="86"/>
      <c r="N34" s="87"/>
      <c r="O34" s="86"/>
      <c r="P34" s="87"/>
      <c r="Q34" s="86"/>
      <c r="R34" s="87"/>
      <c r="S34" s="86"/>
      <c r="T34" s="87"/>
      <c r="U34" s="86"/>
      <c r="V34" s="87"/>
      <c r="W34" s="86"/>
      <c r="X34" s="87"/>
      <c r="Y34" s="86"/>
      <c r="Z34" s="87"/>
      <c r="AA34" s="86"/>
      <c r="AB34" s="87"/>
      <c r="AC34" s="86"/>
      <c r="AD34" s="87"/>
      <c r="AE34" s="86"/>
      <c r="AF34" s="87"/>
      <c r="AG34" s="86"/>
      <c r="AH34" s="87"/>
      <c r="AI34" s="86"/>
      <c r="AJ34" s="87"/>
      <c r="AK34" s="86"/>
      <c r="AL34" s="87"/>
      <c r="AM34" s="86"/>
      <c r="AN34" s="87"/>
      <c r="AO34" s="86"/>
      <c r="AP34" s="87"/>
      <c r="AQ34" s="86"/>
      <c r="AR34" s="87"/>
      <c r="AS34" s="86"/>
      <c r="AT34" s="87"/>
      <c r="AU34" s="86"/>
      <c r="AV34" s="87"/>
      <c r="AW34" s="86"/>
      <c r="AX34" s="87"/>
      <c r="AY34" s="86"/>
      <c r="AZ34" s="87"/>
      <c r="BA34" s="86"/>
      <c r="BB34" s="87"/>
      <c r="BC34" s="86"/>
      <c r="BD34" s="87"/>
      <c r="BE34" s="86"/>
      <c r="BF34" s="87"/>
      <c r="BG34" s="86"/>
      <c r="BH34" s="87"/>
      <c r="BI34" s="86"/>
      <c r="BJ34" s="87"/>
      <c r="BK34" s="86"/>
      <c r="BL34" s="87"/>
      <c r="BM34" s="86"/>
      <c r="BN34" s="87"/>
      <c r="BO34" s="86"/>
      <c r="BP34" s="87"/>
      <c r="BQ34" s="86"/>
      <c r="BR34" s="87"/>
      <c r="BS34" s="88"/>
    </row>
    <row r="35" spans="2:71" ht="15">
      <c r="B35" s="142"/>
      <c r="C35" s="86"/>
      <c r="D35" s="121"/>
      <c r="F35" s="139"/>
      <c r="G35" s="139"/>
      <c r="I35" s="123" t="s">
        <v>441</v>
      </c>
      <c r="J35" s="85"/>
      <c r="K35" s="86"/>
      <c r="L35" s="87"/>
      <c r="M35" s="86"/>
      <c r="N35" s="87"/>
      <c r="O35" s="86"/>
      <c r="P35" s="87"/>
      <c r="Q35" s="86"/>
      <c r="R35" s="87"/>
      <c r="S35" s="86"/>
      <c r="T35" s="87"/>
      <c r="U35" s="86"/>
      <c r="V35" s="87"/>
      <c r="W35" s="86"/>
      <c r="X35" s="87"/>
      <c r="Y35" s="86"/>
      <c r="Z35" s="87"/>
      <c r="AA35" s="86"/>
      <c r="AB35" s="87"/>
      <c r="AC35" s="86"/>
      <c r="AD35" s="87"/>
      <c r="AE35" s="86"/>
      <c r="AF35" s="87"/>
      <c r="AG35" s="86"/>
      <c r="AH35" s="87"/>
      <c r="AI35" s="86"/>
      <c r="AJ35" s="87"/>
      <c r="AK35" s="86"/>
      <c r="AL35" s="87"/>
      <c r="AM35" s="86"/>
      <c r="AN35" s="87"/>
      <c r="AO35" s="86"/>
      <c r="AP35" s="87"/>
      <c r="AQ35" s="86"/>
      <c r="AR35" s="87"/>
      <c r="AS35" s="86"/>
      <c r="AT35" s="87"/>
      <c r="AU35" s="86"/>
      <c r="AV35" s="87"/>
      <c r="AW35" s="86"/>
      <c r="AX35" s="87"/>
      <c r="AY35" s="86"/>
      <c r="AZ35" s="87"/>
      <c r="BA35" s="86"/>
      <c r="BB35" s="87"/>
      <c r="BC35" s="86"/>
      <c r="BD35" s="87"/>
      <c r="BE35" s="86"/>
      <c r="BF35" s="87"/>
      <c r="BG35" s="86"/>
      <c r="BH35" s="87"/>
      <c r="BI35" s="86"/>
      <c r="BJ35" s="87"/>
      <c r="BK35" s="86"/>
      <c r="BL35" s="87"/>
      <c r="BM35" s="86"/>
      <c r="BN35" s="87"/>
      <c r="BO35" s="86"/>
      <c r="BP35" s="87"/>
      <c r="BQ35" s="86"/>
      <c r="BR35" s="87"/>
      <c r="BS35" s="88"/>
    </row>
    <row r="36" spans="2:71" ht="15">
      <c r="B36" s="142"/>
      <c r="C36" s="86"/>
      <c r="D36" s="121"/>
      <c r="F36" s="139"/>
      <c r="G36" s="139"/>
      <c r="I36" s="143"/>
      <c r="J36" s="85"/>
      <c r="K36" s="86"/>
      <c r="L36" s="87"/>
      <c r="M36" s="86"/>
      <c r="N36" s="87"/>
      <c r="O36" s="86"/>
      <c r="P36" s="87"/>
      <c r="Q36" s="86"/>
      <c r="R36" s="87"/>
      <c r="S36" s="86"/>
      <c r="T36" s="87"/>
      <c r="U36" s="86"/>
      <c r="V36" s="87"/>
      <c r="W36" s="86"/>
      <c r="X36" s="87"/>
      <c r="Y36" s="86"/>
      <c r="Z36" s="87"/>
      <c r="AA36" s="86"/>
      <c r="AB36" s="87"/>
      <c r="AC36" s="86"/>
      <c r="AD36" s="87"/>
      <c r="AE36" s="86"/>
      <c r="AF36" s="87"/>
      <c r="AG36" s="86"/>
      <c r="AH36" s="87"/>
      <c r="AI36" s="86"/>
      <c r="AJ36" s="87"/>
      <c r="AK36" s="86"/>
      <c r="AL36" s="87"/>
      <c r="AM36" s="86"/>
      <c r="AN36" s="87"/>
      <c r="AO36" s="86"/>
      <c r="AP36" s="87"/>
      <c r="AQ36" s="86"/>
      <c r="AR36" s="87"/>
      <c r="AS36" s="86"/>
      <c r="AT36" s="87"/>
      <c r="AU36" s="86"/>
      <c r="AV36" s="87"/>
      <c r="AW36" s="86"/>
      <c r="AX36" s="87"/>
      <c r="AY36" s="86"/>
      <c r="AZ36" s="87"/>
      <c r="BA36" s="86"/>
      <c r="BB36" s="87"/>
      <c r="BC36" s="86"/>
      <c r="BD36" s="87"/>
      <c r="BE36" s="86"/>
      <c r="BF36" s="87"/>
      <c r="BG36" s="86"/>
      <c r="BH36" s="87"/>
      <c r="BI36" s="86"/>
      <c r="BJ36" s="87"/>
      <c r="BK36" s="86"/>
      <c r="BL36" s="87"/>
      <c r="BM36" s="86"/>
      <c r="BN36" s="87"/>
      <c r="BO36" s="86"/>
      <c r="BP36" s="87"/>
      <c r="BQ36" s="86"/>
      <c r="BR36" s="87"/>
      <c r="BS36" s="88"/>
    </row>
    <row r="37" spans="2:71" ht="15">
      <c r="B37" s="114" t="s">
        <v>442</v>
      </c>
      <c r="C37" s="144">
        <f>SUM(C16:C36)</f>
        <v>0</v>
      </c>
      <c r="D37" s="145"/>
      <c r="F37" s="139"/>
      <c r="G37" s="139"/>
      <c r="I37" s="143"/>
      <c r="J37" s="85"/>
      <c r="K37" s="86"/>
      <c r="L37" s="87"/>
      <c r="M37" s="86"/>
      <c r="N37" s="87"/>
      <c r="O37" s="86"/>
      <c r="P37" s="87"/>
      <c r="Q37" s="86"/>
      <c r="R37" s="87"/>
      <c r="S37" s="86"/>
      <c r="T37" s="87"/>
      <c r="U37" s="86"/>
      <c r="V37" s="87"/>
      <c r="W37" s="86"/>
      <c r="X37" s="87"/>
      <c r="Y37" s="86"/>
      <c r="Z37" s="87"/>
      <c r="AA37" s="86"/>
      <c r="AB37" s="87"/>
      <c r="AC37" s="86"/>
      <c r="AD37" s="87"/>
      <c r="AE37" s="86"/>
      <c r="AF37" s="87"/>
      <c r="AG37" s="86"/>
      <c r="AH37" s="87"/>
      <c r="AI37" s="86"/>
      <c r="AJ37" s="87"/>
      <c r="AK37" s="86"/>
      <c r="AL37" s="87"/>
      <c r="AM37" s="86"/>
      <c r="AN37" s="87"/>
      <c r="AO37" s="86"/>
      <c r="AP37" s="87"/>
      <c r="AQ37" s="86"/>
      <c r="AR37" s="87"/>
      <c r="AS37" s="86"/>
      <c r="AT37" s="87"/>
      <c r="AU37" s="86"/>
      <c r="AV37" s="87"/>
      <c r="AW37" s="86"/>
      <c r="AX37" s="87"/>
      <c r="AY37" s="86"/>
      <c r="AZ37" s="87"/>
      <c r="BA37" s="86"/>
      <c r="BB37" s="87"/>
      <c r="BC37" s="86"/>
      <c r="BD37" s="87"/>
      <c r="BE37" s="86"/>
      <c r="BF37" s="87"/>
      <c r="BG37" s="86"/>
      <c r="BH37" s="87"/>
      <c r="BI37" s="86"/>
      <c r="BJ37" s="87"/>
      <c r="BK37" s="86"/>
      <c r="BL37" s="87"/>
      <c r="BM37" s="86"/>
      <c r="BN37" s="87"/>
      <c r="BO37" s="86"/>
      <c r="BP37" s="87"/>
      <c r="BQ37" s="86"/>
      <c r="BR37" s="87"/>
      <c r="BS37" s="88"/>
    </row>
    <row r="38" spans="9:71" ht="15">
      <c r="I38" s="143"/>
      <c r="J38" s="85"/>
      <c r="K38" s="86"/>
      <c r="L38" s="87"/>
      <c r="M38" s="86"/>
      <c r="N38" s="87"/>
      <c r="O38" s="86"/>
      <c r="P38" s="87"/>
      <c r="Q38" s="86"/>
      <c r="R38" s="87"/>
      <c r="S38" s="86"/>
      <c r="T38" s="87"/>
      <c r="U38" s="86"/>
      <c r="V38" s="87"/>
      <c r="W38" s="86"/>
      <c r="X38" s="87"/>
      <c r="Y38" s="86"/>
      <c r="Z38" s="87"/>
      <c r="AA38" s="86"/>
      <c r="AB38" s="87"/>
      <c r="AC38" s="86"/>
      <c r="AD38" s="87"/>
      <c r="AE38" s="86"/>
      <c r="AF38" s="87"/>
      <c r="AG38" s="86"/>
      <c r="AH38" s="87"/>
      <c r="AI38" s="86"/>
      <c r="AJ38" s="87"/>
      <c r="AK38" s="86"/>
      <c r="AL38" s="87"/>
      <c r="AM38" s="86"/>
      <c r="AN38" s="87"/>
      <c r="AO38" s="86"/>
      <c r="AP38" s="87"/>
      <c r="AQ38" s="86"/>
      <c r="AR38" s="87"/>
      <c r="AS38" s="86"/>
      <c r="AT38" s="87"/>
      <c r="AU38" s="86"/>
      <c r="AV38" s="87"/>
      <c r="AW38" s="86"/>
      <c r="AX38" s="87"/>
      <c r="AY38" s="86"/>
      <c r="AZ38" s="87"/>
      <c r="BA38" s="86"/>
      <c r="BB38" s="87"/>
      <c r="BC38" s="86"/>
      <c r="BD38" s="87"/>
      <c r="BE38" s="86"/>
      <c r="BF38" s="87"/>
      <c r="BG38" s="86"/>
      <c r="BH38" s="87"/>
      <c r="BI38" s="86"/>
      <c r="BJ38" s="87"/>
      <c r="BK38" s="86"/>
      <c r="BL38" s="87"/>
      <c r="BM38" s="86"/>
      <c r="BN38" s="87"/>
      <c r="BO38" s="86"/>
      <c r="BP38" s="87"/>
      <c r="BQ38" s="86"/>
      <c r="BR38" s="87"/>
      <c r="BS38" s="88"/>
    </row>
    <row r="39" spans="9:71" ht="15">
      <c r="I39" s="143"/>
      <c r="J39" s="124"/>
      <c r="K39" s="125"/>
      <c r="L39" s="126"/>
      <c r="M39" s="125"/>
      <c r="N39" s="126"/>
      <c r="O39" s="125"/>
      <c r="P39" s="126"/>
      <c r="Q39" s="125"/>
      <c r="R39" s="126"/>
      <c r="S39" s="125"/>
      <c r="T39" s="126"/>
      <c r="U39" s="125"/>
      <c r="V39" s="126"/>
      <c r="W39" s="125"/>
      <c r="X39" s="126"/>
      <c r="Y39" s="125"/>
      <c r="Z39" s="126"/>
      <c r="AA39" s="125"/>
      <c r="AB39" s="126"/>
      <c r="AC39" s="125"/>
      <c r="AD39" s="126"/>
      <c r="AE39" s="125"/>
      <c r="AF39" s="126"/>
      <c r="AG39" s="125"/>
      <c r="AH39" s="126"/>
      <c r="AI39" s="125"/>
      <c r="AJ39" s="126"/>
      <c r="AK39" s="125"/>
      <c r="AL39" s="126"/>
      <c r="AM39" s="125"/>
      <c r="AN39" s="126"/>
      <c r="AO39" s="125"/>
      <c r="AP39" s="126"/>
      <c r="AQ39" s="125"/>
      <c r="AR39" s="126"/>
      <c r="AS39" s="125"/>
      <c r="AT39" s="126"/>
      <c r="AU39" s="125"/>
      <c r="AV39" s="126"/>
      <c r="AW39" s="125"/>
      <c r="AX39" s="126"/>
      <c r="AY39" s="125"/>
      <c r="AZ39" s="126"/>
      <c r="BA39" s="125"/>
      <c r="BB39" s="126"/>
      <c r="BC39" s="125"/>
      <c r="BD39" s="126"/>
      <c r="BE39" s="125"/>
      <c r="BF39" s="126"/>
      <c r="BG39" s="125"/>
      <c r="BH39" s="126"/>
      <c r="BI39" s="125"/>
      <c r="BJ39" s="126"/>
      <c r="BK39" s="125"/>
      <c r="BL39" s="126"/>
      <c r="BM39" s="125"/>
      <c r="BN39" s="126"/>
      <c r="BO39" s="125"/>
      <c r="BP39" s="126"/>
      <c r="BQ39" s="125"/>
      <c r="BR39" s="126"/>
      <c r="BS39" s="127"/>
    </row>
    <row r="40" spans="6:71" ht="18" customHeight="1">
      <c r="F40" s="146"/>
      <c r="G40" s="147"/>
      <c r="H40" s="147"/>
      <c r="I40" s="148" t="s">
        <v>443</v>
      </c>
      <c r="J40" s="149"/>
      <c r="K40" s="130">
        <f>SUM(K19:K39)</f>
        <v>0</v>
      </c>
      <c r="L40" s="150"/>
      <c r="M40" s="151">
        <f>SUM(M19:M39)</f>
        <v>0</v>
      </c>
      <c r="N40" s="150"/>
      <c r="O40" s="151">
        <f>SUM(O19:O39)</f>
        <v>0</v>
      </c>
      <c r="P40" s="150"/>
      <c r="Q40" s="151">
        <f>SUM(Q19:Q39)</f>
        <v>0</v>
      </c>
      <c r="R40" s="150"/>
      <c r="S40" s="151">
        <f>SUM(S19:S39)</f>
        <v>0</v>
      </c>
      <c r="T40" s="150"/>
      <c r="U40" s="151">
        <f>SUM(U19:U39)</f>
        <v>0</v>
      </c>
      <c r="V40" s="150"/>
      <c r="W40" s="151">
        <f>SUM(W19:W39)</f>
        <v>0</v>
      </c>
      <c r="X40" s="150"/>
      <c r="Y40" s="151">
        <f>SUM(Y19:Y39)</f>
        <v>0</v>
      </c>
      <c r="Z40" s="150"/>
      <c r="AA40" s="151">
        <f>SUM(AA19:AA39)</f>
        <v>0</v>
      </c>
      <c r="AB40" s="150"/>
      <c r="AC40" s="151">
        <f>SUM(AC19:AC39)</f>
        <v>0</v>
      </c>
      <c r="AD40" s="150"/>
      <c r="AE40" s="151">
        <f>SUM(AE19:AE39)</f>
        <v>0</v>
      </c>
      <c r="AF40" s="150"/>
      <c r="AG40" s="151">
        <f>SUM(AG19:AG39)</f>
        <v>0</v>
      </c>
      <c r="AH40" s="150"/>
      <c r="AI40" s="151">
        <f>SUM(AI19:AI39)</f>
        <v>0</v>
      </c>
      <c r="AJ40" s="150"/>
      <c r="AK40" s="151">
        <f>SUM(AK19:AK39)</f>
        <v>0</v>
      </c>
      <c r="AL40" s="150"/>
      <c r="AM40" s="151">
        <f>SUM(AM19:AM39)</f>
        <v>0</v>
      </c>
      <c r="AN40" s="150"/>
      <c r="AO40" s="151">
        <f>SUM(AO19:AO39)</f>
        <v>0</v>
      </c>
      <c r="AP40" s="150"/>
      <c r="AQ40" s="151">
        <f>SUM(AQ19:AQ39)</f>
        <v>0</v>
      </c>
      <c r="AR40" s="150"/>
      <c r="AS40" s="151">
        <f>SUM(AS19:AS39)</f>
        <v>0</v>
      </c>
      <c r="AT40" s="150"/>
      <c r="AU40" s="151">
        <f>SUM(AU19:AU39)</f>
        <v>0</v>
      </c>
      <c r="AV40" s="150"/>
      <c r="AW40" s="151">
        <f>SUM(AW19:AW39)</f>
        <v>0</v>
      </c>
      <c r="AX40" s="150"/>
      <c r="AY40" s="151">
        <f>SUM(AY19:AY39)</f>
        <v>0</v>
      </c>
      <c r="AZ40" s="150"/>
      <c r="BA40" s="151">
        <f>SUM(BA19:BA39)</f>
        <v>0</v>
      </c>
      <c r="BB40" s="150"/>
      <c r="BC40" s="151">
        <f>SUM(BC19:BC39)</f>
        <v>0</v>
      </c>
      <c r="BD40" s="150"/>
      <c r="BE40" s="151">
        <f>SUM(BE19:BE39)</f>
        <v>0</v>
      </c>
      <c r="BF40" s="150"/>
      <c r="BG40" s="151">
        <f>SUM(BG19:BG39)</f>
        <v>0</v>
      </c>
      <c r="BH40" s="150"/>
      <c r="BI40" s="151">
        <f>SUM(BI19:BI39)</f>
        <v>0</v>
      </c>
      <c r="BJ40" s="150"/>
      <c r="BK40" s="151">
        <f>SUM(BK19:BK39)</f>
        <v>0</v>
      </c>
      <c r="BL40" s="150"/>
      <c r="BM40" s="151">
        <f>SUM(BM19:BM39)</f>
        <v>0</v>
      </c>
      <c r="BN40" s="150"/>
      <c r="BO40" s="151">
        <f>SUM(BO19:BO39)</f>
        <v>0</v>
      </c>
      <c r="BP40" s="150"/>
      <c r="BQ40" s="151">
        <f>SUM(BQ19:BQ39)</f>
        <v>0</v>
      </c>
      <c r="BR40" s="150"/>
      <c r="BS40" s="152">
        <f>SUM(BS19:BS39)</f>
        <v>0</v>
      </c>
    </row>
    <row r="41" spans="6:71" ht="18" customHeight="1">
      <c r="F41" s="153" t="s">
        <v>444</v>
      </c>
      <c r="G41" s="154">
        <f>SUM(J41:BS41)</f>
        <v>0</v>
      </c>
      <c r="H41" s="154"/>
      <c r="I41" s="155" t="s">
        <v>445</v>
      </c>
      <c r="J41" s="156"/>
      <c r="K41" s="157"/>
      <c r="L41" s="156"/>
      <c r="M41" s="157"/>
      <c r="N41" s="156"/>
      <c r="O41" s="157"/>
      <c r="P41" s="156"/>
      <c r="Q41" s="157"/>
      <c r="R41" s="156"/>
      <c r="S41" s="157"/>
      <c r="T41" s="156"/>
      <c r="U41" s="157"/>
      <c r="V41" s="156"/>
      <c r="W41" s="157"/>
      <c r="X41" s="156"/>
      <c r="Y41" s="157"/>
      <c r="Z41" s="156"/>
      <c r="AA41" s="157"/>
      <c r="AB41" s="156"/>
      <c r="AC41" s="157"/>
      <c r="AD41" s="156"/>
      <c r="AE41" s="157"/>
      <c r="AF41" s="156"/>
      <c r="AG41" s="157"/>
      <c r="AH41" s="156"/>
      <c r="AI41" s="157"/>
      <c r="AJ41" s="156"/>
      <c r="AK41" s="157"/>
      <c r="AL41" s="156"/>
      <c r="AM41" s="157"/>
      <c r="AN41" s="156"/>
      <c r="AO41" s="157"/>
      <c r="AP41" s="156"/>
      <c r="AQ41" s="157"/>
      <c r="AR41" s="156"/>
      <c r="AS41" s="157"/>
      <c r="AT41" s="156"/>
      <c r="AU41" s="157"/>
      <c r="AV41" s="156"/>
      <c r="AW41" s="157"/>
      <c r="AX41" s="156"/>
      <c r="AY41" s="157"/>
      <c r="AZ41" s="156"/>
      <c r="BA41" s="157"/>
      <c r="BB41" s="156"/>
      <c r="BC41" s="157"/>
      <c r="BD41" s="156"/>
      <c r="BE41" s="157"/>
      <c r="BF41" s="156"/>
      <c r="BG41" s="157"/>
      <c r="BH41" s="156"/>
      <c r="BI41" s="157"/>
      <c r="BJ41" s="156"/>
      <c r="BK41" s="157"/>
      <c r="BL41" s="156"/>
      <c r="BM41" s="157"/>
      <c r="BN41" s="156"/>
      <c r="BO41" s="157"/>
      <c r="BP41" s="156"/>
      <c r="BQ41" s="157"/>
      <c r="BR41" s="156"/>
      <c r="BS41" s="158"/>
    </row>
    <row r="42" spans="9:71" ht="18" customHeight="1">
      <c r="I42" s="159" t="s">
        <v>446</v>
      </c>
      <c r="J42" s="160"/>
      <c r="K42" s="160">
        <f>K41-K40</f>
        <v>0</v>
      </c>
      <c r="L42" s="160"/>
      <c r="M42" s="160">
        <f>M41-M40</f>
        <v>0</v>
      </c>
      <c r="N42" s="160"/>
      <c r="O42" s="160">
        <f>O41-O40</f>
        <v>0</v>
      </c>
      <c r="P42" s="160"/>
      <c r="Q42" s="160">
        <f>Q41-Q40</f>
        <v>0</v>
      </c>
      <c r="R42" s="160"/>
      <c r="S42" s="160">
        <f>S41-S40</f>
        <v>0</v>
      </c>
      <c r="T42" s="160"/>
      <c r="U42" s="160">
        <f>U41-U40</f>
        <v>0</v>
      </c>
      <c r="V42" s="160"/>
      <c r="W42" s="160">
        <f>W41-W40</f>
        <v>0</v>
      </c>
      <c r="X42" s="160"/>
      <c r="Y42" s="160">
        <f>Y41-Y40</f>
        <v>0</v>
      </c>
      <c r="Z42" s="160"/>
      <c r="AA42" s="160">
        <f>AA41-AA40</f>
        <v>0</v>
      </c>
      <c r="AB42" s="160"/>
      <c r="AC42" s="160">
        <f>AC41-AC40</f>
        <v>0</v>
      </c>
      <c r="AD42" s="160"/>
      <c r="AE42" s="160">
        <f>AE41-AE40</f>
        <v>0</v>
      </c>
      <c r="AF42" s="160"/>
      <c r="AG42" s="160">
        <f>AG41-AG40</f>
        <v>0</v>
      </c>
      <c r="AH42" s="160"/>
      <c r="AI42" s="160">
        <f>AI41-AI40</f>
        <v>0</v>
      </c>
      <c r="AJ42" s="160"/>
      <c r="AK42" s="160">
        <f>AK41-AK40</f>
        <v>0</v>
      </c>
      <c r="AL42" s="160"/>
      <c r="AM42" s="160">
        <f>AM41-AM40</f>
        <v>0</v>
      </c>
      <c r="AN42" s="160"/>
      <c r="AO42" s="160">
        <f>AO41-AO40</f>
        <v>0</v>
      </c>
      <c r="AP42" s="160"/>
      <c r="AQ42" s="160">
        <f>AQ41-AQ40</f>
        <v>0</v>
      </c>
      <c r="AR42" s="160"/>
      <c r="AS42" s="160">
        <f>AS41-AS40</f>
        <v>0</v>
      </c>
      <c r="AT42" s="160"/>
      <c r="AU42" s="160">
        <f>AU41-AU40</f>
        <v>0</v>
      </c>
      <c r="AV42" s="160"/>
      <c r="AW42" s="160">
        <f>AW41-AW40</f>
        <v>0</v>
      </c>
      <c r="AX42" s="160"/>
      <c r="AY42" s="160">
        <f>AY41-AY40</f>
        <v>0</v>
      </c>
      <c r="AZ42" s="160"/>
      <c r="BA42" s="160">
        <f>BA41-BA40</f>
        <v>0</v>
      </c>
      <c r="BB42" s="160"/>
      <c r="BC42" s="160">
        <f>BC41-BC40</f>
        <v>0</v>
      </c>
      <c r="BD42" s="160"/>
      <c r="BE42" s="160">
        <f>BE41-BE40</f>
        <v>0</v>
      </c>
      <c r="BF42" s="160"/>
      <c r="BG42" s="160">
        <f>BG41-BG40</f>
        <v>0</v>
      </c>
      <c r="BH42" s="160"/>
      <c r="BI42" s="160">
        <f>BI41-BI40</f>
        <v>0</v>
      </c>
      <c r="BJ42" s="160"/>
      <c r="BK42" s="160">
        <f>BK41-BK40</f>
        <v>0</v>
      </c>
      <c r="BL42" s="160"/>
      <c r="BM42" s="160">
        <f>BM41-BM40</f>
        <v>0</v>
      </c>
      <c r="BN42" s="160"/>
      <c r="BO42" s="160">
        <f>BO41-BO40</f>
        <v>0</v>
      </c>
      <c r="BP42" s="160"/>
      <c r="BQ42" s="160">
        <f>BQ41-BQ40</f>
        <v>0</v>
      </c>
      <c r="BR42" s="160"/>
      <c r="BS42" s="160">
        <f>BS41-BS40</f>
        <v>0</v>
      </c>
    </row>
  </sheetData>
  <sheetProtection selectLockedCells="1" selectUnlockedCells="1"/>
  <mergeCells count="10">
    <mergeCell ref="C1:D1"/>
    <mergeCell ref="I15:I17"/>
    <mergeCell ref="F16:G17"/>
    <mergeCell ref="F20:G21"/>
    <mergeCell ref="I20:I25"/>
    <mergeCell ref="F24:G37"/>
    <mergeCell ref="I26:I27"/>
    <mergeCell ref="I28:I29"/>
    <mergeCell ref="G40:H40"/>
    <mergeCell ref="G41:H41"/>
  </mergeCells>
  <conditionalFormatting sqref="A1:C65536 D2:D65536 E1:E65536 F1:G12 F15:F16 F18:F20 F23:F24 F38:G65536 G15 G18:G19 H1:H39 H42:H65536 I2:I4 I7 I15 I18:I26 I28:I35 I40:I65536 J3:BS65536 BT1:IV65536">
    <cfRule type="cellIs" priority="1" dxfId="1" operator="equal" stopIfTrue="1">
      <formula>"土"</formula>
    </cfRule>
    <cfRule type="cellIs" priority="2" dxfId="2" operator="equal" stopIfTrue="1">
      <formula>"日"</formula>
    </cfRule>
  </conditionalFormatting>
  <printOptions/>
  <pageMargins left="0.6298611111111111" right="0.6298611111111111" top="0.7875" bottom="0.7875" header="0.5118055555555556" footer="0.5118055555555556"/>
  <pageSetup horizontalDpi="300" verticalDpi="300" orientation="landscape" paperSize="9" scale="85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BS42"/>
  <sheetViews>
    <sheetView showGridLines="0" tabSelected="1" zoomScaleSheetLayoutView="5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3" sqref="M13"/>
    </sheetView>
  </sheetViews>
  <sheetFormatPr defaultColWidth="8.00390625" defaultRowHeight="14.25"/>
  <cols>
    <col min="1" max="1" width="1.00390625" style="67" customWidth="1"/>
    <col min="2" max="2" width="17.50390625" style="67" customWidth="1"/>
    <col min="3" max="3" width="8.25390625" style="67" customWidth="1"/>
    <col min="4" max="4" width="6.50390625" style="67" customWidth="1"/>
    <col min="5" max="5" width="1.625" style="67" customWidth="1"/>
    <col min="6" max="6" width="11.875" style="67" customWidth="1"/>
    <col min="7" max="7" width="8.25390625" style="67" customWidth="1"/>
    <col min="8" max="8" width="1.4921875" style="67" customWidth="1"/>
    <col min="9" max="9" width="13.375" style="67" customWidth="1"/>
    <col min="10" max="10" width="9.25390625" style="67" customWidth="1"/>
    <col min="11" max="11" width="9.00390625" style="67" customWidth="1"/>
    <col min="12" max="12" width="9.25390625" style="67" customWidth="1"/>
    <col min="13" max="13" width="9.00390625" style="67" customWidth="1"/>
    <col min="14" max="14" width="9.25390625" style="67" customWidth="1"/>
    <col min="15" max="15" width="9.00390625" style="67" customWidth="1"/>
    <col min="16" max="16" width="9.25390625" style="67" customWidth="1"/>
    <col min="17" max="17" width="9.00390625" style="67" customWidth="1"/>
    <col min="18" max="18" width="9.25390625" style="67" customWidth="1"/>
    <col min="19" max="19" width="9.00390625" style="67" customWidth="1"/>
    <col min="20" max="20" width="9.25390625" style="67" customWidth="1"/>
    <col min="21" max="21" width="9.00390625" style="67" customWidth="1"/>
    <col min="22" max="22" width="9.25390625" style="67" customWidth="1"/>
    <col min="23" max="23" width="9.00390625" style="67" customWidth="1"/>
    <col min="24" max="24" width="9.25390625" style="67" customWidth="1"/>
    <col min="25" max="25" width="9.00390625" style="67" customWidth="1"/>
    <col min="26" max="26" width="9.25390625" style="67" customWidth="1"/>
    <col min="27" max="27" width="9.00390625" style="67" customWidth="1"/>
    <col min="28" max="28" width="9.25390625" style="67" customWidth="1"/>
    <col min="29" max="29" width="9.00390625" style="67" customWidth="1"/>
    <col min="30" max="30" width="9.25390625" style="67" customWidth="1"/>
    <col min="31" max="31" width="9.00390625" style="67" customWidth="1"/>
    <col min="32" max="32" width="9.25390625" style="67" customWidth="1"/>
    <col min="33" max="33" width="9.00390625" style="67" customWidth="1"/>
    <col min="34" max="34" width="9.25390625" style="67" customWidth="1"/>
    <col min="35" max="35" width="9.00390625" style="67" customWidth="1"/>
    <col min="36" max="36" width="9.25390625" style="67" customWidth="1"/>
    <col min="37" max="37" width="9.00390625" style="67" customWidth="1"/>
    <col min="38" max="38" width="9.25390625" style="67" customWidth="1"/>
    <col min="39" max="39" width="9.00390625" style="67" customWidth="1"/>
    <col min="40" max="40" width="9.25390625" style="67" customWidth="1"/>
    <col min="41" max="41" width="9.00390625" style="67" customWidth="1"/>
    <col min="42" max="42" width="9.25390625" style="67" customWidth="1"/>
    <col min="43" max="43" width="9.00390625" style="67" customWidth="1"/>
    <col min="44" max="44" width="9.25390625" style="67" customWidth="1"/>
    <col min="45" max="45" width="9.00390625" style="67" customWidth="1"/>
    <col min="46" max="46" width="9.25390625" style="67" customWidth="1"/>
    <col min="47" max="47" width="9.00390625" style="67" customWidth="1"/>
    <col min="48" max="48" width="9.25390625" style="67" customWidth="1"/>
    <col min="49" max="49" width="9.00390625" style="67" customWidth="1"/>
    <col min="50" max="50" width="9.25390625" style="67" customWidth="1"/>
    <col min="51" max="51" width="9.00390625" style="67" customWidth="1"/>
    <col min="52" max="52" width="9.25390625" style="67" customWidth="1"/>
    <col min="53" max="53" width="9.00390625" style="67" customWidth="1"/>
    <col min="54" max="54" width="9.25390625" style="67" customWidth="1"/>
    <col min="55" max="55" width="9.00390625" style="67" customWidth="1"/>
    <col min="56" max="56" width="9.25390625" style="67" customWidth="1"/>
    <col min="57" max="57" width="9.00390625" style="67" customWidth="1"/>
    <col min="58" max="58" width="9.25390625" style="67" customWidth="1"/>
    <col min="59" max="59" width="9.00390625" style="67" customWidth="1"/>
    <col min="60" max="60" width="9.25390625" style="67" customWidth="1"/>
    <col min="61" max="61" width="9.00390625" style="67" customWidth="1"/>
    <col min="62" max="62" width="9.25390625" style="67" customWidth="1"/>
    <col min="63" max="63" width="9.00390625" style="67" customWidth="1"/>
    <col min="64" max="64" width="9.25390625" style="67" customWidth="1"/>
    <col min="65" max="65" width="9.00390625" style="67" customWidth="1"/>
    <col min="66" max="66" width="9.25390625" style="67" customWidth="1"/>
    <col min="67" max="67" width="9.00390625" style="67" customWidth="1"/>
    <col min="68" max="16384" width="8.25390625" style="67" customWidth="1"/>
  </cols>
  <sheetData>
    <row r="1" spans="2:4" ht="4.5" customHeight="1">
      <c r="B1" s="68">
        <f>IF(OR(B2="",D2=""),"",DATE(B2,D2,1))</f>
        <v>36192</v>
      </c>
      <c r="C1" s="69">
        <f>IF(B1="","",DATE(YEAR(B1),MONTH(B1)+1,DAY(B1)-1))</f>
        <v>36219</v>
      </c>
      <c r="D1" s="69"/>
    </row>
    <row r="2" spans="2:71" ht="24.75">
      <c r="B2" s="70">
        <v>1999</v>
      </c>
      <c r="C2" s="71" t="s">
        <v>390</v>
      </c>
      <c r="D2" s="70">
        <v>2</v>
      </c>
      <c r="E2" s="72" t="s">
        <v>391</v>
      </c>
      <c r="F2" s="71"/>
      <c r="I2" s="73" t="s">
        <v>392</v>
      </c>
      <c r="J2" s="74">
        <f>$B$1</f>
        <v>36192</v>
      </c>
      <c r="K2" s="75" t="str">
        <f>IF(J2="","",TEXT(J2,"aaa"))</f>
        <v>Mon</v>
      </c>
      <c r="L2" s="74">
        <f>IF(J2="","",IF(J2&gt;=$C$1,"",J2+1))</f>
        <v>36193</v>
      </c>
      <c r="M2" s="75" t="str">
        <f>IF(L2="","",TEXT(L2,"aaa"))</f>
        <v>Tue</v>
      </c>
      <c r="N2" s="74">
        <f>IF(L2="","",IF(L2&gt;=$C$1,"",L2+1))</f>
        <v>36194</v>
      </c>
      <c r="O2" s="75" t="str">
        <f>IF(N2="","",TEXT(N2,"aaa"))</f>
        <v>Wed</v>
      </c>
      <c r="P2" s="74">
        <f>IF(N2="","",IF(N2&gt;=$C$1,"",N2+1))</f>
        <v>36195</v>
      </c>
      <c r="Q2" s="75" t="str">
        <f>IF(P2="","",TEXT(P2,"aaa"))</f>
        <v>Thu</v>
      </c>
      <c r="R2" s="74">
        <f>IF(P2="","",IF(P2&gt;=$C$1,"",P2+1))</f>
        <v>36196</v>
      </c>
      <c r="S2" s="75" t="str">
        <f>IF(R2="","",TEXT(R2,"aaa"))</f>
        <v>Fri</v>
      </c>
      <c r="T2" s="74">
        <f>IF(R2="","",IF(R2&gt;=$C$1,"",R2+1))</f>
        <v>36197</v>
      </c>
      <c r="U2" s="75" t="str">
        <f>IF(T2="","",TEXT(T2,"aaa"))</f>
        <v>Sat</v>
      </c>
      <c r="V2" s="74">
        <f>IF(T2="","",IF(T2&gt;=$C$1,"",T2+1))</f>
        <v>36198</v>
      </c>
      <c r="W2" s="76" t="str">
        <f>IF(V2="","",TEXT(V2,"aaa"))</f>
        <v>Sun</v>
      </c>
      <c r="X2" s="74">
        <f>IF(V2="","",IF(V2&gt;=$C$1,"",V2+1))</f>
        <v>36199</v>
      </c>
      <c r="Y2" s="75" t="str">
        <f>IF(X2="","",TEXT(X2,"aaa"))</f>
        <v>Mon</v>
      </c>
      <c r="Z2" s="74">
        <f>IF(X2="","",IF(X2&gt;=$C$1,"",X2+1))</f>
        <v>36200</v>
      </c>
      <c r="AA2" s="75" t="str">
        <f>IF(Z2="","",TEXT(Z2,"aaa"))</f>
        <v>Tue</v>
      </c>
      <c r="AB2" s="74">
        <f>IF(Z2="","",IF(Z2&gt;=$C$1,"",Z2+1))</f>
        <v>36201</v>
      </c>
      <c r="AC2" s="75" t="str">
        <f>IF(AB2="","",TEXT(AB2,"aaa"))</f>
        <v>Wed</v>
      </c>
      <c r="AD2" s="74">
        <f>IF(AB2="","",IF(AB2&gt;=$C$1,"",AB2+1))</f>
        <v>36202</v>
      </c>
      <c r="AE2" s="75" t="str">
        <f>IF(AD2="","",TEXT(AD2,"aaa"))</f>
        <v>Thu</v>
      </c>
      <c r="AF2" s="74">
        <f>IF(AD2="","",IF(AD2&gt;=$C$1,"",AD2+1))</f>
        <v>36203</v>
      </c>
      <c r="AG2" s="75" t="str">
        <f>IF(AF2="","",TEXT(AF2,"aaa"))</f>
        <v>Fri</v>
      </c>
      <c r="AH2" s="74">
        <f>IF(AF2="","",IF(AF2&gt;=$C$1,"",AF2+1))</f>
        <v>36204</v>
      </c>
      <c r="AI2" s="75" t="str">
        <f>IF(AH2="","",TEXT(AH2,"aaa"))</f>
        <v>Sat</v>
      </c>
      <c r="AJ2" s="74">
        <f>IF(AH2="","",IF(AH2&gt;=$C$1,"",AH2+1))</f>
        <v>36205</v>
      </c>
      <c r="AK2" s="76" t="str">
        <f>IF(AJ2="","",TEXT(AJ2,"aaa"))</f>
        <v>Sun</v>
      </c>
      <c r="AL2" s="74">
        <f>IF(AJ2="","",IF(AJ2&gt;=$C$1,"",AJ2+1))</f>
        <v>36206</v>
      </c>
      <c r="AM2" s="75" t="str">
        <f>IF(AL2="","",TEXT(AL2,"aaa"))</f>
        <v>Mon</v>
      </c>
      <c r="AN2" s="74">
        <f>IF(AL2="","",IF(AL2&gt;=$C$1,"",AL2+1))</f>
        <v>36207</v>
      </c>
      <c r="AO2" s="75" t="str">
        <f>IF(AN2="","",TEXT(AN2,"aaa"))</f>
        <v>Tue</v>
      </c>
      <c r="AP2" s="74">
        <f>IF(AN2="","",IF(AN2&gt;=$C$1,"",AN2+1))</f>
        <v>36208</v>
      </c>
      <c r="AQ2" s="75" t="str">
        <f>IF(AP2="","",TEXT(AP2,"aaa"))</f>
        <v>Wed</v>
      </c>
      <c r="AR2" s="74">
        <f>IF(AP2="","",IF(AP2&gt;=$C$1,"",AP2+1))</f>
        <v>36209</v>
      </c>
      <c r="AS2" s="75" t="str">
        <f>IF(AR2="","",TEXT(AR2,"aaa"))</f>
        <v>Thu</v>
      </c>
      <c r="AT2" s="74">
        <f>IF(AR2="","",IF(AR2&gt;=$C$1,"",AR2+1))</f>
        <v>36210</v>
      </c>
      <c r="AU2" s="75" t="str">
        <f>IF(AT2="","",TEXT(AT2,"aaa"))</f>
        <v>Fri</v>
      </c>
      <c r="AV2" s="74">
        <f>IF(AT2="","",IF(AT2&gt;=$C$1,"",AT2+1))</f>
        <v>36211</v>
      </c>
      <c r="AW2" s="75" t="str">
        <f>IF(AV2="","",TEXT(AV2,"aaa"))</f>
        <v>Sat</v>
      </c>
      <c r="AX2" s="74">
        <f>IF(AV2="","",IF(AV2&gt;=$C$1,"",AV2+1))</f>
        <v>36212</v>
      </c>
      <c r="AY2" s="76" t="str">
        <f>IF(AX2="","",TEXT(AX2,"aaa"))</f>
        <v>Sun</v>
      </c>
      <c r="AZ2" s="74">
        <f>IF(AX2="","",IF(AX2&gt;=$C$1,"",AX2+1))</f>
        <v>36213</v>
      </c>
      <c r="BA2" s="75" t="str">
        <f>IF(AZ2="","",TEXT(AZ2,"aaa"))</f>
        <v>Mon</v>
      </c>
      <c r="BB2" s="74">
        <f>IF(AZ2="","",IF(AZ2&gt;=$C$1,"",AZ2+1))</f>
        <v>36214</v>
      </c>
      <c r="BC2" s="75" t="str">
        <f>IF(BB2="","",TEXT(BB2,"aaa"))</f>
        <v>Tue</v>
      </c>
      <c r="BD2" s="74">
        <f>IF(BB2="","",IF(BB2&gt;=$C$1,"",BB2+1))</f>
        <v>36215</v>
      </c>
      <c r="BE2" s="75" t="str">
        <f>IF(BD2="","",TEXT(BD2,"aaa"))</f>
        <v>Wed</v>
      </c>
      <c r="BF2" s="74">
        <f>IF(BD2="","",IF(BD2&gt;=$C$1,"",BD2+1))</f>
        <v>36216</v>
      </c>
      <c r="BG2" s="75" t="str">
        <f>IF(BF2="","",TEXT(BF2,"aaa"))</f>
        <v>Thu</v>
      </c>
      <c r="BH2" s="74">
        <f>IF(BF2="","",IF(BF2&gt;=$C$1,"",BF2+1))</f>
        <v>36217</v>
      </c>
      <c r="BI2" s="75" t="str">
        <f>IF(BH2="","",TEXT(BH2,"aaa"))</f>
        <v>Fri</v>
      </c>
      <c r="BJ2" s="74">
        <f>IF(BH2="","",IF(BH2&gt;=$C$1,"",BH2+1))</f>
        <v>36218</v>
      </c>
      <c r="BK2" s="75" t="str">
        <f>IF(BJ2="","",TEXT(BJ2,"aaa"))</f>
        <v>Sat</v>
      </c>
      <c r="BL2" s="74">
        <f>IF(BJ2="","",IF(BJ2&gt;=$C$1,"",BJ2+1))</f>
        <v>36219</v>
      </c>
      <c r="BM2" s="76" t="str">
        <f>IF(BL2="","",TEXT(BL2,"aaa"))</f>
        <v>Sun</v>
      </c>
      <c r="BN2" s="74">
        <f>IF(BL2="","",IF(BL2&gt;=$C$1,"",BL2+1))</f>
      </c>
      <c r="BO2" s="75">
        <f>IF(BN2="","",TEXT(BN2,"aaa"))</f>
      </c>
      <c r="BP2" s="74">
        <f>IF(BN2="","",IF(BN2&gt;=$C$1,"",BN2+1))</f>
      </c>
      <c r="BQ2" s="75">
        <f>IF(BP2="","",TEXT(BP2,"aaa"))</f>
      </c>
      <c r="BR2" s="74">
        <f>IF(BP2="","",IF(BP2&gt;=$C$1,"",BP2+1))</f>
      </c>
      <c r="BS2" s="75">
        <f>IF(BR2="","",TEXT(BR2,"aaa"))</f>
      </c>
    </row>
    <row r="3" spans="9:71" ht="15">
      <c r="I3" s="79"/>
      <c r="J3" s="80" t="s">
        <v>393</v>
      </c>
      <c r="K3" s="81" t="s">
        <v>394</v>
      </c>
      <c r="L3" s="81" t="s">
        <v>393</v>
      </c>
      <c r="M3" s="81" t="s">
        <v>394</v>
      </c>
      <c r="N3" s="81" t="s">
        <v>393</v>
      </c>
      <c r="O3" s="81" t="s">
        <v>394</v>
      </c>
      <c r="P3" s="81" t="s">
        <v>393</v>
      </c>
      <c r="Q3" s="81" t="s">
        <v>394</v>
      </c>
      <c r="R3" s="81" t="s">
        <v>393</v>
      </c>
      <c r="S3" s="81" t="s">
        <v>394</v>
      </c>
      <c r="T3" s="81" t="s">
        <v>393</v>
      </c>
      <c r="U3" s="81" t="s">
        <v>394</v>
      </c>
      <c r="V3" s="81" t="s">
        <v>393</v>
      </c>
      <c r="W3" s="81" t="s">
        <v>394</v>
      </c>
      <c r="X3" s="81" t="s">
        <v>393</v>
      </c>
      <c r="Y3" s="81" t="s">
        <v>394</v>
      </c>
      <c r="Z3" s="81" t="s">
        <v>393</v>
      </c>
      <c r="AA3" s="81" t="s">
        <v>394</v>
      </c>
      <c r="AB3" s="81" t="s">
        <v>393</v>
      </c>
      <c r="AC3" s="81" t="s">
        <v>394</v>
      </c>
      <c r="AD3" s="81" t="s">
        <v>393</v>
      </c>
      <c r="AE3" s="81" t="s">
        <v>394</v>
      </c>
      <c r="AF3" s="81" t="s">
        <v>393</v>
      </c>
      <c r="AG3" s="81" t="s">
        <v>394</v>
      </c>
      <c r="AH3" s="81" t="s">
        <v>393</v>
      </c>
      <c r="AI3" s="81" t="s">
        <v>394</v>
      </c>
      <c r="AJ3" s="81" t="s">
        <v>393</v>
      </c>
      <c r="AK3" s="81" t="s">
        <v>394</v>
      </c>
      <c r="AL3" s="81" t="s">
        <v>393</v>
      </c>
      <c r="AM3" s="81" t="s">
        <v>394</v>
      </c>
      <c r="AN3" s="81" t="s">
        <v>393</v>
      </c>
      <c r="AO3" s="81" t="s">
        <v>394</v>
      </c>
      <c r="AP3" s="81" t="s">
        <v>393</v>
      </c>
      <c r="AQ3" s="81" t="s">
        <v>394</v>
      </c>
      <c r="AR3" s="81" t="s">
        <v>393</v>
      </c>
      <c r="AS3" s="81" t="s">
        <v>394</v>
      </c>
      <c r="AT3" s="81" t="s">
        <v>393</v>
      </c>
      <c r="AU3" s="81" t="s">
        <v>394</v>
      </c>
      <c r="AV3" s="81" t="s">
        <v>393</v>
      </c>
      <c r="AW3" s="81" t="s">
        <v>394</v>
      </c>
      <c r="AX3" s="81" t="s">
        <v>393</v>
      </c>
      <c r="AY3" s="81" t="s">
        <v>394</v>
      </c>
      <c r="AZ3" s="81" t="s">
        <v>393</v>
      </c>
      <c r="BA3" s="81" t="s">
        <v>394</v>
      </c>
      <c r="BB3" s="81" t="s">
        <v>393</v>
      </c>
      <c r="BC3" s="81" t="s">
        <v>394</v>
      </c>
      <c r="BD3" s="81" t="s">
        <v>393</v>
      </c>
      <c r="BE3" s="81" t="s">
        <v>394</v>
      </c>
      <c r="BF3" s="81" t="s">
        <v>393</v>
      </c>
      <c r="BG3" s="81" t="s">
        <v>394</v>
      </c>
      <c r="BH3" s="81" t="s">
        <v>393</v>
      </c>
      <c r="BI3" s="81" t="s">
        <v>394</v>
      </c>
      <c r="BJ3" s="81" t="s">
        <v>393</v>
      </c>
      <c r="BK3" s="81" t="s">
        <v>394</v>
      </c>
      <c r="BL3" s="81" t="s">
        <v>393</v>
      </c>
      <c r="BM3" s="81" t="s">
        <v>394</v>
      </c>
      <c r="BN3" s="81" t="s">
        <v>393</v>
      </c>
      <c r="BO3" s="81" t="s">
        <v>394</v>
      </c>
      <c r="BP3" s="81"/>
      <c r="BQ3" s="81"/>
      <c r="BR3" s="81"/>
      <c r="BS3" s="161"/>
    </row>
    <row r="4" spans="2:71" ht="18">
      <c r="B4" s="83" t="s">
        <v>395</v>
      </c>
      <c r="F4" s="83" t="s">
        <v>396</v>
      </c>
      <c r="I4" s="84" t="s">
        <v>397</v>
      </c>
      <c r="J4" s="85"/>
      <c r="K4" s="86"/>
      <c r="L4" s="87"/>
      <c r="M4" s="86"/>
      <c r="N4" s="87"/>
      <c r="O4" s="86"/>
      <c r="P4" s="87"/>
      <c r="Q4" s="86"/>
      <c r="R4" s="87"/>
      <c r="S4" s="86"/>
      <c r="T4" s="87"/>
      <c r="U4" s="86"/>
      <c r="V4" s="87"/>
      <c r="W4" s="86"/>
      <c r="X4" s="87"/>
      <c r="Y4" s="86"/>
      <c r="Z4" s="87"/>
      <c r="AA4" s="86"/>
      <c r="AB4" s="87"/>
      <c r="AC4" s="86"/>
      <c r="AD4" s="87"/>
      <c r="AE4" s="86"/>
      <c r="AF4" s="87"/>
      <c r="AG4" s="86"/>
      <c r="AH4" s="87"/>
      <c r="AI4" s="86"/>
      <c r="AJ4" s="87"/>
      <c r="AK4" s="86"/>
      <c r="AL4" s="87"/>
      <c r="AM4" s="86"/>
      <c r="AN4" s="87"/>
      <c r="AO4" s="86"/>
      <c r="AP4" s="87"/>
      <c r="AQ4" s="86"/>
      <c r="AR4" s="87"/>
      <c r="AS4" s="86"/>
      <c r="AT4" s="87"/>
      <c r="AU4" s="86"/>
      <c r="AV4" s="87"/>
      <c r="AW4" s="86"/>
      <c r="AX4" s="87"/>
      <c r="AY4" s="86"/>
      <c r="AZ4" s="87"/>
      <c r="BA4" s="86"/>
      <c r="BB4" s="87"/>
      <c r="BC4" s="86"/>
      <c r="BD4" s="87"/>
      <c r="BE4" s="86"/>
      <c r="BF4" s="87"/>
      <c r="BG4" s="86"/>
      <c r="BH4" s="87"/>
      <c r="BI4" s="86"/>
      <c r="BJ4" s="87"/>
      <c r="BK4" s="86"/>
      <c r="BL4" s="87"/>
      <c r="BM4" s="86"/>
      <c r="BN4" s="87"/>
      <c r="BO4" s="86"/>
      <c r="BP4" s="87"/>
      <c r="BQ4" s="86"/>
      <c r="BR4" s="87"/>
      <c r="BS4" s="88"/>
    </row>
    <row r="5" spans="2:71" ht="15">
      <c r="B5" s="89" t="s">
        <v>398</v>
      </c>
      <c r="C5" s="90" t="s">
        <v>394</v>
      </c>
      <c r="D5" s="91" t="s">
        <v>399</v>
      </c>
      <c r="F5" s="92" t="s">
        <v>398</v>
      </c>
      <c r="G5" s="93" t="s">
        <v>400</v>
      </c>
      <c r="I5" s="94"/>
      <c r="J5" s="85"/>
      <c r="K5" s="86"/>
      <c r="L5" s="87"/>
      <c r="M5" s="86"/>
      <c r="N5" s="87"/>
      <c r="O5" s="86"/>
      <c r="P5" s="87"/>
      <c r="Q5" s="86"/>
      <c r="R5" s="87"/>
      <c r="S5" s="86"/>
      <c r="T5" s="87"/>
      <c r="U5" s="86"/>
      <c r="V5" s="87"/>
      <c r="W5" s="86"/>
      <c r="X5" s="87"/>
      <c r="Y5" s="86"/>
      <c r="Z5" s="87"/>
      <c r="AA5" s="86"/>
      <c r="AB5" s="87"/>
      <c r="AC5" s="86"/>
      <c r="AD5" s="87"/>
      <c r="AE5" s="86"/>
      <c r="AF5" s="87"/>
      <c r="AG5" s="86"/>
      <c r="AH5" s="87"/>
      <c r="AI5" s="86"/>
      <c r="AJ5" s="87"/>
      <c r="AK5" s="86"/>
      <c r="AL5" s="87"/>
      <c r="AM5" s="86"/>
      <c r="AN5" s="87"/>
      <c r="AO5" s="86"/>
      <c r="AP5" s="87"/>
      <c r="AQ5" s="86"/>
      <c r="AR5" s="87"/>
      <c r="AS5" s="86"/>
      <c r="AT5" s="87"/>
      <c r="AU5" s="86"/>
      <c r="AV5" s="87"/>
      <c r="AW5" s="86"/>
      <c r="AX5" s="87"/>
      <c r="AY5" s="86"/>
      <c r="AZ5" s="87"/>
      <c r="BA5" s="86"/>
      <c r="BB5" s="87"/>
      <c r="BC5" s="86"/>
      <c r="BD5" s="87"/>
      <c r="BE5" s="86"/>
      <c r="BF5" s="87"/>
      <c r="BG5" s="86"/>
      <c r="BH5" s="87"/>
      <c r="BI5" s="86"/>
      <c r="BJ5" s="87"/>
      <c r="BK5" s="86"/>
      <c r="BL5" s="87"/>
      <c r="BM5" s="86"/>
      <c r="BN5" s="87"/>
      <c r="BO5" s="86"/>
      <c r="BP5" s="87"/>
      <c r="BQ5" s="86"/>
      <c r="BR5" s="87"/>
      <c r="BS5" s="88"/>
    </row>
    <row r="6" spans="2:71" ht="15">
      <c r="B6" s="95" t="s">
        <v>401</v>
      </c>
      <c r="C6" s="96"/>
      <c r="D6" s="97"/>
      <c r="F6" s="98" t="s">
        <v>402</v>
      </c>
      <c r="G6" s="99">
        <f>SUM(J19:BS19)</f>
        <v>0</v>
      </c>
      <c r="I6" s="100"/>
      <c r="J6" s="85"/>
      <c r="K6" s="86"/>
      <c r="L6" s="87"/>
      <c r="M6" s="86"/>
      <c r="N6" s="87"/>
      <c r="O6" s="86"/>
      <c r="P6" s="87"/>
      <c r="Q6" s="86"/>
      <c r="R6" s="87"/>
      <c r="S6" s="86"/>
      <c r="T6" s="87"/>
      <c r="U6" s="86"/>
      <c r="V6" s="87"/>
      <c r="W6" s="86"/>
      <c r="X6" s="87"/>
      <c r="Y6" s="86"/>
      <c r="Z6" s="87"/>
      <c r="AA6" s="86"/>
      <c r="AB6" s="87"/>
      <c r="AC6" s="86"/>
      <c r="AD6" s="87"/>
      <c r="AE6" s="86"/>
      <c r="AF6" s="87"/>
      <c r="AG6" s="86"/>
      <c r="AH6" s="87"/>
      <c r="AI6" s="86"/>
      <c r="AJ6" s="87"/>
      <c r="AK6" s="86"/>
      <c r="AL6" s="87"/>
      <c r="AM6" s="86"/>
      <c r="AN6" s="87"/>
      <c r="AO6" s="86"/>
      <c r="AP6" s="87"/>
      <c r="AQ6" s="86"/>
      <c r="AR6" s="87"/>
      <c r="AS6" s="86"/>
      <c r="AT6" s="87"/>
      <c r="AU6" s="86"/>
      <c r="AV6" s="87"/>
      <c r="AW6" s="86"/>
      <c r="AX6" s="87"/>
      <c r="AY6" s="86"/>
      <c r="AZ6" s="87"/>
      <c r="BA6" s="86"/>
      <c r="BB6" s="87"/>
      <c r="BC6" s="86"/>
      <c r="BD6" s="87"/>
      <c r="BE6" s="86"/>
      <c r="BF6" s="87"/>
      <c r="BG6" s="86"/>
      <c r="BH6" s="87"/>
      <c r="BI6" s="86"/>
      <c r="BJ6" s="87"/>
      <c r="BK6" s="86"/>
      <c r="BL6" s="87"/>
      <c r="BM6" s="86"/>
      <c r="BN6" s="87"/>
      <c r="BO6" s="86"/>
      <c r="BP6" s="87"/>
      <c r="BQ6" s="86"/>
      <c r="BR6" s="87"/>
      <c r="BS6" s="88"/>
    </row>
    <row r="7" spans="2:71" ht="15">
      <c r="B7" s="101"/>
      <c r="C7" s="102"/>
      <c r="D7" s="103"/>
      <c r="F7" s="98" t="s">
        <v>403</v>
      </c>
      <c r="G7" s="104">
        <f>SUM(J20:BS25)</f>
        <v>0</v>
      </c>
      <c r="I7" s="84" t="s">
        <v>404</v>
      </c>
      <c r="J7" s="85"/>
      <c r="K7" s="86"/>
      <c r="L7" s="87"/>
      <c r="M7" s="86"/>
      <c r="N7" s="87"/>
      <c r="O7" s="86"/>
      <c r="P7" s="87"/>
      <c r="Q7" s="86"/>
      <c r="R7" s="87"/>
      <c r="S7" s="86"/>
      <c r="T7" s="87"/>
      <c r="U7" s="86"/>
      <c r="V7" s="87"/>
      <c r="W7" s="86"/>
      <c r="X7" s="87"/>
      <c r="Y7" s="86"/>
      <c r="Z7" s="87"/>
      <c r="AA7" s="86"/>
      <c r="AB7" s="87"/>
      <c r="AC7" s="86"/>
      <c r="AD7" s="87"/>
      <c r="AE7" s="86"/>
      <c r="AF7" s="87"/>
      <c r="AG7" s="86"/>
      <c r="AH7" s="87"/>
      <c r="AI7" s="86"/>
      <c r="AJ7" s="87"/>
      <c r="AK7" s="86"/>
      <c r="AL7" s="87"/>
      <c r="AM7" s="86"/>
      <c r="AN7" s="87"/>
      <c r="AO7" s="86"/>
      <c r="AP7" s="87"/>
      <c r="AQ7" s="86"/>
      <c r="AR7" s="87"/>
      <c r="AS7" s="86"/>
      <c r="AT7" s="87"/>
      <c r="AU7" s="86"/>
      <c r="AV7" s="87"/>
      <c r="AW7" s="86"/>
      <c r="AX7" s="87"/>
      <c r="AY7" s="86"/>
      <c r="AZ7" s="87"/>
      <c r="BA7" s="86"/>
      <c r="BB7" s="87"/>
      <c r="BC7" s="86"/>
      <c r="BD7" s="87"/>
      <c r="BE7" s="86"/>
      <c r="BF7" s="87"/>
      <c r="BG7" s="86"/>
      <c r="BH7" s="87"/>
      <c r="BI7" s="86"/>
      <c r="BJ7" s="87"/>
      <c r="BK7" s="86"/>
      <c r="BL7" s="87"/>
      <c r="BM7" s="86"/>
      <c r="BN7" s="87"/>
      <c r="BO7" s="86"/>
      <c r="BP7" s="87"/>
      <c r="BQ7" s="86"/>
      <c r="BR7" s="87"/>
      <c r="BS7" s="88"/>
    </row>
    <row r="8" spans="2:71" ht="15">
      <c r="B8" s="105"/>
      <c r="C8" s="106"/>
      <c r="D8" s="103"/>
      <c r="F8" s="98" t="s">
        <v>405</v>
      </c>
      <c r="G8" s="104">
        <f>SUM(J26:BS27)</f>
        <v>0</v>
      </c>
      <c r="I8" s="94"/>
      <c r="J8" s="85"/>
      <c r="K8" s="86"/>
      <c r="L8" s="87"/>
      <c r="M8" s="86"/>
      <c r="N8" s="87"/>
      <c r="O8" s="86"/>
      <c r="P8" s="87"/>
      <c r="Q8" s="86"/>
      <c r="R8" s="87"/>
      <c r="S8" s="86"/>
      <c r="T8" s="87"/>
      <c r="U8" s="86"/>
      <c r="V8" s="87"/>
      <c r="W8" s="86"/>
      <c r="X8" s="87"/>
      <c r="Y8" s="86"/>
      <c r="Z8" s="87"/>
      <c r="AA8" s="86"/>
      <c r="AB8" s="87"/>
      <c r="AC8" s="86"/>
      <c r="AD8" s="87"/>
      <c r="AE8" s="86"/>
      <c r="AF8" s="87"/>
      <c r="AG8" s="86"/>
      <c r="AH8" s="87"/>
      <c r="AI8" s="86"/>
      <c r="AJ8" s="87"/>
      <c r="AK8" s="86"/>
      <c r="AL8" s="87"/>
      <c r="AM8" s="86"/>
      <c r="AN8" s="87"/>
      <c r="AO8" s="86"/>
      <c r="AP8" s="87"/>
      <c r="AQ8" s="86"/>
      <c r="AR8" s="87"/>
      <c r="AS8" s="86"/>
      <c r="AT8" s="87"/>
      <c r="AU8" s="86"/>
      <c r="AV8" s="87"/>
      <c r="AW8" s="86"/>
      <c r="AX8" s="87"/>
      <c r="AY8" s="86"/>
      <c r="AZ8" s="87"/>
      <c r="BA8" s="86"/>
      <c r="BB8" s="87"/>
      <c r="BC8" s="86"/>
      <c r="BD8" s="87"/>
      <c r="BE8" s="86"/>
      <c r="BF8" s="87"/>
      <c r="BG8" s="86"/>
      <c r="BH8" s="87"/>
      <c r="BI8" s="86"/>
      <c r="BJ8" s="87"/>
      <c r="BK8" s="86"/>
      <c r="BL8" s="87"/>
      <c r="BM8" s="86"/>
      <c r="BN8" s="87"/>
      <c r="BO8" s="86"/>
      <c r="BP8" s="87"/>
      <c r="BQ8" s="86"/>
      <c r="BR8" s="87"/>
      <c r="BS8" s="88"/>
    </row>
    <row r="9" spans="2:71" ht="27.75">
      <c r="B9" s="107" t="s">
        <v>406</v>
      </c>
      <c r="C9" s="108"/>
      <c r="D9" s="109"/>
      <c r="F9" s="110" t="s">
        <v>407</v>
      </c>
      <c r="G9" s="104">
        <f>SUM(J28:BS39)</f>
        <v>0</v>
      </c>
      <c r="I9" s="94"/>
      <c r="J9" s="85"/>
      <c r="K9" s="86"/>
      <c r="L9" s="87"/>
      <c r="M9" s="86"/>
      <c r="N9" s="87"/>
      <c r="O9" s="86"/>
      <c r="P9" s="87"/>
      <c r="Q9" s="86"/>
      <c r="R9" s="87"/>
      <c r="S9" s="86"/>
      <c r="T9" s="87"/>
      <c r="U9" s="86"/>
      <c r="V9" s="87"/>
      <c r="W9" s="86"/>
      <c r="X9" s="87"/>
      <c r="Y9" s="86"/>
      <c r="Z9" s="87"/>
      <c r="AA9" s="86"/>
      <c r="AB9" s="87"/>
      <c r="AC9" s="86"/>
      <c r="AD9" s="87"/>
      <c r="AE9" s="86"/>
      <c r="AF9" s="87"/>
      <c r="AG9" s="86"/>
      <c r="AH9" s="87"/>
      <c r="AI9" s="86"/>
      <c r="AJ9" s="87"/>
      <c r="AK9" s="86"/>
      <c r="AL9" s="87"/>
      <c r="AM9" s="86"/>
      <c r="AN9" s="87"/>
      <c r="AO9" s="86"/>
      <c r="AP9" s="87"/>
      <c r="AQ9" s="86"/>
      <c r="AR9" s="87"/>
      <c r="AS9" s="86"/>
      <c r="AT9" s="87"/>
      <c r="AU9" s="86"/>
      <c r="AV9" s="87"/>
      <c r="AW9" s="86"/>
      <c r="AX9" s="87"/>
      <c r="AY9" s="86"/>
      <c r="AZ9" s="87"/>
      <c r="BA9" s="86"/>
      <c r="BB9" s="87"/>
      <c r="BC9" s="86"/>
      <c r="BD9" s="87"/>
      <c r="BE9" s="86"/>
      <c r="BF9" s="87"/>
      <c r="BG9" s="86"/>
      <c r="BH9" s="87"/>
      <c r="BI9" s="86"/>
      <c r="BJ9" s="87"/>
      <c r="BK9" s="86"/>
      <c r="BL9" s="87"/>
      <c r="BM9" s="86"/>
      <c r="BN9" s="87"/>
      <c r="BO9" s="86"/>
      <c r="BP9" s="87"/>
      <c r="BQ9" s="86"/>
      <c r="BR9" s="87"/>
      <c r="BS9" s="88"/>
    </row>
    <row r="10" spans="2:71" ht="15">
      <c r="B10" s="111" t="s">
        <v>408</v>
      </c>
      <c r="C10" s="112">
        <f>SUM(C6:C9)</f>
        <v>0</v>
      </c>
      <c r="D10" s="113"/>
      <c r="F10" s="114" t="s">
        <v>409</v>
      </c>
      <c r="G10" s="112">
        <f>SUM(G6:G9)</f>
        <v>0</v>
      </c>
      <c r="I10" s="94"/>
      <c r="J10" s="85"/>
      <c r="K10" s="86"/>
      <c r="L10" s="87"/>
      <c r="M10" s="86"/>
      <c r="N10" s="87"/>
      <c r="O10" s="86"/>
      <c r="P10" s="87"/>
      <c r="Q10" s="86"/>
      <c r="R10" s="87"/>
      <c r="S10" s="86"/>
      <c r="T10" s="87"/>
      <c r="U10" s="86"/>
      <c r="V10" s="87"/>
      <c r="W10" s="86"/>
      <c r="X10" s="87"/>
      <c r="Y10" s="86"/>
      <c r="Z10" s="87"/>
      <c r="AA10" s="86"/>
      <c r="AB10" s="87"/>
      <c r="AC10" s="86"/>
      <c r="AD10" s="87"/>
      <c r="AE10" s="86"/>
      <c r="AF10" s="87"/>
      <c r="AG10" s="86"/>
      <c r="AH10" s="87"/>
      <c r="AI10" s="86"/>
      <c r="AJ10" s="87"/>
      <c r="AK10" s="86"/>
      <c r="AL10" s="87"/>
      <c r="AM10" s="86"/>
      <c r="AN10" s="87"/>
      <c r="AO10" s="86"/>
      <c r="AP10" s="87"/>
      <c r="AQ10" s="86"/>
      <c r="AR10" s="87"/>
      <c r="AS10" s="86"/>
      <c r="AT10" s="87"/>
      <c r="AU10" s="86"/>
      <c r="AV10" s="87"/>
      <c r="AW10" s="86"/>
      <c r="AX10" s="87"/>
      <c r="AY10" s="86"/>
      <c r="AZ10" s="87"/>
      <c r="BA10" s="86"/>
      <c r="BB10" s="87"/>
      <c r="BC10" s="86"/>
      <c r="BD10" s="87"/>
      <c r="BE10" s="86"/>
      <c r="BF10" s="87"/>
      <c r="BG10" s="86"/>
      <c r="BH10" s="87"/>
      <c r="BI10" s="86"/>
      <c r="BJ10" s="87"/>
      <c r="BK10" s="86"/>
      <c r="BL10" s="87"/>
      <c r="BM10" s="86"/>
      <c r="BN10" s="87"/>
      <c r="BO10" s="86"/>
      <c r="BP10" s="87"/>
      <c r="BQ10" s="86"/>
      <c r="BR10" s="87"/>
      <c r="BS10" s="88"/>
    </row>
    <row r="11" spans="2:71" ht="15">
      <c r="B11" s="116"/>
      <c r="C11" s="117"/>
      <c r="D11" s="117"/>
      <c r="F11" s="116"/>
      <c r="G11" s="117"/>
      <c r="I11" s="94"/>
      <c r="J11" s="85"/>
      <c r="K11" s="86"/>
      <c r="L11" s="87"/>
      <c r="M11" s="86"/>
      <c r="N11" s="87"/>
      <c r="O11" s="86"/>
      <c r="P11" s="87"/>
      <c r="Q11" s="86"/>
      <c r="R11" s="87"/>
      <c r="S11" s="86"/>
      <c r="T11" s="87"/>
      <c r="U11" s="86"/>
      <c r="V11" s="87"/>
      <c r="W11" s="86"/>
      <c r="X11" s="87"/>
      <c r="Y11" s="86"/>
      <c r="Z11" s="87"/>
      <c r="AA11" s="86"/>
      <c r="AB11" s="87"/>
      <c r="AC11" s="86"/>
      <c r="AD11" s="87"/>
      <c r="AE11" s="86"/>
      <c r="AF11" s="87"/>
      <c r="AG11" s="86"/>
      <c r="AH11" s="87"/>
      <c r="AI11" s="86"/>
      <c r="AJ11" s="87"/>
      <c r="AK11" s="86"/>
      <c r="AL11" s="87"/>
      <c r="AM11" s="86"/>
      <c r="AN11" s="87"/>
      <c r="AO11" s="86"/>
      <c r="AP11" s="87"/>
      <c r="AQ11" s="86"/>
      <c r="AR11" s="87"/>
      <c r="AS11" s="86"/>
      <c r="AT11" s="87"/>
      <c r="AU11" s="86"/>
      <c r="AV11" s="87"/>
      <c r="AW11" s="86"/>
      <c r="AX11" s="87"/>
      <c r="AY11" s="86"/>
      <c r="AZ11" s="87"/>
      <c r="BA11" s="86"/>
      <c r="BB11" s="87"/>
      <c r="BC11" s="86"/>
      <c r="BD11" s="87"/>
      <c r="BE11" s="86"/>
      <c r="BF11" s="87"/>
      <c r="BG11" s="86"/>
      <c r="BH11" s="87"/>
      <c r="BI11" s="86"/>
      <c r="BJ11" s="87"/>
      <c r="BK11" s="86"/>
      <c r="BL11" s="87"/>
      <c r="BM11" s="86"/>
      <c r="BN11" s="87"/>
      <c r="BO11" s="86"/>
      <c r="BP11" s="87"/>
      <c r="BQ11" s="86"/>
      <c r="BR11" s="87"/>
      <c r="BS11" s="88"/>
    </row>
    <row r="12" spans="2:71" ht="15">
      <c r="B12" s="116"/>
      <c r="C12" s="117"/>
      <c r="D12" s="117"/>
      <c r="F12" s="116"/>
      <c r="G12" s="117"/>
      <c r="I12" s="94"/>
      <c r="J12" s="85"/>
      <c r="K12" s="86"/>
      <c r="L12" s="87"/>
      <c r="M12" s="86"/>
      <c r="N12" s="87"/>
      <c r="O12" s="86"/>
      <c r="P12" s="87"/>
      <c r="Q12" s="86"/>
      <c r="R12" s="87"/>
      <c r="S12" s="86"/>
      <c r="T12" s="87"/>
      <c r="U12" s="86"/>
      <c r="V12" s="87"/>
      <c r="W12" s="86"/>
      <c r="X12" s="87"/>
      <c r="Y12" s="86"/>
      <c r="Z12" s="87"/>
      <c r="AA12" s="86"/>
      <c r="AB12" s="87"/>
      <c r="AC12" s="86"/>
      <c r="AD12" s="87"/>
      <c r="AE12" s="86"/>
      <c r="AF12" s="87"/>
      <c r="AG12" s="86"/>
      <c r="AH12" s="87"/>
      <c r="AI12" s="86"/>
      <c r="AJ12" s="87"/>
      <c r="AK12" s="86"/>
      <c r="AL12" s="87"/>
      <c r="AM12" s="86"/>
      <c r="AN12" s="87"/>
      <c r="AO12" s="86"/>
      <c r="AP12" s="87"/>
      <c r="AQ12" s="86"/>
      <c r="AR12" s="87"/>
      <c r="AS12" s="86"/>
      <c r="AT12" s="87"/>
      <c r="AU12" s="86"/>
      <c r="AV12" s="87"/>
      <c r="AW12" s="86"/>
      <c r="AX12" s="87"/>
      <c r="AY12" s="86"/>
      <c r="AZ12" s="87"/>
      <c r="BA12" s="86"/>
      <c r="BB12" s="87"/>
      <c r="BC12" s="86"/>
      <c r="BD12" s="87"/>
      <c r="BE12" s="86"/>
      <c r="BF12" s="87"/>
      <c r="BG12" s="86"/>
      <c r="BH12" s="87"/>
      <c r="BI12" s="86"/>
      <c r="BJ12" s="87"/>
      <c r="BK12" s="86"/>
      <c r="BL12" s="87"/>
      <c r="BM12" s="86"/>
      <c r="BN12" s="87"/>
      <c r="BO12" s="86"/>
      <c r="BP12" s="87"/>
      <c r="BQ12" s="86"/>
      <c r="BR12" s="87"/>
      <c r="BS12" s="88"/>
    </row>
    <row r="13" spans="9:71" ht="15">
      <c r="I13" s="94"/>
      <c r="J13" s="85"/>
      <c r="K13" s="86"/>
      <c r="L13" s="87"/>
      <c r="M13" s="86"/>
      <c r="N13" s="87"/>
      <c r="O13" s="86"/>
      <c r="P13" s="87"/>
      <c r="Q13" s="86"/>
      <c r="R13" s="87"/>
      <c r="S13" s="86"/>
      <c r="T13" s="87"/>
      <c r="U13" s="86"/>
      <c r="V13" s="87"/>
      <c r="W13" s="86"/>
      <c r="X13" s="87"/>
      <c r="Y13" s="86"/>
      <c r="Z13" s="87"/>
      <c r="AA13" s="86"/>
      <c r="AB13" s="87"/>
      <c r="AC13" s="86"/>
      <c r="AD13" s="87"/>
      <c r="AE13" s="86"/>
      <c r="AF13" s="87"/>
      <c r="AG13" s="86"/>
      <c r="AH13" s="87"/>
      <c r="AI13" s="86"/>
      <c r="AJ13" s="87"/>
      <c r="AK13" s="86"/>
      <c r="AL13" s="87"/>
      <c r="AM13" s="86"/>
      <c r="AN13" s="87"/>
      <c r="AO13" s="86"/>
      <c r="AP13" s="87"/>
      <c r="AQ13" s="86"/>
      <c r="AR13" s="87"/>
      <c r="AS13" s="86"/>
      <c r="AT13" s="87"/>
      <c r="AU13" s="86"/>
      <c r="AV13" s="87"/>
      <c r="AW13" s="86"/>
      <c r="AX13" s="87"/>
      <c r="AY13" s="86"/>
      <c r="AZ13" s="87"/>
      <c r="BA13" s="86"/>
      <c r="BB13" s="87"/>
      <c r="BC13" s="86"/>
      <c r="BD13" s="87"/>
      <c r="BE13" s="86"/>
      <c r="BF13" s="87"/>
      <c r="BG13" s="86"/>
      <c r="BH13" s="87"/>
      <c r="BI13" s="86"/>
      <c r="BJ13" s="87"/>
      <c r="BK13" s="86"/>
      <c r="BL13" s="87"/>
      <c r="BM13" s="86"/>
      <c r="BN13" s="87"/>
      <c r="BO13" s="86"/>
      <c r="BP13" s="87"/>
      <c r="BQ13" s="86"/>
      <c r="BR13" s="87"/>
      <c r="BS13" s="88"/>
    </row>
    <row r="14" spans="2:71" ht="18">
      <c r="B14" s="83" t="s">
        <v>410</v>
      </c>
      <c r="I14" s="94"/>
      <c r="J14" s="85"/>
      <c r="K14" s="86"/>
      <c r="L14" s="87"/>
      <c r="M14" s="86"/>
      <c r="N14" s="87"/>
      <c r="O14" s="86"/>
      <c r="P14" s="87"/>
      <c r="Q14" s="86"/>
      <c r="R14" s="87"/>
      <c r="S14" s="86"/>
      <c r="T14" s="87"/>
      <c r="U14" s="86"/>
      <c r="V14" s="87"/>
      <c r="W14" s="86"/>
      <c r="X14" s="87"/>
      <c r="Y14" s="86"/>
      <c r="Z14" s="87"/>
      <c r="AA14" s="86"/>
      <c r="AB14" s="87"/>
      <c r="AC14" s="86"/>
      <c r="AD14" s="87"/>
      <c r="AE14" s="86"/>
      <c r="AF14" s="87"/>
      <c r="AG14" s="86"/>
      <c r="AH14" s="87"/>
      <c r="AI14" s="86"/>
      <c r="AJ14" s="87"/>
      <c r="AK14" s="86"/>
      <c r="AL14" s="87"/>
      <c r="AM14" s="86"/>
      <c r="AN14" s="87"/>
      <c r="AO14" s="86"/>
      <c r="AP14" s="87"/>
      <c r="AQ14" s="86"/>
      <c r="AR14" s="87"/>
      <c r="AS14" s="86"/>
      <c r="AT14" s="87"/>
      <c r="AU14" s="86"/>
      <c r="AV14" s="87"/>
      <c r="AW14" s="86"/>
      <c r="AX14" s="87"/>
      <c r="AY14" s="86"/>
      <c r="AZ14" s="87"/>
      <c r="BA14" s="86"/>
      <c r="BB14" s="87"/>
      <c r="BC14" s="86"/>
      <c r="BD14" s="87"/>
      <c r="BE14" s="86"/>
      <c r="BF14" s="87"/>
      <c r="BG14" s="86"/>
      <c r="BH14" s="87"/>
      <c r="BI14" s="86"/>
      <c r="BJ14" s="87"/>
      <c r="BK14" s="86"/>
      <c r="BL14" s="87"/>
      <c r="BM14" s="86"/>
      <c r="BN14" s="87"/>
      <c r="BO14" s="86"/>
      <c r="BP14" s="87"/>
      <c r="BQ14" s="86"/>
      <c r="BR14" s="87"/>
      <c r="BS14" s="88"/>
    </row>
    <row r="15" spans="2:71" ht="18">
      <c r="B15" s="92" t="s">
        <v>398</v>
      </c>
      <c r="C15" s="118" t="s">
        <v>394</v>
      </c>
      <c r="D15" s="93" t="s">
        <v>411</v>
      </c>
      <c r="F15" s="83" t="s">
        <v>412</v>
      </c>
      <c r="I15" s="119" t="s">
        <v>413</v>
      </c>
      <c r="J15" s="85"/>
      <c r="K15" s="86"/>
      <c r="L15" s="87"/>
      <c r="M15" s="86"/>
      <c r="N15" s="87"/>
      <c r="O15" s="86"/>
      <c r="P15" s="87"/>
      <c r="Q15" s="86"/>
      <c r="R15" s="87"/>
      <c r="S15" s="86"/>
      <c r="T15" s="87"/>
      <c r="U15" s="86"/>
      <c r="V15" s="87"/>
      <c r="W15" s="86"/>
      <c r="X15" s="87"/>
      <c r="Y15" s="86"/>
      <c r="Z15" s="87"/>
      <c r="AA15" s="86"/>
      <c r="AB15" s="87"/>
      <c r="AC15" s="86"/>
      <c r="AD15" s="87"/>
      <c r="AE15" s="86"/>
      <c r="AF15" s="87"/>
      <c r="AG15" s="86"/>
      <c r="AH15" s="87"/>
      <c r="AI15" s="86"/>
      <c r="AJ15" s="87"/>
      <c r="AK15" s="86"/>
      <c r="AL15" s="87"/>
      <c r="AM15" s="86"/>
      <c r="AN15" s="87"/>
      <c r="AO15" s="86"/>
      <c r="AP15" s="87"/>
      <c r="AQ15" s="86"/>
      <c r="AR15" s="87"/>
      <c r="AS15" s="86"/>
      <c r="AT15" s="87"/>
      <c r="AU15" s="86"/>
      <c r="AV15" s="87"/>
      <c r="AW15" s="86"/>
      <c r="AX15" s="87"/>
      <c r="AY15" s="86"/>
      <c r="AZ15" s="87"/>
      <c r="BA15" s="86"/>
      <c r="BB15" s="87"/>
      <c r="BC15" s="86"/>
      <c r="BD15" s="87"/>
      <c r="BE15" s="86"/>
      <c r="BF15" s="87"/>
      <c r="BG15" s="86"/>
      <c r="BH15" s="87"/>
      <c r="BI15" s="86"/>
      <c r="BJ15" s="87"/>
      <c r="BK15" s="86"/>
      <c r="BL15" s="87"/>
      <c r="BM15" s="86"/>
      <c r="BN15" s="87"/>
      <c r="BO15" s="86"/>
      <c r="BP15" s="87"/>
      <c r="BQ15" s="86"/>
      <c r="BR15" s="87"/>
      <c r="BS15" s="88"/>
    </row>
    <row r="16" spans="2:71" ht="13.5" customHeight="1">
      <c r="B16" s="120" t="s">
        <v>414</v>
      </c>
      <c r="C16" s="86"/>
      <c r="D16" s="121"/>
      <c r="F16" s="162">
        <f>C10-C37-G10+SUM(J41:BS41)</f>
        <v>0</v>
      </c>
      <c r="G16" s="162"/>
      <c r="I16" s="119"/>
      <c r="J16" s="85"/>
      <c r="K16" s="86"/>
      <c r="L16" s="87"/>
      <c r="M16" s="86"/>
      <c r="N16" s="87"/>
      <c r="O16" s="86"/>
      <c r="P16" s="87"/>
      <c r="Q16" s="86"/>
      <c r="R16" s="87"/>
      <c r="S16" s="86"/>
      <c r="T16" s="87"/>
      <c r="U16" s="86"/>
      <c r="V16" s="87"/>
      <c r="W16" s="86"/>
      <c r="X16" s="87"/>
      <c r="Y16" s="86"/>
      <c r="Z16" s="87"/>
      <c r="AA16" s="86"/>
      <c r="AB16" s="87"/>
      <c r="AC16" s="86"/>
      <c r="AD16" s="87"/>
      <c r="AE16" s="86"/>
      <c r="AF16" s="87"/>
      <c r="AG16" s="86"/>
      <c r="AH16" s="87"/>
      <c r="AI16" s="86"/>
      <c r="AJ16" s="87"/>
      <c r="AK16" s="86"/>
      <c r="AL16" s="87"/>
      <c r="AM16" s="86"/>
      <c r="AN16" s="87"/>
      <c r="AO16" s="86"/>
      <c r="AP16" s="87"/>
      <c r="AQ16" s="86"/>
      <c r="AR16" s="87"/>
      <c r="AS16" s="86"/>
      <c r="AT16" s="87"/>
      <c r="AU16" s="86"/>
      <c r="AV16" s="87"/>
      <c r="AW16" s="86"/>
      <c r="AX16" s="87"/>
      <c r="AY16" s="86"/>
      <c r="AZ16" s="87"/>
      <c r="BA16" s="86"/>
      <c r="BB16" s="87"/>
      <c r="BC16" s="86"/>
      <c r="BD16" s="87"/>
      <c r="BE16" s="86"/>
      <c r="BF16" s="87"/>
      <c r="BG16" s="86"/>
      <c r="BH16" s="87"/>
      <c r="BI16" s="86"/>
      <c r="BJ16" s="87"/>
      <c r="BK16" s="86"/>
      <c r="BL16" s="87"/>
      <c r="BM16" s="86"/>
      <c r="BN16" s="87"/>
      <c r="BO16" s="86"/>
      <c r="BP16" s="87"/>
      <c r="BQ16" s="86"/>
      <c r="BR16" s="87"/>
      <c r="BS16" s="88"/>
    </row>
    <row r="17" spans="2:71" ht="14.25" customHeight="1">
      <c r="B17" s="120" t="s">
        <v>415</v>
      </c>
      <c r="C17" s="86"/>
      <c r="D17" s="121"/>
      <c r="F17" s="162"/>
      <c r="G17" s="162"/>
      <c r="I17" s="119"/>
      <c r="J17" s="85"/>
      <c r="K17" s="86"/>
      <c r="L17" s="87"/>
      <c r="M17" s="86"/>
      <c r="N17" s="87"/>
      <c r="O17" s="86"/>
      <c r="P17" s="87"/>
      <c r="Q17" s="86"/>
      <c r="R17" s="87"/>
      <c r="S17" s="86"/>
      <c r="T17" s="87"/>
      <c r="U17" s="86"/>
      <c r="V17" s="87"/>
      <c r="W17" s="86"/>
      <c r="X17" s="87"/>
      <c r="Y17" s="86"/>
      <c r="Z17" s="87"/>
      <c r="AA17" s="86"/>
      <c r="AB17" s="87"/>
      <c r="AC17" s="86"/>
      <c r="AD17" s="87"/>
      <c r="AE17" s="86"/>
      <c r="AF17" s="87"/>
      <c r="AG17" s="86"/>
      <c r="AH17" s="87"/>
      <c r="AI17" s="86"/>
      <c r="AJ17" s="87"/>
      <c r="AK17" s="86"/>
      <c r="AL17" s="87"/>
      <c r="AM17" s="86"/>
      <c r="AN17" s="87"/>
      <c r="AO17" s="86"/>
      <c r="AP17" s="87"/>
      <c r="AQ17" s="86"/>
      <c r="AR17" s="87"/>
      <c r="AS17" s="86"/>
      <c r="AT17" s="87"/>
      <c r="AU17" s="86"/>
      <c r="AV17" s="87"/>
      <c r="AW17" s="86"/>
      <c r="AX17" s="87"/>
      <c r="AY17" s="86"/>
      <c r="AZ17" s="87"/>
      <c r="BA17" s="86"/>
      <c r="BB17" s="87"/>
      <c r="BC17" s="86"/>
      <c r="BD17" s="87"/>
      <c r="BE17" s="86"/>
      <c r="BF17" s="87"/>
      <c r="BG17" s="86"/>
      <c r="BH17" s="87"/>
      <c r="BI17" s="86"/>
      <c r="BJ17" s="87"/>
      <c r="BK17" s="86"/>
      <c r="BL17" s="87"/>
      <c r="BM17" s="86"/>
      <c r="BN17" s="87"/>
      <c r="BO17" s="86"/>
      <c r="BP17" s="87"/>
      <c r="BQ17" s="86"/>
      <c r="BR17" s="87"/>
      <c r="BS17" s="88"/>
    </row>
    <row r="18" spans="2:71" ht="15">
      <c r="B18" s="120" t="s">
        <v>416</v>
      </c>
      <c r="C18" s="86"/>
      <c r="D18" s="121"/>
      <c r="I18" s="123" t="s">
        <v>417</v>
      </c>
      <c r="J18" s="124"/>
      <c r="K18" s="125"/>
      <c r="L18" s="126"/>
      <c r="M18" s="125"/>
      <c r="N18" s="126"/>
      <c r="O18" s="125"/>
      <c r="P18" s="126"/>
      <c r="Q18" s="125"/>
      <c r="R18" s="126"/>
      <c r="S18" s="125"/>
      <c r="T18" s="126"/>
      <c r="U18" s="125"/>
      <c r="V18" s="126"/>
      <c r="W18" s="125"/>
      <c r="X18" s="126"/>
      <c r="Y18" s="125"/>
      <c r="Z18" s="126"/>
      <c r="AA18" s="125"/>
      <c r="AB18" s="126"/>
      <c r="AC18" s="125"/>
      <c r="AD18" s="126"/>
      <c r="AE18" s="125"/>
      <c r="AF18" s="126"/>
      <c r="AG18" s="125"/>
      <c r="AH18" s="126"/>
      <c r="AI18" s="125"/>
      <c r="AJ18" s="126"/>
      <c r="AK18" s="125"/>
      <c r="AL18" s="126"/>
      <c r="AM18" s="125"/>
      <c r="AN18" s="126"/>
      <c r="AO18" s="125"/>
      <c r="AP18" s="126"/>
      <c r="AQ18" s="125"/>
      <c r="AR18" s="126"/>
      <c r="AS18" s="125"/>
      <c r="AT18" s="126"/>
      <c r="AU18" s="125"/>
      <c r="AV18" s="126"/>
      <c r="AW18" s="125"/>
      <c r="AX18" s="126"/>
      <c r="AY18" s="125"/>
      <c r="AZ18" s="126"/>
      <c r="BA18" s="125"/>
      <c r="BB18" s="126"/>
      <c r="BC18" s="125"/>
      <c r="BD18" s="126"/>
      <c r="BE18" s="125"/>
      <c r="BF18" s="126"/>
      <c r="BG18" s="125"/>
      <c r="BH18" s="126"/>
      <c r="BI18" s="125"/>
      <c r="BJ18" s="126"/>
      <c r="BK18" s="125"/>
      <c r="BL18" s="126"/>
      <c r="BM18" s="125"/>
      <c r="BN18" s="126"/>
      <c r="BO18" s="125"/>
      <c r="BP18" s="126"/>
      <c r="BQ18" s="125"/>
      <c r="BR18" s="126"/>
      <c r="BS18" s="127"/>
    </row>
    <row r="19" spans="2:71" ht="18">
      <c r="B19" s="120" t="s">
        <v>418</v>
      </c>
      <c r="C19" s="86"/>
      <c r="D19" s="121"/>
      <c r="F19" s="83" t="s">
        <v>419</v>
      </c>
      <c r="I19" s="128" t="s">
        <v>420</v>
      </c>
      <c r="J19" s="129"/>
      <c r="K19" s="130">
        <f>SUM(K4:K18)</f>
        <v>0</v>
      </c>
      <c r="L19" s="131"/>
      <c r="M19" s="130">
        <f>SUM(M4:M18)</f>
        <v>0</v>
      </c>
      <c r="N19" s="131"/>
      <c r="O19" s="130">
        <f>SUM(O4:O18)</f>
        <v>0</v>
      </c>
      <c r="P19" s="131"/>
      <c r="Q19" s="130">
        <f>SUM(Q4:Q18)</f>
        <v>0</v>
      </c>
      <c r="R19" s="131"/>
      <c r="S19" s="130">
        <f>SUM(S4:S18)</f>
        <v>0</v>
      </c>
      <c r="T19" s="131"/>
      <c r="U19" s="130">
        <f>SUM(U4:U18)</f>
        <v>0</v>
      </c>
      <c r="V19" s="131"/>
      <c r="W19" s="130">
        <f>SUM(W4:W18)</f>
        <v>0</v>
      </c>
      <c r="X19" s="131"/>
      <c r="Y19" s="130">
        <f>SUM(Y4:Y18)</f>
        <v>0</v>
      </c>
      <c r="Z19" s="131"/>
      <c r="AA19" s="130">
        <f>SUM(AA4:AA18)</f>
        <v>0</v>
      </c>
      <c r="AB19" s="131"/>
      <c r="AC19" s="130">
        <f>SUM(AC4:AC18)</f>
        <v>0</v>
      </c>
      <c r="AD19" s="131"/>
      <c r="AE19" s="130">
        <f>SUM(AE4:AE18)</f>
        <v>0</v>
      </c>
      <c r="AF19" s="131"/>
      <c r="AG19" s="130">
        <f>SUM(AG4:AG18)</f>
        <v>0</v>
      </c>
      <c r="AH19" s="131"/>
      <c r="AI19" s="130">
        <f>SUM(AI4:AI18)</f>
        <v>0</v>
      </c>
      <c r="AJ19" s="131"/>
      <c r="AK19" s="130">
        <f>SUM(AK4:AK18)</f>
        <v>0</v>
      </c>
      <c r="AL19" s="131"/>
      <c r="AM19" s="130">
        <f>SUM(AM4:AM18)</f>
        <v>0</v>
      </c>
      <c r="AN19" s="131"/>
      <c r="AO19" s="130">
        <f>SUM(AO4:AO18)</f>
        <v>0</v>
      </c>
      <c r="AP19" s="131"/>
      <c r="AQ19" s="130">
        <f>SUM(AQ4:AQ18)</f>
        <v>0</v>
      </c>
      <c r="AR19" s="131"/>
      <c r="AS19" s="130">
        <f>SUM(AS4:AS18)</f>
        <v>0</v>
      </c>
      <c r="AT19" s="131"/>
      <c r="AU19" s="130">
        <f>SUM(AU4:AU18)</f>
        <v>0</v>
      </c>
      <c r="AV19" s="131"/>
      <c r="AW19" s="130">
        <f>SUM(AW4:AW18)</f>
        <v>0</v>
      </c>
      <c r="AX19" s="131"/>
      <c r="AY19" s="130">
        <f>SUM(AY4:AY18)</f>
        <v>0</v>
      </c>
      <c r="AZ19" s="131"/>
      <c r="BA19" s="130">
        <f>SUM(BA4:BA18)</f>
        <v>0</v>
      </c>
      <c r="BB19" s="131"/>
      <c r="BC19" s="130">
        <f>SUM(BC4:BC18)</f>
        <v>0</v>
      </c>
      <c r="BD19" s="131"/>
      <c r="BE19" s="130">
        <f>SUM(BE4:BE18)</f>
        <v>0</v>
      </c>
      <c r="BF19" s="131"/>
      <c r="BG19" s="130">
        <f>SUM(BG4:BG18)</f>
        <v>0</v>
      </c>
      <c r="BH19" s="131"/>
      <c r="BI19" s="130">
        <f>SUM(BI4:BI18)</f>
        <v>0</v>
      </c>
      <c r="BJ19" s="131"/>
      <c r="BK19" s="130">
        <f>SUM(BK4:BK18)</f>
        <v>0</v>
      </c>
      <c r="BL19" s="131"/>
      <c r="BM19" s="130">
        <f>SUM(BM4:BM18)</f>
        <v>0</v>
      </c>
      <c r="BN19" s="131"/>
      <c r="BO19" s="130">
        <f>SUM(BO4:BO18)</f>
        <v>0</v>
      </c>
      <c r="BP19" s="131"/>
      <c r="BQ19" s="130">
        <f>SUM(BQ4:BQ18)</f>
        <v>0</v>
      </c>
      <c r="BR19" s="131"/>
      <c r="BS19" s="132">
        <f>SUM(BS4:BS18)</f>
        <v>0</v>
      </c>
    </row>
    <row r="20" spans="2:71" ht="13.5" customHeight="1">
      <c r="B20" s="120" t="s">
        <v>421</v>
      </c>
      <c r="C20" s="86"/>
      <c r="D20" s="121"/>
      <c r="F20" s="162">
        <f>F16</f>
        <v>0</v>
      </c>
      <c r="G20" s="162"/>
      <c r="I20" s="133" t="s">
        <v>422</v>
      </c>
      <c r="J20" s="134"/>
      <c r="K20" s="135"/>
      <c r="L20" s="136"/>
      <c r="M20" s="135"/>
      <c r="N20" s="136"/>
      <c r="O20" s="135"/>
      <c r="P20" s="136"/>
      <c r="Q20" s="135"/>
      <c r="R20" s="136"/>
      <c r="S20" s="135"/>
      <c r="T20" s="136"/>
      <c r="U20" s="135"/>
      <c r="V20" s="136"/>
      <c r="W20" s="135"/>
      <c r="X20" s="136"/>
      <c r="Y20" s="135"/>
      <c r="Z20" s="136"/>
      <c r="AA20" s="135"/>
      <c r="AB20" s="136"/>
      <c r="AC20" s="135"/>
      <c r="AD20" s="136"/>
      <c r="AE20" s="135"/>
      <c r="AF20" s="136"/>
      <c r="AG20" s="135"/>
      <c r="AH20" s="136"/>
      <c r="AI20" s="135"/>
      <c r="AJ20" s="136"/>
      <c r="AK20" s="135"/>
      <c r="AL20" s="136"/>
      <c r="AM20" s="135"/>
      <c r="AN20" s="136"/>
      <c r="AO20" s="135"/>
      <c r="AP20" s="136"/>
      <c r="AQ20" s="135"/>
      <c r="AR20" s="136"/>
      <c r="AS20" s="135"/>
      <c r="AT20" s="136"/>
      <c r="AU20" s="135"/>
      <c r="AV20" s="136"/>
      <c r="AW20" s="135"/>
      <c r="AX20" s="136"/>
      <c r="AY20" s="135"/>
      <c r="AZ20" s="136"/>
      <c r="BA20" s="135"/>
      <c r="BB20" s="136"/>
      <c r="BC20" s="135"/>
      <c r="BD20" s="136"/>
      <c r="BE20" s="135"/>
      <c r="BF20" s="136"/>
      <c r="BG20" s="135"/>
      <c r="BH20" s="136"/>
      <c r="BI20" s="135"/>
      <c r="BJ20" s="136"/>
      <c r="BK20" s="135"/>
      <c r="BL20" s="136"/>
      <c r="BM20" s="135"/>
      <c r="BN20" s="136"/>
      <c r="BO20" s="135"/>
      <c r="BP20" s="136"/>
      <c r="BQ20" s="135"/>
      <c r="BR20" s="136"/>
      <c r="BS20" s="137"/>
    </row>
    <row r="21" spans="2:71" ht="14.25" customHeight="1">
      <c r="B21" s="120" t="s">
        <v>423</v>
      </c>
      <c r="C21" s="86"/>
      <c r="D21" s="121"/>
      <c r="F21" s="162"/>
      <c r="G21" s="162"/>
      <c r="I21" s="133"/>
      <c r="J21" s="85"/>
      <c r="K21" s="86"/>
      <c r="L21" s="87"/>
      <c r="M21" s="86"/>
      <c r="N21" s="87"/>
      <c r="O21" s="86"/>
      <c r="P21" s="87"/>
      <c r="Q21" s="86"/>
      <c r="R21" s="87"/>
      <c r="S21" s="86"/>
      <c r="T21" s="87"/>
      <c r="U21" s="86"/>
      <c r="V21" s="87"/>
      <c r="W21" s="86"/>
      <c r="X21" s="87"/>
      <c r="Y21" s="86"/>
      <c r="Z21" s="87"/>
      <c r="AA21" s="86"/>
      <c r="AB21" s="87"/>
      <c r="AC21" s="86"/>
      <c r="AD21" s="87"/>
      <c r="AE21" s="86"/>
      <c r="AF21" s="87"/>
      <c r="AG21" s="86"/>
      <c r="AH21" s="87"/>
      <c r="AI21" s="86"/>
      <c r="AJ21" s="87"/>
      <c r="AK21" s="86"/>
      <c r="AL21" s="87"/>
      <c r="AM21" s="86"/>
      <c r="AN21" s="87"/>
      <c r="AO21" s="86"/>
      <c r="AP21" s="87"/>
      <c r="AQ21" s="86"/>
      <c r="AR21" s="87"/>
      <c r="AS21" s="86"/>
      <c r="AT21" s="87"/>
      <c r="AU21" s="86"/>
      <c r="AV21" s="87"/>
      <c r="AW21" s="86"/>
      <c r="AX21" s="87"/>
      <c r="AY21" s="86"/>
      <c r="AZ21" s="87"/>
      <c r="BA21" s="86"/>
      <c r="BB21" s="87"/>
      <c r="BC21" s="86"/>
      <c r="BD21" s="87"/>
      <c r="BE21" s="86"/>
      <c r="BF21" s="87"/>
      <c r="BG21" s="86"/>
      <c r="BH21" s="87"/>
      <c r="BI21" s="86"/>
      <c r="BJ21" s="87"/>
      <c r="BK21" s="86"/>
      <c r="BL21" s="87"/>
      <c r="BM21" s="86"/>
      <c r="BN21" s="87"/>
      <c r="BO21" s="86"/>
      <c r="BP21" s="87"/>
      <c r="BQ21" s="86"/>
      <c r="BR21" s="87"/>
      <c r="BS21" s="88"/>
    </row>
    <row r="22" spans="2:71" ht="14.25" customHeight="1">
      <c r="B22" s="120" t="s">
        <v>424</v>
      </c>
      <c r="C22" s="86"/>
      <c r="D22" s="121"/>
      <c r="F22" s="138"/>
      <c r="G22" s="138"/>
      <c r="I22" s="133"/>
      <c r="J22" s="85"/>
      <c r="K22" s="86"/>
      <c r="L22" s="87"/>
      <c r="M22" s="86"/>
      <c r="N22" s="87"/>
      <c r="O22" s="86"/>
      <c r="P22" s="87"/>
      <c r="Q22" s="86"/>
      <c r="R22" s="87"/>
      <c r="S22" s="86"/>
      <c r="T22" s="87"/>
      <c r="U22" s="86"/>
      <c r="V22" s="87"/>
      <c r="W22" s="86"/>
      <c r="X22" s="87"/>
      <c r="Y22" s="86"/>
      <c r="Z22" s="87"/>
      <c r="AA22" s="86"/>
      <c r="AB22" s="87"/>
      <c r="AC22" s="86"/>
      <c r="AD22" s="87"/>
      <c r="AE22" s="86"/>
      <c r="AF22" s="87"/>
      <c r="AG22" s="86"/>
      <c r="AH22" s="87"/>
      <c r="AI22" s="86"/>
      <c r="AJ22" s="87"/>
      <c r="AK22" s="86"/>
      <c r="AL22" s="87"/>
      <c r="AM22" s="86"/>
      <c r="AN22" s="87"/>
      <c r="AO22" s="86"/>
      <c r="AP22" s="87"/>
      <c r="AQ22" s="86"/>
      <c r="AR22" s="87"/>
      <c r="AS22" s="86"/>
      <c r="AT22" s="87"/>
      <c r="AU22" s="86"/>
      <c r="AV22" s="87"/>
      <c r="AW22" s="86"/>
      <c r="AX22" s="87"/>
      <c r="AY22" s="86"/>
      <c r="AZ22" s="87"/>
      <c r="BA22" s="86"/>
      <c r="BB22" s="87"/>
      <c r="BC22" s="86"/>
      <c r="BD22" s="87"/>
      <c r="BE22" s="86"/>
      <c r="BF22" s="87"/>
      <c r="BG22" s="86"/>
      <c r="BH22" s="87"/>
      <c r="BI22" s="86"/>
      <c r="BJ22" s="87"/>
      <c r="BK22" s="86"/>
      <c r="BL22" s="87"/>
      <c r="BM22" s="86"/>
      <c r="BN22" s="87"/>
      <c r="BO22" s="86"/>
      <c r="BP22" s="87"/>
      <c r="BQ22" s="86"/>
      <c r="BR22" s="87"/>
      <c r="BS22" s="88"/>
    </row>
    <row r="23" spans="2:71" ht="14.25" customHeight="1">
      <c r="B23" s="120" t="s">
        <v>425</v>
      </c>
      <c r="C23" s="86"/>
      <c r="D23" s="121"/>
      <c r="F23" s="83" t="s">
        <v>426</v>
      </c>
      <c r="G23" s="138"/>
      <c r="I23" s="133"/>
      <c r="J23" s="85"/>
      <c r="K23" s="86"/>
      <c r="L23" s="87"/>
      <c r="M23" s="86"/>
      <c r="N23" s="87"/>
      <c r="O23" s="86"/>
      <c r="P23" s="87"/>
      <c r="Q23" s="86"/>
      <c r="R23" s="87"/>
      <c r="S23" s="86"/>
      <c r="T23" s="87"/>
      <c r="U23" s="86"/>
      <c r="V23" s="87"/>
      <c r="W23" s="86"/>
      <c r="X23" s="87"/>
      <c r="Y23" s="86"/>
      <c r="Z23" s="87"/>
      <c r="AA23" s="86"/>
      <c r="AB23" s="87"/>
      <c r="AC23" s="86"/>
      <c r="AD23" s="87"/>
      <c r="AE23" s="86"/>
      <c r="AF23" s="87"/>
      <c r="AG23" s="86"/>
      <c r="AH23" s="87"/>
      <c r="AI23" s="86"/>
      <c r="AJ23" s="87"/>
      <c r="AK23" s="86"/>
      <c r="AL23" s="87"/>
      <c r="AM23" s="86"/>
      <c r="AN23" s="87"/>
      <c r="AO23" s="86"/>
      <c r="AP23" s="87"/>
      <c r="AQ23" s="86"/>
      <c r="AR23" s="87"/>
      <c r="AS23" s="86"/>
      <c r="AT23" s="87"/>
      <c r="AU23" s="86"/>
      <c r="AV23" s="87"/>
      <c r="AW23" s="86"/>
      <c r="AX23" s="87"/>
      <c r="AY23" s="86"/>
      <c r="AZ23" s="87"/>
      <c r="BA23" s="86"/>
      <c r="BB23" s="87"/>
      <c r="BC23" s="86"/>
      <c r="BD23" s="87"/>
      <c r="BE23" s="86"/>
      <c r="BF23" s="87"/>
      <c r="BG23" s="86"/>
      <c r="BH23" s="87"/>
      <c r="BI23" s="86"/>
      <c r="BJ23" s="87"/>
      <c r="BK23" s="86"/>
      <c r="BL23" s="87"/>
      <c r="BM23" s="86"/>
      <c r="BN23" s="87"/>
      <c r="BO23" s="86"/>
      <c r="BP23" s="87"/>
      <c r="BQ23" s="86"/>
      <c r="BR23" s="87"/>
      <c r="BS23" s="88"/>
    </row>
    <row r="24" spans="2:71" ht="14.25" customHeight="1">
      <c r="B24" s="120" t="s">
        <v>427</v>
      </c>
      <c r="C24" s="86"/>
      <c r="D24" s="121"/>
      <c r="F24" s="139"/>
      <c r="G24" s="139"/>
      <c r="I24" s="133"/>
      <c r="J24" s="85"/>
      <c r="K24" s="86"/>
      <c r="L24" s="87"/>
      <c r="M24" s="86"/>
      <c r="N24" s="87"/>
      <c r="O24" s="86"/>
      <c r="P24" s="87"/>
      <c r="Q24" s="86"/>
      <c r="R24" s="87"/>
      <c r="S24" s="86"/>
      <c r="T24" s="87"/>
      <c r="U24" s="86"/>
      <c r="V24" s="87"/>
      <c r="W24" s="86"/>
      <c r="X24" s="87"/>
      <c r="Y24" s="86"/>
      <c r="Z24" s="87"/>
      <c r="AA24" s="86"/>
      <c r="AB24" s="87"/>
      <c r="AC24" s="86"/>
      <c r="AD24" s="87"/>
      <c r="AE24" s="86"/>
      <c r="AF24" s="87"/>
      <c r="AG24" s="86"/>
      <c r="AH24" s="87"/>
      <c r="AI24" s="86"/>
      <c r="AJ24" s="87"/>
      <c r="AK24" s="86"/>
      <c r="AL24" s="87"/>
      <c r="AM24" s="86"/>
      <c r="AN24" s="87"/>
      <c r="AO24" s="86"/>
      <c r="AP24" s="87"/>
      <c r="AQ24" s="86"/>
      <c r="AR24" s="87"/>
      <c r="AS24" s="86"/>
      <c r="AT24" s="87"/>
      <c r="AU24" s="86"/>
      <c r="AV24" s="87"/>
      <c r="AW24" s="86"/>
      <c r="AX24" s="87"/>
      <c r="AY24" s="86"/>
      <c r="AZ24" s="87"/>
      <c r="BA24" s="86"/>
      <c r="BB24" s="87"/>
      <c r="BC24" s="86"/>
      <c r="BD24" s="87"/>
      <c r="BE24" s="86"/>
      <c r="BF24" s="87"/>
      <c r="BG24" s="86"/>
      <c r="BH24" s="87"/>
      <c r="BI24" s="86"/>
      <c r="BJ24" s="87"/>
      <c r="BK24" s="86"/>
      <c r="BL24" s="87"/>
      <c r="BM24" s="86"/>
      <c r="BN24" s="87"/>
      <c r="BO24" s="86"/>
      <c r="BP24" s="87"/>
      <c r="BQ24" s="86"/>
      <c r="BR24" s="87"/>
      <c r="BS24" s="88"/>
    </row>
    <row r="25" spans="2:71" ht="15">
      <c r="B25" s="120" t="s">
        <v>428</v>
      </c>
      <c r="C25" s="86"/>
      <c r="D25" s="121"/>
      <c r="F25" s="139"/>
      <c r="G25" s="139"/>
      <c r="I25" s="133"/>
      <c r="J25" s="85"/>
      <c r="K25" s="86"/>
      <c r="L25" s="87"/>
      <c r="M25" s="86"/>
      <c r="N25" s="87"/>
      <c r="O25" s="86"/>
      <c r="P25" s="87"/>
      <c r="Q25" s="86"/>
      <c r="R25" s="87"/>
      <c r="S25" s="86"/>
      <c r="T25" s="87"/>
      <c r="U25" s="86"/>
      <c r="V25" s="87"/>
      <c r="W25" s="86"/>
      <c r="X25" s="87"/>
      <c r="Y25" s="86"/>
      <c r="Z25" s="87"/>
      <c r="AA25" s="86"/>
      <c r="AB25" s="87"/>
      <c r="AC25" s="86"/>
      <c r="AD25" s="87"/>
      <c r="AE25" s="86"/>
      <c r="AF25" s="87"/>
      <c r="AG25" s="86"/>
      <c r="AH25" s="87"/>
      <c r="AI25" s="86"/>
      <c r="AJ25" s="87"/>
      <c r="AK25" s="86"/>
      <c r="AL25" s="87"/>
      <c r="AM25" s="86"/>
      <c r="AN25" s="87"/>
      <c r="AO25" s="86"/>
      <c r="AP25" s="87"/>
      <c r="AQ25" s="86"/>
      <c r="AR25" s="87"/>
      <c r="AS25" s="86"/>
      <c r="AT25" s="87"/>
      <c r="AU25" s="86"/>
      <c r="AV25" s="87"/>
      <c r="AW25" s="86"/>
      <c r="AX25" s="87"/>
      <c r="AY25" s="86"/>
      <c r="AZ25" s="87"/>
      <c r="BA25" s="86"/>
      <c r="BB25" s="87"/>
      <c r="BC25" s="86"/>
      <c r="BD25" s="87"/>
      <c r="BE25" s="86"/>
      <c r="BF25" s="87"/>
      <c r="BG25" s="86"/>
      <c r="BH25" s="87"/>
      <c r="BI25" s="86"/>
      <c r="BJ25" s="87"/>
      <c r="BK25" s="86"/>
      <c r="BL25" s="87"/>
      <c r="BM25" s="86"/>
      <c r="BN25" s="87"/>
      <c r="BO25" s="86"/>
      <c r="BP25" s="87"/>
      <c r="BQ25" s="86"/>
      <c r="BR25" s="87"/>
      <c r="BS25" s="88"/>
    </row>
    <row r="26" spans="2:71" ht="15">
      <c r="B26" s="120" t="s">
        <v>429</v>
      </c>
      <c r="C26" s="86"/>
      <c r="D26" s="121"/>
      <c r="F26" s="139"/>
      <c r="G26" s="139"/>
      <c r="I26" s="133" t="s">
        <v>405</v>
      </c>
      <c r="J26" s="85"/>
      <c r="K26" s="86"/>
      <c r="L26" s="87"/>
      <c r="M26" s="86"/>
      <c r="N26" s="87"/>
      <c r="O26" s="86"/>
      <c r="P26" s="87"/>
      <c r="Q26" s="86"/>
      <c r="R26" s="87"/>
      <c r="S26" s="86"/>
      <c r="T26" s="87"/>
      <c r="U26" s="86"/>
      <c r="V26" s="87"/>
      <c r="W26" s="86"/>
      <c r="X26" s="87"/>
      <c r="Y26" s="86"/>
      <c r="Z26" s="87"/>
      <c r="AA26" s="86"/>
      <c r="AB26" s="87"/>
      <c r="AC26" s="86"/>
      <c r="AD26" s="87"/>
      <c r="AE26" s="86"/>
      <c r="AF26" s="87"/>
      <c r="AG26" s="86"/>
      <c r="AH26" s="87"/>
      <c r="AI26" s="86"/>
      <c r="AJ26" s="87"/>
      <c r="AK26" s="86"/>
      <c r="AL26" s="87"/>
      <c r="AM26" s="86"/>
      <c r="AN26" s="87"/>
      <c r="AO26" s="86"/>
      <c r="AP26" s="87"/>
      <c r="AQ26" s="86"/>
      <c r="AR26" s="87"/>
      <c r="AS26" s="86"/>
      <c r="AT26" s="87"/>
      <c r="AU26" s="86"/>
      <c r="AV26" s="87"/>
      <c r="AW26" s="86"/>
      <c r="AX26" s="87"/>
      <c r="AY26" s="86"/>
      <c r="AZ26" s="87"/>
      <c r="BA26" s="86"/>
      <c r="BB26" s="87"/>
      <c r="BC26" s="86"/>
      <c r="BD26" s="87"/>
      <c r="BE26" s="86"/>
      <c r="BF26" s="87"/>
      <c r="BG26" s="86"/>
      <c r="BH26" s="87"/>
      <c r="BI26" s="86"/>
      <c r="BJ26" s="87"/>
      <c r="BK26" s="86"/>
      <c r="BL26" s="87"/>
      <c r="BM26" s="86"/>
      <c r="BN26" s="87"/>
      <c r="BO26" s="86"/>
      <c r="BP26" s="87"/>
      <c r="BQ26" s="86"/>
      <c r="BR26" s="87"/>
      <c r="BS26" s="88"/>
    </row>
    <row r="27" spans="2:71" ht="13.5" customHeight="1">
      <c r="B27" s="120" t="s">
        <v>430</v>
      </c>
      <c r="C27" s="86"/>
      <c r="D27" s="121"/>
      <c r="F27" s="139"/>
      <c r="G27" s="139"/>
      <c r="I27" s="133"/>
      <c r="J27" s="85"/>
      <c r="K27" s="86"/>
      <c r="L27" s="87"/>
      <c r="M27" s="86"/>
      <c r="N27" s="87"/>
      <c r="O27" s="86"/>
      <c r="P27" s="87"/>
      <c r="Q27" s="86"/>
      <c r="R27" s="87"/>
      <c r="S27" s="86"/>
      <c r="T27" s="87"/>
      <c r="U27" s="86"/>
      <c r="V27" s="87"/>
      <c r="W27" s="86"/>
      <c r="X27" s="87"/>
      <c r="Y27" s="86"/>
      <c r="Z27" s="87"/>
      <c r="AA27" s="86"/>
      <c r="AB27" s="87"/>
      <c r="AC27" s="86"/>
      <c r="AD27" s="87"/>
      <c r="AE27" s="86"/>
      <c r="AF27" s="87"/>
      <c r="AG27" s="86"/>
      <c r="AH27" s="87"/>
      <c r="AI27" s="86"/>
      <c r="AJ27" s="87"/>
      <c r="AK27" s="86"/>
      <c r="AL27" s="87"/>
      <c r="AM27" s="86"/>
      <c r="AN27" s="87"/>
      <c r="AO27" s="86"/>
      <c r="AP27" s="87"/>
      <c r="AQ27" s="86"/>
      <c r="AR27" s="87"/>
      <c r="AS27" s="86"/>
      <c r="AT27" s="87"/>
      <c r="AU27" s="86"/>
      <c r="AV27" s="87"/>
      <c r="AW27" s="86"/>
      <c r="AX27" s="87"/>
      <c r="AY27" s="86"/>
      <c r="AZ27" s="87"/>
      <c r="BA27" s="86"/>
      <c r="BB27" s="87"/>
      <c r="BC27" s="86"/>
      <c r="BD27" s="87"/>
      <c r="BE27" s="86"/>
      <c r="BF27" s="87"/>
      <c r="BG27" s="86"/>
      <c r="BH27" s="87"/>
      <c r="BI27" s="86"/>
      <c r="BJ27" s="87"/>
      <c r="BK27" s="86"/>
      <c r="BL27" s="87"/>
      <c r="BM27" s="86"/>
      <c r="BN27" s="87"/>
      <c r="BO27" s="86"/>
      <c r="BP27" s="87"/>
      <c r="BQ27" s="86"/>
      <c r="BR27" s="87"/>
      <c r="BS27" s="88"/>
    </row>
    <row r="28" spans="2:71" ht="15">
      <c r="B28" s="120" t="s">
        <v>431</v>
      </c>
      <c r="C28" s="86"/>
      <c r="D28" s="121"/>
      <c r="F28" s="139"/>
      <c r="G28" s="139"/>
      <c r="I28" s="133" t="s">
        <v>432</v>
      </c>
      <c r="J28" s="85"/>
      <c r="K28" s="86"/>
      <c r="L28" s="87"/>
      <c r="M28" s="86"/>
      <c r="N28" s="87"/>
      <c r="O28" s="86"/>
      <c r="P28" s="87"/>
      <c r="Q28" s="86"/>
      <c r="R28" s="87"/>
      <c r="S28" s="86"/>
      <c r="T28" s="87"/>
      <c r="U28" s="86"/>
      <c r="V28" s="87"/>
      <c r="W28" s="86"/>
      <c r="X28" s="87"/>
      <c r="Y28" s="86"/>
      <c r="Z28" s="87"/>
      <c r="AA28" s="86"/>
      <c r="AB28" s="87"/>
      <c r="AC28" s="86"/>
      <c r="AD28" s="87"/>
      <c r="AE28" s="86"/>
      <c r="AF28" s="87"/>
      <c r="AG28" s="86"/>
      <c r="AH28" s="87"/>
      <c r="AI28" s="86"/>
      <c r="AJ28" s="87"/>
      <c r="AK28" s="86"/>
      <c r="AL28" s="87"/>
      <c r="AM28" s="86"/>
      <c r="AN28" s="87"/>
      <c r="AO28" s="86"/>
      <c r="AP28" s="87"/>
      <c r="AQ28" s="86"/>
      <c r="AR28" s="87"/>
      <c r="AS28" s="86"/>
      <c r="AT28" s="87"/>
      <c r="AU28" s="86"/>
      <c r="AV28" s="87"/>
      <c r="AW28" s="86"/>
      <c r="AX28" s="87"/>
      <c r="AY28" s="86"/>
      <c r="AZ28" s="87"/>
      <c r="BA28" s="86"/>
      <c r="BB28" s="87"/>
      <c r="BC28" s="86"/>
      <c r="BD28" s="87"/>
      <c r="BE28" s="86"/>
      <c r="BF28" s="87"/>
      <c r="BG28" s="86"/>
      <c r="BH28" s="87"/>
      <c r="BI28" s="86"/>
      <c r="BJ28" s="87"/>
      <c r="BK28" s="86"/>
      <c r="BL28" s="87"/>
      <c r="BM28" s="86"/>
      <c r="BN28" s="87"/>
      <c r="BO28" s="86"/>
      <c r="BP28" s="87"/>
      <c r="BQ28" s="86"/>
      <c r="BR28" s="87"/>
      <c r="BS28" s="88"/>
    </row>
    <row r="29" spans="2:71" ht="15">
      <c r="B29" s="120" t="s">
        <v>433</v>
      </c>
      <c r="C29" s="86"/>
      <c r="D29" s="121"/>
      <c r="F29" s="139"/>
      <c r="G29" s="139"/>
      <c r="I29" s="133"/>
      <c r="J29" s="85"/>
      <c r="K29" s="86"/>
      <c r="L29" s="87"/>
      <c r="M29" s="86"/>
      <c r="N29" s="87"/>
      <c r="O29" s="86"/>
      <c r="P29" s="87"/>
      <c r="Q29" s="86"/>
      <c r="R29" s="87"/>
      <c r="S29" s="86"/>
      <c r="T29" s="87"/>
      <c r="U29" s="86"/>
      <c r="V29" s="87"/>
      <c r="W29" s="86"/>
      <c r="X29" s="87"/>
      <c r="Y29" s="86"/>
      <c r="Z29" s="87"/>
      <c r="AA29" s="86"/>
      <c r="AB29" s="87"/>
      <c r="AC29" s="86"/>
      <c r="AD29" s="87"/>
      <c r="AE29" s="86"/>
      <c r="AF29" s="87"/>
      <c r="AG29" s="86"/>
      <c r="AH29" s="87"/>
      <c r="AI29" s="86"/>
      <c r="AJ29" s="87"/>
      <c r="AK29" s="86"/>
      <c r="AL29" s="87"/>
      <c r="AM29" s="86"/>
      <c r="AN29" s="87"/>
      <c r="AO29" s="86"/>
      <c r="AP29" s="87"/>
      <c r="AQ29" s="86"/>
      <c r="AR29" s="87"/>
      <c r="AS29" s="86"/>
      <c r="AT29" s="87"/>
      <c r="AU29" s="86"/>
      <c r="AV29" s="87"/>
      <c r="AW29" s="86"/>
      <c r="AX29" s="87"/>
      <c r="AY29" s="86"/>
      <c r="AZ29" s="87"/>
      <c r="BA29" s="86"/>
      <c r="BB29" s="87"/>
      <c r="BC29" s="86"/>
      <c r="BD29" s="87"/>
      <c r="BE29" s="86"/>
      <c r="BF29" s="87"/>
      <c r="BG29" s="86"/>
      <c r="BH29" s="87"/>
      <c r="BI29" s="86"/>
      <c r="BJ29" s="87"/>
      <c r="BK29" s="86"/>
      <c r="BL29" s="87"/>
      <c r="BM29" s="86"/>
      <c r="BN29" s="87"/>
      <c r="BO29" s="86"/>
      <c r="BP29" s="87"/>
      <c r="BQ29" s="86"/>
      <c r="BR29" s="87"/>
      <c r="BS29" s="88"/>
    </row>
    <row r="30" spans="2:71" ht="15">
      <c r="B30" s="120" t="s">
        <v>434</v>
      </c>
      <c r="C30" s="86"/>
      <c r="D30" s="121"/>
      <c r="F30" s="139"/>
      <c r="G30" s="139"/>
      <c r="I30" s="140" t="s">
        <v>435</v>
      </c>
      <c r="J30" s="85"/>
      <c r="K30" s="86"/>
      <c r="L30" s="87"/>
      <c r="M30" s="86"/>
      <c r="N30" s="87"/>
      <c r="O30" s="86"/>
      <c r="P30" s="87"/>
      <c r="Q30" s="86"/>
      <c r="R30" s="87"/>
      <c r="S30" s="86"/>
      <c r="T30" s="87"/>
      <c r="U30" s="86"/>
      <c r="V30" s="87"/>
      <c r="W30" s="86"/>
      <c r="X30" s="87"/>
      <c r="Y30" s="86"/>
      <c r="Z30" s="87"/>
      <c r="AA30" s="86"/>
      <c r="AB30" s="87"/>
      <c r="AC30" s="86"/>
      <c r="AD30" s="87"/>
      <c r="AE30" s="86"/>
      <c r="AF30" s="87"/>
      <c r="AG30" s="86"/>
      <c r="AH30" s="87"/>
      <c r="AI30" s="86"/>
      <c r="AJ30" s="87"/>
      <c r="AK30" s="86"/>
      <c r="AL30" s="87"/>
      <c r="AM30" s="86"/>
      <c r="AN30" s="87"/>
      <c r="AO30" s="86"/>
      <c r="AP30" s="87"/>
      <c r="AQ30" s="86"/>
      <c r="AR30" s="87"/>
      <c r="AS30" s="86"/>
      <c r="AT30" s="87"/>
      <c r="AU30" s="86"/>
      <c r="AV30" s="87"/>
      <c r="AW30" s="86"/>
      <c r="AX30" s="87"/>
      <c r="AY30" s="86"/>
      <c r="AZ30" s="87"/>
      <c r="BA30" s="86"/>
      <c r="BB30" s="87"/>
      <c r="BC30" s="86"/>
      <c r="BD30" s="87"/>
      <c r="BE30" s="86"/>
      <c r="BF30" s="87"/>
      <c r="BG30" s="86"/>
      <c r="BH30" s="87"/>
      <c r="BI30" s="86"/>
      <c r="BJ30" s="87"/>
      <c r="BK30" s="86"/>
      <c r="BL30" s="87"/>
      <c r="BM30" s="86"/>
      <c r="BN30" s="87"/>
      <c r="BO30" s="86"/>
      <c r="BP30" s="87"/>
      <c r="BQ30" s="86"/>
      <c r="BR30" s="87"/>
      <c r="BS30" s="88"/>
    </row>
    <row r="31" spans="2:71" ht="15">
      <c r="B31" s="120" t="s">
        <v>436</v>
      </c>
      <c r="C31" s="86"/>
      <c r="D31" s="121"/>
      <c r="F31" s="139"/>
      <c r="G31" s="139"/>
      <c r="I31" s="141" t="s">
        <v>437</v>
      </c>
      <c r="J31" s="85"/>
      <c r="K31" s="86"/>
      <c r="L31" s="87"/>
      <c r="M31" s="86"/>
      <c r="N31" s="87"/>
      <c r="O31" s="86"/>
      <c r="P31" s="87"/>
      <c r="Q31" s="86"/>
      <c r="R31" s="87"/>
      <c r="S31" s="86"/>
      <c r="T31" s="87"/>
      <c r="U31" s="86"/>
      <c r="V31" s="87"/>
      <c r="W31" s="86"/>
      <c r="X31" s="87"/>
      <c r="Y31" s="86"/>
      <c r="Z31" s="87"/>
      <c r="AA31" s="86"/>
      <c r="AB31" s="87"/>
      <c r="AC31" s="86"/>
      <c r="AD31" s="87"/>
      <c r="AE31" s="86"/>
      <c r="AF31" s="87"/>
      <c r="AG31" s="86"/>
      <c r="AH31" s="87"/>
      <c r="AI31" s="86"/>
      <c r="AJ31" s="87"/>
      <c r="AK31" s="86"/>
      <c r="AL31" s="87"/>
      <c r="AM31" s="86"/>
      <c r="AN31" s="87"/>
      <c r="AO31" s="86"/>
      <c r="AP31" s="87"/>
      <c r="AQ31" s="86"/>
      <c r="AR31" s="87"/>
      <c r="AS31" s="86"/>
      <c r="AT31" s="87"/>
      <c r="AU31" s="86"/>
      <c r="AV31" s="87"/>
      <c r="AW31" s="86"/>
      <c r="AX31" s="87"/>
      <c r="AY31" s="86"/>
      <c r="AZ31" s="87"/>
      <c r="BA31" s="86"/>
      <c r="BB31" s="87"/>
      <c r="BC31" s="86"/>
      <c r="BD31" s="87"/>
      <c r="BE31" s="86"/>
      <c r="BF31" s="87"/>
      <c r="BG31" s="86"/>
      <c r="BH31" s="87"/>
      <c r="BI31" s="86"/>
      <c r="BJ31" s="87"/>
      <c r="BK31" s="86"/>
      <c r="BL31" s="87"/>
      <c r="BM31" s="86"/>
      <c r="BN31" s="87"/>
      <c r="BO31" s="86"/>
      <c r="BP31" s="87"/>
      <c r="BQ31" s="86"/>
      <c r="BR31" s="87"/>
      <c r="BS31" s="88"/>
    </row>
    <row r="32" spans="2:71" ht="15">
      <c r="B32" s="142"/>
      <c r="C32" s="86"/>
      <c r="D32" s="121"/>
      <c r="F32" s="139"/>
      <c r="G32" s="139"/>
      <c r="I32" s="141" t="s">
        <v>438</v>
      </c>
      <c r="J32" s="85"/>
      <c r="K32" s="86"/>
      <c r="L32" s="87"/>
      <c r="M32" s="86"/>
      <c r="N32" s="87"/>
      <c r="O32" s="86"/>
      <c r="P32" s="87"/>
      <c r="Q32" s="86"/>
      <c r="R32" s="87"/>
      <c r="S32" s="86"/>
      <c r="T32" s="87"/>
      <c r="U32" s="86"/>
      <c r="V32" s="87"/>
      <c r="W32" s="86"/>
      <c r="X32" s="87"/>
      <c r="Y32" s="86"/>
      <c r="Z32" s="87"/>
      <c r="AA32" s="86"/>
      <c r="AB32" s="87"/>
      <c r="AC32" s="86"/>
      <c r="AD32" s="87"/>
      <c r="AE32" s="86"/>
      <c r="AF32" s="87"/>
      <c r="AG32" s="86"/>
      <c r="AH32" s="87"/>
      <c r="AI32" s="86"/>
      <c r="AJ32" s="87"/>
      <c r="AK32" s="86"/>
      <c r="AL32" s="87"/>
      <c r="AM32" s="86"/>
      <c r="AN32" s="87"/>
      <c r="AO32" s="86"/>
      <c r="AP32" s="87"/>
      <c r="AQ32" s="86"/>
      <c r="AR32" s="87"/>
      <c r="AS32" s="86"/>
      <c r="AT32" s="87"/>
      <c r="AU32" s="86"/>
      <c r="AV32" s="87"/>
      <c r="AW32" s="86"/>
      <c r="AX32" s="87"/>
      <c r="AY32" s="86"/>
      <c r="AZ32" s="87"/>
      <c r="BA32" s="86"/>
      <c r="BB32" s="87"/>
      <c r="BC32" s="86"/>
      <c r="BD32" s="87"/>
      <c r="BE32" s="86"/>
      <c r="BF32" s="87"/>
      <c r="BG32" s="86"/>
      <c r="BH32" s="87"/>
      <c r="BI32" s="86"/>
      <c r="BJ32" s="87"/>
      <c r="BK32" s="86"/>
      <c r="BL32" s="87"/>
      <c r="BM32" s="86"/>
      <c r="BN32" s="87"/>
      <c r="BO32" s="86"/>
      <c r="BP32" s="87"/>
      <c r="BQ32" s="86"/>
      <c r="BR32" s="87"/>
      <c r="BS32" s="88"/>
    </row>
    <row r="33" spans="2:71" ht="13.5" customHeight="1">
      <c r="B33" s="142"/>
      <c r="C33" s="86"/>
      <c r="D33" s="121"/>
      <c r="F33" s="139"/>
      <c r="G33" s="139"/>
      <c r="I33" s="141" t="s">
        <v>439</v>
      </c>
      <c r="J33" s="85"/>
      <c r="K33" s="86"/>
      <c r="L33" s="87"/>
      <c r="M33" s="86"/>
      <c r="N33" s="87"/>
      <c r="O33" s="86"/>
      <c r="P33" s="87"/>
      <c r="Q33" s="86"/>
      <c r="R33" s="87"/>
      <c r="S33" s="86"/>
      <c r="T33" s="87"/>
      <c r="U33" s="86"/>
      <c r="V33" s="87"/>
      <c r="W33" s="86"/>
      <c r="X33" s="87"/>
      <c r="Y33" s="86"/>
      <c r="Z33" s="87"/>
      <c r="AA33" s="86"/>
      <c r="AB33" s="87"/>
      <c r="AC33" s="86"/>
      <c r="AD33" s="87"/>
      <c r="AE33" s="86"/>
      <c r="AF33" s="87"/>
      <c r="AG33" s="86"/>
      <c r="AH33" s="87"/>
      <c r="AI33" s="86"/>
      <c r="AJ33" s="87"/>
      <c r="AK33" s="86"/>
      <c r="AL33" s="87"/>
      <c r="AM33" s="86"/>
      <c r="AN33" s="87"/>
      <c r="AO33" s="86"/>
      <c r="AP33" s="87"/>
      <c r="AQ33" s="86"/>
      <c r="AR33" s="87"/>
      <c r="AS33" s="86"/>
      <c r="AT33" s="87"/>
      <c r="AU33" s="86"/>
      <c r="AV33" s="87"/>
      <c r="AW33" s="86"/>
      <c r="AX33" s="87"/>
      <c r="AY33" s="86"/>
      <c r="AZ33" s="87"/>
      <c r="BA33" s="86"/>
      <c r="BB33" s="87"/>
      <c r="BC33" s="86"/>
      <c r="BD33" s="87"/>
      <c r="BE33" s="86"/>
      <c r="BF33" s="87"/>
      <c r="BG33" s="86"/>
      <c r="BH33" s="87"/>
      <c r="BI33" s="86"/>
      <c r="BJ33" s="87"/>
      <c r="BK33" s="86"/>
      <c r="BL33" s="87"/>
      <c r="BM33" s="86"/>
      <c r="BN33" s="87"/>
      <c r="BO33" s="86"/>
      <c r="BP33" s="87"/>
      <c r="BQ33" s="86"/>
      <c r="BR33" s="87"/>
      <c r="BS33" s="88"/>
    </row>
    <row r="34" spans="2:71" ht="14.25" customHeight="1">
      <c r="B34" s="142"/>
      <c r="C34" s="86"/>
      <c r="D34" s="121"/>
      <c r="F34" s="139"/>
      <c r="G34" s="139"/>
      <c r="I34" s="141" t="s">
        <v>440</v>
      </c>
      <c r="J34" s="85"/>
      <c r="K34" s="86"/>
      <c r="L34" s="87"/>
      <c r="M34" s="86"/>
      <c r="N34" s="87"/>
      <c r="O34" s="86"/>
      <c r="P34" s="87"/>
      <c r="Q34" s="86"/>
      <c r="R34" s="87"/>
      <c r="S34" s="86"/>
      <c r="T34" s="87"/>
      <c r="U34" s="86"/>
      <c r="V34" s="87"/>
      <c r="W34" s="86"/>
      <c r="X34" s="87"/>
      <c r="Y34" s="86"/>
      <c r="Z34" s="87"/>
      <c r="AA34" s="86"/>
      <c r="AB34" s="87"/>
      <c r="AC34" s="86"/>
      <c r="AD34" s="87"/>
      <c r="AE34" s="86"/>
      <c r="AF34" s="87"/>
      <c r="AG34" s="86"/>
      <c r="AH34" s="87"/>
      <c r="AI34" s="86"/>
      <c r="AJ34" s="87"/>
      <c r="AK34" s="86"/>
      <c r="AL34" s="87"/>
      <c r="AM34" s="86"/>
      <c r="AN34" s="87"/>
      <c r="AO34" s="86"/>
      <c r="AP34" s="87"/>
      <c r="AQ34" s="86"/>
      <c r="AR34" s="87"/>
      <c r="AS34" s="86"/>
      <c r="AT34" s="87"/>
      <c r="AU34" s="86"/>
      <c r="AV34" s="87"/>
      <c r="AW34" s="86"/>
      <c r="AX34" s="87"/>
      <c r="AY34" s="86"/>
      <c r="AZ34" s="87"/>
      <c r="BA34" s="86"/>
      <c r="BB34" s="87"/>
      <c r="BC34" s="86"/>
      <c r="BD34" s="87"/>
      <c r="BE34" s="86"/>
      <c r="BF34" s="87"/>
      <c r="BG34" s="86"/>
      <c r="BH34" s="87"/>
      <c r="BI34" s="86"/>
      <c r="BJ34" s="87"/>
      <c r="BK34" s="86"/>
      <c r="BL34" s="87"/>
      <c r="BM34" s="86"/>
      <c r="BN34" s="87"/>
      <c r="BO34" s="86"/>
      <c r="BP34" s="87"/>
      <c r="BQ34" s="86"/>
      <c r="BR34" s="87"/>
      <c r="BS34" s="88"/>
    </row>
    <row r="35" spans="2:71" ht="15">
      <c r="B35" s="142"/>
      <c r="C35" s="86"/>
      <c r="D35" s="121"/>
      <c r="F35" s="139"/>
      <c r="G35" s="139"/>
      <c r="I35" s="123" t="s">
        <v>441</v>
      </c>
      <c r="J35" s="85"/>
      <c r="K35" s="86"/>
      <c r="L35" s="87"/>
      <c r="M35" s="86"/>
      <c r="N35" s="87"/>
      <c r="O35" s="86"/>
      <c r="P35" s="87"/>
      <c r="Q35" s="86"/>
      <c r="R35" s="87"/>
      <c r="S35" s="86"/>
      <c r="T35" s="87"/>
      <c r="U35" s="86"/>
      <c r="V35" s="87"/>
      <c r="W35" s="86"/>
      <c r="X35" s="87"/>
      <c r="Y35" s="86"/>
      <c r="Z35" s="87"/>
      <c r="AA35" s="86"/>
      <c r="AB35" s="87"/>
      <c r="AC35" s="86"/>
      <c r="AD35" s="87"/>
      <c r="AE35" s="86"/>
      <c r="AF35" s="87"/>
      <c r="AG35" s="86"/>
      <c r="AH35" s="87"/>
      <c r="AI35" s="86"/>
      <c r="AJ35" s="87"/>
      <c r="AK35" s="86"/>
      <c r="AL35" s="87"/>
      <c r="AM35" s="86"/>
      <c r="AN35" s="87"/>
      <c r="AO35" s="86"/>
      <c r="AP35" s="87"/>
      <c r="AQ35" s="86"/>
      <c r="AR35" s="87"/>
      <c r="AS35" s="86"/>
      <c r="AT35" s="87"/>
      <c r="AU35" s="86"/>
      <c r="AV35" s="87"/>
      <c r="AW35" s="86"/>
      <c r="AX35" s="87"/>
      <c r="AY35" s="86"/>
      <c r="AZ35" s="87"/>
      <c r="BA35" s="86"/>
      <c r="BB35" s="87"/>
      <c r="BC35" s="86"/>
      <c r="BD35" s="87"/>
      <c r="BE35" s="86"/>
      <c r="BF35" s="87"/>
      <c r="BG35" s="86"/>
      <c r="BH35" s="87"/>
      <c r="BI35" s="86"/>
      <c r="BJ35" s="87"/>
      <c r="BK35" s="86"/>
      <c r="BL35" s="87"/>
      <c r="BM35" s="86"/>
      <c r="BN35" s="87"/>
      <c r="BO35" s="86"/>
      <c r="BP35" s="87"/>
      <c r="BQ35" s="86"/>
      <c r="BR35" s="87"/>
      <c r="BS35" s="88"/>
    </row>
    <row r="36" spans="2:71" ht="15">
      <c r="B36" s="142"/>
      <c r="C36" s="86"/>
      <c r="D36" s="121"/>
      <c r="F36" s="139"/>
      <c r="G36" s="139"/>
      <c r="I36" s="143"/>
      <c r="J36" s="85"/>
      <c r="K36" s="86"/>
      <c r="L36" s="87"/>
      <c r="M36" s="86"/>
      <c r="N36" s="87"/>
      <c r="O36" s="86"/>
      <c r="P36" s="87"/>
      <c r="Q36" s="86"/>
      <c r="R36" s="87"/>
      <c r="S36" s="86"/>
      <c r="T36" s="87"/>
      <c r="U36" s="86"/>
      <c r="V36" s="87"/>
      <c r="W36" s="86"/>
      <c r="X36" s="87"/>
      <c r="Y36" s="86"/>
      <c r="Z36" s="87"/>
      <c r="AA36" s="86"/>
      <c r="AB36" s="87"/>
      <c r="AC36" s="86"/>
      <c r="AD36" s="87"/>
      <c r="AE36" s="86"/>
      <c r="AF36" s="87"/>
      <c r="AG36" s="86"/>
      <c r="AH36" s="87"/>
      <c r="AI36" s="86"/>
      <c r="AJ36" s="87"/>
      <c r="AK36" s="86"/>
      <c r="AL36" s="87"/>
      <c r="AM36" s="86"/>
      <c r="AN36" s="87"/>
      <c r="AO36" s="86"/>
      <c r="AP36" s="87"/>
      <c r="AQ36" s="86"/>
      <c r="AR36" s="87"/>
      <c r="AS36" s="86"/>
      <c r="AT36" s="87"/>
      <c r="AU36" s="86"/>
      <c r="AV36" s="87"/>
      <c r="AW36" s="86"/>
      <c r="AX36" s="87"/>
      <c r="AY36" s="86"/>
      <c r="AZ36" s="87"/>
      <c r="BA36" s="86"/>
      <c r="BB36" s="87"/>
      <c r="BC36" s="86"/>
      <c r="BD36" s="87"/>
      <c r="BE36" s="86"/>
      <c r="BF36" s="87"/>
      <c r="BG36" s="86"/>
      <c r="BH36" s="87"/>
      <c r="BI36" s="86"/>
      <c r="BJ36" s="87"/>
      <c r="BK36" s="86"/>
      <c r="BL36" s="87"/>
      <c r="BM36" s="86"/>
      <c r="BN36" s="87"/>
      <c r="BO36" s="86"/>
      <c r="BP36" s="87"/>
      <c r="BQ36" s="86"/>
      <c r="BR36" s="87"/>
      <c r="BS36" s="88"/>
    </row>
    <row r="37" spans="2:71" ht="15">
      <c r="B37" s="114" t="s">
        <v>442</v>
      </c>
      <c r="C37" s="112">
        <f>SUM(C16:C36)</f>
        <v>0</v>
      </c>
      <c r="D37" s="145"/>
      <c r="F37" s="139"/>
      <c r="G37" s="139"/>
      <c r="I37" s="143"/>
      <c r="J37" s="85"/>
      <c r="K37" s="86"/>
      <c r="L37" s="87"/>
      <c r="M37" s="86"/>
      <c r="N37" s="87"/>
      <c r="O37" s="86"/>
      <c r="P37" s="87"/>
      <c r="Q37" s="86"/>
      <c r="R37" s="87"/>
      <c r="S37" s="86"/>
      <c r="T37" s="87"/>
      <c r="U37" s="86"/>
      <c r="V37" s="87"/>
      <c r="W37" s="86"/>
      <c r="X37" s="87"/>
      <c r="Y37" s="86"/>
      <c r="Z37" s="87"/>
      <c r="AA37" s="86"/>
      <c r="AB37" s="87"/>
      <c r="AC37" s="86"/>
      <c r="AD37" s="87"/>
      <c r="AE37" s="86"/>
      <c r="AF37" s="87"/>
      <c r="AG37" s="86"/>
      <c r="AH37" s="87"/>
      <c r="AI37" s="86"/>
      <c r="AJ37" s="87"/>
      <c r="AK37" s="86"/>
      <c r="AL37" s="87"/>
      <c r="AM37" s="86"/>
      <c r="AN37" s="87"/>
      <c r="AO37" s="86"/>
      <c r="AP37" s="87"/>
      <c r="AQ37" s="86"/>
      <c r="AR37" s="87"/>
      <c r="AS37" s="86"/>
      <c r="AT37" s="87"/>
      <c r="AU37" s="86"/>
      <c r="AV37" s="87"/>
      <c r="AW37" s="86"/>
      <c r="AX37" s="87"/>
      <c r="AY37" s="86"/>
      <c r="AZ37" s="87"/>
      <c r="BA37" s="86"/>
      <c r="BB37" s="87"/>
      <c r="BC37" s="86"/>
      <c r="BD37" s="87"/>
      <c r="BE37" s="86"/>
      <c r="BF37" s="87"/>
      <c r="BG37" s="86"/>
      <c r="BH37" s="87"/>
      <c r="BI37" s="86"/>
      <c r="BJ37" s="87"/>
      <c r="BK37" s="86"/>
      <c r="BL37" s="87"/>
      <c r="BM37" s="86"/>
      <c r="BN37" s="87"/>
      <c r="BO37" s="86"/>
      <c r="BP37" s="87"/>
      <c r="BQ37" s="86"/>
      <c r="BR37" s="87"/>
      <c r="BS37" s="88"/>
    </row>
    <row r="38" spans="9:71" ht="15">
      <c r="I38" s="143"/>
      <c r="J38" s="85"/>
      <c r="K38" s="86"/>
      <c r="L38" s="87"/>
      <c r="M38" s="86"/>
      <c r="N38" s="87"/>
      <c r="O38" s="86"/>
      <c r="P38" s="87"/>
      <c r="Q38" s="86"/>
      <c r="R38" s="87"/>
      <c r="S38" s="86"/>
      <c r="T38" s="87"/>
      <c r="U38" s="86"/>
      <c r="V38" s="87"/>
      <c r="W38" s="86"/>
      <c r="X38" s="87"/>
      <c r="Y38" s="86"/>
      <c r="Z38" s="87"/>
      <c r="AA38" s="86"/>
      <c r="AB38" s="87"/>
      <c r="AC38" s="86"/>
      <c r="AD38" s="87"/>
      <c r="AE38" s="86"/>
      <c r="AF38" s="87"/>
      <c r="AG38" s="86"/>
      <c r="AH38" s="87"/>
      <c r="AI38" s="86"/>
      <c r="AJ38" s="87"/>
      <c r="AK38" s="86"/>
      <c r="AL38" s="87"/>
      <c r="AM38" s="86"/>
      <c r="AN38" s="87"/>
      <c r="AO38" s="86"/>
      <c r="AP38" s="87"/>
      <c r="AQ38" s="86"/>
      <c r="AR38" s="87"/>
      <c r="AS38" s="86"/>
      <c r="AT38" s="87"/>
      <c r="AU38" s="86"/>
      <c r="AV38" s="87"/>
      <c r="AW38" s="86"/>
      <c r="AX38" s="87"/>
      <c r="AY38" s="86"/>
      <c r="AZ38" s="87"/>
      <c r="BA38" s="86"/>
      <c r="BB38" s="87"/>
      <c r="BC38" s="86"/>
      <c r="BD38" s="87"/>
      <c r="BE38" s="86"/>
      <c r="BF38" s="87"/>
      <c r="BG38" s="86"/>
      <c r="BH38" s="87"/>
      <c r="BI38" s="86"/>
      <c r="BJ38" s="87"/>
      <c r="BK38" s="86"/>
      <c r="BL38" s="87"/>
      <c r="BM38" s="86"/>
      <c r="BN38" s="87"/>
      <c r="BO38" s="86"/>
      <c r="BP38" s="87"/>
      <c r="BQ38" s="86"/>
      <c r="BR38" s="87"/>
      <c r="BS38" s="88"/>
    </row>
    <row r="39" spans="9:71" ht="15">
      <c r="I39" s="143"/>
      <c r="J39" s="124"/>
      <c r="K39" s="125"/>
      <c r="L39" s="126"/>
      <c r="M39" s="125"/>
      <c r="N39" s="126"/>
      <c r="O39" s="125"/>
      <c r="P39" s="126"/>
      <c r="Q39" s="125"/>
      <c r="R39" s="126"/>
      <c r="S39" s="125"/>
      <c r="T39" s="126"/>
      <c r="U39" s="125"/>
      <c r="V39" s="126"/>
      <c r="W39" s="125"/>
      <c r="X39" s="126"/>
      <c r="Y39" s="125"/>
      <c r="Z39" s="126"/>
      <c r="AA39" s="125"/>
      <c r="AB39" s="126"/>
      <c r="AC39" s="125"/>
      <c r="AD39" s="126"/>
      <c r="AE39" s="125"/>
      <c r="AF39" s="126"/>
      <c r="AG39" s="125"/>
      <c r="AH39" s="126"/>
      <c r="AI39" s="125"/>
      <c r="AJ39" s="126"/>
      <c r="AK39" s="125"/>
      <c r="AL39" s="126"/>
      <c r="AM39" s="125"/>
      <c r="AN39" s="126"/>
      <c r="AO39" s="125"/>
      <c r="AP39" s="126"/>
      <c r="AQ39" s="125"/>
      <c r="AR39" s="126"/>
      <c r="AS39" s="125"/>
      <c r="AT39" s="126"/>
      <c r="AU39" s="125"/>
      <c r="AV39" s="126"/>
      <c r="AW39" s="125"/>
      <c r="AX39" s="126"/>
      <c r="AY39" s="125"/>
      <c r="AZ39" s="126"/>
      <c r="BA39" s="125"/>
      <c r="BB39" s="126"/>
      <c r="BC39" s="125"/>
      <c r="BD39" s="126"/>
      <c r="BE39" s="125"/>
      <c r="BF39" s="126"/>
      <c r="BG39" s="125"/>
      <c r="BH39" s="126"/>
      <c r="BI39" s="125"/>
      <c r="BJ39" s="126"/>
      <c r="BK39" s="125"/>
      <c r="BL39" s="126"/>
      <c r="BM39" s="125"/>
      <c r="BN39" s="126"/>
      <c r="BO39" s="125"/>
      <c r="BP39" s="126"/>
      <c r="BQ39" s="125"/>
      <c r="BR39" s="126"/>
      <c r="BS39" s="127"/>
    </row>
    <row r="40" spans="6:71" ht="18" customHeight="1">
      <c r="F40" s="146"/>
      <c r="G40" s="147"/>
      <c r="H40" s="147"/>
      <c r="I40" s="148" t="s">
        <v>443</v>
      </c>
      <c r="J40" s="149"/>
      <c r="K40" s="130">
        <f>SUM(K19:K39)</f>
        <v>0</v>
      </c>
      <c r="L40" s="150"/>
      <c r="M40" s="151">
        <f>SUM(M19:M39)</f>
        <v>0</v>
      </c>
      <c r="N40" s="150"/>
      <c r="O40" s="151">
        <f>SUM(O19:O39)</f>
        <v>0</v>
      </c>
      <c r="P40" s="150"/>
      <c r="Q40" s="151">
        <f>SUM(Q19:Q39)</f>
        <v>0</v>
      </c>
      <c r="R40" s="150"/>
      <c r="S40" s="151">
        <f>SUM(S19:S39)</f>
        <v>0</v>
      </c>
      <c r="T40" s="150"/>
      <c r="U40" s="151">
        <f>SUM(U19:U39)</f>
        <v>0</v>
      </c>
      <c r="V40" s="150"/>
      <c r="W40" s="151">
        <f>SUM(W19:W39)</f>
        <v>0</v>
      </c>
      <c r="X40" s="150"/>
      <c r="Y40" s="151">
        <f>SUM(Y19:Y39)</f>
        <v>0</v>
      </c>
      <c r="Z40" s="150"/>
      <c r="AA40" s="151">
        <f>SUM(AA19:AA39)</f>
        <v>0</v>
      </c>
      <c r="AB40" s="150"/>
      <c r="AC40" s="151">
        <f>SUM(AC19:AC39)</f>
        <v>0</v>
      </c>
      <c r="AD40" s="150"/>
      <c r="AE40" s="151">
        <f>SUM(AE19:AE39)</f>
        <v>0</v>
      </c>
      <c r="AF40" s="150"/>
      <c r="AG40" s="151">
        <f>SUM(AG19:AG39)</f>
        <v>0</v>
      </c>
      <c r="AH40" s="150"/>
      <c r="AI40" s="151">
        <f>SUM(AI19:AI39)</f>
        <v>0</v>
      </c>
      <c r="AJ40" s="150"/>
      <c r="AK40" s="151">
        <f>SUM(AK19:AK39)</f>
        <v>0</v>
      </c>
      <c r="AL40" s="150"/>
      <c r="AM40" s="151">
        <f>SUM(AM19:AM39)</f>
        <v>0</v>
      </c>
      <c r="AN40" s="150"/>
      <c r="AO40" s="151">
        <f>SUM(AO19:AO39)</f>
        <v>0</v>
      </c>
      <c r="AP40" s="150"/>
      <c r="AQ40" s="151">
        <f>SUM(AQ19:AQ39)</f>
        <v>0</v>
      </c>
      <c r="AR40" s="150"/>
      <c r="AS40" s="151">
        <f>SUM(AS19:AS39)</f>
        <v>0</v>
      </c>
      <c r="AT40" s="150"/>
      <c r="AU40" s="151">
        <f>SUM(AU19:AU39)</f>
        <v>0</v>
      </c>
      <c r="AV40" s="150"/>
      <c r="AW40" s="151">
        <f>SUM(AW19:AW39)</f>
        <v>0</v>
      </c>
      <c r="AX40" s="150"/>
      <c r="AY40" s="151">
        <f>SUM(AY19:AY39)</f>
        <v>0</v>
      </c>
      <c r="AZ40" s="150"/>
      <c r="BA40" s="151">
        <f>SUM(BA19:BA39)</f>
        <v>0</v>
      </c>
      <c r="BB40" s="150"/>
      <c r="BC40" s="151">
        <f>SUM(BC19:BC39)</f>
        <v>0</v>
      </c>
      <c r="BD40" s="150"/>
      <c r="BE40" s="151">
        <f>SUM(BE19:BE39)</f>
        <v>0</v>
      </c>
      <c r="BF40" s="150"/>
      <c r="BG40" s="151">
        <f>SUM(BG19:BG39)</f>
        <v>0</v>
      </c>
      <c r="BH40" s="150"/>
      <c r="BI40" s="151">
        <f>SUM(BI19:BI39)</f>
        <v>0</v>
      </c>
      <c r="BJ40" s="150"/>
      <c r="BK40" s="151">
        <f>SUM(BK19:BK39)</f>
        <v>0</v>
      </c>
      <c r="BL40" s="150"/>
      <c r="BM40" s="151">
        <f>SUM(BM19:BM39)</f>
        <v>0</v>
      </c>
      <c r="BN40" s="150"/>
      <c r="BO40" s="151">
        <f>SUM(BO19:BO39)</f>
        <v>0</v>
      </c>
      <c r="BP40" s="150"/>
      <c r="BQ40" s="151">
        <f>SUM(BQ19:BQ39)</f>
        <v>0</v>
      </c>
      <c r="BR40" s="150"/>
      <c r="BS40" s="152">
        <f>SUM(BS19:BS39)</f>
        <v>0</v>
      </c>
    </row>
    <row r="41" spans="6:71" ht="18" customHeight="1">
      <c r="F41" s="153" t="s">
        <v>444</v>
      </c>
      <c r="G41" s="154">
        <f>SUM(J41:BS41)</f>
        <v>0</v>
      </c>
      <c r="H41" s="154"/>
      <c r="I41" s="155" t="s">
        <v>445</v>
      </c>
      <c r="J41" s="156"/>
      <c r="K41" s="157"/>
      <c r="L41" s="156"/>
      <c r="M41" s="157"/>
      <c r="N41" s="156"/>
      <c r="O41" s="157"/>
      <c r="P41" s="156"/>
      <c r="Q41" s="157"/>
      <c r="R41" s="156"/>
      <c r="S41" s="157"/>
      <c r="T41" s="156"/>
      <c r="U41" s="157"/>
      <c r="V41" s="156"/>
      <c r="W41" s="157"/>
      <c r="X41" s="156"/>
      <c r="Y41" s="157"/>
      <c r="Z41" s="156"/>
      <c r="AA41" s="157"/>
      <c r="AB41" s="156"/>
      <c r="AC41" s="157"/>
      <c r="AD41" s="156"/>
      <c r="AE41" s="157"/>
      <c r="AF41" s="156"/>
      <c r="AG41" s="157"/>
      <c r="AH41" s="156"/>
      <c r="AI41" s="157"/>
      <c r="AJ41" s="156"/>
      <c r="AK41" s="157"/>
      <c r="AL41" s="156"/>
      <c r="AM41" s="157"/>
      <c r="AN41" s="156"/>
      <c r="AO41" s="157"/>
      <c r="AP41" s="156"/>
      <c r="AQ41" s="157"/>
      <c r="AR41" s="156"/>
      <c r="AS41" s="157"/>
      <c r="AT41" s="156"/>
      <c r="AU41" s="157"/>
      <c r="AV41" s="156"/>
      <c r="AW41" s="157"/>
      <c r="AX41" s="156"/>
      <c r="AY41" s="157"/>
      <c r="AZ41" s="156"/>
      <c r="BA41" s="157"/>
      <c r="BB41" s="156"/>
      <c r="BC41" s="157"/>
      <c r="BD41" s="156"/>
      <c r="BE41" s="157"/>
      <c r="BF41" s="156"/>
      <c r="BG41" s="157"/>
      <c r="BH41" s="156"/>
      <c r="BI41" s="157"/>
      <c r="BJ41" s="156"/>
      <c r="BK41" s="157"/>
      <c r="BL41" s="156"/>
      <c r="BM41" s="157"/>
      <c r="BN41" s="156"/>
      <c r="BO41" s="157"/>
      <c r="BP41" s="156"/>
      <c r="BQ41" s="157"/>
      <c r="BR41" s="156"/>
      <c r="BS41" s="158"/>
    </row>
    <row r="42" spans="9:71" ht="18" customHeight="1">
      <c r="I42" s="159" t="s">
        <v>446</v>
      </c>
      <c r="J42" s="160"/>
      <c r="K42" s="160">
        <f>K41-K40</f>
        <v>0</v>
      </c>
      <c r="L42" s="160"/>
      <c r="M42" s="160">
        <f>M41-M40</f>
        <v>0</v>
      </c>
      <c r="N42" s="160"/>
      <c r="O42" s="160">
        <f>O41-O40</f>
        <v>0</v>
      </c>
      <c r="P42" s="160"/>
      <c r="Q42" s="160">
        <f>Q41-Q40</f>
        <v>0</v>
      </c>
      <c r="R42" s="160"/>
      <c r="S42" s="160">
        <f>S41-S40</f>
        <v>0</v>
      </c>
      <c r="T42" s="160"/>
      <c r="U42" s="160">
        <f>U41-U40</f>
        <v>0</v>
      </c>
      <c r="V42" s="160"/>
      <c r="W42" s="160">
        <f>W41-W40</f>
        <v>0</v>
      </c>
      <c r="X42" s="160"/>
      <c r="Y42" s="160">
        <f>Y41-Y40</f>
        <v>0</v>
      </c>
      <c r="Z42" s="160"/>
      <c r="AA42" s="160">
        <f>AA41-AA40</f>
        <v>0</v>
      </c>
      <c r="AB42" s="160"/>
      <c r="AC42" s="160">
        <f>AC41-AC40</f>
        <v>0</v>
      </c>
      <c r="AD42" s="160"/>
      <c r="AE42" s="160">
        <f>AE41-AE40</f>
        <v>0</v>
      </c>
      <c r="AF42" s="160"/>
      <c r="AG42" s="160">
        <f>AG41-AG40</f>
        <v>0</v>
      </c>
      <c r="AH42" s="160"/>
      <c r="AI42" s="160">
        <f>AI41-AI40</f>
        <v>0</v>
      </c>
      <c r="AJ42" s="160"/>
      <c r="AK42" s="160">
        <f>AK41-AK40</f>
        <v>0</v>
      </c>
      <c r="AL42" s="160"/>
      <c r="AM42" s="160">
        <f>AM41-AM40</f>
        <v>0</v>
      </c>
      <c r="AN42" s="160"/>
      <c r="AO42" s="160">
        <f>AO41-AO40</f>
        <v>0</v>
      </c>
      <c r="AP42" s="160"/>
      <c r="AQ42" s="160">
        <f>AQ41-AQ40</f>
        <v>0</v>
      </c>
      <c r="AR42" s="160"/>
      <c r="AS42" s="160">
        <f>AS41-AS40</f>
        <v>0</v>
      </c>
      <c r="AT42" s="160"/>
      <c r="AU42" s="160">
        <f>AU41-AU40</f>
        <v>0</v>
      </c>
      <c r="AV42" s="160"/>
      <c r="AW42" s="160">
        <f>AW41-AW40</f>
        <v>0</v>
      </c>
      <c r="AX42" s="160"/>
      <c r="AY42" s="160">
        <f>AY41-AY40</f>
        <v>0</v>
      </c>
      <c r="AZ42" s="160"/>
      <c r="BA42" s="160">
        <f>BA41-BA40</f>
        <v>0</v>
      </c>
      <c r="BB42" s="160"/>
      <c r="BC42" s="160">
        <f>BC41-BC40</f>
        <v>0</v>
      </c>
      <c r="BD42" s="160"/>
      <c r="BE42" s="160">
        <f>BE41-BE40</f>
        <v>0</v>
      </c>
      <c r="BF42" s="160"/>
      <c r="BG42" s="160">
        <f>BG41-BG40</f>
        <v>0</v>
      </c>
      <c r="BH42" s="160"/>
      <c r="BI42" s="160">
        <f>BI41-BI40</f>
        <v>0</v>
      </c>
      <c r="BJ42" s="160"/>
      <c r="BK42" s="160">
        <f>BK41-BK40</f>
        <v>0</v>
      </c>
      <c r="BL42" s="160"/>
      <c r="BM42" s="160">
        <f>BM41-BM40</f>
        <v>0</v>
      </c>
      <c r="BN42" s="160"/>
      <c r="BO42" s="160">
        <f>BO41-BO40</f>
        <v>0</v>
      </c>
      <c r="BP42" s="160"/>
      <c r="BQ42" s="160">
        <f>BQ41-BQ40</f>
        <v>0</v>
      </c>
      <c r="BR42" s="160"/>
      <c r="BS42" s="160">
        <f>BS41-BS40</f>
        <v>0</v>
      </c>
    </row>
  </sheetData>
  <sheetProtection selectLockedCells="1" selectUnlockedCells="1"/>
  <mergeCells count="10">
    <mergeCell ref="C1:D1"/>
    <mergeCell ref="I15:I17"/>
    <mergeCell ref="F16:G17"/>
    <mergeCell ref="F20:G21"/>
    <mergeCell ref="I20:I25"/>
    <mergeCell ref="F24:G37"/>
    <mergeCell ref="I26:I27"/>
    <mergeCell ref="I28:I29"/>
    <mergeCell ref="G40:H40"/>
    <mergeCell ref="G41:H41"/>
  </mergeCells>
  <conditionalFormatting sqref="A1:C65536 D2:D65536 E1:E65536 F1:G12 F15:F16 F18:F20 F23:F24 F38:G65536 G15 G18:G19 H1:H39 H42:H65536 I2:I4 I7 I15 I18:I26 I28:I35 I40:I65536 J3:BS65536 BT1:IV65536">
    <cfRule type="cellIs" priority="1" dxfId="1" operator="equal" stopIfTrue="1">
      <formula>"土"</formula>
    </cfRule>
    <cfRule type="cellIs" priority="2" dxfId="2" operator="equal" stopIfTrue="1">
      <formula>"日"</formula>
    </cfRule>
  </conditionalFormatting>
  <printOptions/>
  <pageMargins left="0.6298611111111111" right="0.6298611111111111" top="0.7875" bottom="0.7875" header="0.5118055555555556" footer="0.5118055555555556"/>
  <pageSetup horizontalDpi="300" verticalDpi="300" orientation="landscape" paperSize="9" scale="85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2012-07-04T05:40:06Z</dcterms:modified>
  <cp:category/>
  <cp:version/>
  <cp:contentType/>
  <cp:contentStatus/>
  <cp:revision>5</cp:revision>
</cp:coreProperties>
</file>