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B2CF" lockStructure="1"/>
  <bookViews>
    <workbookView xWindow="240" yWindow="120" windowWidth="19320" windowHeight="9270" tabRatio="804" activeTab="2"/>
  </bookViews>
  <sheets>
    <sheet name="Reporting" sheetId="17" r:id="rId1"/>
    <sheet name="Partial Progress" sheetId="19" r:id="rId2"/>
    <sheet name="Milestones" sheetId="1" r:id="rId3"/>
    <sheet name="Formula" sheetId="15" state="hidden" r:id="rId4"/>
    <sheet name="Notes" sheetId="18" r:id="rId5"/>
  </sheets>
  <definedNames>
    <definedName name="_xlnm._FilterDatabase" localSheetId="2" hidden="1">Milestones!$D$1:$M$329</definedName>
    <definedName name="Complete">Formula!$A$2:$A$3</definedName>
    <definedName name="Milestone">Formula!#REF!</definedName>
    <definedName name="Milestones">Formula!#REF!</definedName>
    <definedName name="Part">Formula!$E$7:$E$11</definedName>
    <definedName name="Partial">Formula!$E$7:$F$11</definedName>
    <definedName name="percent">Formula!$J$6:$J$8</definedName>
    <definedName name="Status">Formula!$A$2:$A$4</definedName>
  </definedNames>
  <calcPr calcId="144525"/>
</workbook>
</file>

<file path=xl/calcChain.xml><?xml version="1.0" encoding="utf-8"?>
<calcChain xmlns="http://schemas.openxmlformats.org/spreadsheetml/2006/main">
  <c r="BA3" i="1" l="1"/>
  <c r="BA8" i="1"/>
  <c r="BA11" i="1"/>
  <c r="BA12" i="1"/>
  <c r="BA126" i="1"/>
  <c r="BA127" i="1"/>
  <c r="BA128" i="1"/>
  <c r="BA129" i="1"/>
  <c r="BA130" i="1"/>
  <c r="BA132" i="1"/>
  <c r="BA133" i="1"/>
  <c r="BA134" i="1"/>
  <c r="BA135" i="1"/>
  <c r="BA136" i="1"/>
  <c r="BA137" i="1"/>
  <c r="BA138" i="1"/>
  <c r="BA250" i="1"/>
  <c r="BA251" i="1"/>
  <c r="BA252" i="1"/>
  <c r="BA253" i="1"/>
  <c r="BA254" i="1"/>
  <c r="BA260" i="1"/>
  <c r="BA261" i="1"/>
  <c r="BA262" i="1"/>
  <c r="BA263" i="1"/>
  <c r="BA264" i="1"/>
  <c r="BA275" i="1"/>
  <c r="BA276" i="1"/>
  <c r="BA277" i="1"/>
  <c r="BA278" i="1"/>
  <c r="BA279" i="1"/>
  <c r="BA286" i="1"/>
  <c r="BA288" i="1"/>
  <c r="BA289" i="1"/>
  <c r="BA290" i="1"/>
  <c r="BA291" i="1"/>
  <c r="BA293" i="1"/>
  <c r="BA294" i="1"/>
  <c r="BA295" i="1"/>
  <c r="BA296" i="1"/>
  <c r="BA297" i="1"/>
  <c r="BA298" i="1"/>
  <c r="BA299" i="1"/>
  <c r="BA300" i="1"/>
  <c r="BA301" i="1"/>
  <c r="BA302" i="1"/>
  <c r="BA303" i="1"/>
  <c r="BA304" i="1"/>
  <c r="BA306" i="1"/>
  <c r="BA307" i="1"/>
  <c r="BA308" i="1"/>
  <c r="BA309" i="1"/>
  <c r="BA310" i="1"/>
  <c r="BA311" i="1"/>
  <c r="BA313" i="1"/>
  <c r="BA314" i="1"/>
  <c r="BA315" i="1"/>
  <c r="BA316" i="1"/>
  <c r="BA323" i="1"/>
  <c r="BA324" i="1"/>
  <c r="BA325" i="1"/>
  <c r="BA326" i="1"/>
  <c r="BA327" i="1"/>
  <c r="BA328" i="1"/>
  <c r="BA329" i="1"/>
  <c r="AZ70" i="1"/>
  <c r="AZ71" i="1"/>
  <c r="AZ72" i="1"/>
  <c r="AZ73" i="1"/>
  <c r="AZ74" i="1"/>
  <c r="AZ75" i="1"/>
  <c r="AZ76" i="1"/>
  <c r="AZ77" i="1"/>
  <c r="AZ79" i="1"/>
  <c r="AZ80" i="1"/>
  <c r="AZ81" i="1"/>
  <c r="AZ82" i="1"/>
  <c r="AZ83" i="1"/>
  <c r="AZ85" i="1"/>
  <c r="AZ86" i="1"/>
  <c r="AZ87" i="1"/>
  <c r="AZ88" i="1"/>
  <c r="AZ89" i="1"/>
  <c r="AZ90" i="1"/>
  <c r="AZ91" i="1"/>
  <c r="AZ92" i="1"/>
  <c r="AZ93" i="1"/>
  <c r="AZ94" i="1"/>
  <c r="AZ196" i="1"/>
  <c r="AZ197" i="1"/>
  <c r="AZ198" i="1"/>
  <c r="AZ199" i="1"/>
  <c r="AZ200" i="1"/>
  <c r="AZ201" i="1"/>
  <c r="AZ202" i="1"/>
  <c r="AZ203" i="1"/>
  <c r="AZ204" i="1"/>
  <c r="AZ206" i="1"/>
  <c r="AZ207" i="1"/>
  <c r="AZ208" i="1"/>
  <c r="AZ209" i="1"/>
  <c r="AZ210" i="1"/>
  <c r="AZ211" i="1"/>
  <c r="AZ212" i="1"/>
  <c r="AZ213" i="1"/>
  <c r="AZ214" i="1"/>
  <c r="AZ215" i="1"/>
  <c r="AZ216" i="1"/>
  <c r="AZ217" i="1"/>
  <c r="AZ218" i="1"/>
  <c r="AZ219" i="1"/>
  <c r="AZ220" i="1"/>
  <c r="AZ221" i="1"/>
  <c r="AY153" i="1"/>
  <c r="AY154" i="1"/>
  <c r="AY155" i="1"/>
  <c r="AY156" i="1"/>
  <c r="AY158" i="1"/>
  <c r="AY159" i="1"/>
  <c r="AY160" i="1"/>
  <c r="AY162" i="1"/>
  <c r="AY163" i="1"/>
  <c r="AY164" i="1"/>
  <c r="AY165" i="1"/>
  <c r="AY166"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226" i="1"/>
  <c r="AY228" i="1"/>
  <c r="AY229" i="1"/>
  <c r="AY230" i="1"/>
  <c r="AY231" i="1"/>
  <c r="AY232" i="1"/>
  <c r="AY233" i="1"/>
  <c r="AY234" i="1"/>
  <c r="AY236" i="1"/>
  <c r="AY237" i="1"/>
  <c r="AY238" i="1"/>
  <c r="AY239" i="1"/>
  <c r="AY240" i="1"/>
  <c r="AY241" i="1"/>
  <c r="AY242" i="1"/>
  <c r="AY244" i="1"/>
  <c r="AY245" i="1"/>
  <c r="AY246" i="1"/>
  <c r="AY247" i="1"/>
  <c r="AY248" i="1"/>
  <c r="AY255" i="1"/>
  <c r="AY256" i="1"/>
  <c r="AY257" i="1"/>
  <c r="AY258" i="1"/>
  <c r="AY283" i="1"/>
  <c r="AY284" i="1"/>
  <c r="AX38" i="1"/>
  <c r="AX39" i="1"/>
  <c r="AX40" i="1"/>
  <c r="AX42" i="1"/>
  <c r="AX43" i="1"/>
  <c r="AX44" i="1"/>
  <c r="AX45" i="1"/>
  <c r="AX46" i="1"/>
  <c r="AX47" i="1"/>
  <c r="AX48" i="1"/>
  <c r="AX49" i="1"/>
  <c r="AX50" i="1"/>
  <c r="AX51" i="1"/>
  <c r="AX56" i="1"/>
  <c r="AX114" i="1"/>
  <c r="AX115" i="1"/>
  <c r="AX116" i="1"/>
  <c r="AX117" i="1"/>
  <c r="AX118" i="1"/>
  <c r="AX119" i="1"/>
  <c r="AX120" i="1"/>
  <c r="AX122" i="1"/>
  <c r="AX123" i="1"/>
  <c r="AX124" i="1"/>
  <c r="AX140" i="1"/>
  <c r="AX141" i="1"/>
  <c r="AX142" i="1"/>
  <c r="AX143" i="1"/>
  <c r="AX144" i="1"/>
  <c r="AX145" i="1"/>
  <c r="AX147" i="1"/>
  <c r="AX148" i="1"/>
  <c r="AX149" i="1"/>
  <c r="AX150" i="1"/>
  <c r="AW6" i="1"/>
  <c r="AW7" i="1"/>
  <c r="AW9" i="1"/>
  <c r="AW10" i="1"/>
  <c r="AW14" i="1"/>
  <c r="AW15" i="1"/>
  <c r="AW16" i="1"/>
  <c r="AW17" i="1"/>
  <c r="AW19" i="1"/>
  <c r="AW20" i="1"/>
  <c r="AW21" i="1"/>
  <c r="AW22" i="1"/>
  <c r="AW23" i="1"/>
  <c r="AW24" i="1"/>
  <c r="AW25" i="1"/>
  <c r="AW26" i="1"/>
  <c r="AW27" i="1"/>
  <c r="AW28" i="1"/>
  <c r="AW29" i="1"/>
  <c r="AW31" i="1"/>
  <c r="AW33" i="1"/>
  <c r="AW34" i="1"/>
  <c r="AW35" i="1"/>
  <c r="AW36" i="1"/>
  <c r="AW37" i="1"/>
  <c r="AW53" i="1"/>
  <c r="AW54" i="1"/>
  <c r="AW55" i="1"/>
  <c r="AW97" i="1"/>
  <c r="AW98" i="1"/>
  <c r="AW99" i="1"/>
  <c r="AW100" i="1"/>
  <c r="AW101" i="1"/>
  <c r="AW102" i="1"/>
  <c r="AW103" i="1"/>
  <c r="AW104" i="1"/>
  <c r="AW106" i="1"/>
  <c r="AW107" i="1"/>
  <c r="AW109" i="1"/>
  <c r="AW110" i="1"/>
  <c r="AW111" i="1"/>
  <c r="AW112" i="1"/>
  <c r="AW266" i="1"/>
  <c r="AW267" i="1"/>
  <c r="AW268" i="1"/>
  <c r="AW269" i="1"/>
  <c r="AW270" i="1"/>
  <c r="AW271" i="1"/>
  <c r="AW272" i="1"/>
  <c r="AW273" i="1"/>
  <c r="AW274" i="1"/>
  <c r="AW280" i="1"/>
  <c r="AW281" i="1"/>
  <c r="AW282" i="1"/>
  <c r="AW318" i="1"/>
  <c r="AW319" i="1"/>
  <c r="AW320" i="1"/>
  <c r="AW321" i="1"/>
  <c r="AV4" i="1"/>
  <c r="AV5" i="1"/>
  <c r="AV59" i="1"/>
  <c r="AV60" i="1"/>
  <c r="AV61" i="1"/>
  <c r="AV62" i="1"/>
  <c r="AV63" i="1"/>
  <c r="AV64" i="1"/>
  <c r="AV65" i="1"/>
  <c r="AV67" i="1"/>
  <c r="AV68" i="1"/>
  <c r="AV69" i="1"/>
  <c r="AV222" i="1"/>
  <c r="AV223" i="1"/>
  <c r="AV224" i="1"/>
  <c r="AV287" i="1"/>
  <c r="Q29" i="15"/>
  <c r="Q28" i="15"/>
  <c r="Q27" i="15"/>
  <c r="Q26" i="15"/>
  <c r="Q25" i="15"/>
  <c r="Q24" i="15"/>
  <c r="AI3" i="1"/>
  <c r="AI4" i="1"/>
  <c r="AI5" i="1"/>
  <c r="AI6" i="1"/>
  <c r="AI7" i="1"/>
  <c r="AI8" i="1"/>
  <c r="AI9" i="1"/>
  <c r="AI10" i="1"/>
  <c r="AI11" i="1"/>
  <c r="AI12" i="1"/>
  <c r="AI14" i="1"/>
  <c r="AI15" i="1"/>
  <c r="AI16" i="1"/>
  <c r="AI17" i="1"/>
  <c r="AI19" i="1"/>
  <c r="AI20" i="1"/>
  <c r="AI21" i="1"/>
  <c r="AI22" i="1"/>
  <c r="AI23" i="1"/>
  <c r="AI24" i="1"/>
  <c r="AI25" i="1"/>
  <c r="AI26" i="1"/>
  <c r="AI27" i="1"/>
  <c r="AI28" i="1"/>
  <c r="AI29" i="1"/>
  <c r="AJ31" i="1"/>
  <c r="AJ33" i="1"/>
  <c r="AJ34" i="1"/>
  <c r="AJ35" i="1"/>
  <c r="AJ36" i="1"/>
  <c r="AJ37" i="1"/>
  <c r="AJ38" i="1"/>
  <c r="AJ39" i="1"/>
  <c r="AJ40" i="1"/>
  <c r="AJ42" i="1"/>
  <c r="AJ43" i="1"/>
  <c r="AJ44" i="1"/>
  <c r="AJ45" i="1"/>
  <c r="AJ46" i="1"/>
  <c r="AJ47" i="1"/>
  <c r="AJ48" i="1"/>
  <c r="AJ49" i="1"/>
  <c r="AJ50" i="1"/>
  <c r="AJ51" i="1"/>
  <c r="AJ53" i="1"/>
  <c r="AJ54" i="1"/>
  <c r="AJ55" i="1"/>
  <c r="AJ56" i="1"/>
  <c r="AK59" i="1"/>
  <c r="AK60" i="1"/>
  <c r="AK61" i="1"/>
  <c r="AK62" i="1"/>
  <c r="AK63" i="1"/>
  <c r="AK64" i="1"/>
  <c r="AK65" i="1"/>
  <c r="AK67" i="1"/>
  <c r="AK68" i="1"/>
  <c r="AK69" i="1"/>
  <c r="AK70" i="1"/>
  <c r="AK71" i="1"/>
  <c r="AK72" i="1"/>
  <c r="AK73" i="1"/>
  <c r="AK74" i="1"/>
  <c r="AK75" i="1"/>
  <c r="AK76" i="1"/>
  <c r="AK77" i="1"/>
  <c r="AK79" i="1"/>
  <c r="AK80" i="1"/>
  <c r="AK81" i="1"/>
  <c r="AK82" i="1"/>
  <c r="AK83" i="1"/>
  <c r="AK85" i="1"/>
  <c r="AK86" i="1"/>
  <c r="AK87" i="1"/>
  <c r="AK88" i="1"/>
  <c r="AK89" i="1"/>
  <c r="AK90" i="1"/>
  <c r="AK91" i="1"/>
  <c r="AK92" i="1"/>
  <c r="AK93" i="1"/>
  <c r="AK94" i="1"/>
  <c r="AL97" i="1"/>
  <c r="AL98" i="1"/>
  <c r="AL99" i="1"/>
  <c r="AL100" i="1"/>
  <c r="AL101" i="1"/>
  <c r="AL102" i="1"/>
  <c r="AL103" i="1"/>
  <c r="AL104" i="1"/>
  <c r="AL106" i="1"/>
  <c r="AM107" i="1"/>
  <c r="AM109" i="1"/>
  <c r="AM110" i="1"/>
  <c r="AM111" i="1"/>
  <c r="AM112" i="1"/>
  <c r="AM331" i="1"/>
  <c r="P11" i="15" s="1"/>
  <c r="AN114" i="1"/>
  <c r="AN115" i="1"/>
  <c r="AN116" i="1"/>
  <c r="AN117" i="1"/>
  <c r="AN118" i="1"/>
  <c r="AN119" i="1"/>
  <c r="AN120" i="1"/>
  <c r="AN122" i="1"/>
  <c r="AN123" i="1"/>
  <c r="AN124" i="1"/>
  <c r="AN126" i="1"/>
  <c r="AN127" i="1"/>
  <c r="AN128" i="1"/>
  <c r="AN129" i="1"/>
  <c r="AN130" i="1"/>
  <c r="AN132" i="1"/>
  <c r="AN133" i="1"/>
  <c r="AN134" i="1"/>
  <c r="AN135" i="1"/>
  <c r="AN136" i="1"/>
  <c r="AN137" i="1"/>
  <c r="AN138" i="1"/>
  <c r="AN140" i="1"/>
  <c r="AN141" i="1"/>
  <c r="AN142" i="1"/>
  <c r="AN143" i="1"/>
  <c r="AN144" i="1"/>
  <c r="AN145" i="1"/>
  <c r="AN147" i="1"/>
  <c r="AN148" i="1"/>
  <c r="AN149" i="1"/>
  <c r="AN150" i="1"/>
  <c r="AO153" i="1"/>
  <c r="AO154" i="1"/>
  <c r="AO155" i="1"/>
  <c r="AO156" i="1"/>
  <c r="AO158" i="1"/>
  <c r="AO159" i="1"/>
  <c r="AO160" i="1"/>
  <c r="AP162" i="1"/>
  <c r="AP163" i="1"/>
  <c r="AP164" i="1"/>
  <c r="AP165" i="1"/>
  <c r="AP166"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6" i="1"/>
  <c r="AQ197" i="1"/>
  <c r="AQ198" i="1"/>
  <c r="AQ199" i="1"/>
  <c r="AQ200" i="1"/>
  <c r="AQ201" i="1"/>
  <c r="AQ202" i="1"/>
  <c r="AQ203" i="1"/>
  <c r="AQ204" i="1"/>
  <c r="AQ206" i="1"/>
  <c r="AQ207" i="1"/>
  <c r="AQ208" i="1"/>
  <c r="AQ209" i="1"/>
  <c r="AQ210" i="1"/>
  <c r="AQ211" i="1"/>
  <c r="AQ212" i="1"/>
  <c r="AQ213" i="1"/>
  <c r="AQ214" i="1"/>
  <c r="AQ215" i="1"/>
  <c r="AQ216" i="1"/>
  <c r="AQ217" i="1"/>
  <c r="AQ218" i="1"/>
  <c r="AQ219" i="1"/>
  <c r="AQ220" i="1"/>
  <c r="AQ221" i="1"/>
  <c r="AQ222" i="1"/>
  <c r="AQ223" i="1"/>
  <c r="AQ224" i="1"/>
  <c r="AR226" i="1"/>
  <c r="AR228" i="1"/>
  <c r="AR229" i="1"/>
  <c r="AR230" i="1"/>
  <c r="AR231" i="1"/>
  <c r="AR232" i="1"/>
  <c r="AR233" i="1"/>
  <c r="AR234" i="1"/>
  <c r="AR236" i="1"/>
  <c r="AR237" i="1"/>
  <c r="AR238" i="1"/>
  <c r="AR239" i="1"/>
  <c r="AR240" i="1"/>
  <c r="AR241" i="1"/>
  <c r="AR242" i="1"/>
  <c r="AR244" i="1"/>
  <c r="AR245" i="1"/>
  <c r="AR246" i="1"/>
  <c r="AR247" i="1"/>
  <c r="AR248" i="1"/>
  <c r="AR250" i="1"/>
  <c r="AR251" i="1"/>
  <c r="AR252" i="1"/>
  <c r="AR253" i="1"/>
  <c r="AR254" i="1"/>
  <c r="AR255" i="1"/>
  <c r="AR256" i="1"/>
  <c r="AR257" i="1"/>
  <c r="AR258" i="1"/>
  <c r="AS260" i="1"/>
  <c r="AS261" i="1"/>
  <c r="AS262" i="1"/>
  <c r="AS263" i="1"/>
  <c r="AS264" i="1"/>
  <c r="AS266" i="1"/>
  <c r="AS267" i="1"/>
  <c r="AS268" i="1"/>
  <c r="AS269" i="1"/>
  <c r="AS270" i="1"/>
  <c r="AS271" i="1"/>
  <c r="AS272" i="1"/>
  <c r="AS273" i="1"/>
  <c r="AS274" i="1"/>
  <c r="AS275" i="1"/>
  <c r="AS276" i="1"/>
  <c r="AS277" i="1"/>
  <c r="AS278" i="1"/>
  <c r="AS279" i="1"/>
  <c r="AS280" i="1"/>
  <c r="AS281" i="1"/>
  <c r="AS282" i="1"/>
  <c r="AS283" i="1"/>
  <c r="AS284" i="1"/>
  <c r="AT286" i="1"/>
  <c r="AT287" i="1"/>
  <c r="AT288" i="1"/>
  <c r="AT289" i="1"/>
  <c r="AT290" i="1"/>
  <c r="AT291" i="1"/>
  <c r="AT293" i="1"/>
  <c r="AT294" i="1"/>
  <c r="AT295" i="1"/>
  <c r="AT296" i="1"/>
  <c r="AT297" i="1"/>
  <c r="AT298" i="1"/>
  <c r="AT299" i="1"/>
  <c r="AT300" i="1"/>
  <c r="AT301" i="1"/>
  <c r="AT302" i="1"/>
  <c r="AT303" i="1"/>
  <c r="AT304" i="1"/>
  <c r="AT306" i="1"/>
  <c r="AT307" i="1"/>
  <c r="AT308" i="1"/>
  <c r="AT309" i="1"/>
  <c r="AT310" i="1"/>
  <c r="AT311" i="1"/>
  <c r="AT313" i="1"/>
  <c r="AT314" i="1"/>
  <c r="AT315" i="1"/>
  <c r="AT316" i="1"/>
  <c r="AT318" i="1"/>
  <c r="AT319" i="1"/>
  <c r="AT320" i="1"/>
  <c r="AT321" i="1"/>
  <c r="AT323" i="1"/>
  <c r="AT324" i="1"/>
  <c r="AT325" i="1"/>
  <c r="AT326" i="1"/>
  <c r="AT327" i="1"/>
  <c r="AT328" i="1"/>
  <c r="AT329" i="1"/>
  <c r="Q8" i="15"/>
  <c r="Q9" i="15"/>
  <c r="Q10" i="15"/>
  <c r="Q11" i="15"/>
  <c r="Q12" i="15"/>
  <c r="Q13" i="15"/>
  <c r="Q14" i="15"/>
  <c r="Q15" i="15"/>
  <c r="Q16" i="15"/>
  <c r="Q17" i="15"/>
  <c r="Q18" i="15"/>
  <c r="Q7" i="15"/>
  <c r="Q20" i="15" s="1"/>
  <c r="T3" i="1"/>
  <c r="V3" i="1"/>
  <c r="O4" i="1"/>
  <c r="V4" i="1"/>
  <c r="O5" i="1"/>
  <c r="V5" i="1"/>
  <c r="P6" i="1"/>
  <c r="V6" i="1"/>
  <c r="P7" i="1"/>
  <c r="V7" i="1"/>
  <c r="T8" i="1"/>
  <c r="V8" i="1"/>
  <c r="P9" i="1"/>
  <c r="V9" i="1"/>
  <c r="P10" i="1"/>
  <c r="V10" i="1"/>
  <c r="T11" i="1"/>
  <c r="V11" i="1"/>
  <c r="T12" i="1"/>
  <c r="V12" i="1"/>
  <c r="P14" i="1"/>
  <c r="V14" i="1"/>
  <c r="P15" i="1"/>
  <c r="V15" i="1"/>
  <c r="P16" i="1"/>
  <c r="V16" i="1"/>
  <c r="P17" i="1"/>
  <c r="V17" i="1"/>
  <c r="P19" i="1"/>
  <c r="V19" i="1"/>
  <c r="P20" i="1"/>
  <c r="V20" i="1"/>
  <c r="P21" i="1"/>
  <c r="V21" i="1"/>
  <c r="P22" i="1"/>
  <c r="V22" i="1"/>
  <c r="P23" i="1"/>
  <c r="V23" i="1"/>
  <c r="P24" i="1"/>
  <c r="V24" i="1"/>
  <c r="P25" i="1"/>
  <c r="V25" i="1"/>
  <c r="P26" i="1"/>
  <c r="V26" i="1"/>
  <c r="P27" i="1"/>
  <c r="V27" i="1"/>
  <c r="P28" i="1"/>
  <c r="V28" i="1"/>
  <c r="P29" i="1"/>
  <c r="V29" i="1"/>
  <c r="P31" i="1"/>
  <c r="P33" i="1"/>
  <c r="P34" i="1"/>
  <c r="P35" i="1"/>
  <c r="P36" i="1"/>
  <c r="P37" i="1"/>
  <c r="Q38" i="1"/>
  <c r="Q39" i="1"/>
  <c r="Q40" i="1"/>
  <c r="Q42" i="1"/>
  <c r="Q43" i="1"/>
  <c r="Q44" i="1"/>
  <c r="Q45" i="1"/>
  <c r="Q46" i="1"/>
  <c r="Q47" i="1"/>
  <c r="Q48" i="1"/>
  <c r="Q49" i="1"/>
  <c r="Q50" i="1"/>
  <c r="Q51" i="1"/>
  <c r="P53" i="1"/>
  <c r="P54" i="1"/>
  <c r="P55" i="1"/>
  <c r="Q56" i="1"/>
  <c r="O59" i="1"/>
  <c r="O60" i="1"/>
  <c r="O61" i="1"/>
  <c r="O62" i="1"/>
  <c r="O63" i="1"/>
  <c r="O64" i="1"/>
  <c r="O65" i="1"/>
  <c r="O67" i="1"/>
  <c r="O68" i="1"/>
  <c r="O69" i="1"/>
  <c r="S70" i="1"/>
  <c r="S71" i="1"/>
  <c r="S72" i="1"/>
  <c r="S73" i="1"/>
  <c r="S74" i="1"/>
  <c r="S75" i="1"/>
  <c r="S76" i="1"/>
  <c r="S77" i="1"/>
  <c r="S79" i="1"/>
  <c r="S80" i="1"/>
  <c r="S81" i="1"/>
  <c r="S82" i="1"/>
  <c r="S83" i="1"/>
  <c r="S85" i="1"/>
  <c r="S86" i="1"/>
  <c r="S87" i="1"/>
  <c r="S88" i="1"/>
  <c r="S89" i="1"/>
  <c r="S90" i="1"/>
  <c r="S91" i="1"/>
  <c r="S92" i="1"/>
  <c r="S93" i="1"/>
  <c r="S94" i="1"/>
  <c r="P97" i="1"/>
  <c r="P98" i="1"/>
  <c r="P99" i="1"/>
  <c r="P100" i="1"/>
  <c r="P101" i="1"/>
  <c r="P102" i="1"/>
  <c r="P103" i="1"/>
  <c r="P104" i="1"/>
  <c r="P106" i="1"/>
  <c r="P107" i="1"/>
  <c r="P109" i="1"/>
  <c r="P110" i="1"/>
  <c r="P111" i="1"/>
  <c r="P112" i="1"/>
  <c r="Q114" i="1"/>
  <c r="Q115" i="1"/>
  <c r="Q116" i="1"/>
  <c r="Q117" i="1"/>
  <c r="Q118" i="1"/>
  <c r="Q119" i="1"/>
  <c r="Q120" i="1"/>
  <c r="Q122" i="1"/>
  <c r="Q123" i="1"/>
  <c r="Q124" i="1"/>
  <c r="T126" i="1"/>
  <c r="T127" i="1"/>
  <c r="T128" i="1"/>
  <c r="T129" i="1"/>
  <c r="T130" i="1"/>
  <c r="T132" i="1"/>
  <c r="T133" i="1"/>
  <c r="T134" i="1"/>
  <c r="T135" i="1"/>
  <c r="T136" i="1"/>
  <c r="T137" i="1"/>
  <c r="T138" i="1"/>
  <c r="Q140" i="1"/>
  <c r="Q141" i="1"/>
  <c r="Q142" i="1"/>
  <c r="Q143" i="1"/>
  <c r="Q144" i="1"/>
  <c r="Q145" i="1"/>
  <c r="Q147" i="1"/>
  <c r="Q148" i="1"/>
  <c r="Q149" i="1"/>
  <c r="Q150" i="1"/>
  <c r="R153" i="1"/>
  <c r="R154" i="1"/>
  <c r="R155" i="1"/>
  <c r="R156" i="1"/>
  <c r="R158" i="1"/>
  <c r="R159" i="1"/>
  <c r="R160" i="1"/>
  <c r="R162" i="1"/>
  <c r="R163" i="1"/>
  <c r="R164" i="1"/>
  <c r="R165" i="1"/>
  <c r="R166"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S196" i="1"/>
  <c r="S197" i="1"/>
  <c r="S198" i="1"/>
  <c r="S199" i="1"/>
  <c r="S200" i="1"/>
  <c r="S201" i="1"/>
  <c r="S202" i="1"/>
  <c r="S203" i="1"/>
  <c r="S204" i="1"/>
  <c r="S206" i="1"/>
  <c r="S207" i="1"/>
  <c r="S208" i="1"/>
  <c r="S209" i="1"/>
  <c r="S210" i="1"/>
  <c r="S211" i="1"/>
  <c r="S212" i="1"/>
  <c r="S213" i="1"/>
  <c r="S214" i="1"/>
  <c r="S215" i="1"/>
  <c r="S216" i="1"/>
  <c r="S217" i="1"/>
  <c r="S218" i="1"/>
  <c r="S219" i="1"/>
  <c r="S220" i="1"/>
  <c r="S221" i="1"/>
  <c r="O222" i="1"/>
  <c r="O223" i="1"/>
  <c r="O224" i="1"/>
  <c r="R226" i="1"/>
  <c r="R228" i="1"/>
  <c r="R229" i="1"/>
  <c r="R230" i="1"/>
  <c r="R231" i="1"/>
  <c r="R232" i="1"/>
  <c r="R233" i="1"/>
  <c r="R234" i="1"/>
  <c r="R236" i="1"/>
  <c r="R237" i="1"/>
  <c r="R238" i="1"/>
  <c r="R239" i="1"/>
  <c r="R240" i="1"/>
  <c r="R241" i="1"/>
  <c r="R242" i="1"/>
  <c r="R244" i="1"/>
  <c r="R245" i="1"/>
  <c r="R246" i="1"/>
  <c r="R247" i="1"/>
  <c r="R248" i="1"/>
  <c r="T250" i="1"/>
  <c r="T251" i="1"/>
  <c r="T252" i="1"/>
  <c r="T253" i="1"/>
  <c r="T254" i="1"/>
  <c r="R255" i="1"/>
  <c r="R256" i="1"/>
  <c r="R257" i="1"/>
  <c r="R258" i="1"/>
  <c r="T260" i="1"/>
  <c r="T261" i="1"/>
  <c r="T262" i="1"/>
  <c r="T263" i="1"/>
  <c r="T264" i="1"/>
  <c r="P266" i="1"/>
  <c r="P267" i="1"/>
  <c r="P268" i="1"/>
  <c r="P269" i="1"/>
  <c r="P270" i="1"/>
  <c r="P271" i="1"/>
  <c r="P272" i="1"/>
  <c r="P273" i="1"/>
  <c r="P274" i="1"/>
  <c r="T275" i="1"/>
  <c r="T276" i="1"/>
  <c r="T277" i="1"/>
  <c r="T278" i="1"/>
  <c r="T279" i="1"/>
  <c r="P280" i="1"/>
  <c r="P281" i="1"/>
  <c r="P282" i="1"/>
  <c r="R283" i="1"/>
  <c r="R284" i="1"/>
  <c r="T286" i="1"/>
  <c r="O287" i="1"/>
  <c r="T288" i="1"/>
  <c r="T289" i="1"/>
  <c r="T290" i="1"/>
  <c r="T291" i="1"/>
  <c r="T293" i="1"/>
  <c r="T294" i="1"/>
  <c r="T295" i="1"/>
  <c r="T296" i="1"/>
  <c r="T297" i="1"/>
  <c r="T298" i="1"/>
  <c r="T299" i="1"/>
  <c r="T300" i="1"/>
  <c r="T301" i="1"/>
  <c r="T302" i="1"/>
  <c r="T303" i="1"/>
  <c r="T304" i="1"/>
  <c r="T306" i="1"/>
  <c r="T307" i="1"/>
  <c r="T308" i="1"/>
  <c r="T309" i="1"/>
  <c r="T310" i="1"/>
  <c r="T311" i="1"/>
  <c r="T313" i="1"/>
  <c r="T314" i="1"/>
  <c r="T315" i="1"/>
  <c r="T316" i="1"/>
  <c r="P318" i="1"/>
  <c r="P319" i="1"/>
  <c r="P320" i="1"/>
  <c r="P321" i="1"/>
  <c r="T323" i="1"/>
  <c r="T324" i="1"/>
  <c r="T325" i="1"/>
  <c r="T326" i="1"/>
  <c r="T327" i="1"/>
  <c r="T328" i="1"/>
  <c r="T329" i="1"/>
  <c r="AG329" i="1"/>
  <c r="AG328" i="1"/>
  <c r="AG327" i="1"/>
  <c r="AG326" i="1"/>
  <c r="AG325" i="1"/>
  <c r="AG324" i="1"/>
  <c r="AG323" i="1"/>
  <c r="AG321" i="1"/>
  <c r="AG320" i="1"/>
  <c r="AG319" i="1"/>
  <c r="AG318" i="1"/>
  <c r="AG316" i="1"/>
  <c r="AG315" i="1"/>
  <c r="AG314" i="1"/>
  <c r="AG313" i="1"/>
  <c r="AG311" i="1"/>
  <c r="AG310" i="1"/>
  <c r="AG309" i="1"/>
  <c r="AG308" i="1"/>
  <c r="AG307" i="1"/>
  <c r="AG306" i="1"/>
  <c r="AG304" i="1"/>
  <c r="AG303" i="1"/>
  <c r="AG302" i="1"/>
  <c r="AG301" i="1"/>
  <c r="AG300" i="1"/>
  <c r="AG299" i="1"/>
  <c r="AG298" i="1"/>
  <c r="AG297" i="1"/>
  <c r="AG296" i="1"/>
  <c r="AG295" i="1"/>
  <c r="AG294" i="1"/>
  <c r="AG293" i="1"/>
  <c r="AG291" i="1"/>
  <c r="AG290" i="1"/>
  <c r="AG289" i="1"/>
  <c r="AG288" i="1"/>
  <c r="AG287" i="1"/>
  <c r="AG331" i="1" s="1"/>
  <c r="C28" i="15" s="1"/>
  <c r="AG286" i="1"/>
  <c r="AF284" i="1"/>
  <c r="AF283" i="1"/>
  <c r="AF282" i="1"/>
  <c r="AF281" i="1"/>
  <c r="AF280" i="1"/>
  <c r="AF279" i="1"/>
  <c r="AF278" i="1"/>
  <c r="AF277" i="1"/>
  <c r="AF276" i="1"/>
  <c r="AF275" i="1"/>
  <c r="AF274" i="1"/>
  <c r="AF273" i="1"/>
  <c r="AF272" i="1"/>
  <c r="AF271" i="1"/>
  <c r="AF270" i="1"/>
  <c r="AF269" i="1"/>
  <c r="AF268" i="1"/>
  <c r="AF267" i="1"/>
  <c r="AF266" i="1"/>
  <c r="AF264" i="1"/>
  <c r="AF263" i="1"/>
  <c r="AF262" i="1"/>
  <c r="AF261" i="1"/>
  <c r="AF331" i="1" s="1"/>
  <c r="AF260" i="1"/>
  <c r="AE258" i="1"/>
  <c r="AE257" i="1"/>
  <c r="AE256" i="1"/>
  <c r="AE255" i="1"/>
  <c r="AE254" i="1"/>
  <c r="AE253" i="1"/>
  <c r="AE252" i="1"/>
  <c r="AE251" i="1"/>
  <c r="AE250" i="1"/>
  <c r="AE248" i="1"/>
  <c r="AE247" i="1"/>
  <c r="AE246" i="1"/>
  <c r="AE245" i="1"/>
  <c r="AE244" i="1"/>
  <c r="AE242" i="1"/>
  <c r="AE241" i="1"/>
  <c r="AE240" i="1"/>
  <c r="AE239" i="1"/>
  <c r="AE238" i="1"/>
  <c r="AE237" i="1"/>
  <c r="AE236" i="1"/>
  <c r="AE234" i="1"/>
  <c r="AE233" i="1"/>
  <c r="AE232" i="1"/>
  <c r="AE231" i="1"/>
  <c r="AE230" i="1"/>
  <c r="AE229" i="1"/>
  <c r="AE228" i="1"/>
  <c r="AE226" i="1"/>
  <c r="AE331" i="1" s="1"/>
  <c r="AD224" i="1"/>
  <c r="AD223" i="1"/>
  <c r="AD222" i="1"/>
  <c r="AD221" i="1"/>
  <c r="AD220" i="1"/>
  <c r="AD219" i="1"/>
  <c r="AD218" i="1"/>
  <c r="AD217" i="1"/>
  <c r="AD216" i="1"/>
  <c r="AD215" i="1"/>
  <c r="AD214" i="1"/>
  <c r="AD213" i="1"/>
  <c r="AD212" i="1"/>
  <c r="AD211" i="1"/>
  <c r="AD210" i="1"/>
  <c r="AD209" i="1"/>
  <c r="AD208" i="1"/>
  <c r="AD207" i="1"/>
  <c r="AD206" i="1"/>
  <c r="AD204" i="1"/>
  <c r="AD203" i="1"/>
  <c r="AD202" i="1"/>
  <c r="AD201" i="1"/>
  <c r="AD200" i="1"/>
  <c r="AD199" i="1"/>
  <c r="AD198" i="1"/>
  <c r="AD197" i="1"/>
  <c r="AC196" i="1"/>
  <c r="AC194" i="1"/>
  <c r="AC193" i="1"/>
  <c r="AC192" i="1"/>
  <c r="AC191" i="1"/>
  <c r="AC190" i="1"/>
  <c r="AC189" i="1"/>
  <c r="AC188" i="1"/>
  <c r="AC187" i="1"/>
  <c r="AC186" i="1"/>
  <c r="AC185" i="1"/>
  <c r="AC184" i="1"/>
  <c r="AC183" i="1"/>
  <c r="AC182" i="1"/>
  <c r="AC181" i="1"/>
  <c r="AC180" i="1"/>
  <c r="AC179" i="1"/>
  <c r="AC178" i="1"/>
  <c r="AC177" i="1"/>
  <c r="AC176" i="1"/>
  <c r="AC175" i="1"/>
  <c r="AC174" i="1"/>
  <c r="AC173" i="1"/>
  <c r="AC172" i="1"/>
  <c r="AC171" i="1"/>
  <c r="AC170" i="1"/>
  <c r="AC169" i="1"/>
  <c r="AC168" i="1"/>
  <c r="AC166" i="1"/>
  <c r="AC165" i="1"/>
  <c r="AC164" i="1"/>
  <c r="AC163" i="1"/>
  <c r="AC162" i="1"/>
  <c r="AC331" i="1" s="1"/>
  <c r="D43" i="17" s="1"/>
  <c r="AB160" i="1"/>
  <c r="AB159" i="1"/>
  <c r="AB158" i="1"/>
  <c r="AB156" i="1"/>
  <c r="AB155" i="1"/>
  <c r="AB154" i="1"/>
  <c r="AB331" i="1" s="1"/>
  <c r="C23" i="15" s="1"/>
  <c r="AB153" i="1"/>
  <c r="AA150" i="1"/>
  <c r="AA149" i="1"/>
  <c r="AA148" i="1"/>
  <c r="AA147" i="1"/>
  <c r="AA145" i="1"/>
  <c r="AA144" i="1"/>
  <c r="AA143" i="1"/>
  <c r="AA142" i="1"/>
  <c r="AA141" i="1"/>
  <c r="AA140" i="1"/>
  <c r="AA138" i="1"/>
  <c r="AA137" i="1"/>
  <c r="AA136" i="1"/>
  <c r="AA135" i="1"/>
  <c r="AA134" i="1"/>
  <c r="AA133" i="1"/>
  <c r="AA132" i="1"/>
  <c r="AA130" i="1"/>
  <c r="AA129" i="1"/>
  <c r="AA128" i="1"/>
  <c r="AA127" i="1"/>
  <c r="AA126" i="1"/>
  <c r="AA124" i="1"/>
  <c r="AA123" i="1"/>
  <c r="AA122" i="1"/>
  <c r="AA120" i="1"/>
  <c r="AA119" i="1"/>
  <c r="AA118" i="1"/>
  <c r="AA117" i="1"/>
  <c r="AA116" i="1"/>
  <c r="AA115" i="1"/>
  <c r="AA114" i="1"/>
  <c r="Z112" i="1"/>
  <c r="Z111" i="1"/>
  <c r="Z110" i="1"/>
  <c r="Z109" i="1"/>
  <c r="Z107" i="1"/>
  <c r="Z331" i="1" s="1"/>
  <c r="D40" i="17" s="1"/>
  <c r="Y98" i="1"/>
  <c r="Y99" i="1"/>
  <c r="Y100" i="1"/>
  <c r="Y101" i="1"/>
  <c r="Y102" i="1"/>
  <c r="Y103" i="1"/>
  <c r="Y104" i="1"/>
  <c r="Y106" i="1"/>
  <c r="Y97" i="1"/>
  <c r="X94" i="1"/>
  <c r="X93" i="1"/>
  <c r="X92" i="1"/>
  <c r="X91" i="1"/>
  <c r="X90" i="1"/>
  <c r="X89" i="1"/>
  <c r="X88" i="1"/>
  <c r="X87" i="1"/>
  <c r="X86" i="1"/>
  <c r="X85" i="1"/>
  <c r="X83" i="1"/>
  <c r="X82" i="1"/>
  <c r="X81" i="1"/>
  <c r="X80" i="1"/>
  <c r="X79" i="1"/>
  <c r="X77" i="1"/>
  <c r="X76" i="1"/>
  <c r="X75" i="1"/>
  <c r="X74" i="1"/>
  <c r="X73" i="1"/>
  <c r="X72" i="1"/>
  <c r="X71" i="1"/>
  <c r="X70" i="1"/>
  <c r="X69" i="1"/>
  <c r="X68" i="1"/>
  <c r="X67" i="1"/>
  <c r="X65" i="1"/>
  <c r="X64" i="1"/>
  <c r="X63" i="1"/>
  <c r="X62" i="1"/>
  <c r="X61" i="1"/>
  <c r="X60" i="1"/>
  <c r="X59" i="1"/>
  <c r="W56" i="1"/>
  <c r="W55" i="1"/>
  <c r="W54" i="1"/>
  <c r="W53" i="1"/>
  <c r="W51" i="1"/>
  <c r="W50" i="1"/>
  <c r="W49" i="1"/>
  <c r="W48" i="1"/>
  <c r="W47" i="1"/>
  <c r="W46" i="1"/>
  <c r="W45" i="1"/>
  <c r="W44" i="1"/>
  <c r="W43" i="1"/>
  <c r="W42" i="1"/>
  <c r="W40" i="1"/>
  <c r="W39" i="1"/>
  <c r="W38" i="1"/>
  <c r="W37" i="1"/>
  <c r="W36" i="1"/>
  <c r="W35" i="1"/>
  <c r="W34" i="1"/>
  <c r="W33" i="1"/>
  <c r="W31" i="1"/>
  <c r="AA331" i="1"/>
  <c r="D41" i="17" s="1"/>
  <c r="V331" i="1"/>
  <c r="D36" i="17" s="1"/>
  <c r="B29" i="15"/>
  <c r="G23" i="15"/>
  <c r="T331" i="1"/>
  <c r="B11" i="15" s="1"/>
  <c r="D13" i="17" s="1"/>
  <c r="AD331" i="1" l="1"/>
  <c r="S331" i="1"/>
  <c r="B10" i="15" s="1"/>
  <c r="D12" i="17" s="1"/>
  <c r="R331" i="1"/>
  <c r="B9" i="15" s="1"/>
  <c r="D11" i="17" s="1"/>
  <c r="BA331" i="1"/>
  <c r="P29" i="15" s="1"/>
  <c r="R29" i="15" s="1"/>
  <c r="D10" i="19" s="1"/>
  <c r="D44" i="17"/>
  <c r="C25" i="15"/>
  <c r="AK331" i="1"/>
  <c r="P9" i="15" s="1"/>
  <c r="R9" i="15" s="1"/>
  <c r="AI331" i="1"/>
  <c r="P7" i="15" s="1"/>
  <c r="R7" i="15" s="1"/>
  <c r="AL331" i="1"/>
  <c r="P10" i="15" s="1"/>
  <c r="AJ331" i="1"/>
  <c r="P8" i="15" s="1"/>
  <c r="X331" i="1"/>
  <c r="D38" i="17" s="1"/>
  <c r="C17" i="15"/>
  <c r="O331" i="1"/>
  <c r="B6" i="15" s="1"/>
  <c r="D8" i="17" s="1"/>
  <c r="Q331" i="1"/>
  <c r="B8" i="15" s="1"/>
  <c r="D10" i="17" s="1"/>
  <c r="P331" i="1"/>
  <c r="C26" i="15"/>
  <c r="D45" i="17"/>
  <c r="C27" i="15"/>
  <c r="D46" i="17"/>
  <c r="R8" i="15"/>
  <c r="AS331" i="1"/>
  <c r="P17" i="15" s="1"/>
  <c r="R17" i="15" s="1"/>
  <c r="C22" i="15"/>
  <c r="AT331" i="1"/>
  <c r="P18" i="15" s="1"/>
  <c r="AZ331" i="1"/>
  <c r="P28" i="15" s="1"/>
  <c r="R28" i="15" s="1"/>
  <c r="D9" i="19" s="1"/>
  <c r="R10" i="15"/>
  <c r="AR331" i="1"/>
  <c r="P16" i="15" s="1"/>
  <c r="R16" i="15" s="1"/>
  <c r="AP331" i="1"/>
  <c r="P14" i="15" s="1"/>
  <c r="R14" i="15" s="1"/>
  <c r="AN331" i="1"/>
  <c r="AV331" i="1"/>
  <c r="P24" i="15" s="1"/>
  <c r="R24" i="15" s="1"/>
  <c r="D5" i="19" s="1"/>
  <c r="AW331" i="1"/>
  <c r="P25" i="15" s="1"/>
  <c r="R25" i="15" s="1"/>
  <c r="D6" i="19" s="1"/>
  <c r="AX331" i="1"/>
  <c r="P26" i="15" s="1"/>
  <c r="R26" i="15" s="1"/>
  <c r="D7" i="19" s="1"/>
  <c r="AY331" i="1"/>
  <c r="P27" i="15" s="1"/>
  <c r="R27" i="15" s="1"/>
  <c r="D8" i="19" s="1"/>
  <c r="C24" i="15"/>
  <c r="C21" i="15"/>
  <c r="D47" i="17"/>
  <c r="D42" i="17"/>
  <c r="W331" i="1"/>
  <c r="C18" i="15" s="1"/>
  <c r="Y331" i="1"/>
  <c r="D39" i="17" s="1"/>
  <c r="R11" i="15"/>
  <c r="AQ331" i="1"/>
  <c r="P15" i="15" s="1"/>
  <c r="R15" i="15" s="1"/>
  <c r="AO331" i="1"/>
  <c r="P13" i="15" s="1"/>
  <c r="R13" i="15" s="1"/>
  <c r="R18" i="15"/>
  <c r="AH331" i="1" l="1"/>
  <c r="D48" i="17" s="1"/>
  <c r="C19" i="15"/>
  <c r="AT333" i="1"/>
  <c r="D37" i="17"/>
  <c r="P12" i="15"/>
  <c r="R12" i="15" s="1"/>
  <c r="U331" i="1"/>
  <c r="B13" i="15" s="1"/>
  <c r="D14" i="17" s="1"/>
  <c r="B7" i="15"/>
  <c r="D9" i="17" s="1"/>
  <c r="BA333" i="1"/>
  <c r="C20" i="15"/>
  <c r="C29" i="15" l="1"/>
  <c r="P20" i="15"/>
  <c r="R20" i="15" s="1"/>
</calcChain>
</file>

<file path=xl/sharedStrings.xml><?xml version="1.0" encoding="utf-8"?>
<sst xmlns="http://schemas.openxmlformats.org/spreadsheetml/2006/main" count="1192" uniqueCount="750">
  <si>
    <r>
      <rPr>
        <b/>
        <sz val="10"/>
        <color indexed="8"/>
        <rFont val="Calibri"/>
        <family val="2"/>
      </rPr>
      <t xml:space="preserve">3.4.1.a </t>
    </r>
    <r>
      <rPr>
        <sz val="10"/>
        <color indexed="8"/>
        <rFont val="Calibri"/>
        <family val="2"/>
      </rPr>
      <t>If disk encryption is used, verify that logical access to encrypted file systems is implemented via a mechanism that is separate from the native operating systems mechanism (for example, not using local user account databases).</t>
    </r>
  </si>
  <si>
    <r>
      <rPr>
        <b/>
        <sz val="10"/>
        <color indexed="8"/>
        <rFont val="Calibri"/>
        <family val="2"/>
      </rPr>
      <t xml:space="preserve">3.4.1.b </t>
    </r>
    <r>
      <rPr>
        <sz val="10"/>
        <color indexed="8"/>
        <rFont val="Calibri"/>
        <family val="2"/>
      </rPr>
      <t>Verify that cryptographic keys are stored securely (for example, stored on removable media that is adequately protected with strong access controls).</t>
    </r>
  </si>
  <si>
    <r>
      <rPr>
        <b/>
        <sz val="10"/>
        <color indexed="8"/>
        <rFont val="Calibri"/>
        <family val="2"/>
      </rPr>
      <t>3.4.1.c</t>
    </r>
    <r>
      <rPr>
        <sz val="10"/>
        <color indexed="8"/>
        <rFont val="Calibri"/>
        <family val="2"/>
      </rPr>
      <t xml:space="preserve"> Verify that cardholder data on removable media is encrypted wherever stored.
</t>
    </r>
    <r>
      <rPr>
        <i/>
        <sz val="10"/>
        <color indexed="8"/>
        <rFont val="Calibri"/>
        <family val="2"/>
      </rPr>
      <t xml:space="preserve">
</t>
    </r>
    <r>
      <rPr>
        <b/>
        <i/>
        <sz val="10"/>
        <color indexed="8"/>
        <rFont val="Calibri"/>
        <family val="2"/>
      </rPr>
      <t xml:space="preserve">Note: </t>
    </r>
    <r>
      <rPr>
        <i/>
        <sz val="10"/>
        <color indexed="8"/>
        <rFont val="Calibri"/>
        <family val="2"/>
      </rPr>
      <t>If disk encryption is not used to encrypt removable media, the data stored on this media will need to be rendered unreadable through some other method.</t>
    </r>
  </si>
  <si>
    <r>
      <rPr>
        <b/>
        <sz val="10"/>
        <color indexed="8"/>
        <rFont val="Calibri"/>
        <family val="2"/>
      </rPr>
      <t>3.5</t>
    </r>
    <r>
      <rPr>
        <sz val="10"/>
        <color indexed="8"/>
        <rFont val="Calibri"/>
        <family val="2"/>
      </rPr>
      <t xml:space="preserve"> Protect any keys used to secure cardholder data against disclosure and misuse:
</t>
    </r>
    <r>
      <rPr>
        <i/>
        <sz val="10"/>
        <color indexed="8"/>
        <rFont val="Calibri"/>
        <family val="2"/>
      </rPr>
      <t xml:space="preserve">
</t>
    </r>
    <r>
      <rPr>
        <b/>
        <i/>
        <sz val="10"/>
        <color indexed="8"/>
        <rFont val="Calibri"/>
        <family val="2"/>
      </rPr>
      <t xml:space="preserve">Note: </t>
    </r>
    <r>
      <rPr>
        <i/>
        <sz val="10"/>
        <color indexed="8"/>
        <rFont val="Calibri"/>
        <family val="2"/>
      </rPr>
      <t>This requirement also applies to key-encrypting keys used to protect dataencrypting keys—such key-encrypting keys must be at least as strong as the data-encrypting key.</t>
    </r>
  </si>
  <si>
    <r>
      <rPr>
        <b/>
        <sz val="10"/>
        <color indexed="8"/>
        <rFont val="Calibri"/>
        <family val="2"/>
      </rPr>
      <t>3.5</t>
    </r>
    <r>
      <rPr>
        <sz val="10"/>
        <color indexed="8"/>
        <rFont val="Calibri"/>
        <family val="2"/>
      </rPr>
      <t xml:space="preserve"> Verify processes to protect keys used for encryption of cardholder data against disclosure and misuse by performing the following:</t>
    </r>
  </si>
  <si>
    <r>
      <rPr>
        <b/>
        <sz val="10"/>
        <color indexed="8"/>
        <rFont val="Calibri"/>
        <family val="2"/>
      </rPr>
      <t xml:space="preserve">3.5.1 </t>
    </r>
    <r>
      <rPr>
        <sz val="10"/>
        <color indexed="8"/>
        <rFont val="Calibri"/>
        <family val="2"/>
      </rPr>
      <t>Restrict access to cryptographic keys to the fewest number of custodians necessary.</t>
    </r>
  </si>
  <si>
    <r>
      <rPr>
        <b/>
        <sz val="10"/>
        <color indexed="8"/>
        <rFont val="Calibri"/>
        <family val="2"/>
      </rPr>
      <t xml:space="preserve">3.5.1 </t>
    </r>
    <r>
      <rPr>
        <sz val="10"/>
        <color indexed="8"/>
        <rFont val="Calibri"/>
        <family val="2"/>
      </rPr>
      <t>Examine user access lists to verify that access to keys is restricted to the fewest number of custodians necessary.</t>
    </r>
  </si>
  <si>
    <r>
      <rPr>
        <b/>
        <sz val="10"/>
        <color indexed="8"/>
        <rFont val="Calibri"/>
        <family val="2"/>
      </rPr>
      <t xml:space="preserve">3.5.2 </t>
    </r>
    <r>
      <rPr>
        <sz val="10"/>
        <color indexed="8"/>
        <rFont val="Calibri"/>
        <family val="2"/>
      </rPr>
      <t>Store cryptographic keys securely in the fewest possible locations and forms.</t>
    </r>
  </si>
  <si>
    <r>
      <rPr>
        <b/>
        <sz val="10"/>
        <color indexed="8"/>
        <rFont val="Calibri"/>
        <family val="2"/>
      </rPr>
      <t xml:space="preserve">3.5.2.a </t>
    </r>
    <r>
      <rPr>
        <sz val="10"/>
        <color indexed="8"/>
        <rFont val="Calibri"/>
        <family val="2"/>
      </rPr>
      <t>Examine system configuration files to verify that keys are stored in encrypted format and that key-encrypting keys are stored separately from data-encrypting keys.</t>
    </r>
  </si>
  <si>
    <r>
      <rPr>
        <b/>
        <sz val="10"/>
        <color indexed="8"/>
        <rFont val="Calibri"/>
        <family val="2"/>
      </rPr>
      <t xml:space="preserve">3.5.2.b </t>
    </r>
    <r>
      <rPr>
        <sz val="10"/>
        <color indexed="8"/>
        <rFont val="Calibri"/>
        <family val="2"/>
      </rPr>
      <t>Identify key storage locations to verify that keys are stored in the fewest possible locations and forms.</t>
    </r>
  </si>
  <si>
    <r>
      <rPr>
        <b/>
        <sz val="10"/>
        <color indexed="8"/>
        <rFont val="Calibri"/>
        <family val="2"/>
      </rPr>
      <t xml:space="preserve">9.1.1.b </t>
    </r>
    <r>
      <rPr>
        <sz val="10"/>
        <color indexed="8"/>
        <rFont val="Calibri"/>
        <family val="2"/>
      </rPr>
      <t>Verify that video cameras and/or access control mechanisms are protected from tampering or disabling.</t>
    </r>
  </si>
  <si>
    <r>
      <rPr>
        <b/>
        <sz val="10"/>
        <color indexed="8"/>
        <rFont val="Calibri"/>
        <family val="2"/>
      </rPr>
      <t xml:space="preserve">9.1.1.c </t>
    </r>
    <r>
      <rPr>
        <sz val="10"/>
        <color indexed="8"/>
        <rFont val="Calibri"/>
        <family val="2"/>
      </rPr>
      <t>Verify that video cameras and/or access control mechanisms are monitored and that data from cameras or other mechanisms is stored for at least three months.</t>
    </r>
  </si>
  <si>
    <r>
      <rPr>
        <b/>
        <sz val="10"/>
        <color indexed="8"/>
        <rFont val="Calibri"/>
        <family val="2"/>
      </rPr>
      <t xml:space="preserve">9.1.2 </t>
    </r>
    <r>
      <rPr>
        <sz val="10"/>
        <color indexed="8"/>
        <rFont val="Calibri"/>
        <family val="2"/>
      </rPr>
      <t>Restrict physical access to publicly accessible network jacks. For example, areas accessible to visitors should not have network ports enabled unless network access is explicitly authorized.</t>
    </r>
  </si>
  <si>
    <r>
      <rPr>
        <b/>
        <sz val="10"/>
        <color indexed="8"/>
        <rFont val="Calibri"/>
        <family val="2"/>
      </rPr>
      <t xml:space="preserve">9.1.2 </t>
    </r>
    <r>
      <rPr>
        <sz val="10"/>
        <color indexed="8"/>
        <rFont val="Calibri"/>
        <family val="2"/>
      </rPr>
      <t>Verify by interviewing network administrators and by observation that network jacks are enabled only when needed by authorized onsite personnel. Alternatively, verify that visitors are escorted at all times in areas with active network jacks.</t>
    </r>
  </si>
  <si>
    <r>
      <rPr>
        <b/>
        <sz val="10"/>
        <color indexed="8"/>
        <rFont val="Calibri"/>
        <family val="2"/>
      </rPr>
      <t xml:space="preserve">9.1.3 </t>
    </r>
    <r>
      <rPr>
        <sz val="10"/>
        <color indexed="8"/>
        <rFont val="Calibri"/>
        <family val="2"/>
      </rPr>
      <t>Restrict physical access to wireless access points, gateways, handheld devices, networking/communications hardware, and telecommunication lines.</t>
    </r>
  </si>
  <si>
    <r>
      <rPr>
        <b/>
        <sz val="10"/>
        <color indexed="8"/>
        <rFont val="Calibri"/>
        <family val="2"/>
      </rPr>
      <t xml:space="preserve">9.1.3 </t>
    </r>
    <r>
      <rPr>
        <sz val="10"/>
        <color indexed="8"/>
        <rFont val="Calibri"/>
        <family val="2"/>
      </rPr>
      <t>Verify that physical access to wireless access points, gateways, handheld devices, networking/communications hardware, and telecommunication lines is appropriately restricted.</t>
    </r>
  </si>
  <si>
    <r>
      <rPr>
        <b/>
        <sz val="10"/>
        <color indexed="8"/>
        <rFont val="Calibri"/>
        <family val="2"/>
      </rPr>
      <t xml:space="preserve">9.2 </t>
    </r>
    <r>
      <rPr>
        <sz val="10"/>
        <color indexed="8"/>
        <rFont val="Calibri"/>
        <family val="2"/>
      </rPr>
      <t>Develop procedures to easily distinguish between onsite personnel and visitors, especially in areas where cardholder data is accessible.</t>
    </r>
  </si>
  <si>
    <r>
      <rPr>
        <b/>
        <sz val="10"/>
        <color indexed="8"/>
        <rFont val="Calibri"/>
        <family val="2"/>
      </rPr>
      <t xml:space="preserve">9.2.a </t>
    </r>
    <r>
      <rPr>
        <sz val="10"/>
        <color indexed="8"/>
        <rFont val="Calibri"/>
        <family val="2"/>
      </rPr>
      <t>Review processes and procedures for assigning badges to onsite personnel and visitors, and verify these processes include the following:
- Granting new badges,
- Changing access requirements, and
- Revoking terminated onsite personnel and expired visitor badges</t>
    </r>
  </si>
  <si>
    <r>
      <rPr>
        <b/>
        <sz val="10"/>
        <color indexed="8"/>
        <rFont val="Calibri"/>
        <family val="2"/>
      </rPr>
      <t xml:space="preserve">9.2.b </t>
    </r>
    <r>
      <rPr>
        <sz val="10"/>
        <color indexed="8"/>
        <rFont val="Calibri"/>
        <family val="2"/>
      </rPr>
      <t>Verify that access to the badge system is limited to authorized personnel.</t>
    </r>
  </si>
  <si>
    <r>
      <rPr>
        <b/>
        <sz val="10"/>
        <color indexed="8"/>
        <rFont val="Calibri"/>
        <family val="2"/>
      </rPr>
      <t xml:space="preserve">9.2.c </t>
    </r>
    <r>
      <rPr>
        <sz val="10"/>
        <color indexed="8"/>
        <rFont val="Calibri"/>
        <family val="2"/>
      </rPr>
      <t>Examine badges in use to verify that they clearly identify visitors and it is easy to distinguish between onsite personnel and visitors.</t>
    </r>
  </si>
  <si>
    <r>
      <rPr>
        <b/>
        <sz val="10"/>
        <color indexed="8"/>
        <rFont val="Calibri"/>
        <family val="2"/>
      </rPr>
      <t xml:space="preserve">9.3 </t>
    </r>
    <r>
      <rPr>
        <sz val="10"/>
        <color indexed="8"/>
        <rFont val="Calibri"/>
        <family val="2"/>
      </rPr>
      <t>Make sure all visitors are handled as follows:</t>
    </r>
  </si>
  <si>
    <r>
      <rPr>
        <b/>
        <sz val="10"/>
        <color indexed="8"/>
        <rFont val="Calibri"/>
        <family val="2"/>
      </rPr>
      <t xml:space="preserve">9.3 </t>
    </r>
    <r>
      <rPr>
        <sz val="10"/>
        <color indexed="8"/>
        <rFont val="Calibri"/>
        <family val="2"/>
      </rPr>
      <t>Verify that visitor controls are in place as follows:</t>
    </r>
  </si>
  <si>
    <r>
      <rPr>
        <b/>
        <sz val="10"/>
        <color indexed="8"/>
        <rFont val="Calibri"/>
        <family val="2"/>
      </rPr>
      <t xml:space="preserve">9.3.1 </t>
    </r>
    <r>
      <rPr>
        <sz val="10"/>
        <color indexed="8"/>
        <rFont val="Calibri"/>
        <family val="2"/>
      </rPr>
      <t>Authorized before entering areas where cardholder data is processed or maintained.</t>
    </r>
  </si>
  <si>
    <r>
      <rPr>
        <b/>
        <sz val="10"/>
        <color indexed="8"/>
        <rFont val="Calibri"/>
        <family val="2"/>
      </rPr>
      <t xml:space="preserve">9.3.1 </t>
    </r>
    <r>
      <rPr>
        <sz val="10"/>
        <color indexed="8"/>
        <rFont val="Calibri"/>
        <family val="2"/>
      </rPr>
      <t>Observe the use of visitor ID badges to verify that a visitor ID badge does not permit unescorted access to physical areas that store cardholder data.</t>
    </r>
  </si>
  <si>
    <r>
      <rPr>
        <b/>
        <sz val="10"/>
        <color indexed="8"/>
        <rFont val="Calibri"/>
        <family val="2"/>
      </rPr>
      <t xml:space="preserve">9.3.2 </t>
    </r>
    <r>
      <rPr>
        <sz val="10"/>
        <color indexed="8"/>
        <rFont val="Calibri"/>
        <family val="2"/>
      </rPr>
      <t>Given a physical token (for example, a badge or access device) that expires and that identifies the visitors as not onsite personnel.</t>
    </r>
  </si>
  <si>
    <r>
      <rPr>
        <b/>
        <sz val="10"/>
        <color indexed="8"/>
        <rFont val="Calibri"/>
        <family val="2"/>
      </rPr>
      <t xml:space="preserve">9.3.2.a </t>
    </r>
    <r>
      <rPr>
        <sz val="10"/>
        <color indexed="8"/>
        <rFont val="Calibri"/>
        <family val="2"/>
      </rPr>
      <t>Observe people within the facility to verify the use of visitor ID badges, and that visitors are easily distinguishable from onsite personnel.</t>
    </r>
  </si>
  <si>
    <r>
      <rPr>
        <b/>
        <sz val="10"/>
        <color indexed="8"/>
        <rFont val="Calibri"/>
        <family val="2"/>
      </rPr>
      <t xml:space="preserve">9.3.2.b </t>
    </r>
    <r>
      <rPr>
        <sz val="10"/>
        <color indexed="8"/>
        <rFont val="Calibri"/>
        <family val="2"/>
      </rPr>
      <t>Verify that visitor badges expire.</t>
    </r>
  </si>
  <si>
    <r>
      <rPr>
        <b/>
        <sz val="10"/>
        <color indexed="8"/>
        <rFont val="Calibri"/>
        <family val="2"/>
      </rPr>
      <t xml:space="preserve">9.3.3 </t>
    </r>
    <r>
      <rPr>
        <sz val="10"/>
        <color indexed="8"/>
        <rFont val="Calibri"/>
        <family val="2"/>
      </rPr>
      <t>Asked to surrender the physical token before leaving the facility or at the date of expiration.</t>
    </r>
  </si>
  <si>
    <r>
      <rPr>
        <b/>
        <sz val="10"/>
        <color indexed="8"/>
        <rFont val="Calibri"/>
        <family val="2"/>
      </rPr>
      <t xml:space="preserve">9.3.3 </t>
    </r>
    <r>
      <rPr>
        <sz val="10"/>
        <color indexed="8"/>
        <rFont val="Calibri"/>
        <family val="2"/>
      </rPr>
      <t>Observe visitors leaving the facility to verify visitors are asked to surrender their ID badge upon departure or expiration.</t>
    </r>
  </si>
  <si>
    <r>
      <rPr>
        <b/>
        <sz val="10"/>
        <color indexed="8"/>
        <rFont val="Calibri"/>
        <family val="2"/>
      </rPr>
      <t xml:space="preserve">9.4 </t>
    </r>
    <r>
      <rPr>
        <sz val="10"/>
        <color indexed="8"/>
        <rFont val="Calibri"/>
        <family val="2"/>
      </rPr>
      <t>Use a visitor log to maintain a physical audit trail of visitor activity. Document the visitor’s name, the firm represented, and the onsite personnel authorizing physical access on the log. Retain this log for a minimum of three months, unless otherwise restricted by law.</t>
    </r>
  </si>
  <si>
    <r>
      <rPr>
        <b/>
        <sz val="10"/>
        <color indexed="8"/>
        <rFont val="Calibri"/>
        <family val="2"/>
      </rPr>
      <t xml:space="preserve">9.4.a </t>
    </r>
    <r>
      <rPr>
        <sz val="10"/>
        <color indexed="8"/>
        <rFont val="Calibri"/>
        <family val="2"/>
      </rPr>
      <t>Verify that a visitor log is in use to record physical access to the facility as well as for computer rooms and data centers where cardholder data is stored or transmitted.</t>
    </r>
  </si>
  <si>
    <r>
      <rPr>
        <b/>
        <sz val="10"/>
        <color indexed="8"/>
        <rFont val="Calibri"/>
        <family val="2"/>
      </rPr>
      <t>1.3.6</t>
    </r>
    <r>
      <rPr>
        <sz val="10"/>
        <color indexed="8"/>
        <rFont val="Calibri"/>
        <family val="2"/>
      </rPr>
      <t xml:space="preserve"> Implement stateful inspection, also known as dynamic packet filtering. (That is, only “established” connections are allowed into the network.)</t>
    </r>
  </si>
  <si>
    <r>
      <rPr>
        <b/>
        <sz val="10"/>
        <color indexed="8"/>
        <rFont val="Calibri"/>
        <family val="2"/>
      </rPr>
      <t>1.3.6</t>
    </r>
    <r>
      <rPr>
        <sz val="10"/>
        <color indexed="8"/>
        <rFont val="Calibri"/>
        <family val="2"/>
      </rPr>
      <t xml:space="preserve"> Verify that the firewall performs stateful inspection (dynamic packet filtering). (Only established connections should be allowed in, and only if they are associated with a previously established session.)</t>
    </r>
  </si>
  <si>
    <r>
      <rPr>
        <b/>
        <sz val="10"/>
        <color indexed="8"/>
        <rFont val="Calibri"/>
        <family val="2"/>
      </rPr>
      <t>1.3.7</t>
    </r>
    <r>
      <rPr>
        <sz val="10"/>
        <color indexed="8"/>
        <rFont val="Calibri"/>
        <family val="2"/>
      </rPr>
      <t xml:space="preserve"> Place system components that store cardholder data (such as a database) in an internal network zone, segregated from the DMZ and other untrusted networks.</t>
    </r>
  </si>
  <si>
    <r>
      <rPr>
        <b/>
        <sz val="10"/>
        <color indexed="8"/>
        <rFont val="Calibri"/>
        <family val="2"/>
      </rPr>
      <t>1.3.7</t>
    </r>
    <r>
      <rPr>
        <sz val="10"/>
        <color indexed="8"/>
        <rFont val="Calibri"/>
        <family val="2"/>
      </rPr>
      <t xml:space="preserve"> Verify that system components that store cardholder data are on an internal network zone, segregated from the DMZ and other untrusted networks.</t>
    </r>
  </si>
  <si>
    <r>
      <rPr>
        <b/>
        <sz val="10"/>
        <color indexed="8"/>
        <rFont val="Calibri"/>
        <family val="2"/>
      </rPr>
      <t>1.3.8.a</t>
    </r>
    <r>
      <rPr>
        <sz val="10"/>
        <color indexed="8"/>
        <rFont val="Calibri"/>
        <family val="2"/>
      </rPr>
      <t xml:space="preserve"> Verify that methods are in place to prevent the disclosure of private IP addresses and routing information from internal networks to the Internet.</t>
    </r>
  </si>
  <si>
    <r>
      <rPr>
        <b/>
        <sz val="10"/>
        <color indexed="8"/>
        <rFont val="Calibri"/>
        <family val="2"/>
      </rPr>
      <t>1.3.8.b</t>
    </r>
    <r>
      <rPr>
        <sz val="10"/>
        <color indexed="8"/>
        <rFont val="Calibri"/>
        <family val="2"/>
      </rPr>
      <t xml:space="preserve"> Verify that any disclosure of private IP addresses and routing information to external entities is authorized.</t>
    </r>
  </si>
  <si>
    <r>
      <rPr>
        <b/>
        <sz val="10"/>
        <color indexed="8"/>
        <rFont val="Calibri"/>
        <family val="2"/>
      </rPr>
      <t>1.4</t>
    </r>
    <r>
      <rPr>
        <sz val="10"/>
        <color indexed="8"/>
        <rFont val="Calibri"/>
        <family val="2"/>
      </rPr>
      <t xml:space="preserve"> Install personal firewall software on any mobile and/or employee-owned computers with direct connectivity to the Internet (for example, laptops used by employees), which are used to access the organization’s network.</t>
    </r>
  </si>
  <si>
    <r>
      <rPr>
        <b/>
        <sz val="10"/>
        <color indexed="8"/>
        <rFont val="Calibri"/>
        <family val="2"/>
      </rPr>
      <t>1.4.a</t>
    </r>
    <r>
      <rPr>
        <sz val="10"/>
        <color indexed="8"/>
        <rFont val="Calibri"/>
        <family val="2"/>
      </rPr>
      <t xml:space="preserve"> Verify that mobile and/or employee-owned computers with direct connectivity to the Internet (for example, laptops used by employees), and which are used to access the organization’s network, have personal firewall software installed and active.</t>
    </r>
  </si>
  <si>
    <r>
      <rPr>
        <b/>
        <sz val="10"/>
        <color indexed="8"/>
        <rFont val="Calibri"/>
        <family val="2"/>
      </rPr>
      <t>1.4.b</t>
    </r>
    <r>
      <rPr>
        <sz val="10"/>
        <color indexed="8"/>
        <rFont val="Calibri"/>
        <family val="2"/>
      </rPr>
      <t xml:space="preserve"> Verify that the personal firewall software is configured by the organization to specific standards and is not alterable by users of mobile and/or employee-owned computers.</t>
    </r>
  </si>
  <si>
    <r>
      <rPr>
        <b/>
        <sz val="10"/>
        <color indexed="8"/>
        <rFont val="Calibri"/>
        <family val="2"/>
      </rPr>
      <t>2.1</t>
    </r>
    <r>
      <rPr>
        <sz val="10"/>
        <color indexed="8"/>
        <rFont val="Calibri"/>
        <family val="2"/>
      </rPr>
      <t xml:space="preserve"> Always change vendor-supplied defaults </t>
    </r>
    <r>
      <rPr>
        <b/>
        <sz val="10"/>
        <color indexed="8"/>
        <rFont val="Calibri"/>
        <family val="2"/>
      </rPr>
      <t>before</t>
    </r>
    <r>
      <rPr>
        <sz val="10"/>
        <color indexed="8"/>
        <rFont val="Calibri"/>
        <family val="2"/>
      </rPr>
      <t xml:space="preserve"> installing a system on the network, including but not limited to passwords, simple network management protocol (SNMP) community strings, and elimination of unnecessary accounts.</t>
    </r>
  </si>
  <si>
    <r>
      <rPr>
        <b/>
        <sz val="10"/>
        <color indexed="8"/>
        <rFont val="Calibri"/>
        <family val="2"/>
      </rPr>
      <t>2.1</t>
    </r>
    <r>
      <rPr>
        <sz val="10"/>
        <color indexed="8"/>
        <rFont val="Calibri"/>
        <family val="2"/>
      </rPr>
      <t xml:space="preserve"> Choose a sample of system components, and attempt to log on (with system administrator help) to the devices using default vendor-supplied accounts and passwords, to verify that default accounts and passwords have been changed. (Use vendor manuals and sources on the Internet to find vendor-supplied accounts/passwords.)</t>
    </r>
  </si>
  <si>
    <r>
      <rPr>
        <b/>
        <sz val="10"/>
        <color indexed="8"/>
        <rFont val="Calibri"/>
        <family val="2"/>
      </rPr>
      <t>2.1.1</t>
    </r>
    <r>
      <rPr>
        <sz val="10"/>
        <color indexed="8"/>
        <rFont val="Calibri"/>
        <family val="2"/>
      </rPr>
      <t xml:space="preserve"> For wireless environments connected to the cardholder data environment or transmitting cardholder data, change wireless vendor defaults, including but not limited to default wireless encryption keys, passwords, and SNMP community strings.</t>
    </r>
  </si>
  <si>
    <r>
      <rPr>
        <b/>
        <sz val="10"/>
        <color indexed="8"/>
        <rFont val="Calibri"/>
        <family val="2"/>
      </rPr>
      <t>2.1.1</t>
    </r>
    <r>
      <rPr>
        <sz val="10"/>
        <color indexed="8"/>
        <rFont val="Calibri"/>
        <family val="2"/>
      </rPr>
      <t xml:space="preserve"> Verify the following regarding vendor default settings for wireless environments:</t>
    </r>
  </si>
  <si>
    <r>
      <rPr>
        <b/>
        <sz val="10"/>
        <color indexed="8"/>
        <rFont val="Calibri"/>
        <family val="2"/>
      </rPr>
      <t>1.2.2</t>
    </r>
    <r>
      <rPr>
        <sz val="10"/>
        <color indexed="8"/>
        <rFont val="Calibri"/>
        <family val="2"/>
      </rPr>
      <t xml:space="preserve"> Verify that router configuration files are secure and synchronized—for example, running configuration files (used for normal running of the routers) and start-up configuration files (used when machines are re-booted), have the same, secure configurations.</t>
    </r>
  </si>
  <si>
    <r>
      <rPr>
        <b/>
        <sz val="10"/>
        <color indexed="8"/>
        <rFont val="Calibri"/>
        <family val="2"/>
      </rPr>
      <t>1.2.3</t>
    </r>
    <r>
      <rPr>
        <sz val="10"/>
        <color indexed="8"/>
        <rFont val="Calibri"/>
        <family val="2"/>
      </rPr>
      <t xml:space="preserve"> Install perimeter firewalls between any wireless networks and the cardholder data environment, and configure these firewalls to deny or control (if such traffic is necessary for business purposes) any traffic from the wireless environment into the cardholder data environment.</t>
    </r>
  </si>
  <si>
    <r>
      <rPr>
        <b/>
        <sz val="10"/>
        <color indexed="8"/>
        <rFont val="Calibri"/>
        <family val="2"/>
      </rPr>
      <t>1.2.3</t>
    </r>
    <r>
      <rPr>
        <sz val="10"/>
        <color indexed="8"/>
        <rFont val="Calibri"/>
        <family val="2"/>
      </rPr>
      <t xml:space="preserve"> Verify that there are perimeter firewalls installed between any wireless networks and systems that store cardholder data, and that these firewalls deny or control (if such traffic is necessary for business purposes) any traffic from the wireless environment into the cardholder data environment.</t>
    </r>
  </si>
  <si>
    <r>
      <rPr>
        <b/>
        <sz val="10"/>
        <color indexed="8"/>
        <rFont val="Calibri"/>
        <family val="2"/>
      </rPr>
      <t>1.3</t>
    </r>
    <r>
      <rPr>
        <sz val="10"/>
        <color indexed="8"/>
        <rFont val="Calibri"/>
        <family val="2"/>
      </rPr>
      <t xml:space="preserve"> Prohibit direct public access between the Internet and any system component in the cardholder data environment.</t>
    </r>
  </si>
  <si>
    <r>
      <rPr>
        <b/>
        <sz val="10"/>
        <color indexed="8"/>
        <rFont val="Calibri"/>
        <family val="2"/>
      </rPr>
      <t>1.3</t>
    </r>
    <r>
      <rPr>
        <sz val="10"/>
        <color indexed="8"/>
        <rFont val="Calibri"/>
        <family val="2"/>
      </rPr>
      <t xml:space="preserve"> Examine firewall and router configurations—including but not limited to the choke router at the Internet, the DMZ router and firewall, the DMZ cardholder segment, the perimeter router, and the internal cardholder network segment—to determine that there is no direct access between the Internet and system components in the internal cardholder network segment, as detailed below.</t>
    </r>
  </si>
  <si>
    <r>
      <rPr>
        <b/>
        <sz val="10"/>
        <color indexed="8"/>
        <rFont val="Calibri"/>
        <family val="2"/>
      </rPr>
      <t>1.3.1</t>
    </r>
    <r>
      <rPr>
        <sz val="10"/>
        <color indexed="8"/>
        <rFont val="Calibri"/>
        <family val="2"/>
      </rPr>
      <t xml:space="preserve"> Implement a DMZ to limit inbound traffic to only system components that provide authorized publicly accessible services, protocols, and ports.</t>
    </r>
  </si>
  <si>
    <r>
      <rPr>
        <b/>
        <sz val="10"/>
        <color indexed="8"/>
        <rFont val="Calibri"/>
        <family val="2"/>
      </rPr>
      <t>1.3.1</t>
    </r>
    <r>
      <rPr>
        <sz val="10"/>
        <color indexed="8"/>
        <rFont val="Calibri"/>
        <family val="2"/>
      </rPr>
      <t xml:space="preserve"> Verify that a DMZ is implemented to limit inbound traffic to only system components that provide authorized publicly accessible services, protocols, and ports.</t>
    </r>
  </si>
  <si>
    <r>
      <rPr>
        <b/>
        <sz val="10"/>
        <color indexed="8"/>
        <rFont val="Calibri"/>
        <family val="2"/>
      </rPr>
      <t>1.3.2</t>
    </r>
    <r>
      <rPr>
        <sz val="10"/>
        <color indexed="8"/>
        <rFont val="Calibri"/>
        <family val="2"/>
      </rPr>
      <t xml:space="preserve"> Limit inbound Internet traffic to IP addresses within the DMZ.</t>
    </r>
  </si>
  <si>
    <r>
      <rPr>
        <b/>
        <sz val="10"/>
        <color indexed="8"/>
        <rFont val="Calibri"/>
        <family val="2"/>
      </rPr>
      <t>1.3.2</t>
    </r>
    <r>
      <rPr>
        <sz val="10"/>
        <color indexed="8"/>
        <rFont val="Calibri"/>
        <family val="2"/>
      </rPr>
      <t xml:space="preserve"> Verify that inbound Internet traffic is limited to IP addresses within the DMZ.</t>
    </r>
  </si>
  <si>
    <r>
      <rPr>
        <b/>
        <sz val="10"/>
        <color indexed="8"/>
        <rFont val="Calibri"/>
        <family val="2"/>
      </rPr>
      <t>1.3.3</t>
    </r>
    <r>
      <rPr>
        <sz val="10"/>
        <color indexed="8"/>
        <rFont val="Calibri"/>
        <family val="2"/>
      </rPr>
      <t xml:space="preserve"> Do not allow any direct connections inbound or outbound for traffic between the Internet and the cardholder data environment.</t>
    </r>
  </si>
  <si>
    <r>
      <rPr>
        <b/>
        <sz val="10"/>
        <color indexed="8"/>
        <rFont val="Calibri"/>
        <family val="2"/>
      </rPr>
      <t>1.3.3</t>
    </r>
    <r>
      <rPr>
        <sz val="10"/>
        <color indexed="8"/>
        <rFont val="Calibri"/>
        <family val="2"/>
      </rPr>
      <t xml:space="preserve"> Verify direct connections inbound or outbound are not allowed for traffic between the Internet and the cardholder data environment.</t>
    </r>
  </si>
  <si>
    <r>
      <rPr>
        <b/>
        <sz val="10"/>
        <color indexed="8"/>
        <rFont val="Calibri"/>
        <family val="2"/>
      </rPr>
      <t>1.3.4</t>
    </r>
    <r>
      <rPr>
        <sz val="10"/>
        <color indexed="8"/>
        <rFont val="Calibri"/>
        <family val="2"/>
      </rPr>
      <t xml:space="preserve"> Do not allow internal addresses to pass from the Internet into the DMZ.</t>
    </r>
  </si>
  <si>
    <r>
      <rPr>
        <b/>
        <sz val="10"/>
        <color indexed="8"/>
        <rFont val="Calibri"/>
        <family val="2"/>
      </rPr>
      <t>1.3.4</t>
    </r>
    <r>
      <rPr>
        <sz val="10"/>
        <color indexed="8"/>
        <rFont val="Calibri"/>
        <family val="2"/>
      </rPr>
      <t xml:space="preserve"> Verify that internal addresses cannot pass from the Internet into the DMZ.</t>
    </r>
  </si>
  <si>
    <r>
      <rPr>
        <b/>
        <sz val="10"/>
        <color indexed="8"/>
        <rFont val="Calibri"/>
        <family val="2"/>
      </rPr>
      <t>1.3.5</t>
    </r>
    <r>
      <rPr>
        <sz val="10"/>
        <color indexed="8"/>
        <rFont val="Calibri"/>
        <family val="2"/>
      </rPr>
      <t xml:space="preserve"> Do not allow unauthorized outbound traffic from the cardholder data environment to the Internet.</t>
    </r>
  </si>
  <si>
    <r>
      <rPr>
        <b/>
        <sz val="10"/>
        <color indexed="8"/>
        <rFont val="Calibri"/>
        <family val="2"/>
      </rPr>
      <t>1.3.5</t>
    </r>
    <r>
      <rPr>
        <sz val="10"/>
        <color indexed="8"/>
        <rFont val="Calibri"/>
        <family val="2"/>
      </rPr>
      <t xml:space="preserve"> Verify that outbound traffic from the cardholder data environment to the Internet is explicitly authorized</t>
    </r>
  </si>
  <si>
    <r>
      <rPr>
        <b/>
        <sz val="10"/>
        <color indexed="8"/>
        <rFont val="Calibri"/>
        <family val="2"/>
      </rPr>
      <t>12.1</t>
    </r>
    <r>
      <rPr>
        <sz val="10"/>
        <color indexed="8"/>
        <rFont val="Calibri"/>
        <family val="2"/>
      </rPr>
      <t xml:space="preserve"> Establish, publish, maintain, and disseminate a security policy that accomplishes the following:
</t>
    </r>
  </si>
  <si>
    <r>
      <rPr>
        <b/>
        <sz val="10"/>
        <color indexed="8"/>
        <rFont val="Calibri"/>
        <family val="2"/>
      </rPr>
      <t>2.1.1.c</t>
    </r>
    <r>
      <rPr>
        <sz val="10"/>
        <color indexed="8"/>
        <rFont val="Calibri"/>
        <family val="2"/>
      </rPr>
      <t xml:space="preserve"> Verify default passwords/passphrases on access points were changed.</t>
    </r>
  </si>
  <si>
    <r>
      <rPr>
        <b/>
        <sz val="10"/>
        <color indexed="8"/>
        <rFont val="Calibri"/>
        <family val="2"/>
      </rPr>
      <t>2.1.1.d</t>
    </r>
    <r>
      <rPr>
        <sz val="10"/>
        <color indexed="8"/>
        <rFont val="Calibri"/>
        <family val="2"/>
      </rPr>
      <t xml:space="preserve"> Verify firmware on wireless devices is updated to support strong encryption for authentication and transmission over wireless networks.</t>
    </r>
  </si>
  <si>
    <r>
      <rPr>
        <b/>
        <sz val="10"/>
        <color indexed="8"/>
        <rFont val="Calibri"/>
        <family val="2"/>
      </rPr>
      <t>2.1.1.e</t>
    </r>
    <r>
      <rPr>
        <sz val="10"/>
        <color indexed="8"/>
        <rFont val="Calibri"/>
        <family val="2"/>
      </rPr>
      <t xml:space="preserve"> Verify other security-related wireless vendor defaults were changed, if applicable.</t>
    </r>
  </si>
  <si>
    <r>
      <rPr>
        <b/>
        <sz val="10"/>
        <color indexed="8"/>
        <rFont val="Calibri"/>
        <family val="2"/>
      </rPr>
      <t>1.3.8</t>
    </r>
    <r>
      <rPr>
        <sz val="10"/>
        <color indexed="8"/>
        <rFont val="Calibri"/>
        <family val="2"/>
      </rPr>
      <t xml:space="preserve"> Do not disclose private IP addresses and routing information to unauthorized parties. 
</t>
    </r>
    <r>
      <rPr>
        <i/>
        <sz val="10"/>
        <color indexed="8"/>
        <rFont val="Calibri"/>
        <family val="2"/>
      </rPr>
      <t xml:space="preserve">
</t>
    </r>
    <r>
      <rPr>
        <b/>
        <i/>
        <sz val="10"/>
        <color indexed="8"/>
        <rFont val="Calibri"/>
        <family val="2"/>
      </rPr>
      <t>Note:</t>
    </r>
    <r>
      <rPr>
        <i/>
        <sz val="10"/>
        <color indexed="8"/>
        <rFont val="Calibri"/>
        <family val="2"/>
      </rPr>
      <t xml:space="preserve"> Methods to obscure IP addressing may include, but are not limited to:
- Network Address Translation (NAT)
- Placing servers containing cardholder data behind proxy servers/firewalls or content caches,
- Removal or filtering of route advertisements for private networks that employ registered addressing,
- Internal use of RFC1918 address space instead of registered addresses.</t>
    </r>
  </si>
  <si>
    <r>
      <rPr>
        <b/>
        <sz val="10"/>
        <color indexed="8"/>
        <rFont val="Calibri"/>
        <family val="2"/>
      </rPr>
      <t>2.2</t>
    </r>
    <r>
      <rPr>
        <sz val="10"/>
        <color indexed="8"/>
        <rFont val="Calibri"/>
        <family val="2"/>
      </rPr>
      <t xml:space="preserve"> Develop configuration standards for all system components. Assure that these standards address all known security vulnerabilities and are consistent with industry-accepted system hardening standards.
</t>
    </r>
    <r>
      <rPr>
        <i/>
        <sz val="10"/>
        <color indexed="8"/>
        <rFont val="Calibri"/>
        <family val="2"/>
      </rPr>
      <t>Sources of industry-accepted system hardening standards may include, but are not limited to:
- Center for Internet Security (CIS)
- International Organization for Standardization (ISO)
- SysAdmin Audit Network Security (SANS) Institute
- National Institute of Standards Technology (NIST)</t>
    </r>
  </si>
  <si>
    <r>
      <rPr>
        <b/>
        <sz val="10"/>
        <color indexed="8"/>
        <rFont val="Calibri"/>
        <family val="2"/>
      </rPr>
      <t>2.2.a</t>
    </r>
    <r>
      <rPr>
        <sz val="10"/>
        <color indexed="8"/>
        <rFont val="Calibri"/>
        <family val="2"/>
      </rPr>
      <t xml:space="preserve"> Examine the organization’s system configuration standards for all types of system components and verify the system configuration standards are consistent with industry-accepted hardening standards.</t>
    </r>
  </si>
  <si>
    <r>
      <rPr>
        <b/>
        <sz val="10"/>
        <color indexed="8"/>
        <rFont val="Calibri"/>
        <family val="2"/>
      </rPr>
      <t>2.2.b</t>
    </r>
    <r>
      <rPr>
        <sz val="10"/>
        <color indexed="8"/>
        <rFont val="Calibri"/>
        <family val="2"/>
      </rPr>
      <t xml:space="preserve"> Verify that system configuration standards are updated as new vulnerability issues are identified, as defined in Requirement 6.2.</t>
    </r>
  </si>
  <si>
    <r>
      <rPr>
        <b/>
        <sz val="10"/>
        <color indexed="8"/>
        <rFont val="Calibri"/>
        <family val="2"/>
      </rPr>
      <t>2.2.c</t>
    </r>
    <r>
      <rPr>
        <sz val="10"/>
        <color indexed="8"/>
        <rFont val="Calibri"/>
        <family val="2"/>
      </rPr>
      <t xml:space="preserve"> Verify that system configuration standards are applied when new systems are configured.</t>
    </r>
  </si>
  <si>
    <r>
      <rPr>
        <b/>
        <sz val="10"/>
        <color indexed="8"/>
        <rFont val="Calibri"/>
        <family val="2"/>
      </rPr>
      <t>2.2.d</t>
    </r>
    <r>
      <rPr>
        <sz val="10"/>
        <color indexed="8"/>
        <rFont val="Calibri"/>
        <family val="2"/>
      </rPr>
      <t xml:space="preserve"> Verify that system configuration standards include each item below (2.2.1 – 2.2.4).</t>
    </r>
  </si>
  <si>
    <r>
      <rPr>
        <b/>
        <sz val="10"/>
        <color indexed="8"/>
        <rFont val="Calibri"/>
        <family val="2"/>
      </rPr>
      <t>2.2.1.a</t>
    </r>
    <r>
      <rPr>
        <sz val="10"/>
        <color indexed="8"/>
        <rFont val="Calibri"/>
        <family val="2"/>
      </rPr>
      <t xml:space="preserve"> For a sample of system components, verify that only one primary function is implemented per server.</t>
    </r>
  </si>
  <si>
    <r>
      <rPr>
        <b/>
        <sz val="10"/>
        <color indexed="8"/>
        <rFont val="Calibri"/>
        <family val="2"/>
      </rPr>
      <t>2.2.1.b</t>
    </r>
    <r>
      <rPr>
        <sz val="10"/>
        <color indexed="8"/>
        <rFont val="Calibri"/>
        <family val="2"/>
      </rPr>
      <t xml:space="preserve"> If virtualization technologies are used, verify that only one primary function is implemented per virtual system component or device.</t>
    </r>
  </si>
  <si>
    <r>
      <rPr>
        <b/>
        <sz val="10"/>
        <color indexed="8"/>
        <rFont val="Calibri"/>
        <family val="2"/>
      </rPr>
      <t>2.2.1</t>
    </r>
    <r>
      <rPr>
        <sz val="10"/>
        <color indexed="8"/>
        <rFont val="Calibri"/>
        <family val="2"/>
      </rPr>
      <t xml:space="preserve"> Implement only one primary function per server to prevent functions that require different security levels from co-existing on the same server. (For example, web servers, database servers, and DNS should be implemented on separate servers.)
</t>
    </r>
    <r>
      <rPr>
        <i/>
        <sz val="10"/>
        <color indexed="8"/>
        <rFont val="Calibri"/>
        <family val="2"/>
      </rPr>
      <t xml:space="preserve">
</t>
    </r>
    <r>
      <rPr>
        <b/>
        <i/>
        <sz val="10"/>
        <color indexed="8"/>
        <rFont val="Calibri"/>
        <family val="2"/>
      </rPr>
      <t>Note:</t>
    </r>
    <r>
      <rPr>
        <i/>
        <sz val="10"/>
        <color indexed="8"/>
        <rFont val="Calibri"/>
        <family val="2"/>
      </rPr>
      <t xml:space="preserve"> Where virtualization technologies are in use, implement only one primary function per virtual system component.</t>
    </r>
  </si>
  <si>
    <r>
      <rPr>
        <b/>
        <sz val="10"/>
        <color indexed="8"/>
        <rFont val="Calibri"/>
        <family val="2"/>
      </rPr>
      <t xml:space="preserve">2.2.2 </t>
    </r>
    <r>
      <rPr>
        <sz val="10"/>
        <color indexed="8"/>
        <rFont val="Calibri"/>
        <family val="2"/>
      </rPr>
      <t>Enable only necessary and secure services, protocols, daemons, etc., as required for the function of the system.  Implement security features for any required services, protocols or daemons that are considered to be insecure—for example, use secured technologies such as SSH, S-FTP, SSL, or IPSec VPN to protect insecure services such as NetBIOS, file-sharing, Telnet, FTP, etc.</t>
    </r>
  </si>
  <si>
    <r>
      <rPr>
        <b/>
        <sz val="10"/>
        <color indexed="8"/>
        <rFont val="Calibri"/>
        <family val="2"/>
      </rPr>
      <t>2.2.2.a</t>
    </r>
    <r>
      <rPr>
        <sz val="10"/>
        <color indexed="8"/>
        <rFont val="Calibri"/>
        <family val="2"/>
      </rPr>
      <t xml:space="preserve"> For a sample of system components, inspect enabled system services, daemons, and protocols. Verify that only necessary services or protocols are enabled.</t>
    </r>
  </si>
  <si>
    <r>
      <rPr>
        <b/>
        <sz val="10"/>
        <color indexed="8"/>
        <rFont val="Calibri"/>
        <family val="2"/>
      </rPr>
      <t>2.2.2.b</t>
    </r>
    <r>
      <rPr>
        <sz val="10"/>
        <color indexed="8"/>
        <rFont val="Calibri"/>
        <family val="2"/>
      </rPr>
      <t xml:space="preserve"> Identify any enabled insecure services, daemons, or protocols. Verify they are justified and that security features are documented and implemented.</t>
    </r>
  </si>
  <si>
    <r>
      <rPr>
        <b/>
        <sz val="10"/>
        <color indexed="8"/>
        <rFont val="Calibri"/>
        <family val="2"/>
      </rPr>
      <t>2.2.3</t>
    </r>
    <r>
      <rPr>
        <sz val="10"/>
        <color indexed="8"/>
        <rFont val="Calibri"/>
        <family val="2"/>
      </rPr>
      <t xml:space="preserve"> Configure system security parameters to prevent misuse.</t>
    </r>
  </si>
  <si>
    <r>
      <rPr>
        <b/>
        <sz val="10"/>
        <color indexed="8"/>
        <rFont val="Calibri"/>
        <family val="2"/>
      </rPr>
      <t>2.2.3.a</t>
    </r>
    <r>
      <rPr>
        <sz val="10"/>
        <color indexed="8"/>
        <rFont val="Calibri"/>
        <family val="2"/>
      </rPr>
      <t xml:space="preserve"> Interview system administrators and/or security managers to verify that they have knowledge of common security parameter settings for system components.</t>
    </r>
  </si>
  <si>
    <r>
      <rPr>
        <b/>
        <sz val="10"/>
        <color indexed="8"/>
        <rFont val="Calibri"/>
        <family val="2"/>
      </rPr>
      <t>2.2.3.b</t>
    </r>
    <r>
      <rPr>
        <sz val="10"/>
        <color indexed="8"/>
        <rFont val="Calibri"/>
        <family val="2"/>
      </rPr>
      <t xml:space="preserve"> Verify that common security parameter settings are included in the system configuration standards.</t>
    </r>
  </si>
  <si>
    <r>
      <rPr>
        <b/>
        <sz val="10"/>
        <color indexed="8"/>
        <rFont val="Calibri"/>
        <family val="2"/>
      </rPr>
      <t>2.2.3.c</t>
    </r>
    <r>
      <rPr>
        <sz val="10"/>
        <color indexed="8"/>
        <rFont val="Calibri"/>
        <family val="2"/>
      </rPr>
      <t xml:space="preserve"> For a sample of system components, verify that common security parameters are set appropriately.</t>
    </r>
  </si>
  <si>
    <r>
      <rPr>
        <b/>
        <sz val="10"/>
        <color indexed="8"/>
        <rFont val="Calibri"/>
        <family val="2"/>
      </rPr>
      <t>2.2.4</t>
    </r>
    <r>
      <rPr>
        <sz val="10"/>
        <color indexed="8"/>
        <rFont val="Calibri"/>
        <family val="2"/>
      </rPr>
      <t xml:space="preserve"> Remove all unnecessary functionality, such as scripts, drivers, features, subsystems, file systems, and unnecessary web servers.</t>
    </r>
  </si>
  <si>
    <r>
      <rPr>
        <b/>
        <sz val="10"/>
        <color indexed="8"/>
        <rFont val="Calibri"/>
        <family val="2"/>
      </rPr>
      <t>2.2.4.a</t>
    </r>
    <r>
      <rPr>
        <sz val="10"/>
        <color indexed="8"/>
        <rFont val="Calibri"/>
        <family val="2"/>
      </rPr>
      <t xml:space="preserve"> For a sample of system components, verify that all unnecessary functionality (for example, scripts, drivers, features, subsystems, file systems, etc.) is removed.</t>
    </r>
  </si>
  <si>
    <r>
      <rPr>
        <b/>
        <sz val="10"/>
        <color indexed="8"/>
        <rFont val="Calibri"/>
        <family val="2"/>
      </rPr>
      <t>2.2.4.b</t>
    </r>
    <r>
      <rPr>
        <sz val="10"/>
        <color indexed="8"/>
        <rFont val="Calibri"/>
        <family val="2"/>
      </rPr>
      <t xml:space="preserve"> Verify enabled functions are documented and support secure configuration.</t>
    </r>
  </si>
  <si>
    <r>
      <rPr>
        <b/>
        <sz val="10"/>
        <color indexed="8"/>
        <rFont val="Calibri"/>
        <family val="2"/>
      </rPr>
      <t>2.2.4.c</t>
    </r>
    <r>
      <rPr>
        <sz val="10"/>
        <color indexed="8"/>
        <rFont val="Calibri"/>
        <family val="2"/>
      </rPr>
      <t xml:space="preserve"> Verify that only documented functionality is present on the sampled system components.</t>
    </r>
  </si>
  <si>
    <r>
      <rPr>
        <b/>
        <sz val="10"/>
        <color indexed="8"/>
        <rFont val="Calibri"/>
        <family val="2"/>
      </rPr>
      <t>2.3</t>
    </r>
    <r>
      <rPr>
        <sz val="10"/>
        <color indexed="8"/>
        <rFont val="Calibri"/>
        <family val="2"/>
      </rPr>
      <t xml:space="preserve"> Encrypt all non-console administrative access using strong cryptography. Use technologies such as SSH, VPN, or SSL/TLS for webbased management and other nonconsole administrative access.</t>
    </r>
  </si>
  <si>
    <r>
      <rPr>
        <b/>
        <sz val="10"/>
        <color indexed="8"/>
        <rFont val="Calibri"/>
        <family val="2"/>
      </rPr>
      <t>2.3</t>
    </r>
    <r>
      <rPr>
        <sz val="10"/>
        <color indexed="8"/>
        <rFont val="Calibri"/>
        <family val="2"/>
      </rPr>
      <t xml:space="preserve"> For a sample of system components, verify that non-console administrative access is encrypted by performing the following:</t>
    </r>
  </si>
  <si>
    <r>
      <rPr>
        <b/>
        <sz val="10"/>
        <color indexed="8"/>
        <rFont val="Calibri"/>
        <family val="2"/>
      </rPr>
      <t>2.3.a</t>
    </r>
    <r>
      <rPr>
        <sz val="10"/>
        <color indexed="8"/>
        <rFont val="Calibri"/>
        <family val="2"/>
      </rPr>
      <t xml:space="preserve"> Observe an administrator log on to each system to verify that a strong encryption method is invoked before the administrator’s password is requested.</t>
    </r>
  </si>
  <si>
    <r>
      <rPr>
        <b/>
        <sz val="10"/>
        <color indexed="8"/>
        <rFont val="Calibri"/>
        <family val="2"/>
      </rPr>
      <t>2.3.b</t>
    </r>
    <r>
      <rPr>
        <sz val="10"/>
        <color indexed="8"/>
        <rFont val="Calibri"/>
        <family val="2"/>
      </rPr>
      <t xml:space="preserve"> Review services and parameter files on systems to determine that Telnet and other remote login commands are not available for use internally.</t>
    </r>
  </si>
  <si>
    <r>
      <rPr>
        <b/>
        <sz val="10"/>
        <color indexed="8"/>
        <rFont val="Calibri"/>
        <family val="2"/>
      </rPr>
      <t>2.3.c</t>
    </r>
    <r>
      <rPr>
        <sz val="10"/>
        <color indexed="8"/>
        <rFont val="Calibri"/>
        <family val="2"/>
      </rPr>
      <t xml:space="preserve"> Verify that administrator access to the web-based management interfaces is encrypted with strong cryptography.</t>
    </r>
  </si>
  <si>
    <r>
      <rPr>
        <b/>
        <sz val="10"/>
        <color indexed="8"/>
        <rFont val="Calibri"/>
        <family val="2"/>
      </rPr>
      <t>2.4</t>
    </r>
    <r>
      <rPr>
        <sz val="10"/>
        <color indexed="8"/>
        <rFont val="Calibri"/>
        <family val="2"/>
      </rPr>
      <t xml:space="preserve"> Shared hosting providers must protect each entity’s hosted environment and cardholder data. These providers must meet specific requirements as detailed in </t>
    </r>
    <r>
      <rPr>
        <i/>
        <sz val="10"/>
        <color indexed="8"/>
        <rFont val="Calibri"/>
        <family val="2"/>
      </rPr>
      <t>Appendix A: Additional PCI DSS Requirements for Shared Hosting Providers.</t>
    </r>
  </si>
  <si>
    <t>This version is for peer review</t>
  </si>
  <si>
    <t>*********** No warranties, guarantees or other responsibilities lie with the author. This tool is a prototype and is available free for peer review and use  *********</t>
  </si>
  <si>
    <t>The milestones in this tool were aligned to those within the previous standard - the author would be delighted to receive contradictory information</t>
  </si>
  <si>
    <t>Out of Scope (OOS) has been added to the In Place column. Selecting this marks the requirement as complete and adds to the completion percentages the same value as Yes</t>
  </si>
  <si>
    <r>
      <rPr>
        <b/>
        <sz val="10"/>
        <color indexed="8"/>
        <rFont val="Calibri"/>
        <family val="2"/>
      </rPr>
      <t xml:space="preserve">6.5.8 </t>
    </r>
    <r>
      <rPr>
        <sz val="10"/>
        <color indexed="8"/>
        <rFont val="Calibri"/>
        <family val="2"/>
      </rPr>
      <t>Improper Access Control (such as insecure direct object references, failure to restrict URL access, and directory traversal)</t>
    </r>
  </si>
  <si>
    <r>
      <rPr>
        <b/>
        <sz val="10"/>
        <color indexed="8"/>
        <rFont val="Calibri"/>
        <family val="2"/>
      </rPr>
      <t xml:space="preserve">6.5.8 </t>
    </r>
    <r>
      <rPr>
        <sz val="10"/>
        <color indexed="8"/>
        <rFont val="Calibri"/>
        <family val="2"/>
      </rPr>
      <t xml:space="preserve">Improper Access Control, such as insecure direct object references, failure to restrict URL access, and directory traversal (Properly authenticate users and sanitize input. Do not expose internal object references to users.) </t>
    </r>
  </si>
  <si>
    <r>
      <rPr>
        <b/>
        <sz val="10"/>
        <color indexed="8"/>
        <rFont val="Calibri"/>
        <family val="2"/>
      </rPr>
      <t>6.5.9</t>
    </r>
    <r>
      <rPr>
        <sz val="10"/>
        <color indexed="8"/>
        <rFont val="Calibri"/>
        <family val="2"/>
      </rPr>
      <t xml:space="preserve"> Cross-site request forgery (CSRF)</t>
    </r>
  </si>
  <si>
    <r>
      <rPr>
        <b/>
        <sz val="10"/>
        <color indexed="8"/>
        <rFont val="Calibri"/>
        <family val="2"/>
      </rPr>
      <t xml:space="preserve">6.5.9 </t>
    </r>
    <r>
      <rPr>
        <sz val="10"/>
        <color indexed="8"/>
        <rFont val="Calibri"/>
        <family val="2"/>
      </rPr>
      <t>Cross-site request forgery (CSRF). (Do not reply on authorization credentials and tokens automatically submitted by browsers.)</t>
    </r>
  </si>
  <si>
    <r>
      <rPr>
        <b/>
        <sz val="10"/>
        <color indexed="8"/>
        <rFont val="Calibri"/>
        <family val="2"/>
      </rPr>
      <t xml:space="preserve">6.6 </t>
    </r>
    <r>
      <rPr>
        <sz val="10"/>
        <color indexed="8"/>
        <rFont val="Calibri"/>
        <family val="2"/>
      </rPr>
      <t xml:space="preserve">For public-facing web applications, address new threats and vulnerabilities on an ongoing basis and ensure these applications are protected against known attacks by either of the following methods:
- Reviewing public-facing web applications via manual or automated application vulnerability security assessment tools or methods, at least annually and after any changes
- Installing a web-application firewall in front of public-facing web applications </t>
    </r>
  </si>
  <si>
    <r>
      <rPr>
        <b/>
        <sz val="10"/>
        <color indexed="8"/>
        <rFont val="Calibri"/>
        <family val="2"/>
      </rPr>
      <t>6.6</t>
    </r>
    <r>
      <rPr>
        <sz val="10"/>
        <color indexed="8"/>
        <rFont val="Calibri"/>
        <family val="2"/>
      </rPr>
      <t xml:space="preserve"> For public-facing web applications, ensure that either one of the following methods are in place as follows:
- Verify that public-facing web applications are reviewed (using either manual or automated vulnerability security assessment tools or methods), as follows:
    - At least annually
    - After any changes
    - By an organization that specializes in application security
    - That all vulnerabilities are corrected
    - That the application is re-evaluated after the corrections
- Verify that a web-application firewall is in place in front of public-facing web applications to detect and prevent web-based attacks.
</t>
    </r>
    <r>
      <rPr>
        <b/>
        <i/>
        <sz val="10"/>
        <color indexed="8"/>
        <rFont val="Calibri"/>
        <family val="2"/>
      </rPr>
      <t xml:space="preserve">Note: </t>
    </r>
    <r>
      <rPr>
        <i/>
        <sz val="10"/>
        <color indexed="8"/>
        <rFont val="Calibri"/>
        <family val="2"/>
      </rPr>
      <t>“An organization that specializes in application security” can be either a third-party company or an internal organization, as long as the reviewers specialize in application security and can demonstrate independence from the development team.</t>
    </r>
  </si>
  <si>
    <r>
      <rPr>
        <b/>
        <sz val="10"/>
        <color indexed="8"/>
        <rFont val="Calibri"/>
        <family val="2"/>
      </rPr>
      <t xml:space="preserve">7.1 </t>
    </r>
    <r>
      <rPr>
        <sz val="10"/>
        <color indexed="8"/>
        <rFont val="Calibri"/>
        <family val="2"/>
      </rPr>
      <t>Limit access to system components and cardholder data to only those individuals whose job requires such access. Access limitations must include the following:</t>
    </r>
  </si>
  <si>
    <r>
      <rPr>
        <b/>
        <sz val="10"/>
        <color indexed="8"/>
        <rFont val="Calibri"/>
        <family val="2"/>
      </rPr>
      <t>12.1</t>
    </r>
    <r>
      <rPr>
        <sz val="10"/>
        <color indexed="8"/>
        <rFont val="Calibri"/>
        <family val="2"/>
      </rPr>
      <t xml:space="preserve"> Examine the information security policy and verify that the policy is published and disseminated to all relevant personnel (including vendors and business partners).
</t>
    </r>
  </si>
  <si>
    <r>
      <rPr>
        <b/>
        <sz val="10"/>
        <color indexed="8"/>
        <rFont val="Calibri"/>
        <family val="2"/>
      </rPr>
      <t>3.6.6</t>
    </r>
    <r>
      <rPr>
        <sz val="10"/>
        <color indexed="8"/>
        <rFont val="Calibri"/>
        <family val="2"/>
      </rPr>
      <t xml:space="preserve"> If manual clear-text cryptographic key management operations are used, these operations must be managed using split knowledge and dual control (for example, requiring two or three people, each knowing only their own key component, to reconstruct the whole key).
</t>
    </r>
    <r>
      <rPr>
        <i/>
        <sz val="10"/>
        <color indexed="8"/>
        <rFont val="Calibri"/>
        <family val="2"/>
      </rPr>
      <t xml:space="preserve">
</t>
    </r>
    <r>
      <rPr>
        <b/>
        <i/>
        <sz val="10"/>
        <color indexed="8"/>
        <rFont val="Calibri"/>
        <family val="2"/>
      </rPr>
      <t xml:space="preserve">Note: </t>
    </r>
    <r>
      <rPr>
        <i/>
        <sz val="10"/>
        <color indexed="8"/>
        <rFont val="Calibri"/>
        <family val="2"/>
      </rPr>
      <t>Examples of manual key management operations include, but are not limited to: key generation, transmission, loading, storage and destruction.</t>
    </r>
  </si>
  <si>
    <r>
      <rPr>
        <b/>
        <sz val="10"/>
        <color indexed="8"/>
        <rFont val="Calibri"/>
        <family val="2"/>
      </rPr>
      <t xml:space="preserve">3.6.6 </t>
    </r>
    <r>
      <rPr>
        <sz val="10"/>
        <color indexed="8"/>
        <rFont val="Calibri"/>
        <family val="2"/>
      </rPr>
      <t>Verify that manual clear-text key-management procedures require split knowledge and dual control of keys.</t>
    </r>
  </si>
  <si>
    <r>
      <rPr>
        <b/>
        <sz val="10"/>
        <color indexed="8"/>
        <rFont val="Calibri"/>
        <family val="2"/>
      </rPr>
      <t xml:space="preserve">3.6.7 </t>
    </r>
    <r>
      <rPr>
        <sz val="10"/>
        <color indexed="8"/>
        <rFont val="Calibri"/>
        <family val="2"/>
      </rPr>
      <t>Prevention of unauthorized substitution of cryptographic keys.</t>
    </r>
  </si>
  <si>
    <r>
      <rPr>
        <b/>
        <sz val="10"/>
        <color indexed="8"/>
        <rFont val="Calibri"/>
        <family val="2"/>
      </rPr>
      <t xml:space="preserve">3.6.7 </t>
    </r>
    <r>
      <rPr>
        <sz val="10"/>
        <color indexed="8"/>
        <rFont val="Calibri"/>
        <family val="2"/>
      </rPr>
      <t>Verify that key-management procedures are implemented to require the prevention of unauthorized substitution of keys.</t>
    </r>
  </si>
  <si>
    <r>
      <rPr>
        <b/>
        <sz val="10"/>
        <color indexed="8"/>
        <rFont val="Calibri"/>
        <family val="2"/>
      </rPr>
      <t xml:space="preserve">3.6.8 </t>
    </r>
    <r>
      <rPr>
        <sz val="10"/>
        <color indexed="8"/>
        <rFont val="Calibri"/>
        <family val="2"/>
      </rPr>
      <t>Requirement for cryptographic key custodians to formally acknowledge that they understand and accept their key-custodian responsibilities.</t>
    </r>
  </si>
  <si>
    <r>
      <rPr>
        <b/>
        <sz val="10"/>
        <color indexed="8"/>
        <rFont val="Calibri"/>
        <family val="2"/>
      </rPr>
      <t xml:space="preserve">3.6.8 </t>
    </r>
    <r>
      <rPr>
        <sz val="10"/>
        <color indexed="8"/>
        <rFont val="Calibri"/>
        <family val="2"/>
      </rPr>
      <t>Verify that key-management procedures are implemented to require key custodians to acknowledge (in writing or electronically) that they understand and accept their key-custodian responsibilities.</t>
    </r>
  </si>
  <si>
    <r>
      <rPr>
        <b/>
        <sz val="10"/>
        <color indexed="8"/>
        <rFont val="Calibri"/>
        <family val="2"/>
      </rPr>
      <t>4.1</t>
    </r>
    <r>
      <rPr>
        <sz val="10"/>
        <color indexed="8"/>
        <rFont val="Calibri"/>
        <family val="2"/>
      </rPr>
      <t xml:space="preserve"> Use strong cryptography and security protocols (for example, SSL/TLS, IPSEC, SSH, etc.) to safeguard sensitive cardholder data during transmission over open, public networks.
</t>
    </r>
    <r>
      <rPr>
        <i/>
        <sz val="10"/>
        <color indexed="8"/>
        <rFont val="Calibri"/>
        <family val="2"/>
      </rPr>
      <t>Examples of open, public networks that are in scope of the PCI DSS include but are not limited to:
- The Internet
- Wireless technologies,
- Global System for Mobile communications (GSM)
- General Packet Radio Service (GPRS).</t>
    </r>
  </si>
  <si>
    <r>
      <rPr>
        <b/>
        <sz val="10"/>
        <color indexed="8"/>
        <rFont val="Calibri"/>
        <family val="2"/>
      </rPr>
      <t xml:space="preserve">4.1.a </t>
    </r>
    <r>
      <rPr>
        <sz val="10"/>
        <color indexed="8"/>
        <rFont val="Calibri"/>
        <family val="2"/>
      </rPr>
      <t>Select a sample of transactions as they are received and observe transactions as they occur to verify that cardholder data is encrypted during transit.</t>
    </r>
  </si>
  <si>
    <r>
      <rPr>
        <b/>
        <sz val="10"/>
        <color indexed="8"/>
        <rFont val="Calibri"/>
        <family val="2"/>
      </rPr>
      <t>4.1</t>
    </r>
    <r>
      <rPr>
        <sz val="10"/>
        <color indexed="8"/>
        <rFont val="Calibri"/>
        <family val="2"/>
      </rPr>
      <t xml:space="preserve"> Verify the use of security protocols wherever cardholder data is transmitted or received over open, public networks.  Verify that strong cryptography is used during data transmission, as follows:</t>
    </r>
  </si>
  <si>
    <r>
      <rPr>
        <b/>
        <sz val="10"/>
        <color indexed="8"/>
        <rFont val="Calibri"/>
        <family val="2"/>
      </rPr>
      <t xml:space="preserve">4.1.b </t>
    </r>
    <r>
      <rPr>
        <sz val="10"/>
        <color indexed="8"/>
        <rFont val="Calibri"/>
        <family val="2"/>
      </rPr>
      <t>Verify that only trusted keys and/or certificates are accepted.</t>
    </r>
  </si>
  <si>
    <r>
      <rPr>
        <b/>
        <sz val="10"/>
        <color indexed="8"/>
        <rFont val="Calibri"/>
        <family val="2"/>
      </rPr>
      <t xml:space="preserve">4.1.c </t>
    </r>
    <r>
      <rPr>
        <sz val="10"/>
        <color indexed="8"/>
        <rFont val="Calibri"/>
        <family val="2"/>
      </rPr>
      <t>Verify that the protocol is implemented to use only secure configurations, and does not support insecure versions or configurations.</t>
    </r>
  </si>
  <si>
    <r>
      <rPr>
        <b/>
        <sz val="10"/>
        <color indexed="8"/>
        <rFont val="Calibri"/>
        <family val="2"/>
      </rPr>
      <t xml:space="preserve">4.1.d </t>
    </r>
    <r>
      <rPr>
        <sz val="10"/>
        <color indexed="8"/>
        <rFont val="Calibri"/>
        <family val="2"/>
      </rPr>
      <t>Verify that the proper encryption strength is implemented for the encryption methodology in use. (Check vendor recommendations/best practices.)</t>
    </r>
  </si>
  <si>
    <r>
      <rPr>
        <b/>
        <sz val="10"/>
        <color indexed="8"/>
        <rFont val="Calibri"/>
        <family val="2"/>
      </rPr>
      <t>4.1.e</t>
    </r>
    <r>
      <rPr>
        <sz val="10"/>
        <color indexed="8"/>
        <rFont val="Calibri"/>
        <family val="2"/>
      </rPr>
      <t xml:space="preserve"> For SSL/TLS implementations:
- Verify that HTTPS appears as a part of the browser Universal Record Locator (URL).
- Verify that no cardholder data is required when HTTPS does not appear in the URL.</t>
    </r>
  </si>
  <si>
    <r>
      <rPr>
        <b/>
        <sz val="10"/>
        <color indexed="8"/>
        <rFont val="Calibri"/>
        <family val="2"/>
      </rPr>
      <t>4.1.1</t>
    </r>
    <r>
      <rPr>
        <sz val="10"/>
        <color indexed="8"/>
        <rFont val="Calibri"/>
        <family val="2"/>
      </rPr>
      <t xml:space="preserve"> Ensure wireless networks transmitting cardholder data or connected to the cardholder data environment, use industry best practices (for example, IEEE 802.11i) to implement strong encryption for authentication and transmission.
</t>
    </r>
    <r>
      <rPr>
        <b/>
        <i/>
        <sz val="10"/>
        <color indexed="8"/>
        <rFont val="Calibri"/>
        <family val="2"/>
      </rPr>
      <t xml:space="preserve">Note: </t>
    </r>
    <r>
      <rPr>
        <i/>
        <sz val="10"/>
        <color indexed="8"/>
        <rFont val="Calibri"/>
        <family val="2"/>
      </rPr>
      <t>The use of WEP as a security control was prohibited as of 30 June 2010.</t>
    </r>
  </si>
  <si>
    <r>
      <rPr>
        <b/>
        <sz val="10"/>
        <color indexed="8"/>
        <rFont val="Calibri"/>
        <family val="2"/>
      </rPr>
      <t xml:space="preserve">4.1.1 </t>
    </r>
    <r>
      <rPr>
        <sz val="10"/>
        <color indexed="8"/>
        <rFont val="Calibri"/>
        <family val="2"/>
      </rPr>
      <t>For wireless networks transmitting cardholder data or connected to the cardholder data environment, verify that industry best practices (for example, IEEE 802.11i) are used to implement strong encryption for authentication and transmission.</t>
    </r>
  </si>
  <si>
    <r>
      <rPr>
        <b/>
        <sz val="10"/>
        <color indexed="8"/>
        <rFont val="Calibri"/>
        <family val="2"/>
      </rPr>
      <t xml:space="preserve">4.2 </t>
    </r>
    <r>
      <rPr>
        <sz val="10"/>
        <color indexed="8"/>
        <rFont val="Calibri"/>
        <family val="2"/>
      </rPr>
      <t>Never send unprotected PANs by end-user messaging technologies (for example, e-mail, instant messaging, chat, etc.).</t>
    </r>
  </si>
  <si>
    <r>
      <rPr>
        <b/>
        <sz val="10"/>
        <color indexed="8"/>
        <rFont val="Calibri"/>
        <family val="2"/>
      </rPr>
      <t xml:space="preserve">4.2.a </t>
    </r>
    <r>
      <rPr>
        <sz val="10"/>
        <color indexed="8"/>
        <rFont val="Calibri"/>
        <family val="2"/>
      </rPr>
      <t>Verify that PAN is rendered unreadable or secured with strong cryptography whenever it is sent via end-user messaging technologies.</t>
    </r>
  </si>
  <si>
    <r>
      <rPr>
        <b/>
        <sz val="10"/>
        <color indexed="8"/>
        <rFont val="Calibri"/>
        <family val="2"/>
      </rPr>
      <t xml:space="preserve">4.2.b </t>
    </r>
    <r>
      <rPr>
        <sz val="10"/>
        <color indexed="8"/>
        <rFont val="Calibri"/>
        <family val="2"/>
      </rPr>
      <t>Verify the existence of a policy stating that unprotected PANs are not to be sent via end-user messaging technologies.</t>
    </r>
  </si>
  <si>
    <r>
      <rPr>
        <b/>
        <sz val="10"/>
        <color indexed="8"/>
        <rFont val="Calibri"/>
        <family val="2"/>
      </rPr>
      <t>10.4.1.b</t>
    </r>
    <r>
      <rPr>
        <sz val="10"/>
        <color indexed="8"/>
        <rFont val="Calibri"/>
        <family val="2"/>
      </rPr>
      <t xml:space="preserve"> Verify that the designated central time servers peer
with each other to keep accurate time, and other internal servers receive time only from the central time servers.
</t>
    </r>
  </si>
  <si>
    <r>
      <rPr>
        <b/>
        <sz val="10"/>
        <color indexed="8"/>
        <rFont val="Calibri"/>
        <family val="2"/>
      </rPr>
      <t>10.4.2.a</t>
    </r>
    <r>
      <rPr>
        <sz val="10"/>
        <color indexed="8"/>
        <rFont val="Calibri"/>
        <family val="2"/>
      </rPr>
      <t xml:space="preserve"> Review system configurations and time-synchronization settings to verify that access to time data is restricted to only personnel with a business need to access time data.
</t>
    </r>
  </si>
  <si>
    <r>
      <rPr>
        <b/>
        <sz val="10"/>
        <color indexed="8"/>
        <rFont val="Calibri"/>
        <family val="2"/>
      </rPr>
      <t>10.4.2.b</t>
    </r>
    <r>
      <rPr>
        <sz val="10"/>
        <color indexed="8"/>
        <rFont val="Calibri"/>
        <family val="2"/>
      </rPr>
      <t xml:space="preserve"> Review system configurations and time synchronization settings and processes to verify that any changes to time
settings on critical systems are logged, monitored, and reviewed.
</t>
    </r>
  </si>
  <si>
    <r>
      <rPr>
        <b/>
        <sz val="10"/>
        <color indexed="8"/>
        <rFont val="Calibri"/>
        <family val="2"/>
      </rPr>
      <t>10.4.3</t>
    </r>
    <r>
      <rPr>
        <sz val="10"/>
        <color indexed="8"/>
        <rFont val="Calibri"/>
        <family val="2"/>
      </rPr>
      <t xml:space="preserve"> Time settings are received from industry-accepted time sources.
</t>
    </r>
  </si>
  <si>
    <r>
      <rPr>
        <b/>
        <sz val="10"/>
        <color indexed="8"/>
        <rFont val="Calibri"/>
        <family val="2"/>
      </rPr>
      <t>10.5</t>
    </r>
    <r>
      <rPr>
        <sz val="10"/>
        <color indexed="8"/>
        <rFont val="Calibri"/>
        <family val="2"/>
      </rPr>
      <t xml:space="preserve"> Secure audit trails so they cannot be altered.
</t>
    </r>
  </si>
  <si>
    <r>
      <rPr>
        <b/>
        <sz val="10"/>
        <color indexed="8"/>
        <rFont val="Calibri"/>
        <family val="2"/>
      </rPr>
      <t>10.5.1</t>
    </r>
    <r>
      <rPr>
        <sz val="10"/>
        <color indexed="8"/>
        <rFont val="Calibri"/>
        <family val="2"/>
      </rPr>
      <t xml:space="preserve"> Limit viewing of audit trails to those with a job-related need.
</t>
    </r>
  </si>
  <si>
    <r>
      <rPr>
        <b/>
        <sz val="10"/>
        <color indexed="8"/>
        <rFont val="Calibri"/>
        <family val="2"/>
      </rPr>
      <t>10.5.2</t>
    </r>
    <r>
      <rPr>
        <sz val="10"/>
        <color indexed="8"/>
        <rFont val="Calibri"/>
        <family val="2"/>
      </rPr>
      <t xml:space="preserve"> Protect audit trail files from unauthorized modifications.
</t>
    </r>
  </si>
  <si>
    <r>
      <rPr>
        <b/>
        <sz val="10"/>
        <color indexed="8"/>
        <rFont val="Calibri"/>
        <family val="2"/>
      </rPr>
      <t>10.5.3</t>
    </r>
    <r>
      <rPr>
        <sz val="10"/>
        <color indexed="8"/>
        <rFont val="Calibri"/>
        <family val="2"/>
      </rPr>
      <t xml:space="preserve"> Promptly back up audit trail files to a centralized log server or media
that is difficult to alter.
</t>
    </r>
  </si>
  <si>
    <r>
      <rPr>
        <b/>
        <sz val="10"/>
        <color indexed="8"/>
        <rFont val="Calibri"/>
        <family val="2"/>
      </rPr>
      <t>12.6.2</t>
    </r>
    <r>
      <rPr>
        <sz val="10"/>
        <color indexed="8"/>
        <rFont val="Calibri"/>
        <family val="2"/>
      </rPr>
      <t xml:space="preserve"> Verify that the security awareness program requires personnel to acknowledge, in writing or electronically, at least annually that they have read and understand the information security policy.
</t>
    </r>
  </si>
  <si>
    <r>
      <rPr>
        <b/>
        <sz val="10"/>
        <color indexed="8"/>
        <rFont val="Calibri"/>
        <family val="2"/>
      </rPr>
      <t>12.7</t>
    </r>
    <r>
      <rPr>
        <sz val="10"/>
        <color indexed="8"/>
        <rFont val="Calibri"/>
        <family val="2"/>
      </rPr>
      <t xml:space="preserve"> Screen potential personnel prior to hire to minimize the risk of attacks from internal sources. (Examples of background checks include previous employment history, criminal record, credit history, and reference checks.)
</t>
    </r>
    <r>
      <rPr>
        <b/>
        <i/>
        <sz val="10"/>
        <color indexed="8"/>
        <rFont val="Calibri"/>
        <family val="2"/>
      </rPr>
      <t xml:space="preserve">Note:  </t>
    </r>
    <r>
      <rPr>
        <i/>
        <sz val="10"/>
        <color indexed="8"/>
        <rFont val="Calibri"/>
        <family val="2"/>
      </rPr>
      <t>For those potential personnel to be hired for certain positions such as store cashiers who only have access to one card number at a time when facilitating a transaction, this requirement is a recommendation only.</t>
    </r>
    <r>
      <rPr>
        <sz val="10"/>
        <color indexed="8"/>
        <rFont val="Calibri"/>
        <family val="2"/>
      </rPr>
      <t xml:space="preserve">
</t>
    </r>
  </si>
  <si>
    <r>
      <rPr>
        <b/>
        <sz val="10"/>
        <color indexed="8"/>
        <rFont val="Calibri"/>
        <family val="2"/>
      </rPr>
      <t>12.8</t>
    </r>
    <r>
      <rPr>
        <sz val="10"/>
        <color indexed="8"/>
        <rFont val="Calibri"/>
        <family val="2"/>
      </rPr>
      <t xml:space="preserve"> If cardholder data is shared with service providers, maintain and implement policies and procedures to manage service providers, to include the following:
</t>
    </r>
  </si>
  <si>
    <r>
      <rPr>
        <b/>
        <sz val="10"/>
        <color indexed="8"/>
        <rFont val="Calibri"/>
        <family val="2"/>
      </rPr>
      <t xml:space="preserve">6.4.2 </t>
    </r>
    <r>
      <rPr>
        <sz val="10"/>
        <color indexed="8"/>
        <rFont val="Calibri"/>
        <family val="2"/>
      </rPr>
      <t>There is a separation of duties between personnel assigned to the development/test environments and those assigned to the production environment.</t>
    </r>
  </si>
  <si>
    <r>
      <rPr>
        <b/>
        <sz val="10"/>
        <color indexed="8"/>
        <rFont val="Calibri"/>
        <family val="2"/>
      </rPr>
      <t xml:space="preserve">6.4.3 </t>
    </r>
    <r>
      <rPr>
        <sz val="10"/>
        <color indexed="8"/>
        <rFont val="Calibri"/>
        <family val="2"/>
      </rPr>
      <t>Production data (live PANs) are not used for testing or development</t>
    </r>
  </si>
  <si>
    <r>
      <rPr>
        <b/>
        <sz val="10"/>
        <color indexed="8"/>
        <rFont val="Calibri"/>
        <family val="2"/>
      </rPr>
      <t xml:space="preserve">6.4.3 </t>
    </r>
    <r>
      <rPr>
        <sz val="10"/>
        <color indexed="8"/>
        <rFont val="Calibri"/>
        <family val="2"/>
      </rPr>
      <t>Production data (live PANs) are not used for testing or development.</t>
    </r>
  </si>
  <si>
    <r>
      <rPr>
        <b/>
        <sz val="10"/>
        <color indexed="8"/>
        <rFont val="Calibri"/>
        <family val="2"/>
      </rPr>
      <t xml:space="preserve">6.4.4 </t>
    </r>
    <r>
      <rPr>
        <sz val="10"/>
        <color indexed="8"/>
        <rFont val="Calibri"/>
        <family val="2"/>
      </rPr>
      <t>Removal of test data and accounts before production systems become active</t>
    </r>
  </si>
  <si>
    <r>
      <rPr>
        <b/>
        <sz val="10"/>
        <color indexed="8"/>
        <rFont val="Calibri"/>
        <family val="2"/>
      </rPr>
      <t xml:space="preserve">6.4.4 </t>
    </r>
    <r>
      <rPr>
        <sz val="10"/>
        <color indexed="8"/>
        <rFont val="Calibri"/>
        <family val="2"/>
      </rPr>
      <t>Test data and accounts are removed before a production system becomes active.</t>
    </r>
  </si>
  <si>
    <r>
      <rPr>
        <b/>
        <sz val="10"/>
        <color indexed="8"/>
        <rFont val="Calibri"/>
        <family val="2"/>
      </rPr>
      <t xml:space="preserve">6.4.5 </t>
    </r>
    <r>
      <rPr>
        <sz val="10"/>
        <color indexed="8"/>
        <rFont val="Calibri"/>
        <family val="2"/>
      </rPr>
      <t>Change control procedures for the implementation of security patches and software modifications. Procedures must include the following:</t>
    </r>
  </si>
  <si>
    <r>
      <rPr>
        <b/>
        <sz val="10"/>
        <color indexed="8"/>
        <rFont val="Calibri"/>
        <family val="2"/>
      </rPr>
      <t xml:space="preserve">6.4.5.a </t>
    </r>
    <r>
      <rPr>
        <sz val="10"/>
        <color indexed="8"/>
        <rFont val="Calibri"/>
        <family val="2"/>
      </rPr>
      <t>Verify that change-control procedures related to implementing security patches and software modifications are documented and require items 6.4.5.1 – 6.4.5.4 below.</t>
    </r>
  </si>
  <si>
    <r>
      <rPr>
        <b/>
        <sz val="10"/>
        <color indexed="8"/>
        <rFont val="Calibri"/>
        <family val="2"/>
      </rPr>
      <t xml:space="preserve">6.4.5.b </t>
    </r>
    <r>
      <rPr>
        <sz val="10"/>
        <color indexed="8"/>
        <rFont val="Calibri"/>
        <family val="2"/>
      </rPr>
      <t>For a sample of system components and recent changes/security patches, trace those changes back to related change control documentation. For each change examined, perform the following:</t>
    </r>
  </si>
  <si>
    <r>
      <rPr>
        <b/>
        <sz val="10"/>
        <color indexed="8"/>
        <rFont val="Calibri"/>
        <family val="2"/>
      </rPr>
      <t xml:space="preserve">6.4.5.1 </t>
    </r>
    <r>
      <rPr>
        <sz val="10"/>
        <color indexed="8"/>
        <rFont val="Calibri"/>
        <family val="2"/>
      </rPr>
      <t>Documentation of impact.</t>
    </r>
  </si>
  <si>
    <r>
      <rPr>
        <b/>
        <sz val="10"/>
        <color indexed="8"/>
        <rFont val="Calibri"/>
        <family val="2"/>
      </rPr>
      <t xml:space="preserve">6.4.5.1 </t>
    </r>
    <r>
      <rPr>
        <sz val="10"/>
        <color indexed="8"/>
        <rFont val="Calibri"/>
        <family val="2"/>
      </rPr>
      <t>Verify that documentation of impact is included in the change control documentation for each sampled change.</t>
    </r>
  </si>
  <si>
    <r>
      <rPr>
        <b/>
        <sz val="10"/>
        <color indexed="8"/>
        <rFont val="Calibri"/>
        <family val="2"/>
      </rPr>
      <t xml:space="preserve">6.4.5.2 </t>
    </r>
    <r>
      <rPr>
        <sz val="10"/>
        <color indexed="8"/>
        <rFont val="Calibri"/>
        <family val="2"/>
      </rPr>
      <t>Documented change approval by authorized parties.</t>
    </r>
  </si>
  <si>
    <r>
      <rPr>
        <b/>
        <sz val="10"/>
        <color indexed="8"/>
        <rFont val="Calibri"/>
        <family val="2"/>
      </rPr>
      <t xml:space="preserve">6.4.5.2 </t>
    </r>
    <r>
      <rPr>
        <sz val="10"/>
        <color indexed="8"/>
        <rFont val="Calibri"/>
        <family val="2"/>
      </rPr>
      <t>Verify that documented approval by authorized parties is present for each sampled change.</t>
    </r>
  </si>
  <si>
    <r>
      <rPr>
        <b/>
        <sz val="10"/>
        <color indexed="8"/>
        <rFont val="Calibri"/>
        <family val="2"/>
      </rPr>
      <t xml:space="preserve">6.4.5.3 </t>
    </r>
    <r>
      <rPr>
        <sz val="10"/>
        <color indexed="8"/>
        <rFont val="Calibri"/>
        <family val="2"/>
      </rPr>
      <t>Functionality testing to verify that the change does not adversely impact the security of the system.</t>
    </r>
  </si>
  <si>
    <r>
      <rPr>
        <b/>
        <sz val="10"/>
        <color indexed="8"/>
        <rFont val="Calibri"/>
        <family val="2"/>
      </rPr>
      <t xml:space="preserve">6.4.5.3.a </t>
    </r>
    <r>
      <rPr>
        <sz val="10"/>
        <color indexed="8"/>
        <rFont val="Calibri"/>
        <family val="2"/>
      </rPr>
      <t>For each sampled change, verify that functionality testing is performed to verify that the change does not adversely impact the security of the system.</t>
    </r>
  </si>
  <si>
    <r>
      <rPr>
        <b/>
        <sz val="10"/>
        <color indexed="8"/>
        <rFont val="Calibri"/>
        <family val="2"/>
      </rPr>
      <t>3.6</t>
    </r>
    <r>
      <rPr>
        <sz val="10"/>
        <color indexed="8"/>
        <rFont val="Calibri"/>
        <family val="2"/>
      </rPr>
      <t xml:space="preserve"> Fully document and implement all key-management processes and procedures for cryptographic keys used for encryption of cardholder data, including the following:
</t>
    </r>
    <r>
      <rPr>
        <b/>
        <i/>
        <sz val="10"/>
        <color indexed="8"/>
        <rFont val="Calibri"/>
        <family val="2"/>
      </rPr>
      <t xml:space="preserve">Note: </t>
    </r>
    <r>
      <rPr>
        <i/>
        <sz val="10"/>
        <color indexed="8"/>
        <rFont val="Calibri"/>
        <family val="2"/>
      </rPr>
      <t>Numerous industry standards for key management are available from various resources including NIST, which can be found at http://csrc.nist.gov.</t>
    </r>
  </si>
  <si>
    <r>
      <rPr>
        <b/>
        <sz val="10"/>
        <color indexed="8"/>
        <rFont val="Calibri"/>
        <family val="2"/>
      </rPr>
      <t xml:space="preserve">3.6.a </t>
    </r>
    <r>
      <rPr>
        <sz val="10"/>
        <color indexed="8"/>
        <rFont val="Calibri"/>
        <family val="2"/>
      </rPr>
      <t>Verify the existence of key-management procedures for keys used for encryption of cardholder data.</t>
    </r>
  </si>
  <si>
    <r>
      <rPr>
        <b/>
        <sz val="10"/>
        <color indexed="8"/>
        <rFont val="Calibri"/>
        <family val="2"/>
      </rPr>
      <t xml:space="preserve">3.6.b </t>
    </r>
    <r>
      <rPr>
        <sz val="10"/>
        <color indexed="8"/>
        <rFont val="Calibri"/>
        <family val="2"/>
      </rPr>
      <t>For service providers only: If the service provider shares keys with their customers for transmission or storage of cardholder data, verify that the service provider provides documentation to customers that includes guidance on how to securely transmit, store and update customer’s keys, in accordance with Requirements 3.6.1 through 3.6.8 below.</t>
    </r>
  </si>
  <si>
    <r>
      <rPr>
        <b/>
        <sz val="10"/>
        <color indexed="8"/>
        <rFont val="Calibri"/>
        <family val="2"/>
      </rPr>
      <t xml:space="preserve">3.6.c </t>
    </r>
    <r>
      <rPr>
        <sz val="10"/>
        <color indexed="8"/>
        <rFont val="Calibri"/>
        <family val="2"/>
      </rPr>
      <t>Examine the key-management procedures and perform the following:</t>
    </r>
  </si>
  <si>
    <r>
      <rPr>
        <b/>
        <sz val="10"/>
        <color indexed="8"/>
        <rFont val="Calibri"/>
        <family val="2"/>
      </rPr>
      <t xml:space="preserve">3.6.1 </t>
    </r>
    <r>
      <rPr>
        <sz val="10"/>
        <color indexed="8"/>
        <rFont val="Calibri"/>
        <family val="2"/>
      </rPr>
      <t>Generation of strong cryptographic keys</t>
    </r>
  </si>
  <si>
    <r>
      <rPr>
        <b/>
        <sz val="10"/>
        <color indexed="8"/>
        <rFont val="Calibri"/>
        <family val="2"/>
      </rPr>
      <t xml:space="preserve">3.6.1 </t>
    </r>
    <r>
      <rPr>
        <sz val="10"/>
        <color indexed="8"/>
        <rFont val="Calibri"/>
        <family val="2"/>
      </rPr>
      <t>Verify that key-management procedures are implemented to require the generation of strong keys.</t>
    </r>
  </si>
  <si>
    <r>
      <rPr>
        <b/>
        <sz val="10"/>
        <color indexed="8"/>
        <rFont val="Calibri"/>
        <family val="2"/>
      </rPr>
      <t xml:space="preserve">3.6.2 </t>
    </r>
    <r>
      <rPr>
        <sz val="10"/>
        <color indexed="8"/>
        <rFont val="Calibri"/>
        <family val="2"/>
      </rPr>
      <t>Secure cryptographic key distribution</t>
    </r>
  </si>
  <si>
    <r>
      <rPr>
        <b/>
        <sz val="10"/>
        <color indexed="8"/>
        <rFont val="Calibri"/>
        <family val="2"/>
      </rPr>
      <t xml:space="preserve">3.6.2 </t>
    </r>
    <r>
      <rPr>
        <sz val="10"/>
        <color indexed="8"/>
        <rFont val="Calibri"/>
        <family val="2"/>
      </rPr>
      <t>Verify that key-management procedures are implemented to require secure key distribution.</t>
    </r>
  </si>
  <si>
    <r>
      <rPr>
        <b/>
        <sz val="10"/>
        <color indexed="8"/>
        <rFont val="Calibri"/>
        <family val="2"/>
      </rPr>
      <t xml:space="preserve">3.6.3 </t>
    </r>
    <r>
      <rPr>
        <sz val="10"/>
        <color indexed="8"/>
        <rFont val="Calibri"/>
        <family val="2"/>
      </rPr>
      <t>Secure cryptographic key storage</t>
    </r>
  </si>
  <si>
    <r>
      <rPr>
        <b/>
        <sz val="10"/>
        <color indexed="8"/>
        <rFont val="Calibri"/>
        <family val="2"/>
      </rPr>
      <t xml:space="preserve">3.6.3 </t>
    </r>
    <r>
      <rPr>
        <sz val="10"/>
        <color indexed="8"/>
        <rFont val="Calibri"/>
        <family val="2"/>
      </rPr>
      <t>Verify that key-management procedures are implemented to require secure key storage.</t>
    </r>
  </si>
  <si>
    <r>
      <rPr>
        <b/>
        <sz val="10"/>
        <color indexed="8"/>
        <rFont val="Calibri"/>
        <family val="2"/>
      </rPr>
      <t>3.6.4</t>
    </r>
    <r>
      <rPr>
        <sz val="10"/>
        <color indexed="8"/>
        <rFont val="Calibri"/>
        <family val="2"/>
      </rPr>
      <t xml:space="preserve"> Cryptographic key changes for keys that have reached the end of their cryptoperiod (for example, after a defined period of time has passed and/or after a certain amount of ciphertext has been produced by a given key), as defined by the associated application vendor or key owner, and based on industry best practices and guidelines (for example, NIST Special Publication 800-57).</t>
    </r>
  </si>
  <si>
    <r>
      <rPr>
        <b/>
        <sz val="10"/>
        <color indexed="8"/>
        <rFont val="Calibri"/>
        <family val="2"/>
      </rPr>
      <t xml:space="preserve">3.6.4 </t>
    </r>
    <r>
      <rPr>
        <sz val="10"/>
        <color indexed="8"/>
        <rFont val="Calibri"/>
        <family val="2"/>
      </rPr>
      <t>Verify that key-management procedures are implemented to require periodic key changes at the end of the defined cryptoperiod.</t>
    </r>
  </si>
  <si>
    <r>
      <rPr>
        <b/>
        <sz val="10"/>
        <color indexed="8"/>
        <rFont val="Calibri"/>
        <family val="2"/>
      </rPr>
      <t>3.6.5</t>
    </r>
    <r>
      <rPr>
        <sz val="10"/>
        <color indexed="8"/>
        <rFont val="Calibri"/>
        <family val="2"/>
      </rPr>
      <t xml:space="preserve"> Retirement or replacement (for example, archiving, destruction, and/or revocation) of keys as deemed necessary when the integrity of the key has been weakened (for example, departure of an employee with knowledge of a clear-text key), or keys are suspected of being compromised.
</t>
    </r>
    <r>
      <rPr>
        <i/>
        <sz val="10"/>
        <color indexed="8"/>
        <rFont val="Calibri"/>
        <family val="2"/>
      </rPr>
      <t xml:space="preserve">
</t>
    </r>
    <r>
      <rPr>
        <b/>
        <i/>
        <sz val="10"/>
        <color indexed="8"/>
        <rFont val="Calibri"/>
        <family val="2"/>
      </rPr>
      <t xml:space="preserve">Note: </t>
    </r>
    <r>
      <rPr>
        <i/>
        <sz val="10"/>
        <color indexed="8"/>
        <rFont val="Calibri"/>
        <family val="2"/>
      </rPr>
      <t>If retired or replaced cryptographic keys need to be retained, these keys must be securely archived (for example, by using a key encryption key). Archived cryptographic keys should only be used for decryption/verification purposes.</t>
    </r>
  </si>
  <si>
    <r>
      <rPr>
        <b/>
        <sz val="10"/>
        <color indexed="8"/>
        <rFont val="Calibri"/>
        <family val="2"/>
      </rPr>
      <t xml:space="preserve">3.6.5.a </t>
    </r>
    <r>
      <rPr>
        <sz val="10"/>
        <color indexed="8"/>
        <rFont val="Calibri"/>
        <family val="2"/>
      </rPr>
      <t>Verify that key-management procedures are implemented to require the retirement of keys when the integrity of the key has been weakened.</t>
    </r>
  </si>
  <si>
    <r>
      <rPr>
        <b/>
        <sz val="10"/>
        <color indexed="8"/>
        <rFont val="Calibri"/>
        <family val="2"/>
      </rPr>
      <t xml:space="preserve">3.6.5.b </t>
    </r>
    <r>
      <rPr>
        <sz val="10"/>
        <color indexed="8"/>
        <rFont val="Calibri"/>
        <family val="2"/>
      </rPr>
      <t>Verify that the key-management procedures are implemented to require the replacement of known or suspected compromised keys.</t>
    </r>
  </si>
  <si>
    <r>
      <rPr>
        <b/>
        <sz val="10"/>
        <color indexed="8"/>
        <rFont val="Calibri"/>
        <family val="2"/>
      </rPr>
      <t xml:space="preserve">3.6.5.c </t>
    </r>
    <r>
      <rPr>
        <sz val="10"/>
        <color indexed="8"/>
        <rFont val="Calibri"/>
        <family val="2"/>
      </rPr>
      <t>If retired or replaced cryptographic keys are retained, verify that these keys are not used for encryption operations.</t>
    </r>
  </si>
  <si>
    <r>
      <rPr>
        <b/>
        <sz val="10"/>
        <color indexed="8"/>
        <rFont val="Calibri"/>
        <family val="2"/>
      </rPr>
      <t xml:space="preserve">7.1 </t>
    </r>
    <r>
      <rPr>
        <sz val="10"/>
        <color indexed="8"/>
        <rFont val="Calibri"/>
        <family val="2"/>
      </rPr>
      <t>Obtain and examine written policy for data control, and verify that the policy incorporates the following:</t>
    </r>
  </si>
  <si>
    <r>
      <rPr>
        <b/>
        <sz val="10"/>
        <color indexed="8"/>
        <rFont val="Calibri"/>
        <family val="2"/>
      </rPr>
      <t xml:space="preserve">7.1.1 </t>
    </r>
    <r>
      <rPr>
        <sz val="10"/>
        <color indexed="8"/>
        <rFont val="Calibri"/>
        <family val="2"/>
      </rPr>
      <t>Restriction of access rights to privileged user IDs to least privileges necessary to perform job responsibilities</t>
    </r>
  </si>
  <si>
    <r>
      <rPr>
        <b/>
        <sz val="10"/>
        <color indexed="8"/>
        <rFont val="Calibri"/>
        <family val="2"/>
      </rPr>
      <t xml:space="preserve">7.1.1 </t>
    </r>
    <r>
      <rPr>
        <sz val="10"/>
        <color indexed="8"/>
        <rFont val="Calibri"/>
        <family val="2"/>
      </rPr>
      <t>Confirm that access rights for privileged user IDs are restricted to least privileges necessary to perform job responsibilities.</t>
    </r>
  </si>
  <si>
    <r>
      <rPr>
        <b/>
        <sz val="10"/>
        <color indexed="8"/>
        <rFont val="Calibri"/>
        <family val="2"/>
      </rPr>
      <t xml:space="preserve">7.1.2 </t>
    </r>
    <r>
      <rPr>
        <sz val="10"/>
        <color indexed="8"/>
        <rFont val="Calibri"/>
        <family val="2"/>
      </rPr>
      <t>Assignment of privileges is based on individual personnel’s job classification and function</t>
    </r>
  </si>
  <si>
    <r>
      <rPr>
        <b/>
        <sz val="10"/>
        <color indexed="8"/>
        <rFont val="Calibri"/>
        <family val="2"/>
      </rPr>
      <t xml:space="preserve">7.1.2 </t>
    </r>
    <r>
      <rPr>
        <sz val="10"/>
        <color indexed="8"/>
        <rFont val="Calibri"/>
        <family val="2"/>
      </rPr>
      <t>Confirm that privileges are assigned to individuals based on job classification and function (also called “role-based access control” or RBAC).</t>
    </r>
  </si>
  <si>
    <r>
      <rPr>
        <b/>
        <sz val="10"/>
        <color indexed="8"/>
        <rFont val="Calibri"/>
        <family val="2"/>
      </rPr>
      <t xml:space="preserve">7.1.3 </t>
    </r>
    <r>
      <rPr>
        <sz val="10"/>
        <color indexed="8"/>
        <rFont val="Calibri"/>
        <family val="2"/>
      </rPr>
      <t>Requirement for a documented approval by authorized parties specifying required privileges.</t>
    </r>
  </si>
  <si>
    <r>
      <rPr>
        <b/>
        <sz val="10"/>
        <color indexed="8"/>
        <rFont val="Calibri"/>
        <family val="2"/>
      </rPr>
      <t xml:space="preserve">7.1.3 </t>
    </r>
    <r>
      <rPr>
        <sz val="10"/>
        <color indexed="8"/>
        <rFont val="Calibri"/>
        <family val="2"/>
      </rPr>
      <t>Confirm that documented approval by authorized parties is required (in writing or electronically) for all access, and that it must specify required privileges.</t>
    </r>
  </si>
  <si>
    <r>
      <rPr>
        <b/>
        <sz val="10"/>
        <color indexed="8"/>
        <rFont val="Calibri"/>
        <family val="2"/>
      </rPr>
      <t xml:space="preserve">7.1.4 </t>
    </r>
    <r>
      <rPr>
        <sz val="10"/>
        <color indexed="8"/>
        <rFont val="Calibri"/>
        <family val="2"/>
      </rPr>
      <t>Implementation of an automated access control system</t>
    </r>
  </si>
  <si>
    <r>
      <rPr>
        <b/>
        <sz val="10"/>
        <color indexed="8"/>
        <rFont val="Calibri"/>
        <family val="2"/>
      </rPr>
      <t>10.2.3</t>
    </r>
    <r>
      <rPr>
        <sz val="10"/>
        <color indexed="8"/>
        <rFont val="Calibri"/>
        <family val="2"/>
      </rPr>
      <t xml:space="preserve"> Verify access to all audit trails is logged.
</t>
    </r>
  </si>
  <si>
    <r>
      <rPr>
        <b/>
        <sz val="10"/>
        <color indexed="8"/>
        <rFont val="Calibri"/>
        <family val="2"/>
      </rPr>
      <t>10.2.4</t>
    </r>
    <r>
      <rPr>
        <sz val="10"/>
        <color indexed="8"/>
        <rFont val="Calibri"/>
        <family val="2"/>
      </rPr>
      <t xml:space="preserve"> Verify invalid logical access attempts are logged.
</t>
    </r>
  </si>
  <si>
    <r>
      <rPr>
        <b/>
        <sz val="10"/>
        <color indexed="8"/>
        <rFont val="Calibri"/>
        <family val="2"/>
      </rPr>
      <t>10.2.5</t>
    </r>
    <r>
      <rPr>
        <sz val="10"/>
        <color indexed="8"/>
        <rFont val="Calibri"/>
        <family val="2"/>
      </rPr>
      <t xml:space="preserve"> Verify use of identification and authentication mechanisms is logged.
</t>
    </r>
  </si>
  <si>
    <r>
      <rPr>
        <b/>
        <sz val="10"/>
        <color indexed="8"/>
        <rFont val="Calibri"/>
        <family val="2"/>
      </rPr>
      <t>10.2.6</t>
    </r>
    <r>
      <rPr>
        <sz val="10"/>
        <color indexed="8"/>
        <rFont val="Calibri"/>
        <family val="2"/>
      </rPr>
      <t xml:space="preserve"> Verify initialization of audit logs is logged.
</t>
    </r>
  </si>
  <si>
    <r>
      <rPr>
        <b/>
        <sz val="10"/>
        <color indexed="8"/>
        <rFont val="Calibri"/>
        <family val="2"/>
      </rPr>
      <t>10.2.7</t>
    </r>
    <r>
      <rPr>
        <sz val="10"/>
        <color indexed="8"/>
        <rFont val="Calibri"/>
        <family val="2"/>
      </rPr>
      <t xml:space="preserve"> Verify creation and deletion of system level objects are logged.
</t>
    </r>
  </si>
  <si>
    <r>
      <rPr>
        <b/>
        <sz val="10"/>
        <color indexed="8"/>
        <rFont val="Calibri"/>
        <family val="2"/>
      </rPr>
      <t>10.3</t>
    </r>
    <r>
      <rPr>
        <sz val="10"/>
        <color indexed="8"/>
        <rFont val="Calibri"/>
        <family val="2"/>
      </rPr>
      <t xml:space="preserve"> Through interviews and observation, for each auditable event (from 10.2), perform the following:
</t>
    </r>
  </si>
  <si>
    <r>
      <rPr>
        <b/>
        <sz val="10"/>
        <color indexed="8"/>
        <rFont val="Calibri"/>
        <family val="2"/>
      </rPr>
      <t>10.3.1</t>
    </r>
    <r>
      <rPr>
        <sz val="10"/>
        <color indexed="8"/>
        <rFont val="Calibri"/>
        <family val="2"/>
      </rPr>
      <t xml:space="preserve"> User identification
</t>
    </r>
  </si>
  <si>
    <r>
      <rPr>
        <b/>
        <sz val="10"/>
        <color indexed="8"/>
        <rFont val="Calibri"/>
        <family val="2"/>
      </rPr>
      <t>10.3.2</t>
    </r>
    <r>
      <rPr>
        <sz val="10"/>
        <color indexed="8"/>
        <rFont val="Calibri"/>
        <family val="2"/>
      </rPr>
      <t xml:space="preserve"> Type of event
</t>
    </r>
  </si>
  <si>
    <r>
      <rPr>
        <b/>
        <sz val="10"/>
        <color indexed="8"/>
        <rFont val="Calibri"/>
        <family val="2"/>
      </rPr>
      <t>10.3.3</t>
    </r>
    <r>
      <rPr>
        <sz val="10"/>
        <color indexed="8"/>
        <rFont val="Calibri"/>
        <family val="2"/>
      </rPr>
      <t xml:space="preserve"> Date and time
</t>
    </r>
  </si>
  <si>
    <r>
      <rPr>
        <b/>
        <sz val="10"/>
        <color indexed="8"/>
        <rFont val="Calibri"/>
        <family val="2"/>
      </rPr>
      <t>10.3.4</t>
    </r>
    <r>
      <rPr>
        <sz val="10"/>
        <color indexed="8"/>
        <rFont val="Calibri"/>
        <family val="2"/>
      </rPr>
      <t xml:space="preserve"> Success or failure indication
</t>
    </r>
  </si>
  <si>
    <r>
      <rPr>
        <b/>
        <sz val="10"/>
        <color indexed="8"/>
        <rFont val="Calibri"/>
        <family val="2"/>
      </rPr>
      <t>10.3.5</t>
    </r>
    <r>
      <rPr>
        <sz val="10"/>
        <color indexed="8"/>
        <rFont val="Calibri"/>
        <family val="2"/>
      </rPr>
      <t xml:space="preserve"> Origination of event
</t>
    </r>
  </si>
  <si>
    <r>
      <rPr>
        <b/>
        <sz val="10"/>
        <color indexed="8"/>
        <rFont val="Calibri"/>
        <family val="2"/>
      </rPr>
      <t>10.3.6</t>
    </r>
    <r>
      <rPr>
        <sz val="10"/>
        <color indexed="8"/>
        <rFont val="Calibri"/>
        <family val="2"/>
      </rPr>
      <t xml:space="preserve"> Identity or name of affected data, system component, or resource.
</t>
    </r>
  </si>
  <si>
    <r>
      <rPr>
        <b/>
        <sz val="10"/>
        <color indexed="8"/>
        <rFont val="Calibri"/>
        <family val="2"/>
      </rPr>
      <t>10.4.1</t>
    </r>
    <r>
      <rPr>
        <sz val="10"/>
        <color indexed="8"/>
        <rFont val="Calibri"/>
        <family val="2"/>
      </rPr>
      <t xml:space="preserve"> Critical systems have the correct and consistent time.
</t>
    </r>
  </si>
  <si>
    <r>
      <rPr>
        <b/>
        <sz val="10"/>
        <color indexed="8"/>
        <rFont val="Calibri"/>
        <family val="2"/>
      </rPr>
      <t>10.4.2</t>
    </r>
    <r>
      <rPr>
        <sz val="10"/>
        <color indexed="8"/>
        <rFont val="Calibri"/>
        <family val="2"/>
      </rPr>
      <t xml:space="preserve"> Time data is protected.
</t>
    </r>
  </si>
  <si>
    <r>
      <rPr>
        <b/>
        <sz val="10"/>
        <color indexed="8"/>
        <rFont val="Calibri"/>
        <family val="2"/>
      </rPr>
      <t>10.4</t>
    </r>
    <r>
      <rPr>
        <sz val="10"/>
        <color indexed="8"/>
        <rFont val="Calibri"/>
        <family val="2"/>
      </rPr>
      <t xml:space="preserve"> Using time-synchronization technology, synchronize all critical system clocks and times and ensure that the following is implemented for acquiring, distributing, and storing time.
</t>
    </r>
    <r>
      <rPr>
        <i/>
        <sz val="10"/>
        <color indexed="8"/>
        <rFont val="Calibri"/>
        <family val="2"/>
      </rPr>
      <t>Note: One example of time synchronization technology is Network Time Protocol (NTP).</t>
    </r>
    <r>
      <rPr>
        <sz val="10"/>
        <color indexed="8"/>
        <rFont val="Calibri"/>
        <family val="2"/>
      </rPr>
      <t xml:space="preserve">
</t>
    </r>
  </si>
  <si>
    <r>
      <rPr>
        <b/>
        <sz val="10"/>
        <color indexed="8"/>
        <rFont val="Calibri"/>
        <family val="2"/>
      </rPr>
      <t>10.3.1</t>
    </r>
    <r>
      <rPr>
        <sz val="10"/>
        <color indexed="8"/>
        <rFont val="Calibri"/>
        <family val="2"/>
      </rPr>
      <t xml:space="preserve"> Verify user identification is included in log entries.
</t>
    </r>
  </si>
  <si>
    <r>
      <rPr>
        <b/>
        <sz val="10"/>
        <color indexed="8"/>
        <rFont val="Calibri"/>
        <family val="2"/>
      </rPr>
      <t>10.3.2</t>
    </r>
    <r>
      <rPr>
        <sz val="10"/>
        <color indexed="8"/>
        <rFont val="Calibri"/>
        <family val="2"/>
      </rPr>
      <t xml:space="preserve"> Verify type of event is included in log entries.
</t>
    </r>
  </si>
  <si>
    <r>
      <rPr>
        <b/>
        <sz val="10"/>
        <color indexed="8"/>
        <rFont val="Calibri"/>
        <family val="2"/>
      </rPr>
      <t>11.3.2</t>
    </r>
    <r>
      <rPr>
        <sz val="10"/>
        <color indexed="8"/>
        <rFont val="Calibri"/>
        <family val="2"/>
      </rPr>
      <t xml:space="preserve"> Verify that the penetration test includes application-layer penetration tests. The tests should include, at a minimum, the vulnerabilities listed in Requirement 6.5.
</t>
    </r>
  </si>
  <si>
    <r>
      <rPr>
        <b/>
        <sz val="10"/>
        <color indexed="8"/>
        <rFont val="Calibri"/>
        <family val="2"/>
      </rPr>
      <t>11.4.a</t>
    </r>
    <r>
      <rPr>
        <sz val="10"/>
        <color indexed="8"/>
        <rFont val="Calibri"/>
        <family val="2"/>
      </rPr>
      <t xml:space="preserve"> Verify the use of intrusion-detection systems and/or intrusion-prevention systems and that all traffic at the perimeter of the cardholder data environment as well as at critical points in the cardholder data environment is monitored.
</t>
    </r>
  </si>
  <si>
    <r>
      <rPr>
        <b/>
        <sz val="10"/>
        <color indexed="8"/>
        <rFont val="Calibri"/>
        <family val="2"/>
      </rPr>
      <t>11.4.b</t>
    </r>
    <r>
      <rPr>
        <sz val="10"/>
        <color indexed="8"/>
        <rFont val="Calibri"/>
        <family val="2"/>
      </rPr>
      <t xml:space="preserve"> Confirm IDS and/or IPS are configured to alert personnel of suspected compromises.
</t>
    </r>
  </si>
  <si>
    <r>
      <rPr>
        <b/>
        <sz val="10"/>
        <color indexed="8"/>
        <rFont val="Calibri"/>
        <family val="2"/>
      </rPr>
      <t>11.4.c</t>
    </r>
    <r>
      <rPr>
        <sz val="10"/>
        <color indexed="8"/>
        <rFont val="Calibri"/>
        <family val="2"/>
      </rPr>
      <t xml:space="preserve"> Examine IDS/IPS configurations and confirm IDS/IPS devices are configured, maintained, and updated per vendor instructions to ensure optimal protection.
</t>
    </r>
  </si>
  <si>
    <r>
      <rPr>
        <b/>
        <sz val="10"/>
        <color indexed="8"/>
        <rFont val="Calibri"/>
        <family val="2"/>
      </rPr>
      <t>11.5.b</t>
    </r>
    <r>
      <rPr>
        <sz val="10"/>
        <color indexed="8"/>
        <rFont val="Calibri"/>
        <family val="2"/>
      </rPr>
      <t xml:space="preserve"> Verify the tools are configured to alert personnel to unauthorized modification of critical files, and to perform critical file comparisons at least weekly.
</t>
    </r>
  </si>
  <si>
    <r>
      <rPr>
        <b/>
        <sz val="10"/>
        <color indexed="8"/>
        <rFont val="Calibri"/>
        <family val="2"/>
      </rPr>
      <t>11.1.b</t>
    </r>
    <r>
      <rPr>
        <sz val="10"/>
        <color indexed="8"/>
        <rFont val="Calibri"/>
        <family val="2"/>
      </rPr>
      <t xml:space="preserve"> Verify that the methodology is adequate to detect and identify any unauthorized wireless access points, including at least the following:
- WLAN cards inserted into system components
- Portable wireless devices connected to system components (for example, by USB, etc.)
- Wireless devices attached to a network port or network device
</t>
    </r>
  </si>
  <si>
    <r>
      <rPr>
        <b/>
        <sz val="10"/>
        <color indexed="8"/>
        <rFont val="Calibri"/>
        <family val="2"/>
      </rPr>
      <t>11.2.3.b</t>
    </r>
    <r>
      <rPr>
        <sz val="10"/>
        <color indexed="8"/>
        <rFont val="Calibri"/>
        <family val="2"/>
      </rPr>
      <t xml:space="preserve"> Review scan reports and verify that the scan process includes rescans until:
- For external scans, no vulnerabilities exist that are scored greater than a 4.0 by the CVSS,
- For internal scans, a passing result is obtained or all “High” vulnerabilities as defined in PCI DSS Requirement 6.2 are resolved.
</t>
    </r>
  </si>
  <si>
    <r>
      <rPr>
        <b/>
        <sz val="10"/>
        <color indexed="8"/>
        <rFont val="Calibri"/>
        <family val="2"/>
      </rPr>
      <t>11.5.a</t>
    </r>
    <r>
      <rPr>
        <sz val="10"/>
        <color indexed="8"/>
        <rFont val="Calibri"/>
        <family val="2"/>
      </rPr>
      <t xml:space="preserve"> Verify the use of file-integrity monitoring tools within the cardholder data environment by observing system settings and monitored files, as well as reviewing results from monitoring activities.  Examples of files that should be monitored:
- System executables
- Application executables
- Configuration and parameter files
- Centrally stored, historical or archived, log and audit files
</t>
    </r>
  </si>
  <si>
    <t>Requirement 12: Maintain a policy that addresses information security for all personnel.</t>
  </si>
  <si>
    <r>
      <rPr>
        <b/>
        <sz val="10"/>
        <color indexed="8"/>
        <rFont val="Calibri"/>
        <family val="2"/>
      </rPr>
      <t xml:space="preserve">9.4.b </t>
    </r>
    <r>
      <rPr>
        <sz val="10"/>
        <color indexed="8"/>
        <rFont val="Calibri"/>
        <family val="2"/>
      </rPr>
      <t>Verify that the log contains the visitor’s name, the firm represented, and the onsite personnel authorizing physical access, and is retained for at least three months.</t>
    </r>
  </si>
  <si>
    <r>
      <rPr>
        <b/>
        <sz val="10"/>
        <color indexed="8"/>
        <rFont val="Calibri"/>
        <family val="2"/>
      </rPr>
      <t xml:space="preserve">9.5 </t>
    </r>
    <r>
      <rPr>
        <sz val="10"/>
        <color indexed="8"/>
        <rFont val="Calibri"/>
        <family val="2"/>
      </rPr>
      <t>Store media back-ups in a secure location, preferably an off-site facility, such as an alternate or back-up site, or a commercial storage facility. Review the location’s security at least annually.</t>
    </r>
  </si>
  <si>
    <r>
      <rPr>
        <b/>
        <sz val="10"/>
        <color indexed="8"/>
        <rFont val="Calibri"/>
        <family val="2"/>
      </rPr>
      <t xml:space="preserve">9.5.a </t>
    </r>
    <r>
      <rPr>
        <sz val="10"/>
        <color indexed="8"/>
        <rFont val="Calibri"/>
        <family val="2"/>
      </rPr>
      <t>Observe the storage location’s physical security to confirm that backup media storage is secure.</t>
    </r>
  </si>
  <si>
    <r>
      <rPr>
        <b/>
        <sz val="10"/>
        <color indexed="8"/>
        <rFont val="Calibri"/>
        <family val="2"/>
      </rPr>
      <t xml:space="preserve">9.5.b </t>
    </r>
    <r>
      <rPr>
        <sz val="10"/>
        <color indexed="8"/>
        <rFont val="Calibri"/>
        <family val="2"/>
      </rPr>
      <t>Verify that the storage location security is reviewed at least annually.</t>
    </r>
  </si>
  <si>
    <r>
      <rPr>
        <b/>
        <sz val="10"/>
        <color indexed="8"/>
        <rFont val="Calibri"/>
        <family val="2"/>
      </rPr>
      <t xml:space="preserve">9.6 </t>
    </r>
    <r>
      <rPr>
        <sz val="10"/>
        <color indexed="8"/>
        <rFont val="Calibri"/>
        <family val="2"/>
      </rPr>
      <t>Physically secure all media.</t>
    </r>
  </si>
  <si>
    <r>
      <rPr>
        <b/>
        <sz val="10"/>
        <color indexed="8"/>
        <rFont val="Calibri"/>
        <family val="2"/>
      </rPr>
      <t xml:space="preserve">9.6 </t>
    </r>
    <r>
      <rPr>
        <sz val="10"/>
        <color indexed="8"/>
        <rFont val="Calibri"/>
        <family val="2"/>
      </rPr>
      <t>Verify that procedures for protecting cardholder data include controls for physically securing all media (including but not limited to computers, removable electronic media, paper receipts, paper reports, and faxes).</t>
    </r>
  </si>
  <si>
    <r>
      <rPr>
        <b/>
        <sz val="10"/>
        <color indexed="8"/>
        <rFont val="Calibri"/>
        <family val="2"/>
      </rPr>
      <t xml:space="preserve">9.7 </t>
    </r>
    <r>
      <rPr>
        <sz val="10"/>
        <color indexed="8"/>
        <rFont val="Calibri"/>
        <family val="2"/>
      </rPr>
      <t>Maintain strict control over the internal or external distribution of any kind of media, including the following:</t>
    </r>
  </si>
  <si>
    <r>
      <rPr>
        <b/>
        <sz val="10"/>
        <color indexed="8"/>
        <rFont val="Calibri"/>
        <family val="2"/>
      </rPr>
      <t xml:space="preserve">9.7 </t>
    </r>
    <r>
      <rPr>
        <sz val="10"/>
        <color indexed="8"/>
        <rFont val="Calibri"/>
        <family val="2"/>
      </rPr>
      <t>Verify that a policy exists to control distribution of media, and that the policy covers all distributed media including that distributed to individuals.</t>
    </r>
  </si>
  <si>
    <r>
      <rPr>
        <b/>
        <sz val="10"/>
        <color indexed="8"/>
        <rFont val="Calibri"/>
        <family val="2"/>
      </rPr>
      <t>9.7.1</t>
    </r>
    <r>
      <rPr>
        <sz val="10"/>
        <color indexed="8"/>
        <rFont val="Calibri"/>
        <family val="2"/>
      </rPr>
      <t xml:space="preserve"> Classify media so the sensitivity of the data can be determined.
</t>
    </r>
  </si>
  <si>
    <r>
      <rPr>
        <b/>
        <sz val="10"/>
        <color indexed="8"/>
        <rFont val="Calibri"/>
        <family val="2"/>
      </rPr>
      <t>9.7.1</t>
    </r>
    <r>
      <rPr>
        <sz val="10"/>
        <color indexed="8"/>
        <rFont val="Calibri"/>
        <family val="2"/>
      </rPr>
      <t xml:space="preserve"> Verify that all media is classified so the sensitivity of the data can be determined.</t>
    </r>
  </si>
  <si>
    <r>
      <rPr>
        <b/>
        <sz val="10"/>
        <color indexed="8"/>
        <rFont val="Calibri"/>
        <family val="2"/>
      </rPr>
      <t>9.7.2</t>
    </r>
    <r>
      <rPr>
        <sz val="10"/>
        <color indexed="8"/>
        <rFont val="Calibri"/>
        <family val="2"/>
      </rPr>
      <t xml:space="preserve"> Send the media by secured courier or other delivery method that can be accurately tracked.
</t>
    </r>
  </si>
  <si>
    <r>
      <rPr>
        <b/>
        <sz val="10"/>
        <color indexed="8"/>
        <rFont val="Calibri"/>
        <family val="2"/>
      </rPr>
      <t>9.8</t>
    </r>
    <r>
      <rPr>
        <sz val="10"/>
        <color indexed="8"/>
        <rFont val="Calibri"/>
        <family val="2"/>
      </rPr>
      <t xml:space="preserve"> Ensure management approves any and all media that is moved from a secured area (especially when media is distributed to individuals).
</t>
    </r>
  </si>
  <si>
    <r>
      <rPr>
        <b/>
        <sz val="10"/>
        <color indexed="8"/>
        <rFont val="Calibri"/>
        <family val="2"/>
      </rPr>
      <t>9.9</t>
    </r>
    <r>
      <rPr>
        <sz val="10"/>
        <color indexed="8"/>
        <rFont val="Calibri"/>
        <family val="2"/>
      </rPr>
      <t xml:space="preserve"> Maintain strict control over the storage and accessibility of media.
</t>
    </r>
  </si>
  <si>
    <r>
      <rPr>
        <b/>
        <sz val="10"/>
        <color indexed="8"/>
        <rFont val="Calibri"/>
        <family val="2"/>
      </rPr>
      <t>9.9.1</t>
    </r>
    <r>
      <rPr>
        <sz val="10"/>
        <color indexed="8"/>
        <rFont val="Calibri"/>
        <family val="2"/>
      </rPr>
      <t xml:space="preserve"> Properly maintain inventory logs of all media and conduct media inventories at least annually.
</t>
    </r>
  </si>
  <si>
    <r>
      <rPr>
        <b/>
        <sz val="10"/>
        <color indexed="8"/>
        <rFont val="Calibri"/>
        <family val="2"/>
      </rPr>
      <t>9.9.1</t>
    </r>
    <r>
      <rPr>
        <sz val="10"/>
        <color indexed="8"/>
        <rFont val="Calibri"/>
        <family val="2"/>
      </rPr>
      <t xml:space="preserve"> Obtain and review the media inventory log to verify that periodic media inventories are performed at least annually.
</t>
    </r>
  </si>
  <si>
    <r>
      <rPr>
        <b/>
        <sz val="10"/>
        <color indexed="8"/>
        <rFont val="Calibri"/>
        <family val="2"/>
      </rPr>
      <t>9.7.2</t>
    </r>
    <r>
      <rPr>
        <sz val="10"/>
        <color indexed="8"/>
        <rFont val="Calibri"/>
        <family val="2"/>
      </rPr>
      <t xml:space="preserve"> Verify that all media sent outside the facility is logged and authorized by management and sent via secured courier or other delivery method that can be tracked.
</t>
    </r>
  </si>
  <si>
    <r>
      <rPr>
        <b/>
        <sz val="10"/>
        <color indexed="8"/>
        <rFont val="Calibri"/>
        <family val="2"/>
      </rPr>
      <t>9.8</t>
    </r>
    <r>
      <rPr>
        <sz val="10"/>
        <color indexed="8"/>
        <rFont val="Calibri"/>
        <family val="2"/>
      </rPr>
      <t xml:space="preserve"> Select a recent sample of several days of offsite tracking logs for all media, and verify the presence in the logs of tracking details and proper management authorization.
</t>
    </r>
  </si>
  <si>
    <r>
      <rPr>
        <b/>
        <sz val="10"/>
        <color indexed="8"/>
        <rFont val="Calibri"/>
        <family val="2"/>
      </rPr>
      <t>9.9</t>
    </r>
    <r>
      <rPr>
        <sz val="10"/>
        <color indexed="8"/>
        <rFont val="Calibri"/>
        <family val="2"/>
      </rPr>
      <t xml:space="preserve"> Obtain and examine the policy for controlling storage and maintenance of all media and verify that the policy requires periodic media inventories.
</t>
    </r>
  </si>
  <si>
    <r>
      <rPr>
        <b/>
        <sz val="10"/>
        <color indexed="8"/>
        <rFont val="Calibri"/>
        <family val="2"/>
      </rPr>
      <t>9.10</t>
    </r>
    <r>
      <rPr>
        <sz val="10"/>
        <color indexed="8"/>
        <rFont val="Calibri"/>
        <family val="2"/>
      </rPr>
      <t xml:space="preserve"> Destroy media when it is no longer needed for business or legal reasons as follows:
</t>
    </r>
  </si>
  <si>
    <r>
      <rPr>
        <b/>
        <sz val="10"/>
        <color indexed="8"/>
        <rFont val="Calibri"/>
        <family val="2"/>
      </rPr>
      <t>9.10.1</t>
    </r>
    <r>
      <rPr>
        <sz val="10"/>
        <color indexed="8"/>
        <rFont val="Calibri"/>
        <family val="2"/>
      </rPr>
      <t xml:space="preserve"> Shred, incinerate, or pulp hardcopy materials so that cardholder data cannot be reconstructed.
</t>
    </r>
  </si>
  <si>
    <r>
      <rPr>
        <b/>
        <sz val="10"/>
        <color indexed="8"/>
        <rFont val="Calibri"/>
        <family val="2"/>
      </rPr>
      <t>9.10.2</t>
    </r>
    <r>
      <rPr>
        <sz val="10"/>
        <color indexed="8"/>
        <rFont val="Calibri"/>
        <family val="2"/>
      </rPr>
      <t xml:space="preserve"> Render cardholder data on electronic media unrecoverable so that cardholder data cannot be reconstructed.
</t>
    </r>
  </si>
  <si>
    <r>
      <rPr>
        <b/>
        <sz val="10"/>
        <color indexed="8"/>
        <rFont val="Calibri"/>
        <family val="2"/>
      </rPr>
      <t>9.10</t>
    </r>
    <r>
      <rPr>
        <sz val="10"/>
        <color indexed="8"/>
        <rFont val="Calibri"/>
        <family val="2"/>
      </rPr>
      <t xml:space="preserve"> Obtain and examine the periodic media destruction policy and verify that it covers all media, and confirm the following:
</t>
    </r>
  </si>
  <si>
    <r>
      <rPr>
        <b/>
        <sz val="10"/>
        <color indexed="8"/>
        <rFont val="Calibri"/>
        <family val="2"/>
      </rPr>
      <t>9.10.1.a</t>
    </r>
    <r>
      <rPr>
        <sz val="10"/>
        <color indexed="8"/>
        <rFont val="Calibri"/>
        <family val="2"/>
      </rPr>
      <t xml:space="preserve"> Verify that hard-copy materials are crosscut shredded, incinerated, or pulped such that there is reasonable assurance the hard-copy materials cannot be reconstructed.
</t>
    </r>
  </si>
  <si>
    <r>
      <rPr>
        <b/>
        <sz val="10"/>
        <color indexed="8"/>
        <rFont val="Calibri"/>
        <family val="2"/>
      </rPr>
      <t>9.10.1.b</t>
    </r>
    <r>
      <rPr>
        <sz val="10"/>
        <color indexed="8"/>
        <rFont val="Calibri"/>
        <family val="2"/>
      </rPr>
      <t xml:space="preserve"> Examine storage containers used for information to be destroyed to verify that the containers are secured. For example, verify that a “to-be-shredded” container has a lock preventing access to its contents.
</t>
    </r>
  </si>
  <si>
    <r>
      <rPr>
        <b/>
        <sz val="10"/>
        <color indexed="8"/>
        <rFont val="Calibri"/>
        <family val="2"/>
      </rPr>
      <t>9.10.2</t>
    </r>
    <r>
      <rPr>
        <sz val="10"/>
        <color indexed="8"/>
        <rFont val="Calibri"/>
        <family val="2"/>
      </rPr>
      <t xml:space="preserve"> Verify that cardholder data on electronic media is rendered unrecoverable via a secure wipe program in accordance with industry-accepted standards for secure deletion, or otherwise physically destroying the media (for example, degaussing).
</t>
    </r>
  </si>
  <si>
    <r>
      <rPr>
        <b/>
        <sz val="10"/>
        <color indexed="8"/>
        <rFont val="Calibri"/>
        <family val="2"/>
      </rPr>
      <t>10.1</t>
    </r>
    <r>
      <rPr>
        <sz val="10"/>
        <color indexed="8"/>
        <rFont val="Calibri"/>
        <family val="2"/>
      </rPr>
      <t xml:space="preserve"> Establish a process for linking all access to system components (especially access done with administrative privileges such as root) to each individual user.
</t>
    </r>
  </si>
  <si>
    <r>
      <rPr>
        <b/>
        <sz val="10"/>
        <color indexed="8"/>
        <rFont val="Calibri"/>
        <family val="2"/>
      </rPr>
      <t>10.2</t>
    </r>
    <r>
      <rPr>
        <sz val="10"/>
        <color indexed="8"/>
        <rFont val="Calibri"/>
        <family val="2"/>
      </rPr>
      <t xml:space="preserve"> Implement automated audit trails for all system components to reconstruct the following events:
</t>
    </r>
  </si>
  <si>
    <r>
      <rPr>
        <b/>
        <sz val="10"/>
        <color indexed="8"/>
        <rFont val="Calibri"/>
        <family val="2"/>
      </rPr>
      <t>10.2.1</t>
    </r>
    <r>
      <rPr>
        <sz val="10"/>
        <color indexed="8"/>
        <rFont val="Calibri"/>
        <family val="2"/>
      </rPr>
      <t xml:space="preserve"> All individual accesses to cardholder data
</t>
    </r>
  </si>
  <si>
    <r>
      <rPr>
        <b/>
        <sz val="10"/>
        <color indexed="8"/>
        <rFont val="Calibri"/>
        <family val="2"/>
      </rPr>
      <t>10.2.2</t>
    </r>
    <r>
      <rPr>
        <sz val="10"/>
        <color indexed="8"/>
        <rFont val="Calibri"/>
        <family val="2"/>
      </rPr>
      <t xml:space="preserve"> All actions taken by any individual with root or administrative privileges
</t>
    </r>
  </si>
  <si>
    <r>
      <rPr>
        <b/>
        <sz val="10"/>
        <color indexed="8"/>
        <rFont val="Calibri"/>
        <family val="2"/>
      </rPr>
      <t>10.2.3</t>
    </r>
    <r>
      <rPr>
        <sz val="10"/>
        <color indexed="8"/>
        <rFont val="Calibri"/>
        <family val="2"/>
      </rPr>
      <t xml:space="preserve"> Access to all audit trails
</t>
    </r>
  </si>
  <si>
    <r>
      <rPr>
        <b/>
        <sz val="10"/>
        <color indexed="8"/>
        <rFont val="Calibri"/>
        <family val="2"/>
      </rPr>
      <t>10.2.4</t>
    </r>
    <r>
      <rPr>
        <sz val="10"/>
        <color indexed="8"/>
        <rFont val="Calibri"/>
        <family val="2"/>
      </rPr>
      <t xml:space="preserve"> Invalid logical access attempts
</t>
    </r>
  </si>
  <si>
    <r>
      <rPr>
        <b/>
        <sz val="10"/>
        <color indexed="8"/>
        <rFont val="Calibri"/>
        <family val="2"/>
      </rPr>
      <t>10.2.5</t>
    </r>
    <r>
      <rPr>
        <sz val="10"/>
        <color indexed="8"/>
        <rFont val="Calibri"/>
        <family val="2"/>
      </rPr>
      <t xml:space="preserve"> Use of identification and authentication mechanisms
</t>
    </r>
  </si>
  <si>
    <r>
      <rPr>
        <b/>
        <sz val="10"/>
        <color indexed="8"/>
        <rFont val="Calibri"/>
        <family val="2"/>
      </rPr>
      <t>10.2.6</t>
    </r>
    <r>
      <rPr>
        <sz val="10"/>
        <color indexed="8"/>
        <rFont val="Calibri"/>
        <family val="2"/>
      </rPr>
      <t xml:space="preserve"> Initialization of the audit logs
</t>
    </r>
  </si>
  <si>
    <r>
      <rPr>
        <b/>
        <sz val="10"/>
        <color indexed="8"/>
        <rFont val="Calibri"/>
        <family val="2"/>
      </rPr>
      <t>10.2.7</t>
    </r>
    <r>
      <rPr>
        <sz val="10"/>
        <color indexed="8"/>
        <rFont val="Calibri"/>
        <family val="2"/>
      </rPr>
      <t xml:space="preserve"> Creation and deletion of system-level objects
</t>
    </r>
  </si>
  <si>
    <r>
      <rPr>
        <b/>
        <sz val="10"/>
        <color indexed="8"/>
        <rFont val="Calibri"/>
        <family val="2"/>
      </rPr>
      <t>10.3</t>
    </r>
    <r>
      <rPr>
        <sz val="10"/>
        <color indexed="8"/>
        <rFont val="Calibri"/>
        <family val="2"/>
      </rPr>
      <t xml:space="preserve"> Record at least the following audit trail entries for all system components for each event:
</t>
    </r>
  </si>
  <si>
    <r>
      <rPr>
        <b/>
        <sz val="10"/>
        <color indexed="8"/>
        <rFont val="Calibri"/>
        <family val="2"/>
      </rPr>
      <t>10.1</t>
    </r>
    <r>
      <rPr>
        <sz val="10"/>
        <color indexed="8"/>
        <rFont val="Calibri"/>
        <family val="2"/>
      </rPr>
      <t xml:space="preserve"> Verify through observation and interviewing the system administrator, that audit trails are enabled and active for system components.
</t>
    </r>
  </si>
  <si>
    <r>
      <rPr>
        <b/>
        <sz val="10"/>
        <color indexed="8"/>
        <rFont val="Calibri"/>
        <family val="2"/>
      </rPr>
      <t>10.2</t>
    </r>
    <r>
      <rPr>
        <sz val="10"/>
        <color indexed="8"/>
        <rFont val="Calibri"/>
        <family val="2"/>
      </rPr>
      <t xml:space="preserve"> Through interviews, examination of audit logs, and examination of audit log settings, perform the following:
</t>
    </r>
  </si>
  <si>
    <r>
      <rPr>
        <b/>
        <sz val="10"/>
        <color indexed="8"/>
        <rFont val="Calibri"/>
        <family val="2"/>
      </rPr>
      <t>10.2.1</t>
    </r>
    <r>
      <rPr>
        <sz val="10"/>
        <color indexed="8"/>
        <rFont val="Calibri"/>
        <family val="2"/>
      </rPr>
      <t xml:space="preserve"> Verify all individual access to cardholder data is logged.
</t>
    </r>
  </si>
  <si>
    <r>
      <rPr>
        <b/>
        <sz val="10"/>
        <color indexed="8"/>
        <rFont val="Calibri"/>
        <family val="2"/>
      </rPr>
      <t>10.2.2</t>
    </r>
    <r>
      <rPr>
        <sz val="10"/>
        <color indexed="8"/>
        <rFont val="Calibri"/>
        <family val="2"/>
      </rPr>
      <t xml:space="preserve"> Verify actions taken by any individual with root or administrative privileges are logged.
</t>
    </r>
  </si>
  <si>
    <t>M1</t>
  </si>
  <si>
    <t>M2</t>
  </si>
  <si>
    <t>M3</t>
  </si>
  <si>
    <t>M4</t>
  </si>
  <si>
    <t>M5</t>
  </si>
  <si>
    <t>M6</t>
  </si>
  <si>
    <t>Used within Calculations on Control Sheet</t>
  </si>
  <si>
    <t xml:space="preserve">Need to be manual set after designation of </t>
  </si>
  <si>
    <t>correct Milestones</t>
  </si>
  <si>
    <t>Control Requirement</t>
  </si>
  <si>
    <t>Install and maintain a firewall configuration to protect cardholder data</t>
  </si>
  <si>
    <t>Do not use vendor-supplied defaults for system passwords and other security parameters</t>
  </si>
  <si>
    <t>Encrypt transmission of cardholder data across open, public networks</t>
  </si>
  <si>
    <t>Protect stored cardholder data</t>
  </si>
  <si>
    <t>Use and regularly update anti-virus software or programs</t>
  </si>
  <si>
    <t>Develop and maintain secure systems and applications</t>
  </si>
  <si>
    <t>Restrict access to cardholder data by business need to know</t>
  </si>
  <si>
    <t>Assign a unique ID to each person with computer access</t>
  </si>
  <si>
    <t>Restrict physical access to cardholder data</t>
  </si>
  <si>
    <t>Track and monitor all access to network resources and cardholder data</t>
  </si>
  <si>
    <t>Regularly test security systems and processes.</t>
  </si>
  <si>
    <t>PCI DSS 2.0 Progress Indicator - Control Requirements</t>
  </si>
  <si>
    <t>PCI 1</t>
  </si>
  <si>
    <t>PCI 2</t>
  </si>
  <si>
    <t>PCI 3</t>
  </si>
  <si>
    <t>PCI 4</t>
  </si>
  <si>
    <t>PCI 5</t>
  </si>
  <si>
    <t>PCI 6</t>
  </si>
  <si>
    <t>PCI 7</t>
  </si>
  <si>
    <t>PCI 8</t>
  </si>
  <si>
    <t>PCI 9</t>
  </si>
  <si>
    <t>PCI 10</t>
  </si>
  <si>
    <t>PCI 11</t>
  </si>
  <si>
    <t>PCI 12</t>
  </si>
  <si>
    <t>General Notes</t>
  </si>
  <si>
    <t>This tool is available for public use.</t>
  </si>
  <si>
    <r>
      <rPr>
        <b/>
        <sz val="10"/>
        <color indexed="8"/>
        <rFont val="Calibri"/>
        <family val="2"/>
      </rPr>
      <t xml:space="preserve">8.5.9.a </t>
    </r>
    <r>
      <rPr>
        <sz val="10"/>
        <color indexed="8"/>
        <rFont val="Calibri"/>
        <family val="2"/>
      </rPr>
      <t>For a sample of system components, obtain and inspect system configuration settings to verify that user password parameters are set to require users to change passwords at least every 90 days.</t>
    </r>
  </si>
  <si>
    <r>
      <rPr>
        <b/>
        <sz val="10"/>
        <color indexed="8"/>
        <rFont val="Calibri"/>
        <family val="2"/>
      </rPr>
      <t xml:space="preserve">8.5.9.b </t>
    </r>
    <r>
      <rPr>
        <sz val="10"/>
        <color indexed="8"/>
        <rFont val="Calibri"/>
        <family val="2"/>
      </rPr>
      <t>For service providers only, review internal processes and customer/user documentation to verify that non-consumer user passwords are required to change periodically and that nonconsumer users are given guidance as to when, and under what circumstances, passwords must change.</t>
    </r>
  </si>
  <si>
    <r>
      <rPr>
        <b/>
        <sz val="10"/>
        <color indexed="8"/>
        <rFont val="Calibri"/>
        <family val="2"/>
      </rPr>
      <t xml:space="preserve">8.5.10 </t>
    </r>
    <r>
      <rPr>
        <sz val="10"/>
        <color indexed="8"/>
        <rFont val="Calibri"/>
        <family val="2"/>
      </rPr>
      <t>Require a minimum password length of at least seven characters.</t>
    </r>
  </si>
  <si>
    <r>
      <rPr>
        <b/>
        <sz val="10"/>
        <color indexed="8"/>
        <rFont val="Calibri"/>
        <family val="2"/>
      </rPr>
      <t xml:space="preserve">8.5.10.a </t>
    </r>
    <r>
      <rPr>
        <sz val="10"/>
        <color indexed="8"/>
        <rFont val="Calibri"/>
        <family val="2"/>
      </rPr>
      <t>For a sample of system components, obtain and inspect system configuration settings to verify that password parameters are set to require passwords to be at least seven characters long.</t>
    </r>
  </si>
  <si>
    <r>
      <rPr>
        <b/>
        <sz val="10"/>
        <color indexed="8"/>
        <rFont val="Calibri"/>
        <family val="2"/>
      </rPr>
      <t xml:space="preserve">8.5.10.b </t>
    </r>
    <r>
      <rPr>
        <sz val="10"/>
        <color indexed="8"/>
        <rFont val="Calibri"/>
        <family val="2"/>
      </rPr>
      <t>For service providers only, review internal processes and customer/user documentation to verify that that non-consumer user passwords are required to meet minimum length requirements.</t>
    </r>
  </si>
  <si>
    <r>
      <rPr>
        <b/>
        <sz val="10"/>
        <color indexed="8"/>
        <rFont val="Calibri"/>
        <family val="2"/>
      </rPr>
      <t xml:space="preserve">8.5.11 </t>
    </r>
    <r>
      <rPr>
        <sz val="10"/>
        <color indexed="8"/>
        <rFont val="Calibri"/>
        <family val="2"/>
      </rPr>
      <t>Use passwords containing both numeric and alphabetic characters.</t>
    </r>
  </si>
  <si>
    <r>
      <rPr>
        <b/>
        <sz val="10"/>
        <color indexed="8"/>
        <rFont val="Calibri"/>
        <family val="2"/>
      </rPr>
      <t xml:space="preserve">8.5.11.a </t>
    </r>
    <r>
      <rPr>
        <sz val="10"/>
        <color indexed="8"/>
        <rFont val="Calibri"/>
        <family val="2"/>
      </rPr>
      <t>For a sample of system components, obtain and inspect system configuration settings to verify that password parameters are set to require passwords to contain both numeric and alphabetic characters.</t>
    </r>
  </si>
  <si>
    <r>
      <rPr>
        <b/>
        <sz val="10"/>
        <color indexed="8"/>
        <rFont val="Calibri"/>
        <family val="2"/>
      </rPr>
      <t xml:space="preserve">8.5.11.b </t>
    </r>
    <r>
      <rPr>
        <sz val="10"/>
        <color indexed="8"/>
        <rFont val="Calibri"/>
        <family val="2"/>
      </rPr>
      <t>For service providers only, review internal processes and customer/user documentation to verify that non-consumer user passwords are required to contain both numeric and alphabetic characters.</t>
    </r>
  </si>
  <si>
    <r>
      <rPr>
        <b/>
        <sz val="10"/>
        <color indexed="8"/>
        <rFont val="Calibri"/>
        <family val="2"/>
      </rPr>
      <t xml:space="preserve">8.5.12 </t>
    </r>
    <r>
      <rPr>
        <sz val="10"/>
        <color indexed="8"/>
        <rFont val="Calibri"/>
        <family val="2"/>
      </rPr>
      <t>Do not allow an individual to submit a new password that is the same as any of the last four passwords he or she has used.</t>
    </r>
  </si>
  <si>
    <r>
      <rPr>
        <b/>
        <sz val="10"/>
        <color indexed="8"/>
        <rFont val="Calibri"/>
        <family val="2"/>
      </rPr>
      <t xml:space="preserve">8.5.12.a </t>
    </r>
    <r>
      <rPr>
        <sz val="10"/>
        <color indexed="8"/>
        <rFont val="Calibri"/>
        <family val="2"/>
      </rPr>
      <t>For a sample of system components, obtain and inspect system configuration settings to verify that password parameters are set to require that new passwords cannot be the same as the four previously used passwords.</t>
    </r>
  </si>
  <si>
    <r>
      <rPr>
        <b/>
        <sz val="10"/>
        <color indexed="8"/>
        <rFont val="Calibri"/>
        <family val="2"/>
      </rPr>
      <t xml:space="preserve">8.5.12.b </t>
    </r>
    <r>
      <rPr>
        <sz val="10"/>
        <color indexed="8"/>
        <rFont val="Calibri"/>
        <family val="2"/>
      </rPr>
      <t>For service providers only, review internal processes and customer/user documentation to verify that new non-consumer user passwords cannot be the same as the previous four passwords.</t>
    </r>
  </si>
  <si>
    <r>
      <rPr>
        <b/>
        <sz val="10"/>
        <color indexed="8"/>
        <rFont val="Calibri"/>
        <family val="2"/>
      </rPr>
      <t xml:space="preserve">8.5.13 </t>
    </r>
    <r>
      <rPr>
        <sz val="10"/>
        <color indexed="8"/>
        <rFont val="Calibri"/>
        <family val="2"/>
      </rPr>
      <t>Limit repeated access attempts by locking out the user ID after not more than six attempts.</t>
    </r>
  </si>
  <si>
    <r>
      <rPr>
        <b/>
        <sz val="10"/>
        <color indexed="8"/>
        <rFont val="Calibri"/>
        <family val="2"/>
      </rPr>
      <t xml:space="preserve">8.5.13.a </t>
    </r>
    <r>
      <rPr>
        <sz val="10"/>
        <color indexed="8"/>
        <rFont val="Calibri"/>
        <family val="2"/>
      </rPr>
      <t>For a sample of system components, obtain and inspect system configuration settings to verify that authentication parameters are set to require that a user’s account be locked  out after not more than six invalid logon attempts.</t>
    </r>
  </si>
  <si>
    <r>
      <rPr>
        <b/>
        <sz val="10"/>
        <color indexed="8"/>
        <rFont val="Calibri"/>
        <family val="2"/>
      </rPr>
      <t xml:space="preserve">8.5.13.b </t>
    </r>
    <r>
      <rPr>
        <sz val="10"/>
        <color indexed="8"/>
        <rFont val="Calibri"/>
        <family val="2"/>
      </rPr>
      <t>For service providers only, review internal processes and customer/user documentation to verify that non-consumer user accounts are temporarily locked-out after not more than six invalid access attempts.</t>
    </r>
  </si>
  <si>
    <r>
      <rPr>
        <b/>
        <sz val="10"/>
        <color indexed="8"/>
        <rFont val="Calibri"/>
        <family val="2"/>
      </rPr>
      <t xml:space="preserve">8.5.14 </t>
    </r>
    <r>
      <rPr>
        <sz val="10"/>
        <color indexed="8"/>
        <rFont val="Calibri"/>
        <family val="2"/>
      </rPr>
      <t>Set the lockout duration to a minimum of 30 minutes or until administrator enables the user ID.</t>
    </r>
  </si>
  <si>
    <t>PCI DSS Requirement</t>
  </si>
  <si>
    <t>Testing Procedure</t>
  </si>
  <si>
    <t>Comments</t>
  </si>
  <si>
    <t>Actions</t>
  </si>
  <si>
    <r>
      <rPr>
        <b/>
        <sz val="10"/>
        <color indexed="8"/>
        <rFont val="Calibri"/>
        <family val="2"/>
      </rPr>
      <t>1.1</t>
    </r>
    <r>
      <rPr>
        <sz val="10"/>
        <color indexed="8"/>
        <rFont val="Calibri"/>
        <family val="2"/>
      </rPr>
      <t xml:space="preserve"> Establish firewall and router configuration standards that include the following:</t>
    </r>
  </si>
  <si>
    <r>
      <rPr>
        <b/>
        <sz val="10"/>
        <color indexed="8"/>
        <rFont val="Calibri"/>
        <family val="2"/>
      </rPr>
      <t>1.1</t>
    </r>
    <r>
      <rPr>
        <sz val="10"/>
        <color indexed="8"/>
        <rFont val="Calibri"/>
        <family val="2"/>
      </rPr>
      <t xml:space="preserve"> Obtain and inspect the firewall and router configuration standards and other documentation specified below to verify that standards are complete. Complete the following:</t>
    </r>
  </si>
  <si>
    <r>
      <rPr>
        <b/>
        <sz val="10"/>
        <color indexed="8"/>
        <rFont val="Calibri"/>
        <family val="2"/>
      </rPr>
      <t>1.1.1</t>
    </r>
    <r>
      <rPr>
        <sz val="10"/>
        <color indexed="8"/>
        <rFont val="Calibri"/>
        <family val="2"/>
      </rPr>
      <t xml:space="preserve"> A formal process for approving and testing all network connections and changes to the firewall and router configurations</t>
    </r>
  </si>
  <si>
    <r>
      <rPr>
        <b/>
        <sz val="10"/>
        <color indexed="8"/>
        <rFont val="Calibri"/>
        <family val="2"/>
      </rPr>
      <t>1.1.1</t>
    </r>
    <r>
      <rPr>
        <sz val="10"/>
        <color indexed="8"/>
        <rFont val="Calibri"/>
        <family val="2"/>
      </rPr>
      <t xml:space="preserve"> Verify that there is a formal process for testing and approval of all network connections and changes to firewall and router configurations.</t>
    </r>
  </si>
  <si>
    <r>
      <rPr>
        <b/>
        <sz val="10"/>
        <color indexed="8"/>
        <rFont val="Calibri"/>
        <family val="2"/>
      </rPr>
      <t>1.1.2</t>
    </r>
    <r>
      <rPr>
        <sz val="10"/>
        <color indexed="8"/>
        <rFont val="Calibri"/>
        <family val="2"/>
      </rPr>
      <t xml:space="preserve"> Current network diagram with all connections to cardholder data, including any wireless networks</t>
    </r>
  </si>
  <si>
    <r>
      <rPr>
        <b/>
        <sz val="10"/>
        <color indexed="8"/>
        <rFont val="Calibri"/>
        <family val="2"/>
      </rPr>
      <t>1.1.2.a</t>
    </r>
    <r>
      <rPr>
        <sz val="10"/>
        <color indexed="8"/>
        <rFont val="Calibri"/>
        <family val="2"/>
      </rPr>
      <t xml:space="preserve"> Verify that a current network diagram (for example, one that shows cardholder data flows over the network) exists and that it documents all connections to cardholder data, including any wireless networks.</t>
    </r>
  </si>
  <si>
    <r>
      <rPr>
        <b/>
        <sz val="10"/>
        <color indexed="8"/>
        <rFont val="Calibri"/>
        <family val="2"/>
      </rPr>
      <t>1.1.2.b</t>
    </r>
    <r>
      <rPr>
        <sz val="10"/>
        <color indexed="8"/>
        <rFont val="Calibri"/>
        <family val="2"/>
      </rPr>
      <t xml:space="preserve"> Verify that the diagram is kept current.</t>
    </r>
  </si>
  <si>
    <r>
      <rPr>
        <b/>
        <sz val="10"/>
        <color indexed="8"/>
        <rFont val="Calibri"/>
        <family val="2"/>
      </rPr>
      <t>1.1.3</t>
    </r>
    <r>
      <rPr>
        <sz val="10"/>
        <color indexed="8"/>
        <rFont val="Calibri"/>
        <family val="2"/>
      </rPr>
      <t xml:space="preserve"> Requirements for a firewall at each Internet connection and between any demilitarized zone (DMZ) and the internal network zone</t>
    </r>
  </si>
  <si>
    <r>
      <rPr>
        <b/>
        <sz val="10"/>
        <color indexed="8"/>
        <rFont val="Calibri"/>
        <family val="2"/>
      </rPr>
      <t>1.1.3.a</t>
    </r>
    <r>
      <rPr>
        <sz val="10"/>
        <color indexed="8"/>
        <rFont val="Calibri"/>
        <family val="2"/>
      </rPr>
      <t xml:space="preserve"> Verify that firewall configuration standards include requirements for a firewall at each Internet connection and between any DMZ and the internal network zone.</t>
    </r>
  </si>
  <si>
    <r>
      <rPr>
        <b/>
        <sz val="10"/>
        <color indexed="8"/>
        <rFont val="Calibri"/>
        <family val="2"/>
      </rPr>
      <t>1.1.3.b</t>
    </r>
    <r>
      <rPr>
        <sz val="10"/>
        <color indexed="8"/>
        <rFont val="Calibri"/>
        <family val="2"/>
      </rPr>
      <t xml:space="preserve"> Verify that the current network diagram is consistent with the firewall configuration standards.</t>
    </r>
  </si>
  <si>
    <r>
      <rPr>
        <b/>
        <sz val="10"/>
        <color indexed="8"/>
        <rFont val="Calibri"/>
        <family val="2"/>
      </rPr>
      <t>1.1.4</t>
    </r>
    <r>
      <rPr>
        <sz val="10"/>
        <color indexed="8"/>
        <rFont val="Calibri"/>
        <family val="2"/>
      </rPr>
      <t xml:space="preserve"> Description of groups, roles, and responsibilities for logical management of network components</t>
    </r>
  </si>
  <si>
    <r>
      <rPr>
        <b/>
        <sz val="10"/>
        <color indexed="8"/>
        <rFont val="Calibri"/>
        <family val="2"/>
      </rPr>
      <t>1.1.4</t>
    </r>
    <r>
      <rPr>
        <sz val="10"/>
        <color indexed="8"/>
        <rFont val="Calibri"/>
        <family val="2"/>
      </rPr>
      <t xml:space="preserve"> Verify that firewall and router configuration standards include a description of groups, roles, and responsibilities for logical management of network components.</t>
    </r>
  </si>
  <si>
    <r>
      <rPr>
        <b/>
        <sz val="10"/>
        <color indexed="8"/>
        <rFont val="Calibri"/>
        <family val="2"/>
      </rPr>
      <t>1.1.5</t>
    </r>
    <r>
      <rPr>
        <sz val="10"/>
        <color indexed="8"/>
        <rFont val="Calibri"/>
        <family val="2"/>
      </rPr>
      <t xml:space="preserve"> Documentation and business justification for use of all services, protocols, and ports allowed, including documentation of security features implemented for those protocols considered to be insecure.  Examples of insecure services, protocols, or ports include but are not limited to FTP, Telnet, POP3, IMAP, and SNMP.</t>
    </r>
  </si>
  <si>
    <r>
      <rPr>
        <b/>
        <sz val="10"/>
        <color indexed="8"/>
        <rFont val="Calibri"/>
        <family val="2"/>
      </rPr>
      <t xml:space="preserve">6.3.2 </t>
    </r>
    <r>
      <rPr>
        <sz val="10"/>
        <color indexed="8"/>
        <rFont val="Calibri"/>
        <family val="2"/>
      </rPr>
      <t xml:space="preserve">Review of custom code prior to release to production or customers in order to identify any potential coding vulnerability.
</t>
    </r>
    <r>
      <rPr>
        <b/>
        <i/>
        <sz val="10"/>
        <color indexed="8"/>
        <rFont val="Calibri"/>
        <family val="2"/>
      </rPr>
      <t>Note:</t>
    </r>
    <r>
      <rPr>
        <i/>
        <sz val="10"/>
        <color indexed="8"/>
        <rFont val="Calibri"/>
        <family val="2"/>
      </rPr>
      <t xml:space="preserve"> This requirement for code reviews applies to all custom code (both internal and public-facing), as part of the system development life cycle. Code reviews can be conducted by knowledgeable internal personnel or third parties. Web applications are also subject to additional controls, if they are public facing, to address ongoing threats and vulnerabilities after
implementation, as defined at PCI DSS Requirement 6.6.</t>
    </r>
  </si>
  <si>
    <r>
      <rPr>
        <b/>
        <sz val="10"/>
        <color indexed="8"/>
        <rFont val="Calibri"/>
        <family val="2"/>
      </rPr>
      <t>6.3.2.a</t>
    </r>
    <r>
      <rPr>
        <sz val="10"/>
        <color indexed="8"/>
        <rFont val="Calibri"/>
        <family val="2"/>
      </rPr>
      <t xml:space="preserve"> Obtain and review policies to confirm that all custom application code changes must be reviewed (using either manual or automated processes) as follows:
- Code changes are reviewed by individuals other than the originating code author, and by individuals who are knowledgeable in code review techniques and secure coding practices.
- Code reviews ensure code is developed according to secure coding guidelines (see PCI DSS Requirement 6.5).
- Appropriate corrections are implemented prior to release.
- Code review results are reviewed and approved by management prior to release.</t>
    </r>
  </si>
  <si>
    <r>
      <rPr>
        <b/>
        <sz val="10"/>
        <color indexed="8"/>
        <rFont val="Calibri"/>
        <family val="2"/>
      </rPr>
      <t xml:space="preserve">6.3.2.b </t>
    </r>
    <r>
      <rPr>
        <sz val="10"/>
        <color indexed="8"/>
        <rFont val="Calibri"/>
        <family val="2"/>
      </rPr>
      <t>Select a sample of recent custom application changes and verify that custom application code is reviewed according to 6.3.2.a, above.</t>
    </r>
  </si>
  <si>
    <r>
      <rPr>
        <b/>
        <sz val="10"/>
        <color indexed="8"/>
        <rFont val="Calibri"/>
        <family val="2"/>
      </rPr>
      <t>6.4</t>
    </r>
    <r>
      <rPr>
        <sz val="10"/>
        <color indexed="8"/>
        <rFont val="Calibri"/>
        <family val="2"/>
      </rPr>
      <t xml:space="preserve"> Follow change control processes and procedures for all changes to system components. The processes must include the following:</t>
    </r>
  </si>
  <si>
    <r>
      <rPr>
        <b/>
        <sz val="10"/>
        <color indexed="8"/>
        <rFont val="Calibri"/>
        <family val="2"/>
      </rPr>
      <t>6.4</t>
    </r>
    <r>
      <rPr>
        <sz val="10"/>
        <color indexed="8"/>
        <rFont val="Calibri"/>
        <family val="2"/>
      </rPr>
      <t xml:space="preserve"> From an examination of change control processes, interviews with system and network administrators, and examination of relevant data (network configuration documentation, production and test data, etc.), verify the following:</t>
    </r>
  </si>
  <si>
    <r>
      <rPr>
        <b/>
        <sz val="10"/>
        <color indexed="8"/>
        <rFont val="Calibri"/>
        <family val="2"/>
      </rPr>
      <t xml:space="preserve">6.4.1 </t>
    </r>
    <r>
      <rPr>
        <sz val="10"/>
        <color indexed="8"/>
        <rFont val="Calibri"/>
        <family val="2"/>
      </rPr>
      <t>Separate development/test and production environments</t>
    </r>
  </si>
  <si>
    <r>
      <rPr>
        <b/>
        <sz val="10"/>
        <color indexed="8"/>
        <rFont val="Calibri"/>
        <family val="2"/>
      </rPr>
      <t>6.4.1</t>
    </r>
    <r>
      <rPr>
        <sz val="10"/>
        <color indexed="8"/>
        <rFont val="Calibri"/>
        <family val="2"/>
      </rPr>
      <t xml:space="preserve"> The development/test environments are separate from the production environment, with access control in place to enforce the separation.</t>
    </r>
  </si>
  <si>
    <r>
      <rPr>
        <b/>
        <sz val="10"/>
        <color indexed="8"/>
        <rFont val="Calibri"/>
        <family val="2"/>
      </rPr>
      <t xml:space="preserve">6.4.2 </t>
    </r>
    <r>
      <rPr>
        <sz val="10"/>
        <color indexed="8"/>
        <rFont val="Calibri"/>
        <family val="2"/>
      </rPr>
      <t>Separation of duties between development/test and production environments</t>
    </r>
  </si>
  <si>
    <r>
      <rPr>
        <b/>
        <sz val="10"/>
        <color indexed="8"/>
        <rFont val="Calibri"/>
        <family val="2"/>
      </rPr>
      <t>2.4</t>
    </r>
    <r>
      <rPr>
        <sz val="10"/>
        <color indexed="8"/>
        <rFont val="Calibri"/>
        <family val="2"/>
      </rPr>
      <t xml:space="preserve"> Perform testing procedures </t>
    </r>
    <r>
      <rPr>
        <b/>
        <sz val="10"/>
        <color indexed="8"/>
        <rFont val="Calibri"/>
        <family val="2"/>
      </rPr>
      <t>A.1.1</t>
    </r>
    <r>
      <rPr>
        <sz val="10"/>
        <color indexed="8"/>
        <rFont val="Calibri"/>
        <family val="2"/>
      </rPr>
      <t xml:space="preserve"> through </t>
    </r>
    <r>
      <rPr>
        <b/>
        <sz val="10"/>
        <color indexed="8"/>
        <rFont val="Calibri"/>
        <family val="2"/>
      </rPr>
      <t>A.1.4</t>
    </r>
    <r>
      <rPr>
        <sz val="10"/>
        <color indexed="8"/>
        <rFont val="Calibri"/>
        <family val="2"/>
      </rPr>
      <t xml:space="preserve"> detailed in </t>
    </r>
    <r>
      <rPr>
        <i/>
        <sz val="10"/>
        <color indexed="8"/>
        <rFont val="Calibri"/>
        <family val="2"/>
      </rPr>
      <t xml:space="preserve">Appendix A: Additional PCI DSS Requirements for Shared Hosting Providers </t>
    </r>
    <r>
      <rPr>
        <sz val="10"/>
        <color indexed="8"/>
        <rFont val="Calibri"/>
        <family val="2"/>
      </rPr>
      <t>for PCI DSS assessments of shared hosting providers, to verify that shared hosting providers protect their entities’ (merchants and service providers) hosted environment and data.</t>
    </r>
  </si>
  <si>
    <r>
      <rPr>
        <b/>
        <sz val="10"/>
        <color indexed="8"/>
        <rFont val="Calibri"/>
        <family val="2"/>
      </rPr>
      <t>3.1</t>
    </r>
    <r>
      <rPr>
        <sz val="10"/>
        <color indexed="8"/>
        <rFont val="Calibri"/>
        <family val="2"/>
      </rPr>
      <t xml:space="preserve"> Keep cardholder data storage to a minimum by implementing data retention and disposal policies, procedures and processes, as follows.</t>
    </r>
  </si>
  <si>
    <r>
      <rPr>
        <b/>
        <sz val="10"/>
        <color indexed="8"/>
        <rFont val="Calibri"/>
        <family val="2"/>
      </rPr>
      <t>2.1.1.a</t>
    </r>
    <r>
      <rPr>
        <sz val="10"/>
        <color indexed="8"/>
        <rFont val="Calibri"/>
        <family val="2"/>
      </rPr>
      <t xml:space="preserve"> Verify encryption keys were changed from default at installation, and are changed anytime anyone with knowledge of the keys leaves the company or changes positions</t>
    </r>
  </si>
  <si>
    <r>
      <rPr>
        <b/>
        <sz val="10"/>
        <color indexed="8"/>
        <rFont val="Calibri"/>
        <family val="2"/>
      </rPr>
      <t>2.1.1.b</t>
    </r>
    <r>
      <rPr>
        <sz val="10"/>
        <color indexed="8"/>
        <rFont val="Calibri"/>
        <family val="2"/>
      </rPr>
      <t xml:space="preserve"> Verify default SNMP community strings on wireless devices were changed.</t>
    </r>
  </si>
  <si>
    <t>OOS</t>
  </si>
  <si>
    <r>
      <rPr>
        <b/>
        <sz val="10"/>
        <color indexed="8"/>
        <rFont val="Calibri"/>
        <family val="2"/>
      </rPr>
      <t>12.8</t>
    </r>
    <r>
      <rPr>
        <sz val="10"/>
        <color indexed="8"/>
        <rFont val="Calibri"/>
        <family val="2"/>
      </rPr>
      <t xml:space="preserve"> If the entity shares cardholder data with service providers (for example, back-up tape storage facilities, managed service providers such as Web hosting companies or security service providers, or those that receive data for fraud modeling purposes), through observation, review of policies and procedures, and review of supporting documentation, perform the following:
</t>
    </r>
  </si>
  <si>
    <r>
      <rPr>
        <b/>
        <sz val="10"/>
        <color indexed="8"/>
        <rFont val="Calibri"/>
        <family val="2"/>
      </rPr>
      <t>12.8.1</t>
    </r>
    <r>
      <rPr>
        <sz val="10"/>
        <color indexed="8"/>
        <rFont val="Calibri"/>
        <family val="2"/>
      </rPr>
      <t xml:space="preserve"> Maintain a list of service providers.
</t>
    </r>
  </si>
  <si>
    <r>
      <rPr>
        <b/>
        <sz val="10"/>
        <color indexed="8"/>
        <rFont val="Calibri"/>
        <family val="2"/>
      </rPr>
      <t>12.8.1</t>
    </r>
    <r>
      <rPr>
        <sz val="10"/>
        <color indexed="8"/>
        <rFont val="Calibri"/>
        <family val="2"/>
      </rPr>
      <t xml:space="preserve"> Verify that a list of service providers is maintained.
</t>
    </r>
  </si>
  <si>
    <r>
      <rPr>
        <b/>
        <sz val="10"/>
        <color indexed="8"/>
        <rFont val="Calibri"/>
        <family val="2"/>
      </rPr>
      <t>12.8.2</t>
    </r>
    <r>
      <rPr>
        <sz val="10"/>
        <color indexed="8"/>
        <rFont val="Calibri"/>
        <family val="2"/>
      </rPr>
      <t xml:space="preserve"> Maintain a written agreement that includes an acknowledgement that the service providers are responsible for the security of cardholder data the service providers possess.
</t>
    </r>
  </si>
  <si>
    <r>
      <rPr>
        <b/>
        <sz val="10"/>
        <color indexed="8"/>
        <rFont val="Calibri"/>
        <family val="2"/>
      </rPr>
      <t>12.8.2</t>
    </r>
    <r>
      <rPr>
        <sz val="10"/>
        <color indexed="8"/>
        <rFont val="Calibri"/>
        <family val="2"/>
      </rPr>
      <t xml:space="preserve"> Verify that the written agreement includes an acknowledgement by the service providers of their responsibility for securing cardholder data.
</t>
    </r>
  </si>
  <si>
    <r>
      <rPr>
        <b/>
        <sz val="10"/>
        <color indexed="8"/>
        <rFont val="Calibri"/>
        <family val="2"/>
      </rPr>
      <t>12.8.3</t>
    </r>
    <r>
      <rPr>
        <sz val="10"/>
        <color indexed="8"/>
        <rFont val="Calibri"/>
        <family val="2"/>
      </rPr>
      <t xml:space="preserve"> Ensure there is an established process for engaging service providers including proper due diligence prior to engagement.
</t>
    </r>
  </si>
  <si>
    <r>
      <rPr>
        <b/>
        <sz val="10"/>
        <color indexed="8"/>
        <rFont val="Calibri"/>
        <family val="2"/>
      </rPr>
      <t>12.8.3</t>
    </r>
    <r>
      <rPr>
        <sz val="10"/>
        <color indexed="8"/>
        <rFont val="Calibri"/>
        <family val="2"/>
      </rPr>
      <t xml:space="preserve"> Verify that policies and procedures are documented and were followed including proper due diligence prior to engaging any service provider.
</t>
    </r>
  </si>
  <si>
    <r>
      <rPr>
        <b/>
        <sz val="10"/>
        <color indexed="8"/>
        <rFont val="Calibri"/>
        <family val="2"/>
      </rPr>
      <t>12.8.4</t>
    </r>
    <r>
      <rPr>
        <sz val="10"/>
        <color indexed="8"/>
        <rFont val="Calibri"/>
        <family val="2"/>
      </rPr>
      <t xml:space="preserve"> Maintain a program to monitor service providers’ PCI DSS compliance status at least annually.
</t>
    </r>
  </si>
  <si>
    <r>
      <rPr>
        <b/>
        <sz val="10"/>
        <color indexed="8"/>
        <rFont val="Calibri"/>
        <family val="2"/>
      </rPr>
      <t>12.8.4</t>
    </r>
    <r>
      <rPr>
        <sz val="10"/>
        <color indexed="8"/>
        <rFont val="Calibri"/>
        <family val="2"/>
      </rPr>
      <t xml:space="preserve"> Verify that the entity maintains a program to monitor its service providers’ PCI DSS compliance status at least annually.
</t>
    </r>
  </si>
  <si>
    <r>
      <rPr>
        <b/>
        <sz val="10"/>
        <color indexed="8"/>
        <rFont val="Calibri"/>
        <family val="2"/>
      </rPr>
      <t>12.9</t>
    </r>
    <r>
      <rPr>
        <sz val="10"/>
        <color indexed="8"/>
        <rFont val="Calibri"/>
        <family val="2"/>
      </rPr>
      <t xml:space="preserve"> Implement an incident response plan. Be prepared to respond immediately to a system breach.
</t>
    </r>
  </si>
  <si>
    <r>
      <rPr>
        <b/>
        <sz val="10"/>
        <color indexed="8"/>
        <rFont val="Calibri"/>
        <family val="2"/>
      </rPr>
      <t>12.9</t>
    </r>
    <r>
      <rPr>
        <sz val="10"/>
        <color indexed="8"/>
        <rFont val="Calibri"/>
        <family val="2"/>
      </rPr>
      <t xml:space="preserve"> Obtain and examine the Incident Response Plan and related procedures and perform the following:
</t>
    </r>
  </si>
  <si>
    <r>
      <rPr>
        <b/>
        <sz val="10"/>
        <color indexed="8"/>
        <rFont val="Calibri"/>
        <family val="2"/>
      </rPr>
      <t>12.9.1</t>
    </r>
    <r>
      <rPr>
        <sz val="10"/>
        <color indexed="8"/>
        <rFont val="Calibri"/>
        <family val="2"/>
      </rPr>
      <t xml:space="preserve"> Create the incident response plan to be implemented in the event of system breach. Ensure the plan addresses the following, at a minimum:
- Roles, responsibilities, and communication and contact strategies in the event of a compromise including notification of the payment brands, at a minimum
- Specific incident response procedures
- Business recovery and continuity procedures
- Data back-up processes
- Analysis of legal requirements for reporting compromises
- Coverage and responses of all critical system components
- Reference or inclusion of incident response procedures from the payment brands
</t>
    </r>
  </si>
  <si>
    <r>
      <rPr>
        <b/>
        <sz val="10"/>
        <color indexed="8"/>
        <rFont val="Calibri"/>
        <family val="2"/>
      </rPr>
      <t>12.9.1.a</t>
    </r>
    <r>
      <rPr>
        <sz val="10"/>
        <color indexed="8"/>
        <rFont val="Calibri"/>
        <family val="2"/>
      </rPr>
      <t xml:space="preserve"> Verify that the incident response plan includes:
- Roles, responsibilities, and communication strategies in the event of a compromise including notification of the payment brands, at a minimum:
- Specific incident response procedures
- Business recovery and continuity procedures
- Data back-up processes
- Analysis of legal requirements for reporting compromises (for example, California Bill 1386 which requires notification of affected consumers in the event of an actual or suspected compromise for any business with California residents in their database)
- Coverage and responses for all critical system components
- Reference or inclusion of incident response procedures from the payment brands
</t>
    </r>
  </si>
  <si>
    <r>
      <rPr>
        <b/>
        <sz val="10"/>
        <color indexed="8"/>
        <rFont val="Calibri"/>
        <family val="2"/>
      </rPr>
      <t>12.9.1.b</t>
    </r>
    <r>
      <rPr>
        <sz val="10"/>
        <color indexed="8"/>
        <rFont val="Calibri"/>
        <family val="2"/>
      </rPr>
      <t xml:space="preserve"> Review documentation from a previously reported incident or alert to verify that the documented incident response plan and procedures were followed.
</t>
    </r>
  </si>
  <si>
    <r>
      <rPr>
        <b/>
        <sz val="10"/>
        <color indexed="8"/>
        <rFont val="Calibri"/>
        <family val="2"/>
      </rPr>
      <t>12.9.2</t>
    </r>
    <r>
      <rPr>
        <sz val="10"/>
        <color indexed="8"/>
        <rFont val="Calibri"/>
        <family val="2"/>
      </rPr>
      <t xml:space="preserve"> Test the plan at least annually.
</t>
    </r>
  </si>
  <si>
    <r>
      <rPr>
        <b/>
        <sz val="10"/>
        <color indexed="8"/>
        <rFont val="Calibri"/>
        <family val="2"/>
      </rPr>
      <t>12.9.2</t>
    </r>
    <r>
      <rPr>
        <sz val="10"/>
        <color indexed="8"/>
        <rFont val="Calibri"/>
        <family val="2"/>
      </rPr>
      <t xml:space="preserve"> Verify that the plan is tested at least annually.
</t>
    </r>
  </si>
  <si>
    <r>
      <rPr>
        <b/>
        <sz val="10"/>
        <color indexed="8"/>
        <rFont val="Calibri"/>
        <family val="2"/>
      </rPr>
      <t>12.9.3</t>
    </r>
    <r>
      <rPr>
        <sz val="10"/>
        <color indexed="8"/>
        <rFont val="Calibri"/>
        <family val="2"/>
      </rPr>
      <t xml:space="preserve"> Designate specific personnel to be available on a 24/7 basis to respond to alerts.
</t>
    </r>
  </si>
  <si>
    <r>
      <rPr>
        <b/>
        <sz val="10"/>
        <color indexed="8"/>
        <rFont val="Calibri"/>
        <family val="2"/>
      </rPr>
      <t>12.9.3</t>
    </r>
    <r>
      <rPr>
        <sz val="10"/>
        <color indexed="8"/>
        <rFont val="Calibri"/>
        <family val="2"/>
      </rPr>
      <t xml:space="preserve"> Verify through observation and review of policies, that designated personnel are available for 24/7 incident response and monitoring coverage for any evidence of unauthorized activity, detection of unauthorized wireless access points, critical IDS alerts, and/or reports of unauthorized critical system or content file changes.
</t>
    </r>
  </si>
  <si>
    <r>
      <rPr>
        <b/>
        <sz val="10"/>
        <color indexed="8"/>
        <rFont val="Calibri"/>
        <family val="2"/>
      </rPr>
      <t>12.9.4</t>
    </r>
    <r>
      <rPr>
        <sz val="10"/>
        <color indexed="8"/>
        <rFont val="Calibri"/>
        <family val="2"/>
      </rPr>
      <t xml:space="preserve"> Provide appropriate training to staff with security breach response responsibilities.
</t>
    </r>
  </si>
  <si>
    <r>
      <rPr>
        <b/>
        <sz val="10"/>
        <color indexed="8"/>
        <rFont val="Calibri"/>
        <family val="2"/>
      </rPr>
      <t>12.9.4</t>
    </r>
    <r>
      <rPr>
        <sz val="10"/>
        <color indexed="8"/>
        <rFont val="Calibri"/>
        <family val="2"/>
      </rPr>
      <t xml:space="preserve"> Verify through observation and review of policies that staff with responsibilities for security breach response are periodically trained.
</t>
    </r>
  </si>
  <si>
    <r>
      <rPr>
        <b/>
        <sz val="10"/>
        <color indexed="8"/>
        <rFont val="Calibri"/>
        <family val="2"/>
      </rPr>
      <t>12.9.5</t>
    </r>
    <r>
      <rPr>
        <sz val="10"/>
        <color indexed="8"/>
        <rFont val="Calibri"/>
        <family val="2"/>
      </rPr>
      <t xml:space="preserve"> Include alerts from intrusion- detection, intrusion-prevention, and file- integrity monitoring systems.
</t>
    </r>
  </si>
  <si>
    <r>
      <rPr>
        <b/>
        <sz val="10"/>
        <color indexed="8"/>
        <rFont val="Calibri"/>
        <family val="2"/>
      </rPr>
      <t>12.9.5</t>
    </r>
    <r>
      <rPr>
        <sz val="10"/>
        <color indexed="8"/>
        <rFont val="Calibri"/>
        <family val="2"/>
      </rPr>
      <t xml:space="preserve"> Verify through observation and review of processes that monitoring and responding to alerts from security systems including detection of unauthorized wireless access points are covered in the Incident Response Plan.
</t>
    </r>
  </si>
  <si>
    <r>
      <rPr>
        <b/>
        <sz val="10"/>
        <color indexed="8"/>
        <rFont val="Calibri"/>
        <family val="2"/>
      </rPr>
      <t>12.9.6</t>
    </r>
    <r>
      <rPr>
        <sz val="10"/>
        <color indexed="8"/>
        <rFont val="Calibri"/>
        <family val="2"/>
      </rPr>
      <t xml:space="preserve"> Develop a process to modify and evolve the incident response plan according to lessons learned and to incorporate industry developments.
</t>
    </r>
  </si>
  <si>
    <r>
      <rPr>
        <b/>
        <sz val="10"/>
        <color indexed="8"/>
        <rFont val="Calibri"/>
        <family val="2"/>
      </rPr>
      <t>12.9.6</t>
    </r>
    <r>
      <rPr>
        <sz val="10"/>
        <color indexed="8"/>
        <rFont val="Calibri"/>
        <family val="2"/>
      </rPr>
      <t xml:space="preserve"> Verify through observation and review of policies that there is a process to modify and evolve the incident response plan according to lessons learned and to incorporate industry developments.
</t>
    </r>
  </si>
  <si>
    <t>P1</t>
  </si>
  <si>
    <t>P2</t>
  </si>
  <si>
    <t>P3</t>
  </si>
  <si>
    <t>P4</t>
  </si>
  <si>
    <t>P5</t>
  </si>
  <si>
    <t>P6</t>
  </si>
  <si>
    <t>P7</t>
  </si>
  <si>
    <t>P8</t>
  </si>
  <si>
    <t>P9</t>
  </si>
  <si>
    <t>P10</t>
  </si>
  <si>
    <t>P11</t>
  </si>
  <si>
    <t>P12</t>
  </si>
  <si>
    <t>Manual</t>
  </si>
  <si>
    <t>Auto</t>
  </si>
  <si>
    <t>Controls</t>
  </si>
  <si>
    <t>Req</t>
  </si>
  <si>
    <t>Company Name</t>
  </si>
  <si>
    <t>Contact Name</t>
  </si>
  <si>
    <r>
      <t>Remove sensitive authentication data and limit data retention.</t>
    </r>
    <r>
      <rPr>
        <sz val="10"/>
        <rFont val="Calibri"/>
        <family val="2"/>
      </rPr>
      <t xml:space="preserve"> This milestone targets a key area of risk for entities that have been compromised. Remember – if sensitive authentication data and other cardholder data are not stored, the effects of a compromise will be greatly reduced. If you don't need it, don't store it</t>
    </r>
  </si>
  <si>
    <r>
      <t>Protect the perimeter, internal, and wireless networks.</t>
    </r>
    <r>
      <rPr>
        <sz val="10"/>
        <rFont val="Calibri"/>
        <family val="2"/>
      </rPr>
      <t xml:space="preserve"> This milestone targets controls for points of access to most compromises – the network or a wireless access point.</t>
    </r>
  </si>
  <si>
    <r>
      <t xml:space="preserve">Secure payment card applications. </t>
    </r>
    <r>
      <rPr>
        <sz val="10"/>
        <rFont val="Calibri"/>
        <family val="2"/>
      </rPr>
      <t>This milestone targets controls for applications, application processes, and application servers. Weaknesses in these areas offer easy prey for compromising systems and obtaining access to cardholder data.</t>
    </r>
  </si>
  <si>
    <r>
      <t>Monitor and control access to your systems.</t>
    </r>
    <r>
      <rPr>
        <sz val="10"/>
        <rFont val="Calibri"/>
        <family val="2"/>
      </rPr>
      <t xml:space="preserve">  Controls for this milestone allow you to detect the who, what, when, and how concerning who is accessing your network and cardholder data environment.</t>
    </r>
  </si>
  <si>
    <r>
      <t>Protect stored cardholder data.</t>
    </r>
    <r>
      <rPr>
        <sz val="10"/>
        <rFont val="Calibri"/>
        <family val="2"/>
      </rPr>
      <t xml:space="preserve"> For those organizations that have analyzed their business processes and determined that they must store Primary Account Numbers, Milestone Five targets key protection mechanisms for that stored data.</t>
    </r>
  </si>
  <si>
    <r>
      <t xml:space="preserve">Finalize remaining compliance efforts, and ensure all controls are in place.  </t>
    </r>
    <r>
      <rPr>
        <sz val="10"/>
        <rFont val="Calibri"/>
        <family val="2"/>
      </rPr>
      <t xml:space="preserve">The intent of Milestone Six is to complete PCI DSS requirements, and to finalize all remaining related policies, procedures, and processes needed to protect the cardholder data environment. </t>
    </r>
  </si>
  <si>
    <t>The tool can now be filtered by milestone or requirement</t>
  </si>
  <si>
    <t>In Place</t>
  </si>
  <si>
    <t>Partial%</t>
  </si>
  <si>
    <t>Defining Stage</t>
  </si>
  <si>
    <t>Implementing Stage</t>
  </si>
  <si>
    <t>Acceptance Stage</t>
  </si>
  <si>
    <t>R1</t>
  </si>
  <si>
    <t>R2</t>
  </si>
  <si>
    <t>R3</t>
  </si>
  <si>
    <t>R4</t>
  </si>
  <si>
    <t>R5</t>
  </si>
  <si>
    <t>R6</t>
  </si>
  <si>
    <t>R7</t>
  </si>
  <si>
    <t>R8</t>
  </si>
  <si>
    <t>R9</t>
  </si>
  <si>
    <t>R10</t>
  </si>
  <si>
    <t>R11</t>
  </si>
  <si>
    <t>R12</t>
  </si>
  <si>
    <t>Actual</t>
  </si>
  <si>
    <t>Potential</t>
  </si>
  <si>
    <t>%percen</t>
  </si>
  <si>
    <t>Partial calc - Milestones</t>
  </si>
  <si>
    <t>Partial Calc - Control req</t>
  </si>
  <si>
    <t>Remove sensitive authentication data and limit data retention.</t>
  </si>
  <si>
    <r>
      <t>Protect the perimeter, internal, and wireless networks.</t>
    </r>
    <r>
      <rPr>
        <sz val="10"/>
        <rFont val="Calibri"/>
        <family val="2"/>
      </rPr>
      <t xml:space="preserve"> </t>
    </r>
  </si>
  <si>
    <t xml:space="preserve">Secure payment card applications. </t>
  </si>
  <si>
    <r>
      <t>Monitor and control access to your systems.</t>
    </r>
    <r>
      <rPr>
        <sz val="10"/>
        <rFont val="Calibri"/>
        <family val="2"/>
      </rPr>
      <t xml:space="preserve"> </t>
    </r>
  </si>
  <si>
    <r>
      <t>Protect stored cardholder data.</t>
    </r>
    <r>
      <rPr>
        <sz val="10"/>
        <rFont val="Calibri"/>
        <family val="2"/>
      </rPr>
      <t xml:space="preserve"> </t>
    </r>
  </si>
  <si>
    <t xml:space="preserve">Finalize remaining compliance efforts, and ensure all controls are in place.  </t>
  </si>
  <si>
    <t xml:space="preserve">Indicative percentage compliance of each partially completed Milestone </t>
  </si>
  <si>
    <t xml:space="preserve">Actual percentage compliance of each fully completed Milestone </t>
  </si>
  <si>
    <t>Actual Percentage Compliance against Control Requirements</t>
  </si>
  <si>
    <t>A percentage completion column has been added to allow PCI management to keep track of partially completed milestones and control requirements</t>
  </si>
  <si>
    <r>
      <rPr>
        <b/>
        <sz val="10"/>
        <color indexed="8"/>
        <rFont val="Calibri"/>
        <family val="2"/>
      </rPr>
      <t xml:space="preserve">7.2.1 </t>
    </r>
    <r>
      <rPr>
        <sz val="10"/>
        <color indexed="8"/>
        <rFont val="Calibri"/>
        <family val="2"/>
      </rPr>
      <t>Confirm that access control systems are in place on all system components.</t>
    </r>
  </si>
  <si>
    <r>
      <rPr>
        <b/>
        <sz val="10"/>
        <color indexed="8"/>
        <rFont val="Calibri"/>
        <family val="2"/>
      </rPr>
      <t xml:space="preserve">7.2.2 </t>
    </r>
    <r>
      <rPr>
        <sz val="10"/>
        <color indexed="8"/>
        <rFont val="Calibri"/>
        <family val="2"/>
      </rPr>
      <t>Assignment of privileges to individuals based on job classification and function</t>
    </r>
  </si>
  <si>
    <r>
      <rPr>
        <b/>
        <sz val="10"/>
        <color indexed="8"/>
        <rFont val="Calibri"/>
        <family val="2"/>
      </rPr>
      <t xml:space="preserve">7.2.2 </t>
    </r>
    <r>
      <rPr>
        <sz val="10"/>
        <color indexed="8"/>
        <rFont val="Calibri"/>
        <family val="2"/>
      </rPr>
      <t>Confirm that access control systems are configured to enforce privileges assigned to individuals based on job classification and function.</t>
    </r>
  </si>
  <si>
    <r>
      <rPr>
        <b/>
        <sz val="10"/>
        <color indexed="8"/>
        <rFont val="Calibri"/>
        <family val="2"/>
      </rPr>
      <t xml:space="preserve">7.2.3 </t>
    </r>
    <r>
      <rPr>
        <sz val="10"/>
        <color indexed="8"/>
        <rFont val="Calibri"/>
        <family val="2"/>
      </rPr>
      <t xml:space="preserve">Default “deny-all” setting 
</t>
    </r>
    <r>
      <rPr>
        <b/>
        <sz val="10"/>
        <color indexed="8"/>
        <rFont val="Calibri"/>
        <family val="2"/>
      </rPr>
      <t xml:space="preserve">
</t>
    </r>
    <r>
      <rPr>
        <b/>
        <i/>
        <sz val="10"/>
        <color indexed="8"/>
        <rFont val="Calibri"/>
        <family val="2"/>
      </rPr>
      <t xml:space="preserve">Note: </t>
    </r>
    <r>
      <rPr>
        <i/>
        <sz val="10"/>
        <color indexed="8"/>
        <rFont val="Calibri"/>
        <family val="2"/>
      </rPr>
      <t>Some access control systems are set by default to “allow-all,” thereby permitting access unless/until a rule is written to specifically deny it.</t>
    </r>
  </si>
  <si>
    <r>
      <rPr>
        <b/>
        <sz val="10"/>
        <color indexed="8"/>
        <rFont val="Calibri"/>
        <family val="2"/>
      </rPr>
      <t xml:space="preserve">7.2.3 </t>
    </r>
    <r>
      <rPr>
        <sz val="10"/>
        <color indexed="8"/>
        <rFont val="Calibri"/>
        <family val="2"/>
      </rPr>
      <t>Confirm that the access control systems have a default “deny-all” setting.</t>
    </r>
  </si>
  <si>
    <r>
      <rPr>
        <b/>
        <sz val="10"/>
        <color indexed="8"/>
        <rFont val="Calibri"/>
        <family val="2"/>
      </rPr>
      <t xml:space="preserve">8.1 </t>
    </r>
    <r>
      <rPr>
        <sz val="10"/>
        <color indexed="8"/>
        <rFont val="Calibri"/>
        <family val="2"/>
      </rPr>
      <t>Assign all users a unique ID before allowing them to access system components or cardholder data.</t>
    </r>
  </si>
  <si>
    <r>
      <rPr>
        <b/>
        <sz val="10"/>
        <color indexed="8"/>
        <rFont val="Calibri"/>
        <family val="2"/>
      </rPr>
      <t xml:space="preserve">8.1 </t>
    </r>
    <r>
      <rPr>
        <sz val="10"/>
        <color indexed="8"/>
        <rFont val="Calibri"/>
        <family val="2"/>
      </rPr>
      <t>Verify that all users are assigned a unique ID for access to system components or cardholder data.</t>
    </r>
  </si>
  <si>
    <r>
      <rPr>
        <b/>
        <sz val="10"/>
        <color indexed="8"/>
        <rFont val="Calibri"/>
        <family val="2"/>
      </rPr>
      <t xml:space="preserve">8.2 </t>
    </r>
    <r>
      <rPr>
        <sz val="10"/>
        <color indexed="8"/>
        <rFont val="Calibri"/>
        <family val="2"/>
      </rPr>
      <t>To verify that users are authenticated using unique ID and additional authentication (for example, a password) for access to the cardholder data environment, perform the following:
- Obtain and examine documentation describing the authentication method(s) used.
- For each type of authentication method used and for each type of system component, observe an authentication to verify authentication is functioning consistent with documented
authentication method(s).</t>
    </r>
  </si>
  <si>
    <r>
      <rPr>
        <b/>
        <sz val="10"/>
        <color indexed="8"/>
        <rFont val="Calibri"/>
        <family val="2"/>
      </rPr>
      <t>8.2</t>
    </r>
    <r>
      <rPr>
        <sz val="10"/>
        <color indexed="8"/>
        <rFont val="Calibri"/>
        <family val="2"/>
      </rPr>
      <t xml:space="preserve"> In addition to assigning a unique ID, employ at least one of the following methods to authenticate all users:
- Something you know, such as a password or passphrase
- Something you have, such as a token device or smart card
- Something you are, such as a biometric </t>
    </r>
  </si>
  <si>
    <r>
      <rPr>
        <b/>
        <sz val="10"/>
        <color indexed="8"/>
        <rFont val="Calibri"/>
        <family val="2"/>
      </rPr>
      <t>8.3</t>
    </r>
    <r>
      <rPr>
        <sz val="10"/>
        <color indexed="8"/>
        <rFont val="Calibri"/>
        <family val="2"/>
      </rPr>
      <t xml:space="preserve"> Incorporate two-factor authentication for remote access (network-level access originating from outside the network) to the network by employees, administrators, and third parties. (For example, remote authentication and dialin service (RADIUS) with tokens; terminal access controller access control system (TACACS) with tokens; or other technologies that facilitate two-factor authentication.)
</t>
    </r>
    <r>
      <rPr>
        <b/>
        <i/>
        <sz val="10"/>
        <color indexed="8"/>
        <rFont val="Calibri"/>
        <family val="2"/>
      </rPr>
      <t xml:space="preserve">Note: </t>
    </r>
    <r>
      <rPr>
        <i/>
        <sz val="10"/>
        <color indexed="8"/>
        <rFont val="Calibri"/>
        <family val="2"/>
      </rPr>
      <t>Two-factor authentication requires that two of the three authentication methods (see Requirement 8.2 for descriptions of authentication methods) be used for authentication. Using one factor twice (for example, using two separate passwords) is not considered two-factor authentication.</t>
    </r>
  </si>
  <si>
    <r>
      <rPr>
        <b/>
        <sz val="10"/>
        <color indexed="8"/>
        <rFont val="Calibri"/>
        <family val="2"/>
      </rPr>
      <t xml:space="preserve">8.3 </t>
    </r>
    <r>
      <rPr>
        <sz val="10"/>
        <color indexed="8"/>
        <rFont val="Calibri"/>
        <family val="2"/>
      </rPr>
      <t>To verify that two-factor authentication is implemented for all remote network access, observe an employee (for example, an administrator) connecting remotely to the network and verify that two of the three authentication methods are used.</t>
    </r>
  </si>
  <si>
    <r>
      <rPr>
        <b/>
        <sz val="10"/>
        <color indexed="8"/>
        <rFont val="Calibri"/>
        <family val="2"/>
      </rPr>
      <t xml:space="preserve">5.1 </t>
    </r>
    <r>
      <rPr>
        <sz val="10"/>
        <color indexed="8"/>
        <rFont val="Calibri"/>
        <family val="2"/>
      </rPr>
      <t>Deploy anti-virus software on all systems commonly affected by malicious software (particularly personal computers and servers).</t>
    </r>
  </si>
  <si>
    <r>
      <rPr>
        <b/>
        <sz val="10"/>
        <color indexed="8"/>
        <rFont val="Calibri"/>
        <family val="2"/>
      </rPr>
      <t xml:space="preserve">5.1 </t>
    </r>
    <r>
      <rPr>
        <sz val="10"/>
        <color indexed="8"/>
        <rFont val="Calibri"/>
        <family val="2"/>
      </rPr>
      <t>For a sample of system components including all operating system types commonly affected by malicious software, verify that anti-virus software is deployed if applicable anti-virus technology exists.</t>
    </r>
  </si>
  <si>
    <r>
      <rPr>
        <b/>
        <sz val="10"/>
        <color indexed="8"/>
        <rFont val="Calibri"/>
        <family val="2"/>
      </rPr>
      <t xml:space="preserve">5.1.1 </t>
    </r>
    <r>
      <rPr>
        <sz val="10"/>
        <color indexed="8"/>
        <rFont val="Calibri"/>
        <family val="2"/>
      </rPr>
      <t>Ensure that all anti-virus programs are capable of detecting, removing, and protecting against all known types of malicious software.</t>
    </r>
  </si>
  <si>
    <r>
      <rPr>
        <b/>
        <sz val="10"/>
        <color indexed="8"/>
        <rFont val="Calibri"/>
        <family val="2"/>
      </rPr>
      <t xml:space="preserve">5.1.1 </t>
    </r>
    <r>
      <rPr>
        <sz val="10"/>
        <color indexed="8"/>
        <rFont val="Calibri"/>
        <family val="2"/>
      </rPr>
      <t>For a sample of system components, verify that all anti-virus programs detect, remove, and protect against all known types of malicious software (for example, viruses, Trojans, worms, spyware, adware, and rootkits).</t>
    </r>
  </si>
  <si>
    <r>
      <rPr>
        <b/>
        <sz val="10"/>
        <color indexed="8"/>
        <rFont val="Calibri"/>
        <family val="2"/>
      </rPr>
      <t xml:space="preserve">5.2 </t>
    </r>
    <r>
      <rPr>
        <sz val="10"/>
        <color indexed="8"/>
        <rFont val="Calibri"/>
        <family val="2"/>
      </rPr>
      <t>Ensure that all anti-virus mechanisms are current, actively running, and generating audit logs.</t>
    </r>
  </si>
  <si>
    <r>
      <rPr>
        <b/>
        <sz val="10"/>
        <color indexed="8"/>
        <rFont val="Calibri"/>
        <family val="2"/>
      </rPr>
      <t xml:space="preserve">5.2 </t>
    </r>
    <r>
      <rPr>
        <sz val="10"/>
        <color indexed="8"/>
        <rFont val="Calibri"/>
        <family val="2"/>
      </rPr>
      <t>Verify that all anti-virus software is current, actively running, and generating logs by performing the following:</t>
    </r>
  </si>
  <si>
    <r>
      <rPr>
        <b/>
        <sz val="10"/>
        <color indexed="8"/>
        <rFont val="Calibri"/>
        <family val="2"/>
      </rPr>
      <t xml:space="preserve">5.2.a </t>
    </r>
    <r>
      <rPr>
        <sz val="10"/>
        <color indexed="8"/>
        <rFont val="Calibri"/>
        <family val="2"/>
      </rPr>
      <t>Obtain and examine the policy and verify that it requires updating of anti-virus software and definitions.</t>
    </r>
  </si>
  <si>
    <r>
      <rPr>
        <b/>
        <sz val="10"/>
        <color indexed="8"/>
        <rFont val="Calibri"/>
        <family val="2"/>
      </rPr>
      <t xml:space="preserve">5.2.b </t>
    </r>
    <r>
      <rPr>
        <sz val="10"/>
        <color indexed="8"/>
        <rFont val="Calibri"/>
        <family val="2"/>
      </rPr>
      <t>Verify that the master installation of the software is enabled for automatic updates and periodic scans.</t>
    </r>
  </si>
  <si>
    <r>
      <rPr>
        <b/>
        <sz val="10"/>
        <color indexed="8"/>
        <rFont val="Calibri"/>
        <family val="2"/>
      </rPr>
      <t xml:space="preserve">5.2.c </t>
    </r>
    <r>
      <rPr>
        <sz val="10"/>
        <color indexed="8"/>
        <rFont val="Calibri"/>
        <family val="2"/>
      </rPr>
      <t>For a sample of system components including all operating system types commonly affected by malicious software, verify that automatic updates and periodic scans are enabled.</t>
    </r>
  </si>
  <si>
    <r>
      <rPr>
        <b/>
        <sz val="10"/>
        <color indexed="8"/>
        <rFont val="Calibri"/>
        <family val="2"/>
      </rPr>
      <t xml:space="preserve">5.2.d </t>
    </r>
    <r>
      <rPr>
        <sz val="10"/>
        <color indexed="8"/>
        <rFont val="Calibri"/>
        <family val="2"/>
      </rPr>
      <t>For a sample of system components, verify that anti-virus software log generation is enabled and that such logs are retained in accordance with PCI DSS Requirement 10.7.</t>
    </r>
  </si>
  <si>
    <r>
      <rPr>
        <b/>
        <sz val="10"/>
        <color indexed="8"/>
        <rFont val="Calibri"/>
        <family val="2"/>
      </rPr>
      <t>6.1</t>
    </r>
    <r>
      <rPr>
        <sz val="10"/>
        <color indexed="8"/>
        <rFont val="Calibri"/>
        <family val="2"/>
      </rPr>
      <t xml:space="preserve"> Ensure that all system components and software are protected from known vulnerabilities by having the latest vendor-supplied security patches installed. Install critical security patches within one month of release.
</t>
    </r>
    <r>
      <rPr>
        <i/>
        <sz val="10"/>
        <color indexed="8"/>
        <rFont val="Calibri"/>
        <family val="2"/>
      </rPr>
      <t xml:space="preserve">
Note: An organization may consider applying a risk-based approach to prioritize their patch installations. For example, by prioritizing critical infrastructure (for example, public-facing devices and systems, databases) higher than less-critical internal devices, to ensure high-priority systems and devices are addressed within one month, and addressing less critical devices and systems within three months.</t>
    </r>
  </si>
  <si>
    <r>
      <rPr>
        <b/>
        <sz val="10"/>
        <color indexed="8"/>
        <rFont val="Calibri"/>
        <family val="2"/>
      </rPr>
      <t>3.1.1.d</t>
    </r>
    <r>
      <rPr>
        <sz val="10"/>
        <color indexed="8"/>
        <rFont val="Calibri"/>
        <family val="2"/>
      </rPr>
      <t xml:space="preserve"> Verify that policies and procedures include at least one of the following:
- A programmatic process (automatic or manual) to remove, at least quarterly, stored cardholder data that exceeds requirements defined in the data retention policy
- Requirements for a review, conducted at least quarterly, to verify that stored cardholder data does not exceed requirements defined in the data retention policy.</t>
    </r>
  </si>
  <si>
    <r>
      <rPr>
        <b/>
        <sz val="10"/>
        <color indexed="8"/>
        <rFont val="Calibri"/>
        <family val="2"/>
      </rPr>
      <t>3.1.1.e</t>
    </r>
    <r>
      <rPr>
        <sz val="10"/>
        <color indexed="8"/>
        <rFont val="Calibri"/>
        <family val="2"/>
      </rPr>
      <t xml:space="preserve"> For a sample of system components that store cardholder data, verify that the data stored does not exceed the requirements defined in the data retention policy.</t>
    </r>
  </si>
  <si>
    <r>
      <rPr>
        <b/>
        <sz val="10"/>
        <color indexed="8"/>
        <rFont val="Calibri"/>
        <family val="2"/>
      </rPr>
      <t>3.2</t>
    </r>
    <r>
      <rPr>
        <sz val="10"/>
        <color indexed="8"/>
        <rFont val="Calibri"/>
        <family val="2"/>
      </rPr>
      <t xml:space="preserve"> Do not store sensitive authentication data after authorization (even if encrypted).
Sensitive authentication data includes the data as cited in the following Requirements 3.2.1 through 3.2.3:
</t>
    </r>
    <r>
      <rPr>
        <i/>
        <sz val="10"/>
        <color indexed="8"/>
        <rFont val="Calibri"/>
        <family val="2"/>
      </rPr>
      <t xml:space="preserve">
</t>
    </r>
    <r>
      <rPr>
        <b/>
        <i/>
        <sz val="10"/>
        <color indexed="8"/>
        <rFont val="Calibri"/>
        <family val="2"/>
      </rPr>
      <t xml:space="preserve">Note: </t>
    </r>
    <r>
      <rPr>
        <i/>
        <sz val="10"/>
        <color indexed="8"/>
        <rFont val="Calibri"/>
        <family val="2"/>
      </rPr>
      <t>It is permissible for issuers and companies that support issuing services to store sensitive authentication data if there is a business justification and the data is stored securely.</t>
    </r>
  </si>
  <si>
    <r>
      <rPr>
        <b/>
        <sz val="10"/>
        <color indexed="8"/>
        <rFont val="Calibri"/>
        <family val="2"/>
      </rPr>
      <t xml:space="preserve">3.2.a </t>
    </r>
    <r>
      <rPr>
        <sz val="10"/>
        <color indexed="8"/>
        <rFont val="Calibri"/>
        <family val="2"/>
      </rPr>
      <t>For issuers and/or companies that support issuing services and store sensitive authentication data, verify there is a business justification for the storage of sensitive authentication data, and that the data is secured.</t>
    </r>
  </si>
  <si>
    <r>
      <rPr>
        <b/>
        <sz val="10"/>
        <color indexed="8"/>
        <rFont val="Calibri"/>
        <family val="2"/>
      </rPr>
      <t>3.2.b</t>
    </r>
    <r>
      <rPr>
        <sz val="10"/>
        <color indexed="8"/>
        <rFont val="Calibri"/>
        <family val="2"/>
      </rPr>
      <t xml:space="preserve"> For all other entities, if sensitive authentication data is received and deleted, obtain and review the processes for securely deleting the data to verify that the data is unrecoverable.</t>
    </r>
  </si>
  <si>
    <r>
      <rPr>
        <b/>
        <sz val="10"/>
        <color indexed="8"/>
        <rFont val="Calibri"/>
        <family val="2"/>
      </rPr>
      <t>3.2.c</t>
    </r>
    <r>
      <rPr>
        <sz val="10"/>
        <color indexed="8"/>
        <rFont val="Calibri"/>
        <family val="2"/>
      </rPr>
      <t xml:space="preserve"> For each item of sensitive authentication data below, perform the following steps:</t>
    </r>
  </si>
  <si>
    <r>
      <rPr>
        <b/>
        <sz val="10"/>
        <color indexed="8"/>
        <rFont val="Calibri"/>
        <family val="2"/>
      </rPr>
      <t>3.1.1</t>
    </r>
    <r>
      <rPr>
        <sz val="10"/>
        <color indexed="8"/>
        <rFont val="Calibri"/>
        <family val="2"/>
      </rPr>
      <t xml:space="preserve"> Implement a data retention and disposal policy that includes:
</t>
    </r>
    <r>
      <rPr>
        <i/>
        <sz val="10"/>
        <color indexed="8"/>
        <rFont val="Calibri"/>
        <family val="2"/>
      </rPr>
      <t>- Limiting data storage amount and retention time to that which is required for legal, regulatory, and business requirements
- Processes for secure deletion of data when no longer needed
- Specific retention requirements for cardholder data
- A quarterly automatic or manual process for identifying and securely deleting stored cardholder data that exceeds defined retention requirements</t>
    </r>
  </si>
  <si>
    <r>
      <rPr>
        <b/>
        <sz val="10"/>
        <color indexed="8"/>
        <rFont val="Calibri"/>
        <family val="2"/>
      </rPr>
      <t>3.2.1</t>
    </r>
    <r>
      <rPr>
        <sz val="10"/>
        <color indexed="8"/>
        <rFont val="Calibri"/>
        <family val="2"/>
      </rPr>
      <t xml:space="preserve"> Do not store the full contents of any track (from the magnetic stripe located on the back of a card, equivalent data contained on a chip, or elsewhere). This data is alternatively called full track, track, track 1, track 2, and magnetic-stripe data.
</t>
    </r>
    <r>
      <rPr>
        <i/>
        <sz val="10"/>
        <color indexed="8"/>
        <rFont val="Calibri"/>
        <family val="2"/>
      </rPr>
      <t xml:space="preserve">
</t>
    </r>
    <r>
      <rPr>
        <b/>
        <i/>
        <sz val="10"/>
        <color indexed="8"/>
        <rFont val="Calibri"/>
        <family val="2"/>
      </rPr>
      <t xml:space="preserve">Note: </t>
    </r>
    <r>
      <rPr>
        <i/>
        <sz val="10"/>
        <color indexed="8"/>
        <rFont val="Calibri"/>
        <family val="2"/>
      </rPr>
      <t>In the normal course of business, the following data elements from the magnetic stripe may need to be retained:
- The cardholder’s name
- Primary account number (PAN)
- Expiration date
- Service code
To minimize risk, store only these data elements as needed for business.</t>
    </r>
  </si>
  <si>
    <r>
      <rPr>
        <b/>
        <sz val="10"/>
        <color indexed="8"/>
        <rFont val="Calibri"/>
        <family val="2"/>
      </rPr>
      <t>10.5.4</t>
    </r>
    <r>
      <rPr>
        <sz val="10"/>
        <color indexed="8"/>
        <rFont val="Calibri"/>
        <family val="2"/>
      </rPr>
      <t xml:space="preserve"> Write logs for external-facing technologies onto a log server on the internal LAN.
</t>
    </r>
  </si>
  <si>
    <r>
      <rPr>
        <b/>
        <sz val="10"/>
        <color indexed="8"/>
        <rFont val="Calibri"/>
        <family val="2"/>
      </rPr>
      <t>10.5.5</t>
    </r>
    <r>
      <rPr>
        <sz val="10"/>
        <color indexed="8"/>
        <rFont val="Calibri"/>
        <family val="2"/>
      </rPr>
      <t xml:space="preserve"> Use file-integrity monitoring or change-detection software on logs to ensure that existing log data cannot be changed without generating alerts (although new data being added
should not cause an alert).
</t>
    </r>
  </si>
  <si>
    <r>
      <rPr>
        <b/>
        <sz val="10"/>
        <color indexed="8"/>
        <rFont val="Calibri"/>
        <family val="2"/>
      </rPr>
      <t>10.4.3</t>
    </r>
    <r>
      <rPr>
        <sz val="10"/>
        <color indexed="8"/>
        <rFont val="Calibri"/>
        <family val="2"/>
      </rPr>
      <t xml:space="preserve"> Verify that the time servers accept time updates from specific, industry-accepted external sources (to prevent a malicious individual from changing the clock). Optionally, those updates can be encrypted with a symmetric key, and access control lists can be created that specify the IP addresses of client machines that will be provided with the time updates (to prevent unauthorized use of internal time servers).
</t>
    </r>
  </si>
  <si>
    <r>
      <rPr>
        <b/>
        <sz val="10"/>
        <color indexed="8"/>
        <rFont val="Calibri"/>
        <family val="2"/>
      </rPr>
      <t>10.5</t>
    </r>
    <r>
      <rPr>
        <sz val="10"/>
        <color indexed="8"/>
        <rFont val="Calibri"/>
        <family val="2"/>
      </rPr>
      <t xml:space="preserve"> Interview system administrator and examine permissions to verify that audit trails are secured so that they cannot be altered as follows:
</t>
    </r>
  </si>
  <si>
    <r>
      <rPr>
        <b/>
        <sz val="10"/>
        <color indexed="8"/>
        <rFont val="Calibri"/>
        <family val="2"/>
      </rPr>
      <t>10.5.1</t>
    </r>
    <r>
      <rPr>
        <sz val="10"/>
        <color indexed="8"/>
        <rFont val="Calibri"/>
        <family val="2"/>
      </rPr>
      <t xml:space="preserve"> Verify that only individuals who have a job-related need can view audit trail files.
</t>
    </r>
  </si>
  <si>
    <r>
      <rPr>
        <b/>
        <sz val="10"/>
        <color indexed="8"/>
        <rFont val="Calibri"/>
        <family val="2"/>
      </rPr>
      <t>10.5.2</t>
    </r>
    <r>
      <rPr>
        <sz val="10"/>
        <color indexed="8"/>
        <rFont val="Calibri"/>
        <family val="2"/>
      </rPr>
      <t xml:space="preserve"> Verify that current audit trail files are protected from unauthorized modifications via access control mechanisms, physical segregation, and/or network segregation.
</t>
    </r>
  </si>
  <si>
    <r>
      <rPr>
        <b/>
        <sz val="10"/>
        <color indexed="8"/>
        <rFont val="Calibri"/>
        <family val="2"/>
      </rPr>
      <t>10.5.3</t>
    </r>
    <r>
      <rPr>
        <sz val="10"/>
        <color indexed="8"/>
        <rFont val="Calibri"/>
        <family val="2"/>
      </rPr>
      <t xml:space="preserve"> Verify that current audit trail files are promptly backed up to a centralized log server or media that is difficult to alter.
</t>
    </r>
  </si>
  <si>
    <r>
      <rPr>
        <b/>
        <sz val="10"/>
        <color indexed="8"/>
        <rFont val="Calibri"/>
        <family val="2"/>
      </rPr>
      <t>10.5.4</t>
    </r>
    <r>
      <rPr>
        <sz val="10"/>
        <color indexed="8"/>
        <rFont val="Calibri"/>
        <family val="2"/>
      </rPr>
      <t xml:space="preserve"> Verify that logs for external-facing technologies (for example, wireless, firewalls, DNS, mail) are offloaded or copied onto a secure centralized internal log server or media.
</t>
    </r>
  </si>
  <si>
    <r>
      <rPr>
        <b/>
        <sz val="10"/>
        <color indexed="8"/>
        <rFont val="Calibri"/>
        <family val="2"/>
      </rPr>
      <t>10.5.5</t>
    </r>
    <r>
      <rPr>
        <sz val="10"/>
        <color indexed="8"/>
        <rFont val="Calibri"/>
        <family val="2"/>
      </rPr>
      <t xml:space="preserve"> Verify the use of file-integrity monitoring or change- detection software for logs by examining system settings and monitored files and results from monitoring activities.
</t>
    </r>
  </si>
  <si>
    <r>
      <rPr>
        <b/>
        <sz val="10"/>
        <color indexed="8"/>
        <rFont val="Calibri"/>
        <family val="2"/>
      </rPr>
      <t>10.7</t>
    </r>
    <r>
      <rPr>
        <sz val="10"/>
        <color indexed="8"/>
        <rFont val="Calibri"/>
        <family val="2"/>
      </rPr>
      <t xml:space="preserve"> Retain audit trail history for at least one year, with a minimum of three months immediately available for analysis (for example, online, archived, or restorable from back-up).
</t>
    </r>
  </si>
  <si>
    <r>
      <rPr>
        <b/>
        <sz val="10"/>
        <color indexed="8"/>
        <rFont val="Calibri"/>
        <family val="2"/>
      </rPr>
      <t>10.6</t>
    </r>
    <r>
      <rPr>
        <sz val="10"/>
        <color indexed="8"/>
        <rFont val="Calibri"/>
        <family val="2"/>
      </rPr>
      <t xml:space="preserve"> Review logs for all system components at least daily. Log reviews must include those servers that perform security functions like intrusion-detection system (IDS) and authentication, authorization, and accounting protocol (AAA) servers (for example, RADIUS).
</t>
    </r>
    <r>
      <rPr>
        <b/>
        <i/>
        <sz val="10"/>
        <color indexed="8"/>
        <rFont val="Calibri"/>
        <family val="2"/>
      </rPr>
      <t xml:space="preserve">
Note: </t>
    </r>
    <r>
      <rPr>
        <i/>
        <sz val="10"/>
        <color indexed="8"/>
        <rFont val="Calibri"/>
        <family val="2"/>
      </rPr>
      <t xml:space="preserve">Log harvesting, parsing, and alerting tools may be used to meet compliance with Requirement 10.6.
</t>
    </r>
  </si>
  <si>
    <r>
      <rPr>
        <b/>
        <sz val="10"/>
        <color indexed="8"/>
        <rFont val="Calibri"/>
        <family val="2"/>
      </rPr>
      <t>10.6.a</t>
    </r>
    <r>
      <rPr>
        <sz val="10"/>
        <color indexed="8"/>
        <rFont val="Calibri"/>
        <family val="2"/>
      </rPr>
      <t xml:space="preserve"> Obtain and examine security policies and procedures to verify that they include procedures to review security logs at least daily and that follow-up to exceptions is required.
</t>
    </r>
  </si>
  <si>
    <r>
      <rPr>
        <b/>
        <sz val="10"/>
        <color indexed="8"/>
        <rFont val="Calibri"/>
        <family val="2"/>
      </rPr>
      <t>10.6.b</t>
    </r>
    <r>
      <rPr>
        <sz val="10"/>
        <color indexed="8"/>
        <rFont val="Calibri"/>
        <family val="2"/>
      </rPr>
      <t xml:space="preserve"> Through observation and interviews, verify that regular log reviews are performed for all system components.
</t>
    </r>
  </si>
  <si>
    <r>
      <rPr>
        <b/>
        <sz val="10"/>
        <color indexed="8"/>
        <rFont val="Calibri"/>
        <family val="2"/>
      </rPr>
      <t>10.7.a</t>
    </r>
    <r>
      <rPr>
        <sz val="10"/>
        <color indexed="8"/>
        <rFont val="Calibri"/>
        <family val="2"/>
      </rPr>
      <t xml:space="preserve"> Obtain and examine security policies and procedures and verify that they include audit log retention policies and require audit log retention for at least one year.
</t>
    </r>
  </si>
  <si>
    <r>
      <rPr>
        <b/>
        <sz val="10"/>
        <color indexed="8"/>
        <rFont val="Calibri"/>
        <family val="2"/>
      </rPr>
      <t>10.7.b</t>
    </r>
    <r>
      <rPr>
        <sz val="10"/>
        <color indexed="8"/>
        <rFont val="Calibri"/>
        <family val="2"/>
      </rPr>
      <t xml:space="preserve"> Verify that audit logs are available for at least one year and processes are in place to immediately restore at least the last
three months’ logs for analysis.
</t>
    </r>
  </si>
  <si>
    <t>Yes</t>
  </si>
  <si>
    <t>No</t>
  </si>
  <si>
    <t>Total Milestones</t>
  </si>
  <si>
    <r>
      <rPr>
        <b/>
        <sz val="10"/>
        <color indexed="8"/>
        <rFont val="Calibri"/>
        <family val="2"/>
      </rPr>
      <t xml:space="preserve">6.1.a </t>
    </r>
    <r>
      <rPr>
        <sz val="10"/>
        <color indexed="8"/>
        <rFont val="Calibri"/>
        <family val="2"/>
      </rPr>
      <t>For a sample of system components and related software, compare the list of security patches installed on each system to the most recent vendor security patch list, to verify that current vendor patches are installed.</t>
    </r>
  </si>
  <si>
    <r>
      <rPr>
        <b/>
        <sz val="10"/>
        <color indexed="8"/>
        <rFont val="Calibri"/>
        <family val="2"/>
      </rPr>
      <t xml:space="preserve">6.1.b </t>
    </r>
    <r>
      <rPr>
        <sz val="10"/>
        <color indexed="8"/>
        <rFont val="Calibri"/>
        <family val="2"/>
      </rPr>
      <t>Examine policies related to security patch installation to verify they require installation of all critical new security patches within one month.</t>
    </r>
  </si>
  <si>
    <r>
      <rPr>
        <b/>
        <sz val="10"/>
        <color indexed="8"/>
        <rFont val="Calibri"/>
        <family val="2"/>
      </rPr>
      <t>6.2</t>
    </r>
    <r>
      <rPr>
        <sz val="10"/>
        <color indexed="8"/>
        <rFont val="Calibri"/>
        <family val="2"/>
      </rPr>
      <t xml:space="preserve"> Establish a process to identify and assign a risk ranking to newly discovered security vulnerabilities.
</t>
    </r>
    <r>
      <rPr>
        <i/>
        <sz val="10"/>
        <color indexed="8"/>
        <rFont val="Calibri"/>
        <family val="2"/>
      </rPr>
      <t xml:space="preserve">
</t>
    </r>
    <r>
      <rPr>
        <b/>
        <i/>
        <sz val="10"/>
        <color indexed="8"/>
        <rFont val="Calibri"/>
        <family val="2"/>
      </rPr>
      <t>Notes:
-</t>
    </r>
    <r>
      <rPr>
        <i/>
        <sz val="10"/>
        <color indexed="8"/>
        <rFont val="Calibri"/>
        <family val="2"/>
      </rPr>
      <t xml:space="preserve"> Risk rankings should be based on industry best practices. For example, criteria for ranking “High” risk vulnerabilities may include a CVSS base score of 4.0 or above, and/or a vendor-supplied patch classified by the vendor as “critical,” and/or a vulnerability affecting a critical system component.
- The ranking of vulnerabilities as defined in 6.2.a is considered a best practice until June 30, 2012, after which it becomes a requirement.</t>
    </r>
  </si>
  <si>
    <r>
      <rPr>
        <b/>
        <sz val="10"/>
        <color indexed="8"/>
        <rFont val="Calibri"/>
        <family val="2"/>
      </rPr>
      <t xml:space="preserve">6.2.a </t>
    </r>
    <r>
      <rPr>
        <sz val="10"/>
        <color indexed="8"/>
        <rFont val="Calibri"/>
        <family val="2"/>
      </rPr>
      <t>Interview responsible personnel to verify that processes are implemented to identify new security vulnerabilities, and that a risk ranking is assigned to such vulnerabilities. (At minimum, the most critical, highest risk vulnerabilities should be ranked as “High.”)</t>
    </r>
  </si>
  <si>
    <r>
      <rPr>
        <b/>
        <sz val="10"/>
        <color indexed="8"/>
        <rFont val="Calibri"/>
        <family val="2"/>
      </rPr>
      <t xml:space="preserve">6.2.b </t>
    </r>
    <r>
      <rPr>
        <sz val="10"/>
        <color indexed="8"/>
        <rFont val="Calibri"/>
        <family val="2"/>
      </rPr>
      <t>Verify that processes to identify new security vulnerabilities include using outside sources for security vulnerability information.</t>
    </r>
  </si>
  <si>
    <r>
      <rPr>
        <b/>
        <sz val="10"/>
        <color indexed="8"/>
        <rFont val="Calibri"/>
        <family val="2"/>
      </rPr>
      <t xml:space="preserve">6.3 </t>
    </r>
    <r>
      <rPr>
        <sz val="10"/>
        <color indexed="8"/>
        <rFont val="Calibri"/>
        <family val="2"/>
      </rPr>
      <t>Develop software applications (internal and external, and including webbased administrative access to applications) in accordance with PCI DSS (for example, secure authentication and logging), and based on industry best practices. Incorporate information security throughout the software development life cycle. These processes must include the following:</t>
    </r>
  </si>
  <si>
    <r>
      <rPr>
        <b/>
        <sz val="10"/>
        <color indexed="8"/>
        <rFont val="Calibri"/>
        <family val="2"/>
      </rPr>
      <t xml:space="preserve">6.3.a </t>
    </r>
    <r>
      <rPr>
        <sz val="10"/>
        <color indexed="8"/>
        <rFont val="Calibri"/>
        <family val="2"/>
      </rPr>
      <t>Obtain and examine written software development processes to verify that the processes are based on industry standards and/or best practices.</t>
    </r>
  </si>
  <si>
    <r>
      <rPr>
        <b/>
        <sz val="10"/>
        <color indexed="8"/>
        <rFont val="Calibri"/>
        <family val="2"/>
      </rPr>
      <t xml:space="preserve">6.3.b </t>
    </r>
    <r>
      <rPr>
        <sz val="10"/>
        <color indexed="8"/>
        <rFont val="Calibri"/>
        <family val="2"/>
      </rPr>
      <t>Examine written software development processes to verify that information security is included throughout the life cycle.</t>
    </r>
  </si>
  <si>
    <r>
      <rPr>
        <b/>
        <sz val="10"/>
        <color indexed="8"/>
        <rFont val="Calibri"/>
        <family val="2"/>
      </rPr>
      <t xml:space="preserve">6.3.c </t>
    </r>
    <r>
      <rPr>
        <sz val="10"/>
        <color indexed="8"/>
        <rFont val="Calibri"/>
        <family val="2"/>
      </rPr>
      <t>Examine written software development processes to verify that software applications are developed in accordance with PCI DSS.</t>
    </r>
  </si>
  <si>
    <r>
      <rPr>
        <b/>
        <sz val="10"/>
        <color indexed="8"/>
        <rFont val="Calibri"/>
        <family val="2"/>
      </rPr>
      <t xml:space="preserve">6.3.d </t>
    </r>
    <r>
      <rPr>
        <sz val="10"/>
        <color indexed="8"/>
        <rFont val="Calibri"/>
        <family val="2"/>
      </rPr>
      <t>From an examination of written software development processes, and interviews of software developers, verify that:</t>
    </r>
  </si>
  <si>
    <r>
      <rPr>
        <b/>
        <sz val="10"/>
        <color indexed="8"/>
        <rFont val="Calibri"/>
        <family val="2"/>
      </rPr>
      <t xml:space="preserve">6.3.1 </t>
    </r>
    <r>
      <rPr>
        <sz val="10"/>
        <color indexed="8"/>
        <rFont val="Calibri"/>
        <family val="2"/>
      </rPr>
      <t>Removal of custom application accounts, user IDs, and passwords before applications become active or are released to customers</t>
    </r>
  </si>
  <si>
    <r>
      <rPr>
        <b/>
        <sz val="10"/>
        <color indexed="8"/>
        <rFont val="Calibri"/>
        <family val="2"/>
      </rPr>
      <t xml:space="preserve">6.3.1 </t>
    </r>
    <r>
      <rPr>
        <sz val="10"/>
        <color indexed="8"/>
        <rFont val="Calibri"/>
        <family val="2"/>
      </rPr>
      <t>Custom application accounts, user IDs and/or passwords are removed before system goes into production or is released to customers.</t>
    </r>
  </si>
  <si>
    <r>
      <rPr>
        <b/>
        <sz val="10"/>
        <color indexed="8"/>
        <rFont val="Calibri"/>
        <family val="2"/>
      </rPr>
      <t>11.2.2.a</t>
    </r>
    <r>
      <rPr>
        <sz val="10"/>
        <color indexed="8"/>
        <rFont val="Calibri"/>
        <family val="2"/>
      </rPr>
      <t xml:space="preserve"> Review output from the four most recent quarters of external vulnerability scans and verify that four quarterly scans occurred in the most recent 12-month period.
</t>
    </r>
  </si>
  <si>
    <r>
      <rPr>
        <b/>
        <sz val="10"/>
        <color indexed="8"/>
        <rFont val="Calibri"/>
        <family val="2"/>
      </rPr>
      <t>11.2.2.b</t>
    </r>
    <r>
      <rPr>
        <sz val="10"/>
        <color indexed="8"/>
        <rFont val="Calibri"/>
        <family val="2"/>
      </rPr>
      <t xml:space="preserve"> Review the results of each quarterly scan to ensure that they satisfy the ASV Program Guide requirements (for example, no vulnerabilities rated higher than a 4.0 by the CVSS and no automatic failures).
</t>
    </r>
  </si>
  <si>
    <r>
      <rPr>
        <b/>
        <sz val="10"/>
        <color indexed="8"/>
        <rFont val="Calibri"/>
        <family val="2"/>
      </rPr>
      <t>11.2.2.c</t>
    </r>
    <r>
      <rPr>
        <sz val="10"/>
        <color indexed="8"/>
        <rFont val="Calibri"/>
        <family val="2"/>
      </rPr>
      <t xml:space="preserve"> Review the scan reports to verify that the scans were completed by an Approved Scanning Vendor (ASV), approved by the PCI SSC.
</t>
    </r>
  </si>
  <si>
    <r>
      <rPr>
        <b/>
        <sz val="10"/>
        <color indexed="8"/>
        <rFont val="Calibri"/>
        <family val="2"/>
      </rPr>
      <t>11.2.3.a</t>
    </r>
    <r>
      <rPr>
        <sz val="10"/>
        <color indexed="8"/>
        <rFont val="Calibri"/>
        <family val="2"/>
      </rPr>
      <t xml:space="preserve"> Inspect change control documentation and scan reports to verify that system components subject to any significant change were scanned.
</t>
    </r>
  </si>
  <si>
    <r>
      <rPr>
        <b/>
        <sz val="10"/>
        <color indexed="8"/>
        <rFont val="Calibri"/>
        <family val="2"/>
      </rPr>
      <t>11.2.3.c</t>
    </r>
    <r>
      <rPr>
        <sz val="10"/>
        <color indexed="8"/>
        <rFont val="Calibri"/>
        <family val="2"/>
      </rPr>
      <t xml:space="preserve"> Validate that the scan was performed by a qualified internal resource(s) or qualified external third party, and if applicable, organizational independence of the tester exists (not required to be a QSA or ASV).
</t>
    </r>
  </si>
  <si>
    <r>
      <rPr>
        <b/>
        <sz val="10"/>
        <color indexed="8"/>
        <rFont val="Calibri"/>
        <family val="2"/>
      </rPr>
      <t>11.3.a</t>
    </r>
    <r>
      <rPr>
        <sz val="10"/>
        <color indexed="8"/>
        <rFont val="Calibri"/>
        <family val="2"/>
      </rPr>
      <t xml:space="preserve"> Obtain and examine the results from the most recent penetration test to verify that penetration testing is performed at least annually and after any significant changes to the environment.
</t>
    </r>
  </si>
  <si>
    <r>
      <rPr>
        <b/>
        <sz val="10"/>
        <color indexed="8"/>
        <rFont val="Calibri"/>
        <family val="2"/>
      </rPr>
      <t>11.3.b</t>
    </r>
    <r>
      <rPr>
        <sz val="10"/>
        <color indexed="8"/>
        <rFont val="Calibri"/>
        <family val="2"/>
      </rPr>
      <t xml:space="preserve"> Verify that noted exploitable vulnerabilities were corrected and testing repeated.
</t>
    </r>
  </si>
  <si>
    <r>
      <rPr>
        <b/>
        <sz val="10"/>
        <color indexed="8"/>
        <rFont val="Calibri"/>
        <family val="2"/>
      </rPr>
      <t>11.3.c</t>
    </r>
    <r>
      <rPr>
        <sz val="10"/>
        <color indexed="8"/>
        <rFont val="Calibri"/>
        <family val="2"/>
      </rPr>
      <t xml:space="preserve"> Verify that the test was performed by a qualified internal resource or qualified external third party, and if applicable, organizational independence of the tester exists (not required to be a QSA or ASV).
</t>
    </r>
  </si>
  <si>
    <r>
      <rPr>
        <b/>
        <sz val="10"/>
        <color indexed="8"/>
        <rFont val="Calibri"/>
        <family val="2"/>
      </rPr>
      <t>11.3.1</t>
    </r>
    <r>
      <rPr>
        <sz val="10"/>
        <color indexed="8"/>
        <rFont val="Calibri"/>
        <family val="2"/>
      </rPr>
      <t xml:space="preserve"> Verify that the penetration test includes network-layer penetration tests. These tests should include components that support network functions as well as operating systems.
</t>
    </r>
  </si>
  <si>
    <r>
      <rPr>
        <b/>
        <sz val="10"/>
        <color indexed="8"/>
        <rFont val="Calibri"/>
        <family val="2"/>
      </rPr>
      <t>3.1</t>
    </r>
    <r>
      <rPr>
        <sz val="10"/>
        <color indexed="8"/>
        <rFont val="Calibri"/>
        <family val="2"/>
      </rPr>
      <t xml:space="preserve"> Obtain and examine the policies, procedures and processes for data retention and disposal, and perform the following:</t>
    </r>
  </si>
  <si>
    <r>
      <rPr>
        <b/>
        <sz val="10"/>
        <color indexed="8"/>
        <rFont val="Calibri"/>
        <family val="2"/>
      </rPr>
      <t>3.1.1.a</t>
    </r>
    <r>
      <rPr>
        <sz val="10"/>
        <color indexed="8"/>
        <rFont val="Calibri"/>
        <family val="2"/>
      </rPr>
      <t xml:space="preserve"> Verify that policies and procedures are implemented and include legal, regulatory, and business requirements for data retention, including specific requirements for retention of cardholder data (for example, cardholder data needs to be held for X period for Y business reasons).</t>
    </r>
  </si>
  <si>
    <r>
      <rPr>
        <b/>
        <sz val="10"/>
        <color indexed="8"/>
        <rFont val="Calibri"/>
        <family val="2"/>
      </rPr>
      <t>3.1.1.b</t>
    </r>
    <r>
      <rPr>
        <sz val="10"/>
        <color indexed="8"/>
        <rFont val="Calibri"/>
        <family val="2"/>
      </rPr>
      <t xml:space="preserve"> Verify that policies and procedures include provisions for secure disposal of data when no longer needed for legal, regulatory, or business reasons, including disposal of cardholder data.</t>
    </r>
  </si>
  <si>
    <r>
      <rPr>
        <b/>
        <sz val="10"/>
        <color indexed="8"/>
        <rFont val="Calibri"/>
        <family val="2"/>
      </rPr>
      <t>3.1.1.c</t>
    </r>
    <r>
      <rPr>
        <sz val="10"/>
        <color indexed="8"/>
        <rFont val="Calibri"/>
        <family val="2"/>
      </rPr>
      <t xml:space="preserve"> Verify that policies and procedures include coverage for all storage of cardholder data.</t>
    </r>
  </si>
  <si>
    <r>
      <rPr>
        <b/>
        <sz val="10"/>
        <color indexed="8"/>
        <rFont val="Calibri"/>
        <family val="2"/>
      </rPr>
      <t>11.1</t>
    </r>
    <r>
      <rPr>
        <sz val="10"/>
        <color indexed="8"/>
        <rFont val="Calibri"/>
        <family val="2"/>
      </rPr>
      <t xml:space="preserve"> Test for the presence of wireless access points and detect unauthorized wireless access points on a quarterly basis.
</t>
    </r>
    <r>
      <rPr>
        <b/>
        <i/>
        <sz val="10"/>
        <color indexed="8"/>
        <rFont val="Calibri"/>
        <family val="2"/>
      </rPr>
      <t xml:space="preserve">Note: </t>
    </r>
    <r>
      <rPr>
        <i/>
        <sz val="10"/>
        <color indexed="8"/>
        <rFont val="Calibri"/>
        <family val="2"/>
      </rPr>
      <t xml:space="preserve">Methods that may be used in the process include but are not limited to wireless network scans, physical/logical inspections of system components and infrastructure, network access control (NAC), or wireless IDS/IPS.  Whichever methods are used, they must be sufficient to detect and identify any unauthorized devices.
</t>
    </r>
  </si>
  <si>
    <r>
      <rPr>
        <b/>
        <sz val="10"/>
        <color indexed="8"/>
        <rFont val="Calibri"/>
        <family val="2"/>
      </rPr>
      <t>11.2</t>
    </r>
    <r>
      <rPr>
        <sz val="10"/>
        <color indexed="8"/>
        <rFont val="Calibri"/>
        <family val="2"/>
      </rPr>
      <t xml:space="preserve"> Run internal and external network vulnerability scans at least quarterly and after any significant change in the network (such as new system component installations, changes in network topology, firewall rule modifications, product upgrades). 
</t>
    </r>
    <r>
      <rPr>
        <b/>
        <i/>
        <sz val="10"/>
        <color indexed="8"/>
        <rFont val="Calibri"/>
        <family val="2"/>
      </rPr>
      <t xml:space="preserve">Note: </t>
    </r>
    <r>
      <rPr>
        <i/>
        <sz val="10"/>
        <color indexed="8"/>
        <rFont val="Calibri"/>
        <family val="2"/>
      </rPr>
      <t xml:space="preserve">It is not required that four passing quarterly scans must be completed for initial PCI DSS compliance if the assessor verifies 1) the most recent scan result was a passing scan, 2) the entity has documented policies and procedures requiring quarterly scanning, and 3) vulnerabilities noted in the scan results have been corrected as shown in a re- scan. For subsequent years after the initial PCI DSS review, four passing quarterly scans must have occurred.
</t>
    </r>
  </si>
  <si>
    <r>
      <rPr>
        <b/>
        <sz val="10"/>
        <color indexed="8"/>
        <rFont val="Calibri"/>
        <family val="2"/>
      </rPr>
      <t>11.2.1</t>
    </r>
    <r>
      <rPr>
        <sz val="10"/>
        <color indexed="8"/>
        <rFont val="Calibri"/>
        <family val="2"/>
      </rPr>
      <t xml:space="preserve"> Perform quarterly internal vulnerability scans.
</t>
    </r>
  </si>
  <si>
    <r>
      <rPr>
        <b/>
        <sz val="10"/>
        <color indexed="8"/>
        <rFont val="Calibri"/>
        <family val="2"/>
      </rPr>
      <t xml:space="preserve">8.5.16 </t>
    </r>
    <r>
      <rPr>
        <sz val="10"/>
        <color indexed="8"/>
        <rFont val="Calibri"/>
        <family val="2"/>
      </rPr>
      <t>Authenticate all access to any database containing cardholder data. This includes access by applications, administrators, and all other users. Restrict user direct access or queries to databases to database administrators.</t>
    </r>
  </si>
  <si>
    <r>
      <rPr>
        <b/>
        <sz val="10"/>
        <color indexed="8"/>
        <rFont val="Calibri"/>
        <family val="2"/>
      </rPr>
      <t xml:space="preserve">8.5.16.a </t>
    </r>
    <r>
      <rPr>
        <sz val="10"/>
        <color indexed="8"/>
        <rFont val="Calibri"/>
        <family val="2"/>
      </rPr>
      <t>Review database and application configuration settings and verify that all users are authenticated prior to access.</t>
    </r>
  </si>
  <si>
    <r>
      <rPr>
        <b/>
        <sz val="10"/>
        <color indexed="8"/>
        <rFont val="Calibri"/>
        <family val="2"/>
      </rPr>
      <t xml:space="preserve">8.5.16.b </t>
    </r>
    <r>
      <rPr>
        <sz val="10"/>
        <color indexed="8"/>
        <rFont val="Calibri"/>
        <family val="2"/>
      </rPr>
      <t>Verify that database and application configuration settings ensure that all user access to, user queries of, and user actions on (for example, move, copy, delete), the database are through programmatic methods only (for example, through stored procedures).</t>
    </r>
  </si>
  <si>
    <r>
      <rPr>
        <b/>
        <sz val="10"/>
        <color indexed="8"/>
        <rFont val="Calibri"/>
        <family val="2"/>
      </rPr>
      <t xml:space="preserve">8.5.16.c </t>
    </r>
    <r>
      <rPr>
        <sz val="10"/>
        <color indexed="8"/>
        <rFont val="Calibri"/>
        <family val="2"/>
      </rPr>
      <t>Verify that database and application configuration settings restrict user direct access or queries to databases to database administrators.</t>
    </r>
  </si>
  <si>
    <r>
      <rPr>
        <b/>
        <sz val="10"/>
        <color indexed="8"/>
        <rFont val="Calibri"/>
        <family val="2"/>
      </rPr>
      <t xml:space="preserve">8.5.16.d </t>
    </r>
    <r>
      <rPr>
        <sz val="10"/>
        <color indexed="8"/>
        <rFont val="Calibri"/>
        <family val="2"/>
      </rPr>
      <t>Review database applications and the related application IDs to verify that application IDs can only be used by the applications (and not by individual users or other processes).</t>
    </r>
  </si>
  <si>
    <r>
      <rPr>
        <b/>
        <sz val="10"/>
        <color indexed="8"/>
        <rFont val="Calibri"/>
        <family val="2"/>
      </rPr>
      <t xml:space="preserve">9.1 </t>
    </r>
    <r>
      <rPr>
        <sz val="10"/>
        <color indexed="8"/>
        <rFont val="Calibri"/>
        <family val="2"/>
      </rPr>
      <t>Use appropriate facility entry controls to limit and monitor physical access to systems in the cardholder data environment.</t>
    </r>
  </si>
  <si>
    <r>
      <rPr>
        <b/>
        <sz val="10"/>
        <color indexed="8"/>
        <rFont val="Calibri"/>
        <family val="2"/>
      </rPr>
      <t xml:space="preserve">9.1 </t>
    </r>
    <r>
      <rPr>
        <sz val="10"/>
        <color indexed="8"/>
        <rFont val="Calibri"/>
        <family val="2"/>
      </rPr>
      <t>Verify the existence of physical security controls for each computer room, data center, and other physical areas with systems in the cardholder data environment.
- Verify that access is controlled with badge readers or other devices including authorized badges and lock and key.
- Observe a system administrator’s attempt to log into consoles for randomly selected systems in the cardholder environment and verify that they are “locked” to prevent unauthorized use.</t>
    </r>
  </si>
  <si>
    <r>
      <rPr>
        <b/>
        <sz val="10"/>
        <color indexed="8"/>
        <rFont val="Calibri"/>
        <family val="2"/>
      </rPr>
      <t xml:space="preserve">9.1.1 </t>
    </r>
    <r>
      <rPr>
        <sz val="10"/>
        <color indexed="8"/>
        <rFont val="Calibri"/>
        <family val="2"/>
      </rPr>
      <t xml:space="preserve">Use video cameras and/or access control mechanisms to monitor individual physical access to sensitive areas. Review collected data and correlate with other entries. Store for at least three months, unless otherwise restricted by law.
</t>
    </r>
    <r>
      <rPr>
        <b/>
        <i/>
        <sz val="10"/>
        <color indexed="8"/>
        <rFont val="Calibri"/>
        <family val="2"/>
      </rPr>
      <t xml:space="preserve">Note: </t>
    </r>
    <r>
      <rPr>
        <i/>
        <sz val="10"/>
        <color indexed="8"/>
        <rFont val="Calibri"/>
        <family val="2"/>
      </rPr>
      <t>“Sensitive areas” refers to any data center, server room or any area that houses systems that store, process, or transmit cardholder data. This excludes the areas where only point-of-sale terminals are present, such as the cashier areas in a retail store.</t>
    </r>
  </si>
  <si>
    <r>
      <rPr>
        <b/>
        <sz val="10"/>
        <color indexed="8"/>
        <rFont val="Calibri"/>
        <family val="2"/>
      </rPr>
      <t xml:space="preserve">9.1.1.a </t>
    </r>
    <r>
      <rPr>
        <sz val="10"/>
        <color indexed="8"/>
        <rFont val="Calibri"/>
        <family val="2"/>
      </rPr>
      <t>Verify that video cameras and/or access control mechanisms are in place to monitor the entry/exit points to sensitive areas.</t>
    </r>
  </si>
  <si>
    <r>
      <rPr>
        <b/>
        <sz val="10"/>
        <color indexed="8"/>
        <rFont val="Calibri"/>
        <family val="2"/>
      </rPr>
      <t xml:space="preserve">6.4.5.3.b </t>
    </r>
    <r>
      <rPr>
        <sz val="10"/>
        <color indexed="8"/>
        <rFont val="Calibri"/>
        <family val="2"/>
      </rPr>
      <t>For custom code changes, verify that all updates are tested for compliance with PCI DSS Requirement 6.5 before being deployed into production.</t>
    </r>
  </si>
  <si>
    <r>
      <rPr>
        <b/>
        <sz val="10"/>
        <color indexed="8"/>
        <rFont val="Calibri"/>
        <family val="2"/>
      </rPr>
      <t xml:space="preserve">6.4.5.4 </t>
    </r>
    <r>
      <rPr>
        <sz val="10"/>
        <color indexed="8"/>
        <rFont val="Calibri"/>
        <family val="2"/>
      </rPr>
      <t>Back-out procedures.</t>
    </r>
  </si>
  <si>
    <r>
      <rPr>
        <b/>
        <sz val="10"/>
        <color indexed="8"/>
        <rFont val="Calibri"/>
        <family val="2"/>
      </rPr>
      <t xml:space="preserve">6.4.5.4 </t>
    </r>
    <r>
      <rPr>
        <sz val="10"/>
        <color indexed="8"/>
        <rFont val="Calibri"/>
        <family val="2"/>
      </rPr>
      <t>Verify that back-out procedures are prepared for each sampled change.</t>
    </r>
  </si>
  <si>
    <r>
      <rPr>
        <b/>
        <sz val="10"/>
        <color indexed="8"/>
        <rFont val="Calibri"/>
        <family val="2"/>
      </rPr>
      <t>6.5</t>
    </r>
    <r>
      <rPr>
        <sz val="10"/>
        <color indexed="8"/>
        <rFont val="Calibri"/>
        <family val="2"/>
      </rPr>
      <t xml:space="preserve"> Develop applications based on secure coding guidelines. Prevent common coding vulnerabilities in software development processes, to include the following:
</t>
    </r>
    <r>
      <rPr>
        <i/>
        <sz val="10"/>
        <color indexed="8"/>
        <rFont val="Calibri"/>
        <family val="2"/>
      </rPr>
      <t xml:space="preserve">
</t>
    </r>
    <r>
      <rPr>
        <b/>
        <i/>
        <sz val="10"/>
        <color indexed="8"/>
        <rFont val="Calibri"/>
        <family val="2"/>
      </rPr>
      <t xml:space="preserve">Note: </t>
    </r>
    <r>
      <rPr>
        <i/>
        <sz val="10"/>
        <color indexed="8"/>
        <rFont val="Calibri"/>
        <family val="2"/>
      </rPr>
      <t>The vulnerabilities listed at 6.5.1 through 6.5.9 were current with industry best practices when this version of PCI DSS was published. However, as industry best practices for vulnerability management are updated (for example, the OWASP Guide, SANS CWE Top 25, CERT Secure Coding, etc.), the current best practices must be used for these
requirements.</t>
    </r>
  </si>
  <si>
    <r>
      <rPr>
        <b/>
        <sz val="10"/>
        <color indexed="8"/>
        <rFont val="Calibri"/>
        <family val="2"/>
      </rPr>
      <t xml:space="preserve">6.5.a </t>
    </r>
    <r>
      <rPr>
        <sz val="10"/>
        <color indexed="8"/>
        <rFont val="Calibri"/>
        <family val="2"/>
      </rPr>
      <t>Obtain and review software development processes. Verify that processes require training in secure coding techniques for developers, based on industry best practices and guidance.</t>
    </r>
  </si>
  <si>
    <r>
      <rPr>
        <b/>
        <sz val="10"/>
        <color indexed="8"/>
        <rFont val="Calibri"/>
        <family val="2"/>
      </rPr>
      <t xml:space="preserve">6.5.b </t>
    </r>
    <r>
      <rPr>
        <sz val="10"/>
        <color indexed="8"/>
        <rFont val="Calibri"/>
        <family val="2"/>
      </rPr>
      <t>Interview a sample of developers and obtain evidence that they are knowledgeable in secure coding techniques.</t>
    </r>
  </si>
  <si>
    <r>
      <rPr>
        <b/>
        <sz val="10"/>
        <color indexed="8"/>
        <rFont val="Calibri"/>
        <family val="2"/>
      </rPr>
      <t xml:space="preserve">6.5.c. </t>
    </r>
    <r>
      <rPr>
        <sz val="10"/>
        <color indexed="8"/>
        <rFont val="Calibri"/>
        <family val="2"/>
      </rPr>
      <t>Verify that processes are in place to ensure that applications are not vulnerable to, at a minimum, the following:</t>
    </r>
  </si>
  <si>
    <r>
      <rPr>
        <b/>
        <sz val="10"/>
        <color indexed="8"/>
        <rFont val="Calibri"/>
        <family val="2"/>
      </rPr>
      <t xml:space="preserve">6.5.1 </t>
    </r>
    <r>
      <rPr>
        <sz val="10"/>
        <color indexed="8"/>
        <rFont val="Calibri"/>
        <family val="2"/>
      </rPr>
      <t>Injection flaws, particularly SQL injection. Also consider OS Command Injection, LDAP and XPath injection flaws as well as other injection flaws.</t>
    </r>
  </si>
  <si>
    <r>
      <rPr>
        <b/>
        <sz val="10"/>
        <color indexed="8"/>
        <rFont val="Calibri"/>
        <family val="2"/>
      </rPr>
      <t xml:space="preserve">6.5.1 </t>
    </r>
    <r>
      <rPr>
        <sz val="10"/>
        <color indexed="8"/>
        <rFont val="Calibri"/>
        <family val="2"/>
      </rPr>
      <t>Injection flaws, particularly SQL injection. (Validate input to verify user data cannot modify meaning of commands and queries, utilize parameterized queries, etc.)</t>
    </r>
  </si>
  <si>
    <r>
      <rPr>
        <b/>
        <sz val="10"/>
        <color indexed="8"/>
        <rFont val="Calibri"/>
        <family val="2"/>
      </rPr>
      <t xml:space="preserve">6.5.2 </t>
    </r>
    <r>
      <rPr>
        <sz val="10"/>
        <color indexed="8"/>
        <rFont val="Calibri"/>
        <family val="2"/>
      </rPr>
      <t>Buffer overflow</t>
    </r>
  </si>
  <si>
    <r>
      <rPr>
        <b/>
        <sz val="10"/>
        <color indexed="8"/>
        <rFont val="Calibri"/>
        <family val="2"/>
      </rPr>
      <t xml:space="preserve">6.5.2 </t>
    </r>
    <r>
      <rPr>
        <sz val="10"/>
        <color indexed="8"/>
        <rFont val="Calibri"/>
        <family val="2"/>
      </rPr>
      <t>Buffer overflow (Validate buffer boundaries and truncate input strings.)</t>
    </r>
  </si>
  <si>
    <r>
      <rPr>
        <b/>
        <sz val="10"/>
        <color indexed="8"/>
        <rFont val="Calibri"/>
        <family val="2"/>
      </rPr>
      <t>6.5.3</t>
    </r>
    <r>
      <rPr>
        <sz val="10"/>
        <color indexed="8"/>
        <rFont val="Calibri"/>
        <family val="2"/>
      </rPr>
      <t xml:space="preserve"> Insecure cryptographic storage</t>
    </r>
  </si>
  <si>
    <r>
      <rPr>
        <b/>
        <sz val="10"/>
        <color indexed="8"/>
        <rFont val="Calibri"/>
        <family val="2"/>
      </rPr>
      <t xml:space="preserve">6.5.3 </t>
    </r>
    <r>
      <rPr>
        <sz val="10"/>
        <color indexed="8"/>
        <rFont val="Calibri"/>
        <family val="2"/>
      </rPr>
      <t>Insecure cryptographic storage (Prevent cryptographic flaws)</t>
    </r>
  </si>
  <si>
    <r>
      <rPr>
        <b/>
        <sz val="10"/>
        <color indexed="8"/>
        <rFont val="Calibri"/>
        <family val="2"/>
      </rPr>
      <t xml:space="preserve">6.5.4 </t>
    </r>
    <r>
      <rPr>
        <sz val="10"/>
        <color indexed="8"/>
        <rFont val="Calibri"/>
        <family val="2"/>
      </rPr>
      <t>Insecure communications</t>
    </r>
  </si>
  <si>
    <r>
      <rPr>
        <b/>
        <sz val="10"/>
        <color indexed="8"/>
        <rFont val="Calibri"/>
        <family val="2"/>
      </rPr>
      <t xml:space="preserve">6.5.4 </t>
    </r>
    <r>
      <rPr>
        <sz val="10"/>
        <color indexed="8"/>
        <rFont val="Calibri"/>
        <family val="2"/>
      </rPr>
      <t>Insecure communications (Properly encrypt all authenticated and sensitive communications)</t>
    </r>
  </si>
  <si>
    <r>
      <rPr>
        <b/>
        <sz val="10"/>
        <color indexed="8"/>
        <rFont val="Calibri"/>
        <family val="2"/>
      </rPr>
      <t xml:space="preserve">6.5.5 </t>
    </r>
    <r>
      <rPr>
        <sz val="10"/>
        <color indexed="8"/>
        <rFont val="Calibri"/>
        <family val="2"/>
      </rPr>
      <t>Improper error handling</t>
    </r>
  </si>
  <si>
    <r>
      <rPr>
        <b/>
        <sz val="10"/>
        <color indexed="8"/>
        <rFont val="Calibri"/>
        <family val="2"/>
      </rPr>
      <t xml:space="preserve">6.5.5 </t>
    </r>
    <r>
      <rPr>
        <sz val="10"/>
        <color indexed="8"/>
        <rFont val="Calibri"/>
        <family val="2"/>
      </rPr>
      <t>Improper error handling (Do not leak information via error messages)</t>
    </r>
  </si>
  <si>
    <r>
      <rPr>
        <b/>
        <sz val="10"/>
        <color indexed="8"/>
        <rFont val="Calibri"/>
        <family val="2"/>
      </rPr>
      <t>6.5.6</t>
    </r>
    <r>
      <rPr>
        <sz val="10"/>
        <color indexed="8"/>
        <rFont val="Calibri"/>
        <family val="2"/>
      </rPr>
      <t xml:space="preserve"> All “High” vulnerabilities identified in the vulnerability identification process (as defined in PCI DSS Requirement 6.2).
</t>
    </r>
    <r>
      <rPr>
        <b/>
        <i/>
        <sz val="10"/>
        <color indexed="8"/>
        <rFont val="Calibri"/>
        <family val="2"/>
      </rPr>
      <t xml:space="preserve">Note: </t>
    </r>
    <r>
      <rPr>
        <i/>
        <sz val="10"/>
        <color indexed="8"/>
        <rFont val="Calibri"/>
        <family val="2"/>
      </rPr>
      <t>This requirement is considered a best practice until June 30, 2012, after which it becomes a requirement.</t>
    </r>
  </si>
  <si>
    <r>
      <rPr>
        <b/>
        <sz val="10"/>
        <color indexed="8"/>
        <rFont val="Calibri"/>
        <family val="2"/>
      </rPr>
      <t xml:space="preserve">6.5.6 </t>
    </r>
    <r>
      <rPr>
        <sz val="10"/>
        <color indexed="8"/>
        <rFont val="Calibri"/>
        <family val="2"/>
      </rPr>
      <t>All “High” vulnerabilities as identified in PCI DSS Requirement 6.2.</t>
    </r>
  </si>
  <si>
    <r>
      <rPr>
        <b/>
        <i/>
        <sz val="10"/>
        <color indexed="8"/>
        <rFont val="Calibri"/>
        <family val="2"/>
      </rPr>
      <t xml:space="preserve">Note: </t>
    </r>
    <r>
      <rPr>
        <i/>
        <sz val="10"/>
        <color indexed="8"/>
        <rFont val="Calibri"/>
        <family val="2"/>
      </rPr>
      <t>Requirements 6.5.7 through 6.5.9, below, apply to web applications and application interfaces (internal or external):</t>
    </r>
  </si>
  <si>
    <r>
      <rPr>
        <b/>
        <sz val="10"/>
        <color indexed="8"/>
        <rFont val="Calibri"/>
        <family val="2"/>
      </rPr>
      <t xml:space="preserve">6.5.7 </t>
    </r>
    <r>
      <rPr>
        <sz val="10"/>
        <color indexed="8"/>
        <rFont val="Calibri"/>
        <family val="2"/>
      </rPr>
      <t>Cross-site scripting (XSS)</t>
    </r>
  </si>
  <si>
    <r>
      <rPr>
        <b/>
        <sz val="10"/>
        <color indexed="8"/>
        <rFont val="Calibri"/>
        <family val="2"/>
      </rPr>
      <t xml:space="preserve">6.5.7 </t>
    </r>
    <r>
      <rPr>
        <sz val="10"/>
        <color indexed="8"/>
        <rFont val="Calibri"/>
        <family val="2"/>
      </rPr>
      <t>Cross-site scripting (XSS) (Validate all parameters before inclusion, utilize context-sensitive escaping, etc.)</t>
    </r>
  </si>
  <si>
    <r>
      <rPr>
        <b/>
        <sz val="10"/>
        <color indexed="8"/>
        <rFont val="Calibri"/>
        <family val="2"/>
      </rPr>
      <t>7.1.4</t>
    </r>
    <r>
      <rPr>
        <sz val="10"/>
        <color indexed="8"/>
        <rFont val="Calibri"/>
        <family val="2"/>
      </rPr>
      <t xml:space="preserve"> Confirm that access controls are implemented via an automated access control system.</t>
    </r>
  </si>
  <si>
    <r>
      <rPr>
        <b/>
        <sz val="10"/>
        <color indexed="8"/>
        <rFont val="Calibri"/>
        <family val="2"/>
      </rPr>
      <t>7.2</t>
    </r>
    <r>
      <rPr>
        <sz val="10"/>
        <color indexed="8"/>
        <rFont val="Calibri"/>
        <family val="2"/>
      </rPr>
      <t xml:space="preserve"> Establish an access control system for systems components with multiple users that restricts access based on a user’s need to know, and is set to “deny all” unless specifically allowed.
This access control system must include the following:</t>
    </r>
  </si>
  <si>
    <r>
      <rPr>
        <b/>
        <sz val="10"/>
        <color indexed="8"/>
        <rFont val="Calibri"/>
        <family val="2"/>
      </rPr>
      <t xml:space="preserve">7.2 </t>
    </r>
    <r>
      <rPr>
        <sz val="10"/>
        <color indexed="8"/>
        <rFont val="Calibri"/>
        <family val="2"/>
      </rPr>
      <t>Examine system settings and vendor documentation to verify that an access control system is implemented as follows:</t>
    </r>
  </si>
  <si>
    <r>
      <rPr>
        <b/>
        <sz val="10"/>
        <color indexed="8"/>
        <rFont val="Calibri"/>
        <family val="2"/>
      </rPr>
      <t>7.2.1</t>
    </r>
    <r>
      <rPr>
        <sz val="10"/>
        <color indexed="8"/>
        <rFont val="Calibri"/>
        <family val="2"/>
      </rPr>
      <t xml:space="preserve"> Coverage of all system components</t>
    </r>
  </si>
  <si>
    <t>The tool is password protected against changes to its structure. This is only designed to ensure the author can make and monitor versioning and ensure a single source for the latest version</t>
  </si>
  <si>
    <t>The password protection does not stop the user form accessing the unlocked cells and therefore making full use of the tool</t>
  </si>
  <si>
    <t>that such official milestone definition exists</t>
  </si>
  <si>
    <t>Contact james.mcdougall@4thquadrant.co.uk</t>
  </si>
  <si>
    <t xml:space="preserve">Despite best efforts the author could not trace any official PCI Council documentation that defines the exact milestones for PCI DSS version 2. </t>
  </si>
  <si>
    <r>
      <rPr>
        <b/>
        <sz val="10"/>
        <color indexed="8"/>
        <rFont val="Calibri"/>
        <family val="2"/>
      </rPr>
      <t>12.1.1</t>
    </r>
    <r>
      <rPr>
        <sz val="10"/>
        <color indexed="8"/>
        <rFont val="Calibri"/>
        <family val="2"/>
      </rPr>
      <t xml:space="preserve"> Addresses all PCI DSS requirements.
</t>
    </r>
  </si>
  <si>
    <r>
      <rPr>
        <b/>
        <sz val="10"/>
        <color indexed="8"/>
        <rFont val="Calibri"/>
        <family val="2"/>
      </rPr>
      <t>12.1.1</t>
    </r>
    <r>
      <rPr>
        <sz val="10"/>
        <color indexed="8"/>
        <rFont val="Calibri"/>
        <family val="2"/>
      </rPr>
      <t xml:space="preserve"> Verify that the policy addresses all PCI DSS requirements.
</t>
    </r>
  </si>
  <si>
    <r>
      <rPr>
        <b/>
        <sz val="10"/>
        <color indexed="8"/>
        <rFont val="Calibri"/>
        <family val="2"/>
      </rPr>
      <t>12.1.2</t>
    </r>
    <r>
      <rPr>
        <sz val="10"/>
        <color indexed="8"/>
        <rFont val="Calibri"/>
        <family val="2"/>
      </rPr>
      <t xml:space="preserve"> Includes an annual process that identifies threats, and vulnerabilities, and results in a formal risk assessment.
(Examples of risk assessment methodologies include but are not limited to OCTAVE, ISO 27005 and NIST SP 800-30.)
</t>
    </r>
  </si>
  <si>
    <r>
      <rPr>
        <b/>
        <sz val="10"/>
        <color indexed="8"/>
        <rFont val="Calibri"/>
        <family val="2"/>
      </rPr>
      <t>12.1.2.a</t>
    </r>
    <r>
      <rPr>
        <sz val="10"/>
        <color indexed="8"/>
        <rFont val="Calibri"/>
        <family val="2"/>
      </rPr>
      <t xml:space="preserve"> Verify that an annual risk assessment process is documented that identifies threats, vulnerabilities, and results in a formal risk assessment.
</t>
    </r>
  </si>
  <si>
    <r>
      <rPr>
        <b/>
        <sz val="10"/>
        <color indexed="8"/>
        <rFont val="Calibri"/>
        <family val="2"/>
      </rPr>
      <t>12.1.2.b</t>
    </r>
    <r>
      <rPr>
        <sz val="10"/>
        <color indexed="8"/>
        <rFont val="Calibri"/>
        <family val="2"/>
      </rPr>
      <t xml:space="preserve"> Review risk assessment documentation to verify that the risk assessment process is performed at least annually.
</t>
    </r>
  </si>
  <si>
    <r>
      <rPr>
        <b/>
        <sz val="10"/>
        <color indexed="8"/>
        <rFont val="Calibri"/>
        <family val="2"/>
      </rPr>
      <t>12.1.3</t>
    </r>
    <r>
      <rPr>
        <sz val="10"/>
        <color indexed="8"/>
        <rFont val="Calibri"/>
        <family val="2"/>
      </rPr>
      <t xml:space="preserve"> Includes a review at least annually and updates when the environment changes.
</t>
    </r>
  </si>
  <si>
    <r>
      <rPr>
        <b/>
        <sz val="10"/>
        <color indexed="8"/>
        <rFont val="Calibri"/>
        <family val="2"/>
      </rPr>
      <t>12.1.3</t>
    </r>
    <r>
      <rPr>
        <sz val="10"/>
        <color indexed="8"/>
        <rFont val="Calibri"/>
        <family val="2"/>
      </rPr>
      <t xml:space="preserve"> Verify that the information security policy is reviewed at least annually and updated as needed to reflect changes to business objectives or the risk environment.
</t>
    </r>
  </si>
  <si>
    <r>
      <rPr>
        <b/>
        <sz val="10"/>
        <color indexed="8"/>
        <rFont val="Calibri"/>
        <family val="2"/>
      </rPr>
      <t>12.2</t>
    </r>
    <r>
      <rPr>
        <sz val="10"/>
        <color indexed="8"/>
        <rFont val="Calibri"/>
        <family val="2"/>
      </rPr>
      <t xml:space="preserve"> Develop daily operational security procedures that are consistent with requirements in this specification (for example, user account maintenance procedures, and log review procedures).
</t>
    </r>
  </si>
  <si>
    <r>
      <rPr>
        <b/>
        <sz val="10"/>
        <color indexed="8"/>
        <rFont val="Calibri"/>
        <family val="2"/>
      </rPr>
      <t>12.2</t>
    </r>
    <r>
      <rPr>
        <sz val="10"/>
        <color indexed="8"/>
        <rFont val="Calibri"/>
        <family val="2"/>
      </rPr>
      <t xml:space="preserve"> Examine the daily operational security procedures. Verify that they are consistent with this specification, and include administrative and technical procedures for each of the requirements.
</t>
    </r>
  </si>
  <si>
    <r>
      <rPr>
        <b/>
        <sz val="10"/>
        <color indexed="8"/>
        <rFont val="Calibri"/>
        <family val="2"/>
      </rPr>
      <t>12.3</t>
    </r>
    <r>
      <rPr>
        <sz val="10"/>
        <color indexed="8"/>
        <rFont val="Calibri"/>
        <family val="2"/>
      </rPr>
      <t xml:space="preserve"> Develop usage policies for critical technologies (for example, remote- access technologies, wireless technologies, removable electronic media, laptops, tablets, personal data/digital assistants (PDAs), e-mail usage and Internet usage) and define proper use of these technologies. Ensure these usage policies require the following:
</t>
    </r>
  </si>
  <si>
    <r>
      <rPr>
        <b/>
        <sz val="10"/>
        <color indexed="8"/>
        <rFont val="Calibri"/>
        <family val="2"/>
      </rPr>
      <t>12.3</t>
    </r>
    <r>
      <rPr>
        <sz val="10"/>
        <color indexed="8"/>
        <rFont val="Calibri"/>
        <family val="2"/>
      </rPr>
      <t xml:space="preserve"> Obtain and examine the usage policies for critical technologies and perform the following:
</t>
    </r>
  </si>
  <si>
    <r>
      <rPr>
        <b/>
        <sz val="10"/>
        <color indexed="8"/>
        <rFont val="Calibri"/>
        <family val="2"/>
      </rPr>
      <t>12.3.1</t>
    </r>
    <r>
      <rPr>
        <sz val="10"/>
        <color indexed="8"/>
        <rFont val="Calibri"/>
        <family val="2"/>
      </rPr>
      <t xml:space="preserve"> Explicit approval by authorized parties
</t>
    </r>
  </si>
  <si>
    <r>
      <rPr>
        <b/>
        <sz val="10"/>
        <color indexed="8"/>
        <rFont val="Calibri"/>
        <family val="2"/>
      </rPr>
      <t>12.3.1</t>
    </r>
    <r>
      <rPr>
        <sz val="10"/>
        <color indexed="8"/>
        <rFont val="Calibri"/>
        <family val="2"/>
      </rPr>
      <t xml:space="preserve"> Verify that the usage policies require explicit approval from authorized parties to use the technologies.
</t>
    </r>
  </si>
  <si>
    <r>
      <rPr>
        <b/>
        <sz val="10"/>
        <color indexed="8"/>
        <rFont val="Calibri"/>
        <family val="2"/>
      </rPr>
      <t>12.3.2</t>
    </r>
    <r>
      <rPr>
        <sz val="10"/>
        <color indexed="8"/>
        <rFont val="Calibri"/>
        <family val="2"/>
      </rPr>
      <t xml:space="preserve"> Authentication for use of the technology
</t>
    </r>
  </si>
  <si>
    <r>
      <rPr>
        <b/>
        <sz val="10"/>
        <color indexed="8"/>
        <rFont val="Calibri"/>
        <family val="2"/>
      </rPr>
      <t>12.3.2</t>
    </r>
    <r>
      <rPr>
        <sz val="10"/>
        <color indexed="8"/>
        <rFont val="Calibri"/>
        <family val="2"/>
      </rPr>
      <t xml:space="preserve"> Verify that the usage policies require that all technology use be authenticated with user ID and password or other authentication item (for example, token).
</t>
    </r>
  </si>
  <si>
    <r>
      <rPr>
        <b/>
        <sz val="10"/>
        <color indexed="8"/>
        <rFont val="Calibri"/>
        <family val="2"/>
      </rPr>
      <t>12.3.3</t>
    </r>
    <r>
      <rPr>
        <sz val="10"/>
        <color indexed="8"/>
        <rFont val="Calibri"/>
        <family val="2"/>
      </rPr>
      <t xml:space="preserve"> A list of all such devices and personnel with access
</t>
    </r>
  </si>
  <si>
    <r>
      <rPr>
        <b/>
        <sz val="10"/>
        <color indexed="8"/>
        <rFont val="Calibri"/>
        <family val="2"/>
      </rPr>
      <t>12.3.3</t>
    </r>
    <r>
      <rPr>
        <sz val="10"/>
        <color indexed="8"/>
        <rFont val="Calibri"/>
        <family val="2"/>
      </rPr>
      <t xml:space="preserve"> Verify that the usage policies require a list of all devices and personnel authorized to use the devices.
</t>
    </r>
  </si>
  <si>
    <r>
      <rPr>
        <b/>
        <sz val="10"/>
        <color indexed="8"/>
        <rFont val="Calibri"/>
        <family val="2"/>
      </rPr>
      <t>12.3.4</t>
    </r>
    <r>
      <rPr>
        <sz val="10"/>
        <color indexed="8"/>
        <rFont val="Calibri"/>
        <family val="2"/>
      </rPr>
      <t xml:space="preserve"> Labeling of devices to determine owner, contact information and purpose
</t>
    </r>
  </si>
  <si>
    <r>
      <rPr>
        <b/>
        <sz val="10"/>
        <color indexed="8"/>
        <rFont val="Calibri"/>
        <family val="2"/>
      </rPr>
      <t>12.3.4</t>
    </r>
    <r>
      <rPr>
        <sz val="10"/>
        <color indexed="8"/>
        <rFont val="Calibri"/>
        <family val="2"/>
      </rPr>
      <t xml:space="preserve"> Verify that the usage policies require labeling of devices with information that can be correlated to owner, contact information and purpose.
</t>
    </r>
  </si>
  <si>
    <r>
      <rPr>
        <b/>
        <sz val="10"/>
        <color indexed="8"/>
        <rFont val="Calibri"/>
        <family val="2"/>
      </rPr>
      <t>12.3.5</t>
    </r>
    <r>
      <rPr>
        <sz val="10"/>
        <color indexed="8"/>
        <rFont val="Calibri"/>
        <family val="2"/>
      </rPr>
      <t xml:space="preserve"> Acceptable uses of the technology
</t>
    </r>
  </si>
  <si>
    <r>
      <rPr>
        <b/>
        <sz val="10"/>
        <color indexed="8"/>
        <rFont val="Calibri"/>
        <family val="2"/>
      </rPr>
      <t>12.3.5</t>
    </r>
    <r>
      <rPr>
        <sz val="10"/>
        <color indexed="8"/>
        <rFont val="Calibri"/>
        <family val="2"/>
      </rPr>
      <t xml:space="preserve"> Verify that the usage policies require acceptable uses for the technology.
</t>
    </r>
  </si>
  <si>
    <r>
      <rPr>
        <b/>
        <sz val="10"/>
        <color indexed="8"/>
        <rFont val="Calibri"/>
        <family val="2"/>
      </rPr>
      <t>12.3.6</t>
    </r>
    <r>
      <rPr>
        <sz val="10"/>
        <color indexed="8"/>
        <rFont val="Calibri"/>
        <family val="2"/>
      </rPr>
      <t xml:space="preserve"> Acceptable network locations for the technologies
</t>
    </r>
  </si>
  <si>
    <r>
      <rPr>
        <b/>
        <sz val="10"/>
        <color indexed="8"/>
        <rFont val="Calibri"/>
        <family val="2"/>
      </rPr>
      <t>12.3.6</t>
    </r>
    <r>
      <rPr>
        <sz val="10"/>
        <color indexed="8"/>
        <rFont val="Calibri"/>
        <family val="2"/>
      </rPr>
      <t xml:space="preserve"> Verify that the usage policies require acceptable network locations for the technology.
</t>
    </r>
  </si>
  <si>
    <r>
      <rPr>
        <b/>
        <sz val="10"/>
        <color indexed="8"/>
        <rFont val="Calibri"/>
        <family val="2"/>
      </rPr>
      <t>12.3.7</t>
    </r>
    <r>
      <rPr>
        <sz val="10"/>
        <color indexed="8"/>
        <rFont val="Calibri"/>
        <family val="2"/>
      </rPr>
      <t xml:space="preserve"> List of company-approved products
</t>
    </r>
  </si>
  <si>
    <r>
      <rPr>
        <b/>
        <sz val="10"/>
        <color indexed="8"/>
        <rFont val="Calibri"/>
        <family val="2"/>
      </rPr>
      <t>12.3.7</t>
    </r>
    <r>
      <rPr>
        <sz val="10"/>
        <color indexed="8"/>
        <rFont val="Calibri"/>
        <family val="2"/>
      </rPr>
      <t xml:space="preserve"> Verify that the usage policies require a list of company- approved products.
</t>
    </r>
  </si>
  <si>
    <r>
      <rPr>
        <b/>
        <sz val="10"/>
        <color indexed="8"/>
        <rFont val="Calibri"/>
        <family val="2"/>
      </rPr>
      <t>12.3.8</t>
    </r>
    <r>
      <rPr>
        <sz val="10"/>
        <color indexed="8"/>
        <rFont val="Calibri"/>
        <family val="2"/>
      </rPr>
      <t xml:space="preserve"> Automatic disconnect of sessions for remote-access technologies after a specific period of inactivity
</t>
    </r>
  </si>
  <si>
    <r>
      <rPr>
        <b/>
        <sz val="10"/>
        <color indexed="8"/>
        <rFont val="Calibri"/>
        <family val="2"/>
      </rPr>
      <t>12.3.8</t>
    </r>
    <r>
      <rPr>
        <sz val="10"/>
        <color indexed="8"/>
        <rFont val="Calibri"/>
        <family val="2"/>
      </rPr>
      <t xml:space="preserve"> Verify that the usage policies require automatic disconnect of sessions for remote-access technologies after a specific period of inactivity.
</t>
    </r>
  </si>
  <si>
    <r>
      <rPr>
        <b/>
        <sz val="10"/>
        <color indexed="8"/>
        <rFont val="Calibri"/>
        <family val="2"/>
      </rPr>
      <t>12.3.9</t>
    </r>
    <r>
      <rPr>
        <sz val="10"/>
        <color indexed="8"/>
        <rFont val="Calibri"/>
        <family val="2"/>
      </rPr>
      <t xml:space="preserve"> Activation of remote-access technologies for vendors and business partners only when needed by vendors and business partners, with immediate deactivation after use
</t>
    </r>
  </si>
  <si>
    <r>
      <rPr>
        <b/>
        <sz val="10"/>
        <color indexed="8"/>
        <rFont val="Calibri"/>
        <family val="2"/>
      </rPr>
      <t>12.3.9</t>
    </r>
    <r>
      <rPr>
        <sz val="10"/>
        <color indexed="8"/>
        <rFont val="Calibri"/>
        <family val="2"/>
      </rPr>
      <t xml:space="preserve"> Verify that the usage policies require activation of remote- access technologies used by vendors and business partners only when needed by vendors and business partners, with immediate deactivation after use.
</t>
    </r>
  </si>
  <si>
    <r>
      <rPr>
        <b/>
        <sz val="10"/>
        <color indexed="8"/>
        <rFont val="Calibri"/>
        <family val="2"/>
      </rPr>
      <t>12.3.10</t>
    </r>
    <r>
      <rPr>
        <sz val="10"/>
        <color indexed="8"/>
        <rFont val="Calibri"/>
        <family val="2"/>
      </rPr>
      <t xml:space="preserve"> For personnel accessing cardholder data via remote-access technologies, prohibit copy, move, and storage of cardholder data onto local hard drives and removable electronic media, unless explicitly authorized for a defined business need.
</t>
    </r>
  </si>
  <si>
    <r>
      <rPr>
        <b/>
        <sz val="10"/>
        <color indexed="8"/>
        <rFont val="Calibri"/>
        <family val="2"/>
      </rPr>
      <t>12.3.10.a</t>
    </r>
    <r>
      <rPr>
        <sz val="10"/>
        <color indexed="8"/>
        <rFont val="Calibri"/>
        <family val="2"/>
      </rPr>
      <t xml:space="preserve"> Verify that the usage policies prohibit copying, moving, or storing of cardholder data onto local hard drives and removable electronic media when accessing such data via remote-access technologies.
</t>
    </r>
  </si>
  <si>
    <r>
      <rPr>
        <b/>
        <sz val="10"/>
        <color indexed="8"/>
        <rFont val="Calibri"/>
        <family val="2"/>
      </rPr>
      <t>12.3.10.b</t>
    </r>
    <r>
      <rPr>
        <sz val="10"/>
        <color indexed="8"/>
        <rFont val="Calibri"/>
        <family val="2"/>
      </rPr>
      <t xml:space="preserve"> For personnel with proper authorization, verify that usage policies require the protection of cardholder data in accordance with PCI DSS Requirements.
</t>
    </r>
  </si>
  <si>
    <r>
      <rPr>
        <b/>
        <sz val="10"/>
        <color indexed="8"/>
        <rFont val="Calibri"/>
        <family val="2"/>
      </rPr>
      <t>12.4</t>
    </r>
    <r>
      <rPr>
        <sz val="10"/>
        <color indexed="8"/>
        <rFont val="Calibri"/>
        <family val="2"/>
      </rPr>
      <t xml:space="preserve"> Ensure that the security policy and procedures clearly define information security responsibilities for all personnel.
</t>
    </r>
  </si>
  <si>
    <r>
      <rPr>
        <b/>
        <sz val="10"/>
        <color indexed="8"/>
        <rFont val="Calibri"/>
        <family val="2"/>
      </rPr>
      <t>12.4</t>
    </r>
    <r>
      <rPr>
        <sz val="10"/>
        <color indexed="8"/>
        <rFont val="Calibri"/>
        <family val="2"/>
      </rPr>
      <t xml:space="preserve"> Verify that information security policies clearly define information security responsibilities for all personnel.
</t>
    </r>
  </si>
  <si>
    <r>
      <rPr>
        <b/>
        <sz val="10"/>
        <color indexed="8"/>
        <rFont val="Calibri"/>
        <family val="2"/>
      </rPr>
      <t>12.5</t>
    </r>
    <r>
      <rPr>
        <sz val="10"/>
        <color indexed="8"/>
        <rFont val="Calibri"/>
        <family val="2"/>
      </rPr>
      <t xml:space="preserve"> Assign to an individual or team the following information security management responsibilities:
</t>
    </r>
  </si>
  <si>
    <r>
      <rPr>
        <b/>
        <sz val="10"/>
        <color indexed="8"/>
        <rFont val="Calibri"/>
        <family val="2"/>
      </rPr>
      <t>12.5</t>
    </r>
    <r>
      <rPr>
        <sz val="10"/>
        <color indexed="8"/>
        <rFont val="Calibri"/>
        <family val="2"/>
      </rPr>
      <t xml:space="preserve"> Verify the formal assignment of information security to a Chief Security Officer or other security-knowledgeable member of management.
Obtain and examine information security policies and procedures to verify that the following information security responsibilities are specifically and formally assigned:
</t>
    </r>
  </si>
  <si>
    <r>
      <rPr>
        <b/>
        <sz val="10"/>
        <color indexed="8"/>
        <rFont val="Calibri"/>
        <family val="2"/>
      </rPr>
      <t>12.5.1</t>
    </r>
    <r>
      <rPr>
        <sz val="10"/>
        <color indexed="8"/>
        <rFont val="Calibri"/>
        <family val="2"/>
      </rPr>
      <t xml:space="preserve"> Establish, document, and distribute security policies and procedures.
</t>
    </r>
  </si>
  <si>
    <r>
      <rPr>
        <b/>
        <sz val="10"/>
        <color indexed="8"/>
        <rFont val="Calibri"/>
        <family val="2"/>
      </rPr>
      <t>12.5.1</t>
    </r>
    <r>
      <rPr>
        <sz val="10"/>
        <color indexed="8"/>
        <rFont val="Calibri"/>
        <family val="2"/>
      </rPr>
      <t xml:space="preserve"> Verify that responsibility for creating and distributing security policies and procedures is formally assigned.
</t>
    </r>
  </si>
  <si>
    <r>
      <rPr>
        <b/>
        <sz val="10"/>
        <color indexed="8"/>
        <rFont val="Calibri"/>
        <family val="2"/>
      </rPr>
      <t>12.5.2</t>
    </r>
    <r>
      <rPr>
        <sz val="10"/>
        <color indexed="8"/>
        <rFont val="Calibri"/>
        <family val="2"/>
      </rPr>
      <t xml:space="preserve"> Monitor and analyze security alerts and information, and distribute to appropriate personnel.
</t>
    </r>
  </si>
  <si>
    <r>
      <rPr>
        <b/>
        <sz val="10"/>
        <color indexed="8"/>
        <rFont val="Calibri"/>
        <family val="2"/>
      </rPr>
      <t>12.5.2</t>
    </r>
    <r>
      <rPr>
        <sz val="10"/>
        <color indexed="8"/>
        <rFont val="Calibri"/>
        <family val="2"/>
      </rPr>
      <t xml:space="preserve"> Verify that responsibility for monitoring and analyzing security alerts and distributing information to appropriate information security and business unit management personnel is formally assigned.
</t>
    </r>
  </si>
  <si>
    <r>
      <rPr>
        <b/>
        <sz val="10"/>
        <color indexed="8"/>
        <rFont val="Calibri"/>
        <family val="2"/>
      </rPr>
      <t>12.5.3</t>
    </r>
    <r>
      <rPr>
        <sz val="10"/>
        <color indexed="8"/>
        <rFont val="Calibri"/>
        <family val="2"/>
      </rPr>
      <t xml:space="preserve"> Establish, document, and distribute security incident response and escalation procedures to ensure timely and effective handling of all situations.
</t>
    </r>
  </si>
  <si>
    <r>
      <rPr>
        <b/>
        <sz val="10"/>
        <color indexed="8"/>
        <rFont val="Calibri"/>
        <family val="2"/>
      </rPr>
      <t>12.5.3</t>
    </r>
    <r>
      <rPr>
        <sz val="10"/>
        <color indexed="8"/>
        <rFont val="Calibri"/>
        <family val="2"/>
      </rPr>
      <t xml:space="preserve"> Verify that responsibility for creating and distributing security incident response and escalation procedures is formally assigned.
</t>
    </r>
  </si>
  <si>
    <r>
      <rPr>
        <b/>
        <sz val="10"/>
        <color indexed="8"/>
        <rFont val="Calibri"/>
        <family val="2"/>
      </rPr>
      <t>12.5.4</t>
    </r>
    <r>
      <rPr>
        <sz val="10"/>
        <color indexed="8"/>
        <rFont val="Calibri"/>
        <family val="2"/>
      </rPr>
      <t xml:space="preserve"> Administer user accounts, including additions, deletions, and modifications
</t>
    </r>
  </si>
  <si>
    <r>
      <rPr>
        <b/>
        <sz val="10"/>
        <color indexed="8"/>
        <rFont val="Calibri"/>
        <family val="2"/>
      </rPr>
      <t>12.5.4</t>
    </r>
    <r>
      <rPr>
        <sz val="10"/>
        <color indexed="8"/>
        <rFont val="Calibri"/>
        <family val="2"/>
      </rPr>
      <t xml:space="preserve"> Verify that responsibility for administering user account and authentication management is formally assigned.
</t>
    </r>
  </si>
  <si>
    <r>
      <rPr>
        <b/>
        <sz val="10"/>
        <color indexed="8"/>
        <rFont val="Calibri"/>
        <family val="2"/>
      </rPr>
      <t>12.5.5</t>
    </r>
    <r>
      <rPr>
        <sz val="10"/>
        <color indexed="8"/>
        <rFont val="Calibri"/>
        <family val="2"/>
      </rPr>
      <t xml:space="preserve"> Monitor and control all access to data.
</t>
    </r>
  </si>
  <si>
    <r>
      <rPr>
        <b/>
        <sz val="10"/>
        <color indexed="8"/>
        <rFont val="Calibri"/>
        <family val="2"/>
      </rPr>
      <t>12.5.5</t>
    </r>
    <r>
      <rPr>
        <sz val="10"/>
        <color indexed="8"/>
        <rFont val="Calibri"/>
        <family val="2"/>
      </rPr>
      <t xml:space="preserve"> Verify that responsibility for monitoring and controlling all access to data is formally assigned.
</t>
    </r>
  </si>
  <si>
    <r>
      <rPr>
        <b/>
        <sz val="10"/>
        <color indexed="8"/>
        <rFont val="Calibri"/>
        <family val="2"/>
      </rPr>
      <t>12.6</t>
    </r>
    <r>
      <rPr>
        <sz val="10"/>
        <color indexed="8"/>
        <rFont val="Calibri"/>
        <family val="2"/>
      </rPr>
      <t xml:space="preserve"> Implement a formal security awareness program to make all personnel aware of the importance of cardholder data security.
</t>
    </r>
  </si>
  <si>
    <r>
      <rPr>
        <b/>
        <sz val="10"/>
        <color indexed="8"/>
        <rFont val="Calibri"/>
        <family val="2"/>
      </rPr>
      <t>12.6.a</t>
    </r>
    <r>
      <rPr>
        <sz val="10"/>
        <color indexed="8"/>
        <rFont val="Calibri"/>
        <family val="2"/>
      </rPr>
      <t xml:space="preserve"> Verify the existence of a formal security awareness program for all personnel.
</t>
    </r>
  </si>
  <si>
    <r>
      <rPr>
        <b/>
        <sz val="10"/>
        <color indexed="8"/>
        <rFont val="Calibri"/>
        <family val="2"/>
      </rPr>
      <t>12.6.b</t>
    </r>
    <r>
      <rPr>
        <sz val="10"/>
        <color indexed="8"/>
        <rFont val="Calibri"/>
        <family val="2"/>
      </rPr>
      <t xml:space="preserve"> Obtain and examine security awareness program procedures and documentation and perform the following:
</t>
    </r>
  </si>
  <si>
    <r>
      <rPr>
        <b/>
        <sz val="10"/>
        <color indexed="8"/>
        <rFont val="Calibri"/>
        <family val="2"/>
      </rPr>
      <t>12.6.1</t>
    </r>
    <r>
      <rPr>
        <sz val="10"/>
        <color indexed="8"/>
        <rFont val="Calibri"/>
        <family val="2"/>
      </rPr>
      <t xml:space="preserve"> Educate personnel upon hire and at least annually.
</t>
    </r>
    <r>
      <rPr>
        <b/>
        <i/>
        <sz val="10"/>
        <color indexed="8"/>
        <rFont val="Calibri"/>
        <family val="2"/>
      </rPr>
      <t xml:space="preserve">Note:  </t>
    </r>
    <r>
      <rPr>
        <i/>
        <sz val="10"/>
        <color indexed="8"/>
        <rFont val="Calibri"/>
        <family val="2"/>
      </rPr>
      <t>Methods can vary depending on the role of the personnel and their level of access to the cardholder data.</t>
    </r>
    <r>
      <rPr>
        <sz val="10"/>
        <color indexed="8"/>
        <rFont val="Calibri"/>
        <family val="2"/>
      </rPr>
      <t xml:space="preserve">
</t>
    </r>
  </si>
  <si>
    <r>
      <rPr>
        <b/>
        <sz val="10"/>
        <color indexed="8"/>
        <rFont val="Calibri"/>
        <family val="2"/>
      </rPr>
      <t>12.6.1.a</t>
    </r>
    <r>
      <rPr>
        <sz val="10"/>
        <color indexed="8"/>
        <rFont val="Calibri"/>
        <family val="2"/>
      </rPr>
      <t xml:space="preserve"> Verify that the security awareness program provides multiple methods of communicating awareness and educating personnel (for example, posters, letters, memos, web based training, meetings, and promotions).
</t>
    </r>
  </si>
  <si>
    <r>
      <rPr>
        <b/>
        <sz val="10"/>
        <color indexed="8"/>
        <rFont val="Calibri"/>
        <family val="2"/>
      </rPr>
      <t>12.6.1.b</t>
    </r>
    <r>
      <rPr>
        <sz val="10"/>
        <color indexed="8"/>
        <rFont val="Calibri"/>
        <family val="2"/>
      </rPr>
      <t xml:space="preserve"> Verify that personnel attend awareness training upon hire and at least annually.
</t>
    </r>
  </si>
  <si>
    <r>
      <rPr>
        <b/>
        <sz val="10"/>
        <color indexed="8"/>
        <rFont val="Calibri"/>
        <family val="2"/>
      </rPr>
      <t>12.6.2</t>
    </r>
    <r>
      <rPr>
        <sz val="10"/>
        <color indexed="8"/>
        <rFont val="Calibri"/>
        <family val="2"/>
      </rPr>
      <t xml:space="preserve"> Require personnel to acknowledge at least annually that they have read and understood the security policy and procedures.
</t>
    </r>
  </si>
  <si>
    <r>
      <rPr>
        <b/>
        <sz val="10"/>
        <color indexed="8"/>
        <rFont val="Calibri"/>
        <family val="2"/>
      </rPr>
      <t>3.2.1</t>
    </r>
    <r>
      <rPr>
        <sz val="10"/>
        <color indexed="8"/>
        <rFont val="Calibri"/>
        <family val="2"/>
      </rPr>
      <t xml:space="preserve"> For a sample of system components, examine data sources, including but not limited to the following, and verify that the full contents of any track from the magnetic stripe on the back of card or equivalent data on a chip are not stored under any circumstance:
- Incoming transaction data
- All logs (for example, transaction, history, debugging, error)
- History files
- Trace files
- Several database schemas
- Database contents</t>
    </r>
  </si>
  <si>
    <r>
      <rPr>
        <b/>
        <sz val="10"/>
        <color indexed="8"/>
        <rFont val="Calibri"/>
        <family val="2"/>
      </rPr>
      <t xml:space="preserve">3.2.2 </t>
    </r>
    <r>
      <rPr>
        <sz val="10"/>
        <color indexed="8"/>
        <rFont val="Calibri"/>
        <family val="2"/>
      </rPr>
      <t>Do not store the card verification code or value (three-digit or four-digit number printed on the front or back of a payment card) used to verify card-notpresent transactions.</t>
    </r>
  </si>
  <si>
    <r>
      <rPr>
        <b/>
        <sz val="10"/>
        <color indexed="8"/>
        <rFont val="Calibri"/>
        <family val="2"/>
      </rPr>
      <t>3.2.2</t>
    </r>
    <r>
      <rPr>
        <sz val="10"/>
        <color indexed="8"/>
        <rFont val="Calibri"/>
        <family val="2"/>
      </rPr>
      <t xml:space="preserve"> For a sample of system components, examine data sources, including but not limited to the following, and verify that the threedigit or four-digit card verification code or value printed on the front of the card or the signature panel (CVV2, CVC2, CID, CAV2 data) is not stored under any circumstance:
- Incoming transaction data
- All logs (for example, transaction, history, debugging, error)
- History files
- Trace files
- Several database schemas
- Database contents</t>
    </r>
  </si>
  <si>
    <r>
      <rPr>
        <b/>
        <sz val="10"/>
        <color indexed="8"/>
        <rFont val="Calibri"/>
        <family val="2"/>
      </rPr>
      <t xml:space="preserve">3.2.3 </t>
    </r>
    <r>
      <rPr>
        <sz val="10"/>
        <color indexed="8"/>
        <rFont val="Calibri"/>
        <family val="2"/>
      </rPr>
      <t>Do not store the personal identification number (PIN) or the encrypted PIN block.</t>
    </r>
  </si>
  <si>
    <r>
      <rPr>
        <b/>
        <sz val="10"/>
        <color indexed="8"/>
        <rFont val="Calibri"/>
        <family val="2"/>
      </rPr>
      <t>3.2.3</t>
    </r>
    <r>
      <rPr>
        <sz val="10"/>
        <color indexed="8"/>
        <rFont val="Calibri"/>
        <family val="2"/>
      </rPr>
      <t xml:space="preserve"> For a sample of system components, examine data sources, including but not limited to the following and verify that PINs and encrypted PIN blocks are not stored under any circumstance:
- Incoming transaction data
- All logs (for example, transaction, history, debugging, error)
- History files
- Trace files
- Several database schemas
- Database contents</t>
    </r>
  </si>
  <si>
    <r>
      <rPr>
        <b/>
        <sz val="10"/>
        <color indexed="8"/>
        <rFont val="Calibri"/>
        <family val="2"/>
      </rPr>
      <t>3.3</t>
    </r>
    <r>
      <rPr>
        <sz val="10"/>
        <color indexed="8"/>
        <rFont val="Calibri"/>
        <family val="2"/>
      </rPr>
      <t xml:space="preserve"> Mask PAN when displayed (the first six and last four digits are the maximum number of digits to be displayed).
</t>
    </r>
    <r>
      <rPr>
        <b/>
        <i/>
        <sz val="10"/>
        <color indexed="8"/>
        <rFont val="Calibri"/>
        <family val="2"/>
      </rPr>
      <t>Notes:
-</t>
    </r>
    <r>
      <rPr>
        <i/>
        <sz val="10"/>
        <color indexed="8"/>
        <rFont val="Calibri"/>
        <family val="2"/>
      </rPr>
      <t xml:space="preserve"> This requirement does not apply to employees and other parties with a legitimate business need to see the full PAN.
- This requirement does not supersede stricter requirements in place for displays of cardholder data—for example, for point-of-sale (POS) receipts.</t>
    </r>
  </si>
  <si>
    <r>
      <rPr>
        <b/>
        <sz val="10"/>
        <color indexed="8"/>
        <rFont val="Calibri"/>
        <family val="2"/>
      </rPr>
      <t>11.2.2</t>
    </r>
    <r>
      <rPr>
        <sz val="10"/>
        <color indexed="8"/>
        <rFont val="Calibri"/>
        <family val="2"/>
      </rPr>
      <t xml:space="preserve"> Perform quarterly external vulnerability scans via an Approved Scanning Vendor (ASV), approved by the Payment Card Industry Security Standards Council (PCI SSC).
</t>
    </r>
    <r>
      <rPr>
        <b/>
        <i/>
        <sz val="10"/>
        <color indexed="8"/>
        <rFont val="Calibri"/>
        <family val="2"/>
      </rPr>
      <t xml:space="preserve">Note: </t>
    </r>
    <r>
      <rPr>
        <i/>
        <sz val="10"/>
        <color indexed="8"/>
        <rFont val="Calibri"/>
        <family val="2"/>
      </rPr>
      <t>Quarterly external vulnerability scans must be performed by an Approved Scanning Vendor (ASV), approved by the Payment Card Industry Security Standards Council (PCI SSC). Scans conducted after</t>
    </r>
    <r>
      <rPr>
        <sz val="10"/>
        <color indexed="8"/>
        <rFont val="Calibri"/>
        <family val="2"/>
      </rPr>
      <t xml:space="preserve">
</t>
    </r>
    <r>
      <rPr>
        <i/>
        <sz val="10"/>
        <color indexed="8"/>
        <rFont val="Calibri"/>
        <family val="2"/>
      </rPr>
      <t>network changes may be performed by internal staff.</t>
    </r>
    <r>
      <rPr>
        <sz val="10"/>
        <color indexed="8"/>
        <rFont val="Calibri"/>
        <family val="2"/>
      </rPr>
      <t xml:space="preserve">
</t>
    </r>
  </si>
  <si>
    <r>
      <rPr>
        <b/>
        <sz val="10"/>
        <color indexed="8"/>
        <rFont val="Calibri"/>
        <family val="2"/>
      </rPr>
      <t xml:space="preserve">11.2.3 </t>
    </r>
    <r>
      <rPr>
        <sz val="10"/>
        <color indexed="8"/>
        <rFont val="Calibri"/>
        <family val="2"/>
      </rPr>
      <t xml:space="preserve">Perform internal and external scans after any significant change.
</t>
    </r>
    <r>
      <rPr>
        <b/>
        <i/>
        <sz val="10"/>
        <color indexed="8"/>
        <rFont val="Calibri"/>
        <family val="2"/>
      </rPr>
      <t xml:space="preserve">Note: </t>
    </r>
    <r>
      <rPr>
        <i/>
        <sz val="10"/>
        <color indexed="8"/>
        <rFont val="Calibri"/>
        <family val="2"/>
      </rPr>
      <t>Scans conducted after changes may be performed by internal staff.</t>
    </r>
    <r>
      <rPr>
        <sz val="10"/>
        <color indexed="8"/>
        <rFont val="Calibri"/>
        <family val="2"/>
      </rPr>
      <t xml:space="preserve">
</t>
    </r>
  </si>
  <si>
    <r>
      <rPr>
        <b/>
        <sz val="10"/>
        <color indexed="8"/>
        <rFont val="Calibri"/>
        <family val="2"/>
      </rPr>
      <t>11.3</t>
    </r>
    <r>
      <rPr>
        <sz val="10"/>
        <color indexed="8"/>
        <rFont val="Calibri"/>
        <family val="2"/>
      </rPr>
      <t xml:space="preserve"> Perform external and internal penetration testing at least once a year and after any significant infrastructure or application upgrade or modification (such as an operating system upgrade, a sub- network added to the environment, or a web server added to the environment). These penetration tests must include the following:
</t>
    </r>
  </si>
  <si>
    <r>
      <rPr>
        <b/>
        <sz val="10"/>
        <color indexed="8"/>
        <rFont val="Calibri"/>
        <family val="2"/>
      </rPr>
      <t>11.3.1</t>
    </r>
    <r>
      <rPr>
        <sz val="10"/>
        <color indexed="8"/>
        <rFont val="Calibri"/>
        <family val="2"/>
      </rPr>
      <t xml:space="preserve"> Network-layer penetration tests
</t>
    </r>
  </si>
  <si>
    <r>
      <rPr>
        <b/>
        <sz val="10"/>
        <color indexed="8"/>
        <rFont val="Calibri"/>
        <family val="2"/>
      </rPr>
      <t>11.3.2</t>
    </r>
    <r>
      <rPr>
        <sz val="10"/>
        <color indexed="8"/>
        <rFont val="Calibri"/>
        <family val="2"/>
      </rPr>
      <t xml:space="preserve"> Application-layer penetration tests
</t>
    </r>
  </si>
  <si>
    <r>
      <rPr>
        <b/>
        <sz val="10"/>
        <color indexed="8"/>
        <rFont val="Calibri"/>
        <family val="2"/>
      </rPr>
      <t>11.4</t>
    </r>
    <r>
      <rPr>
        <sz val="10"/>
        <color indexed="8"/>
        <rFont val="Calibri"/>
        <family val="2"/>
      </rPr>
      <t xml:space="preserve"> Use intrusion-detection systems, and/or intrusion-prevention systems to monitor all traffic at the perimeter of the cardholder data environment as well as at critical points inside of the cardholder data environment, and alert personnel to suspected compromises.
Keep all intrusion-detection and prevention engines, baselines, and signatures up-to-date.
</t>
    </r>
  </si>
  <si>
    <r>
      <rPr>
        <b/>
        <sz val="10"/>
        <color indexed="8"/>
        <rFont val="Calibri"/>
        <family val="2"/>
      </rPr>
      <t>11.5</t>
    </r>
    <r>
      <rPr>
        <sz val="10"/>
        <color indexed="8"/>
        <rFont val="Calibri"/>
        <family val="2"/>
      </rPr>
      <t xml:space="preserve"> Deploy file-integrity monitoring tools to alert personnel to unauthorized modification of critical system files, configuration files, or content files; and configure the software to perform critical file comparisons at least weekly.
</t>
    </r>
    <r>
      <rPr>
        <b/>
        <i/>
        <sz val="10"/>
        <color indexed="8"/>
        <rFont val="Calibri"/>
        <family val="2"/>
      </rPr>
      <t xml:space="preserve">Note: </t>
    </r>
    <r>
      <rPr>
        <i/>
        <sz val="10"/>
        <color indexed="8"/>
        <rFont val="Calibri"/>
        <family val="2"/>
      </rPr>
      <t>For file-integrity monitoring purposes, critical files are usually those that do not regularly change, but the modification of which could indicate a system compromise or risk of compromise. File-integrity monitoring products usually come pre-configured with critical files for the related operating system. Other critical files, such as those for custom applications, must be evaluated and defined by the entity (that is, the merchant or service provider).</t>
    </r>
    <r>
      <rPr>
        <sz val="10"/>
        <color indexed="8"/>
        <rFont val="Calibri"/>
        <family val="2"/>
      </rPr>
      <t xml:space="preserve">
</t>
    </r>
  </si>
  <si>
    <r>
      <rPr>
        <b/>
        <sz val="10"/>
        <color indexed="8"/>
        <rFont val="Calibri"/>
        <family val="2"/>
      </rPr>
      <t>11.1.a</t>
    </r>
    <r>
      <rPr>
        <sz val="10"/>
        <color indexed="8"/>
        <rFont val="Calibri"/>
        <family val="2"/>
      </rPr>
      <t xml:space="preserve"> Verify that the entity has a documented process to detect and identify wireless access points on a quarterly basis.
</t>
    </r>
  </si>
  <si>
    <r>
      <rPr>
        <b/>
        <sz val="10"/>
        <color indexed="8"/>
        <rFont val="Calibri"/>
        <family val="2"/>
      </rPr>
      <t>11.1.c</t>
    </r>
    <r>
      <rPr>
        <sz val="10"/>
        <color indexed="8"/>
        <rFont val="Calibri"/>
        <family val="2"/>
      </rPr>
      <t xml:space="preserve"> Verify that the documented process to identify unauthorized wireless access points is performed at least quarterly for all system components and facilities.
</t>
    </r>
  </si>
  <si>
    <r>
      <rPr>
        <b/>
        <sz val="10"/>
        <color indexed="8"/>
        <rFont val="Calibri"/>
        <family val="2"/>
      </rPr>
      <t>11.1.d</t>
    </r>
    <r>
      <rPr>
        <sz val="10"/>
        <color indexed="8"/>
        <rFont val="Calibri"/>
        <family val="2"/>
      </rPr>
      <t xml:space="preserve"> If automated monitoring is utilized (for example, wireless IDS/IPS, NAC, etc.), verify the configuration will generate alerts to personnel.
</t>
    </r>
  </si>
  <si>
    <r>
      <rPr>
        <b/>
        <sz val="10"/>
        <color indexed="8"/>
        <rFont val="Calibri"/>
        <family val="2"/>
      </rPr>
      <t>11.1.e</t>
    </r>
    <r>
      <rPr>
        <sz val="10"/>
        <color indexed="8"/>
        <rFont val="Calibri"/>
        <family val="2"/>
      </rPr>
      <t xml:space="preserve"> Verify the organization’s incident response plan (Requirement 12.9) includes a response in the event unauthorized wireless devices are detected.
</t>
    </r>
  </si>
  <si>
    <r>
      <rPr>
        <b/>
        <sz val="10"/>
        <color indexed="8"/>
        <rFont val="Calibri"/>
        <family val="2"/>
      </rPr>
      <t>11.2</t>
    </r>
    <r>
      <rPr>
        <sz val="10"/>
        <color indexed="8"/>
        <rFont val="Calibri"/>
        <family val="2"/>
      </rPr>
      <t xml:space="preserve"> Verify that internal and external vulnerability scans are performed as follows:
</t>
    </r>
  </si>
  <si>
    <r>
      <rPr>
        <b/>
        <sz val="10"/>
        <color indexed="8"/>
        <rFont val="Calibri"/>
        <family val="2"/>
      </rPr>
      <t>11.2.1.a</t>
    </r>
    <r>
      <rPr>
        <sz val="10"/>
        <color indexed="8"/>
        <rFont val="Calibri"/>
        <family val="2"/>
      </rPr>
      <t xml:space="preserve"> Review the scan reports and verify that four quarterly internal scans occurred in the most recent 12-month period.
</t>
    </r>
  </si>
  <si>
    <r>
      <rPr>
        <b/>
        <sz val="10"/>
        <color indexed="8"/>
        <rFont val="Calibri"/>
        <family val="2"/>
      </rPr>
      <t>11.2.1.b</t>
    </r>
    <r>
      <rPr>
        <sz val="10"/>
        <color indexed="8"/>
        <rFont val="Calibri"/>
        <family val="2"/>
      </rPr>
      <t xml:space="preserve"> Review the scan reports and verify that the scan process includes rescans until passing results are obtained, or all “High” vulnerabilities as defined in PCI DSS Requirement 6.2 are resolved.
</t>
    </r>
  </si>
  <si>
    <r>
      <rPr>
        <b/>
        <sz val="10"/>
        <color indexed="8"/>
        <rFont val="Calibri"/>
        <family val="2"/>
      </rPr>
      <t>11.2.1.c</t>
    </r>
    <r>
      <rPr>
        <sz val="10"/>
        <color indexed="8"/>
        <rFont val="Calibri"/>
        <family val="2"/>
      </rPr>
      <t xml:space="preserve"> Validate that the scan was performed by a qualified internal resource(s) or qualified external third party, and if applicable, organizational independence of the tester exists (not required to be a QSA or ASV).
</t>
    </r>
  </si>
  <si>
    <r>
      <rPr>
        <b/>
        <sz val="10"/>
        <color indexed="8"/>
        <rFont val="Calibri"/>
        <family val="2"/>
      </rPr>
      <t>1.1.5.a</t>
    </r>
    <r>
      <rPr>
        <sz val="10"/>
        <color indexed="8"/>
        <rFont val="Calibri"/>
        <family val="2"/>
      </rPr>
      <t xml:space="preserve"> Verify that firewall and router configuration standards include a documented list of services, protocols and ports necessary for business—for example, hypertext transfer protocol (HTTP) and Secure Sockets Layer (SSL), Secure Shell (SSH), and Virtual Private Network (VPN) protocols.</t>
    </r>
  </si>
  <si>
    <r>
      <rPr>
        <b/>
        <sz val="10"/>
        <color indexed="8"/>
        <rFont val="Calibri"/>
        <family val="2"/>
      </rPr>
      <t>1.1.5.b</t>
    </r>
    <r>
      <rPr>
        <sz val="10"/>
        <color indexed="8"/>
        <rFont val="Calibri"/>
        <family val="2"/>
      </rPr>
      <t xml:space="preserve"> Identify insecure services, protocols, and ports allowed; and verify they are necessary and that security features are documented and implemented by examining firewall and router configuration standards and settings for each service.</t>
    </r>
  </si>
  <si>
    <r>
      <rPr>
        <b/>
        <sz val="10"/>
        <color indexed="8"/>
        <rFont val="Calibri"/>
        <family val="2"/>
      </rPr>
      <t>1.1.6</t>
    </r>
    <r>
      <rPr>
        <sz val="10"/>
        <color indexed="8"/>
        <rFont val="Calibri"/>
        <family val="2"/>
      </rPr>
      <t xml:space="preserve"> Requirement to review firewall and router rule sets at least every six months</t>
    </r>
  </si>
  <si>
    <r>
      <rPr>
        <b/>
        <sz val="10"/>
        <color indexed="8"/>
        <rFont val="Calibri"/>
        <family val="2"/>
      </rPr>
      <t>1.1.6.a</t>
    </r>
    <r>
      <rPr>
        <sz val="10"/>
        <color indexed="8"/>
        <rFont val="Calibri"/>
        <family val="2"/>
      </rPr>
      <t xml:space="preserve"> Verify that firewall and router configuration standards require review of firewall and router rule sets at least every six months.</t>
    </r>
  </si>
  <si>
    <r>
      <rPr>
        <b/>
        <sz val="10"/>
        <color indexed="8"/>
        <rFont val="Calibri"/>
        <family val="2"/>
      </rPr>
      <t>1.1.6.b</t>
    </r>
    <r>
      <rPr>
        <sz val="10"/>
        <color indexed="8"/>
        <rFont val="Calibri"/>
        <family val="2"/>
      </rPr>
      <t xml:space="preserve"> Obtain and examine documentation to verify that the rule sets are reviewed at least every six months.</t>
    </r>
  </si>
  <si>
    <r>
      <rPr>
        <b/>
        <sz val="10"/>
        <color indexed="8"/>
        <rFont val="Calibri"/>
        <family val="2"/>
      </rPr>
      <t>1.2</t>
    </r>
    <r>
      <rPr>
        <sz val="10"/>
        <color indexed="8"/>
        <rFont val="Calibri"/>
        <family val="2"/>
      </rPr>
      <t xml:space="preserve"> Build firewall and router configurations that restrict connections between untrusted networks and any system components in the cardholder data environment.
</t>
    </r>
    <r>
      <rPr>
        <i/>
        <sz val="10"/>
        <color indexed="8"/>
        <rFont val="Calibri"/>
        <family val="2"/>
      </rPr>
      <t xml:space="preserve">
</t>
    </r>
    <r>
      <rPr>
        <b/>
        <i/>
        <sz val="10"/>
        <color indexed="8"/>
        <rFont val="Calibri"/>
        <family val="2"/>
      </rPr>
      <t>Note:</t>
    </r>
    <r>
      <rPr>
        <i/>
        <sz val="10"/>
        <color indexed="8"/>
        <rFont val="Calibri"/>
        <family val="2"/>
      </rPr>
      <t xml:space="preserve"> An “untrusted network” is any network that is external to the networks belonging to the entity under review, and/or which is out of the entity's ability to control or manage.</t>
    </r>
  </si>
  <si>
    <r>
      <rPr>
        <b/>
        <sz val="10"/>
        <color indexed="8"/>
        <rFont val="Calibri"/>
        <family val="2"/>
      </rPr>
      <t>1.2</t>
    </r>
    <r>
      <rPr>
        <sz val="10"/>
        <color indexed="8"/>
        <rFont val="Calibri"/>
        <family val="2"/>
      </rPr>
      <t xml:space="preserve"> Examine firewall and router configurations to verify that connections are restricted between untrusted networks and system components in the cardholder data environment, as follows:</t>
    </r>
  </si>
  <si>
    <r>
      <rPr>
        <b/>
        <sz val="10"/>
        <color indexed="8"/>
        <rFont val="Calibri"/>
        <family val="2"/>
      </rPr>
      <t>1.2.1</t>
    </r>
    <r>
      <rPr>
        <sz val="10"/>
        <color indexed="8"/>
        <rFont val="Calibri"/>
        <family val="2"/>
      </rPr>
      <t xml:space="preserve"> Restrict inbound and outbound traffic to that which is necessary for the cardholder data environment.</t>
    </r>
  </si>
  <si>
    <r>
      <rPr>
        <b/>
        <sz val="10"/>
        <color indexed="8"/>
        <rFont val="Calibri"/>
        <family val="2"/>
      </rPr>
      <t>1.2.1.a</t>
    </r>
    <r>
      <rPr>
        <sz val="10"/>
        <color indexed="8"/>
        <rFont val="Calibri"/>
        <family val="2"/>
      </rPr>
      <t xml:space="preserve"> Verify that inbound and outbound traffic is limited to that which is necessary for the cardholder data environment, and that the restrictions are documented.</t>
    </r>
  </si>
  <si>
    <r>
      <rPr>
        <b/>
        <sz val="10"/>
        <color indexed="8"/>
        <rFont val="Calibri"/>
        <family val="2"/>
      </rPr>
      <t>1.2.1.b</t>
    </r>
    <r>
      <rPr>
        <sz val="10"/>
        <color indexed="8"/>
        <rFont val="Calibri"/>
        <family val="2"/>
      </rPr>
      <t xml:space="preserve"> Verify that all other inbound and outbound traffic is specifically denied, for example by using an explicit “deny all” or an implicit deny after allow statement.</t>
    </r>
  </si>
  <si>
    <r>
      <rPr>
        <b/>
        <sz val="10"/>
        <color indexed="8"/>
        <rFont val="Calibri"/>
        <family val="2"/>
      </rPr>
      <t>1.2.2</t>
    </r>
    <r>
      <rPr>
        <sz val="10"/>
        <color indexed="8"/>
        <rFont val="Calibri"/>
        <family val="2"/>
      </rPr>
      <t xml:space="preserve"> Secure and synchronize router configuration files.</t>
    </r>
  </si>
  <si>
    <t>Version 3.2.1</t>
  </si>
  <si>
    <t>Changed security to allow resizing of rows, columns and cells.</t>
  </si>
  <si>
    <t>Fixed error that did not allow editing of text within fields once text had been entered</t>
  </si>
  <si>
    <r>
      <rPr>
        <b/>
        <sz val="10"/>
        <color indexed="8"/>
        <rFont val="Calibri"/>
        <family val="2"/>
      </rPr>
      <t>10.3.3</t>
    </r>
    <r>
      <rPr>
        <sz val="10"/>
        <color indexed="8"/>
        <rFont val="Calibri"/>
        <family val="2"/>
      </rPr>
      <t xml:space="preserve"> Verify date and time stamp is included in log entries.
</t>
    </r>
  </si>
  <si>
    <r>
      <rPr>
        <b/>
        <sz val="10"/>
        <color indexed="8"/>
        <rFont val="Calibri"/>
        <family val="2"/>
      </rPr>
      <t>10.3.4</t>
    </r>
    <r>
      <rPr>
        <sz val="10"/>
        <color indexed="8"/>
        <rFont val="Calibri"/>
        <family val="2"/>
      </rPr>
      <t xml:space="preserve"> Verify success or failure indication is included in log entries.
</t>
    </r>
  </si>
  <si>
    <r>
      <rPr>
        <b/>
        <sz val="10"/>
        <color indexed="8"/>
        <rFont val="Calibri"/>
        <family val="2"/>
      </rPr>
      <t>10.3.5</t>
    </r>
    <r>
      <rPr>
        <sz val="10"/>
        <color indexed="8"/>
        <rFont val="Calibri"/>
        <family val="2"/>
      </rPr>
      <t xml:space="preserve"> Verify origination of event is included in log entries.
</t>
    </r>
  </si>
  <si>
    <r>
      <rPr>
        <b/>
        <sz val="10"/>
        <color indexed="8"/>
        <rFont val="Calibri"/>
        <family val="2"/>
      </rPr>
      <t>10.3.6</t>
    </r>
    <r>
      <rPr>
        <sz val="10"/>
        <color indexed="8"/>
        <rFont val="Calibri"/>
        <family val="2"/>
      </rPr>
      <t xml:space="preserve"> Verify identity or name of affected data, system component, or resources is included in log entries.
</t>
    </r>
  </si>
  <si>
    <r>
      <rPr>
        <b/>
        <sz val="10"/>
        <color indexed="8"/>
        <rFont val="Calibri"/>
        <family val="2"/>
      </rPr>
      <t>10.4.a</t>
    </r>
    <r>
      <rPr>
        <sz val="10"/>
        <color indexed="8"/>
        <rFont val="Calibri"/>
        <family val="2"/>
      </rPr>
      <t xml:space="preserve"> Verify that time-synchronization technology is implemented and kept current per PCI DSS Requirements 6.1 and 6.2.
</t>
    </r>
  </si>
  <si>
    <r>
      <rPr>
        <b/>
        <sz val="10"/>
        <color indexed="8"/>
        <rFont val="Calibri"/>
        <family val="2"/>
      </rPr>
      <t>10.4.b</t>
    </r>
    <r>
      <rPr>
        <sz val="10"/>
        <color indexed="8"/>
        <rFont val="Calibri"/>
        <family val="2"/>
      </rPr>
      <t xml:space="preserve"> Obtain and review the process for acquiring, distributing and storing the correct time within the organization, and review the time-related system-parameter settings for a sample of system components. Verify the following is included in the process and implemented:
</t>
    </r>
  </si>
  <si>
    <r>
      <rPr>
        <b/>
        <sz val="10"/>
        <color indexed="8"/>
        <rFont val="Calibri"/>
        <family val="2"/>
      </rPr>
      <t>10.4.1.a</t>
    </r>
    <r>
      <rPr>
        <sz val="10"/>
        <color indexed="8"/>
        <rFont val="Calibri"/>
        <family val="2"/>
      </rPr>
      <t xml:space="preserve"> Verify that only designated central time servers receive time signals from external sources, and time signals from external sources are based on International Atomic Time or UTC.
</t>
    </r>
  </si>
  <si>
    <r>
      <rPr>
        <b/>
        <sz val="10"/>
        <color indexed="8"/>
        <rFont val="Calibri"/>
        <family val="2"/>
      </rPr>
      <t xml:space="preserve">8.4 </t>
    </r>
    <r>
      <rPr>
        <sz val="10"/>
        <color indexed="8"/>
        <rFont val="Calibri"/>
        <family val="2"/>
      </rPr>
      <t>Render all passwords unreadable during transmission and storage on all system components using strong cryptography.</t>
    </r>
  </si>
  <si>
    <r>
      <rPr>
        <b/>
        <sz val="10"/>
        <color indexed="8"/>
        <rFont val="Calibri"/>
        <family val="2"/>
      </rPr>
      <t xml:space="preserve">8.4.a </t>
    </r>
    <r>
      <rPr>
        <sz val="10"/>
        <color indexed="8"/>
        <rFont val="Calibri"/>
        <family val="2"/>
      </rPr>
      <t>For a sample of system components, examine password files to verify that passwords are unreadable during transmission and storage.</t>
    </r>
  </si>
  <si>
    <r>
      <rPr>
        <b/>
        <sz val="10"/>
        <color indexed="8"/>
        <rFont val="Calibri"/>
        <family val="2"/>
      </rPr>
      <t xml:space="preserve">8.4.b </t>
    </r>
    <r>
      <rPr>
        <sz val="10"/>
        <color indexed="8"/>
        <rFont val="Calibri"/>
        <family val="2"/>
      </rPr>
      <t>For service providers only, observe password files to verify that customer passwords are encrypted.</t>
    </r>
  </si>
  <si>
    <r>
      <rPr>
        <b/>
        <sz val="10"/>
        <color indexed="8"/>
        <rFont val="Calibri"/>
        <family val="2"/>
      </rPr>
      <t xml:space="preserve">8.5 </t>
    </r>
    <r>
      <rPr>
        <sz val="10"/>
        <color indexed="8"/>
        <rFont val="Calibri"/>
        <family val="2"/>
      </rPr>
      <t>Ensure proper user identification and authentication management for nonconsumer users and administrators on all system components as follows:</t>
    </r>
  </si>
  <si>
    <r>
      <rPr>
        <b/>
        <sz val="10"/>
        <color indexed="8"/>
        <rFont val="Calibri"/>
        <family val="2"/>
      </rPr>
      <t xml:space="preserve">8.5 </t>
    </r>
    <r>
      <rPr>
        <sz val="10"/>
        <color indexed="8"/>
        <rFont val="Calibri"/>
        <family val="2"/>
      </rPr>
      <t>Review procedures and interview personnel to verify that procedures are implemented for user identification and authentication management, by performing the following:</t>
    </r>
  </si>
  <si>
    <r>
      <rPr>
        <b/>
        <sz val="10"/>
        <color indexed="8"/>
        <rFont val="Calibri"/>
        <family val="2"/>
      </rPr>
      <t xml:space="preserve">8.5.1 </t>
    </r>
    <r>
      <rPr>
        <sz val="10"/>
        <color indexed="8"/>
        <rFont val="Calibri"/>
        <family val="2"/>
      </rPr>
      <t>Control addition, deletion, and modification of user IDs, credentials, and other identifier objects.</t>
    </r>
  </si>
  <si>
    <r>
      <rPr>
        <b/>
        <sz val="10"/>
        <color indexed="8"/>
        <rFont val="Calibri"/>
        <family val="2"/>
      </rPr>
      <t>8.5.1</t>
    </r>
    <r>
      <rPr>
        <sz val="10"/>
        <color indexed="8"/>
        <rFont val="Calibri"/>
        <family val="2"/>
      </rPr>
      <t xml:space="preserve"> Select a sample of user IDs, including both administrators and general users. Verify that each user is authorized to use the system according to policy by performing the following:
- Obtain and examine an authorization form for each ID.
- Verify that the sampled user IDs are implemented in accordance with the authorization form (including with privileges as specified and all signatures obtained), by tracing information from the authorization form to the system.</t>
    </r>
  </si>
  <si>
    <r>
      <rPr>
        <b/>
        <sz val="10"/>
        <color indexed="8"/>
        <rFont val="Calibri"/>
        <family val="2"/>
      </rPr>
      <t xml:space="preserve">8.5.2 </t>
    </r>
    <r>
      <rPr>
        <sz val="10"/>
        <color indexed="8"/>
        <rFont val="Calibri"/>
        <family val="2"/>
      </rPr>
      <t>Verify user identity before performing password resets.</t>
    </r>
  </si>
  <si>
    <r>
      <rPr>
        <b/>
        <sz val="10"/>
        <color indexed="8"/>
        <rFont val="Calibri"/>
        <family val="2"/>
      </rPr>
      <t xml:space="preserve">8.5.2 </t>
    </r>
    <r>
      <rPr>
        <sz val="10"/>
        <color indexed="8"/>
        <rFont val="Calibri"/>
        <family val="2"/>
      </rPr>
      <t>Examine password/authentication procedures and observe security personnel to verify that, if a user requests a password reset by phone, e-mail, web, or other non-face-to-face  method, the user’s identity is verified before the password is reset.</t>
    </r>
  </si>
  <si>
    <r>
      <rPr>
        <b/>
        <sz val="10"/>
        <color indexed="8"/>
        <rFont val="Calibri"/>
        <family val="2"/>
      </rPr>
      <t xml:space="preserve">8.5.3 </t>
    </r>
    <r>
      <rPr>
        <sz val="10"/>
        <color indexed="8"/>
        <rFont val="Calibri"/>
        <family val="2"/>
      </rPr>
      <t>Set passwords for first-time use and resets to a unique value for each user and change immediately after the first use.</t>
    </r>
  </si>
  <si>
    <r>
      <rPr>
        <b/>
        <sz val="10"/>
        <color indexed="8"/>
        <rFont val="Calibri"/>
        <family val="2"/>
      </rPr>
      <t xml:space="preserve">8.5.3 </t>
    </r>
    <r>
      <rPr>
        <sz val="10"/>
        <color indexed="8"/>
        <rFont val="Calibri"/>
        <family val="2"/>
      </rPr>
      <t>Examine password procedures and observe security personnel to verify that first-time passwords for new users, and reset passwords for existing users, are set to a unique value for each user and changed after first use.</t>
    </r>
  </si>
  <si>
    <r>
      <rPr>
        <b/>
        <sz val="10"/>
        <color indexed="8"/>
        <rFont val="Calibri"/>
        <family val="2"/>
      </rPr>
      <t>8.5.4</t>
    </r>
    <r>
      <rPr>
        <sz val="10"/>
        <color indexed="8"/>
        <rFont val="Calibri"/>
        <family val="2"/>
      </rPr>
      <t xml:space="preserve"> Immediately revoke access for any terminated users.</t>
    </r>
  </si>
  <si>
    <r>
      <rPr>
        <b/>
        <sz val="10"/>
        <color indexed="8"/>
        <rFont val="Calibri"/>
        <family val="2"/>
      </rPr>
      <t xml:space="preserve">8.5.4 </t>
    </r>
    <r>
      <rPr>
        <sz val="10"/>
        <color indexed="8"/>
        <rFont val="Calibri"/>
        <family val="2"/>
      </rPr>
      <t>Select a sample of users terminated in the past six months, and review current user access lists to verify that their IDs have been deactivated or removed.</t>
    </r>
  </si>
  <si>
    <r>
      <rPr>
        <b/>
        <sz val="10"/>
        <color indexed="8"/>
        <rFont val="Calibri"/>
        <family val="2"/>
      </rPr>
      <t xml:space="preserve">8.5.5 </t>
    </r>
    <r>
      <rPr>
        <sz val="10"/>
        <color indexed="8"/>
        <rFont val="Calibri"/>
        <family val="2"/>
      </rPr>
      <t>Remove/disable inactive user accounts at least every 90 days.</t>
    </r>
  </si>
  <si>
    <r>
      <rPr>
        <b/>
        <sz val="10"/>
        <color indexed="8"/>
        <rFont val="Calibri"/>
        <family val="2"/>
      </rPr>
      <t xml:space="preserve">8.5.5 </t>
    </r>
    <r>
      <rPr>
        <sz val="10"/>
        <color indexed="8"/>
        <rFont val="Calibri"/>
        <family val="2"/>
      </rPr>
      <t>Verify that inactive accounts over 90 days old are either removed or disabled.</t>
    </r>
  </si>
  <si>
    <r>
      <rPr>
        <b/>
        <sz val="10"/>
        <color indexed="8"/>
        <rFont val="Calibri"/>
        <family val="2"/>
      </rPr>
      <t xml:space="preserve">8.5.6 </t>
    </r>
    <r>
      <rPr>
        <sz val="10"/>
        <color indexed="8"/>
        <rFont val="Calibri"/>
        <family val="2"/>
      </rPr>
      <t>Enable accounts used by vendors for remote access only during the time period needed. Monitor vendor remote access accounts when in use.</t>
    </r>
  </si>
  <si>
    <r>
      <rPr>
        <b/>
        <sz val="10"/>
        <color indexed="8"/>
        <rFont val="Calibri"/>
        <family val="2"/>
      </rPr>
      <t xml:space="preserve">8.5.6.a </t>
    </r>
    <r>
      <rPr>
        <sz val="10"/>
        <color indexed="8"/>
        <rFont val="Calibri"/>
        <family val="2"/>
      </rPr>
      <t>Verify that any accounts used by vendors to access, support and maintain system components are disabled, and enabled only when needed by the vendor.</t>
    </r>
  </si>
  <si>
    <r>
      <rPr>
        <b/>
        <sz val="10"/>
        <color indexed="8"/>
        <rFont val="Calibri"/>
        <family val="2"/>
      </rPr>
      <t xml:space="preserve">8.5.6.b </t>
    </r>
    <r>
      <rPr>
        <sz val="10"/>
        <color indexed="8"/>
        <rFont val="Calibri"/>
        <family val="2"/>
      </rPr>
      <t>Verify that vendor remote access accounts are monitored while being used.</t>
    </r>
  </si>
  <si>
    <r>
      <rPr>
        <b/>
        <sz val="10"/>
        <color indexed="8"/>
        <rFont val="Calibri"/>
        <family val="2"/>
      </rPr>
      <t xml:space="preserve">8.5.7 </t>
    </r>
    <r>
      <rPr>
        <sz val="10"/>
        <color indexed="8"/>
        <rFont val="Calibri"/>
        <family val="2"/>
      </rPr>
      <t>Communicate authentication procedures and policies to all users who have access to cardholder data.</t>
    </r>
  </si>
  <si>
    <r>
      <rPr>
        <b/>
        <sz val="10"/>
        <color indexed="8"/>
        <rFont val="Calibri"/>
        <family val="2"/>
      </rPr>
      <t xml:space="preserve">8.5.7 </t>
    </r>
    <r>
      <rPr>
        <sz val="10"/>
        <color indexed="8"/>
        <rFont val="Calibri"/>
        <family val="2"/>
      </rPr>
      <t>Interview the users from a sample of user IDs, to verify that they are familiar with authentication procedures and policies.</t>
    </r>
  </si>
  <si>
    <r>
      <rPr>
        <b/>
        <sz val="10"/>
        <color indexed="8"/>
        <rFont val="Calibri"/>
        <family val="2"/>
      </rPr>
      <t xml:space="preserve">8.5.8 </t>
    </r>
    <r>
      <rPr>
        <sz val="10"/>
        <color indexed="8"/>
        <rFont val="Calibri"/>
        <family val="2"/>
      </rPr>
      <t>Do not use group, shared, or generic accounts and passwords, or other authentication methods.</t>
    </r>
  </si>
  <si>
    <r>
      <rPr>
        <b/>
        <sz val="10"/>
        <color indexed="8"/>
        <rFont val="Calibri"/>
        <family val="2"/>
      </rPr>
      <t>8.5.8.a</t>
    </r>
    <r>
      <rPr>
        <sz val="10"/>
        <color indexed="8"/>
        <rFont val="Calibri"/>
        <family val="2"/>
      </rPr>
      <t xml:space="preserve"> For a sample of system components, examine user ID lists to verify the following:
- Generic user IDs and accounts are disabled or removed
- Shared user IDs for system administration activities and other critical functions do not exist
- Shared and generic user IDs are not used to administer any system components</t>
    </r>
  </si>
  <si>
    <r>
      <rPr>
        <b/>
        <sz val="10"/>
        <color indexed="8"/>
        <rFont val="Calibri"/>
        <family val="2"/>
      </rPr>
      <t xml:space="preserve">8.5.8.b </t>
    </r>
    <r>
      <rPr>
        <sz val="10"/>
        <color indexed="8"/>
        <rFont val="Calibri"/>
        <family val="2"/>
      </rPr>
      <t>Examine authentication policies/procedures to verify that group and shared passwords or other authentication methods are explicitly prohibited.</t>
    </r>
  </si>
  <si>
    <r>
      <rPr>
        <b/>
        <sz val="10"/>
        <color indexed="8"/>
        <rFont val="Calibri"/>
        <family val="2"/>
      </rPr>
      <t xml:space="preserve">8.5.8.c </t>
    </r>
    <r>
      <rPr>
        <sz val="10"/>
        <color indexed="8"/>
        <rFont val="Calibri"/>
        <family val="2"/>
      </rPr>
      <t>Interview system administrators to verify that group and shared passwords or other authentication methods are not distributed, even if requested.</t>
    </r>
  </si>
  <si>
    <r>
      <rPr>
        <b/>
        <sz val="10"/>
        <color indexed="8"/>
        <rFont val="Calibri"/>
        <family val="2"/>
      </rPr>
      <t xml:space="preserve">8.5.9 </t>
    </r>
    <r>
      <rPr>
        <sz val="10"/>
        <color indexed="8"/>
        <rFont val="Calibri"/>
        <family val="2"/>
      </rPr>
      <t>Change user passwords at least every 90 days.</t>
    </r>
  </si>
  <si>
    <t>Milestone</t>
  </si>
  <si>
    <t>Goals</t>
  </si>
  <si>
    <t xml:space="preserve"> Percent Complete</t>
  </si>
  <si>
    <t xml:space="preserve">Overall </t>
  </si>
  <si>
    <r>
      <rPr>
        <b/>
        <sz val="10"/>
        <color indexed="8"/>
        <rFont val="Calibri"/>
        <family val="2"/>
      </rPr>
      <t xml:space="preserve">8.5.14 </t>
    </r>
    <r>
      <rPr>
        <sz val="10"/>
        <color indexed="8"/>
        <rFont val="Calibri"/>
        <family val="2"/>
      </rPr>
      <t>For a sample of system components, obtain and inspect system configuration settings to verify that password parameters are set to require that once a user account is locked out, it remains locked for a minimum of 30 minutes or until a system administrator resets the account.</t>
    </r>
  </si>
  <si>
    <r>
      <rPr>
        <b/>
        <sz val="10"/>
        <color indexed="8"/>
        <rFont val="Calibri"/>
        <family val="2"/>
      </rPr>
      <t xml:space="preserve">8.5.15 </t>
    </r>
    <r>
      <rPr>
        <sz val="10"/>
        <color indexed="8"/>
        <rFont val="Calibri"/>
        <family val="2"/>
      </rPr>
      <t>If a session has been idle for more than 15 minutes, require the user to re-authenticate to re-activate the terminal or session.</t>
    </r>
  </si>
  <si>
    <r>
      <rPr>
        <b/>
        <sz val="10"/>
        <color indexed="8"/>
        <rFont val="Calibri"/>
        <family val="2"/>
      </rPr>
      <t xml:space="preserve">8.5.15 </t>
    </r>
    <r>
      <rPr>
        <sz val="10"/>
        <color indexed="8"/>
        <rFont val="Calibri"/>
        <family val="2"/>
      </rPr>
      <t>For a sample of system components, obtain and inspect system configuration settings to verify that system/session idle time out features have been set to 15 minutes or less.</t>
    </r>
  </si>
  <si>
    <r>
      <rPr>
        <b/>
        <sz val="10"/>
        <color indexed="8"/>
        <rFont val="Calibri"/>
        <family val="2"/>
      </rPr>
      <t xml:space="preserve">3.3 </t>
    </r>
    <r>
      <rPr>
        <sz val="10"/>
        <color indexed="8"/>
        <rFont val="Calibri"/>
        <family val="2"/>
      </rPr>
      <t>Obtain and examine written policies and examine displays of PAN (for example, on screen, on paper receipts) to verify that primary account numbers (PANs) are masked when displaying cardholder data, except for those with a legitimate business need to see full PAN.</t>
    </r>
  </si>
  <si>
    <r>
      <rPr>
        <b/>
        <sz val="10"/>
        <color indexed="8"/>
        <rFont val="Calibri"/>
        <family val="2"/>
      </rPr>
      <t xml:space="preserve">3.4 </t>
    </r>
    <r>
      <rPr>
        <sz val="10"/>
        <color indexed="8"/>
        <rFont val="Calibri"/>
        <family val="2"/>
      </rPr>
      <t xml:space="preserve">Render PAN unreadable anywhere it is stored (including on portable digital media, backup media, and in logs) by using any of the following approaches:
- One-way hashes based on strong cryptography (hash must be of the entire PAN)
- Truncation (hashing cannot be used to replace the truncated segment of PAN)
- Index tokens and pads (pads must be securely stored)
- Strong cryptography with associated key-management processes and procedures
</t>
    </r>
    <r>
      <rPr>
        <b/>
        <i/>
        <sz val="10"/>
        <color indexed="8"/>
        <rFont val="Calibri"/>
        <family val="2"/>
      </rPr>
      <t xml:space="preserve">Note: </t>
    </r>
    <r>
      <rPr>
        <i/>
        <sz val="10"/>
        <color indexed="8"/>
        <rFont val="Calibri"/>
        <family val="2"/>
      </rPr>
      <t>It is a relatively trivial effort for a
malicious individual to reconstruct original
PAN data if they have access to both the
truncated and hashed version of a PAN.
Where hashed and truncated versions of
the same PAN are present in an entity’s
environment, additional controls should
be in place to ensure that the hashed and
truncated versions cannot be correlated
to reconstruct the original PAN.</t>
    </r>
  </si>
  <si>
    <r>
      <rPr>
        <b/>
        <sz val="10"/>
        <color indexed="8"/>
        <rFont val="Calibri"/>
        <family val="2"/>
      </rPr>
      <t>3.4.a</t>
    </r>
    <r>
      <rPr>
        <sz val="10"/>
        <color indexed="8"/>
        <rFont val="Calibri"/>
        <family val="2"/>
      </rPr>
      <t xml:space="preserve"> Obtain and examine documentation about the system used to protect the PAN, including the vendor, type of system/process, and the encryption algorithms (if applicable). Verify that the PAN is rendered unreadable using any of the following methods:
- One-way hashes based on strong cryptography
- Truncation
- Index tokens and pads, with the pads being securely stored
- Strong cryptography, with associated key-management processes and procedures</t>
    </r>
  </si>
  <si>
    <r>
      <rPr>
        <b/>
        <sz val="10"/>
        <color indexed="8"/>
        <rFont val="Calibri"/>
        <family val="2"/>
      </rPr>
      <t xml:space="preserve">3.4.b </t>
    </r>
    <r>
      <rPr>
        <sz val="10"/>
        <color indexed="8"/>
        <rFont val="Calibri"/>
        <family val="2"/>
      </rPr>
      <t>Examine several tables or files from a sample of data repositories to verify the PAN is rendered unreadable (that is, not stored in plain-text).</t>
    </r>
  </si>
  <si>
    <r>
      <rPr>
        <b/>
        <sz val="10"/>
        <color indexed="8"/>
        <rFont val="Calibri"/>
        <family val="2"/>
      </rPr>
      <t xml:space="preserve">3.4.c </t>
    </r>
    <r>
      <rPr>
        <sz val="10"/>
        <color indexed="8"/>
        <rFont val="Calibri"/>
        <family val="2"/>
      </rPr>
      <t>Examine a sample of removable media (for example, back-up tapes) to confirm that the PAN is rendered unreadable.</t>
    </r>
  </si>
  <si>
    <r>
      <rPr>
        <b/>
        <sz val="10"/>
        <color indexed="8"/>
        <rFont val="Calibri"/>
        <family val="2"/>
      </rPr>
      <t xml:space="preserve">3.4.d </t>
    </r>
    <r>
      <rPr>
        <sz val="10"/>
        <color indexed="8"/>
        <rFont val="Calibri"/>
        <family val="2"/>
      </rPr>
      <t>Examine a sample of audit logs to confirm that the PAN is rendered unreadable or removed from the logs.</t>
    </r>
  </si>
  <si>
    <r>
      <rPr>
        <b/>
        <sz val="10"/>
        <color indexed="8"/>
        <rFont val="Calibri"/>
        <family val="2"/>
      </rPr>
      <t xml:space="preserve">3.4.1 </t>
    </r>
    <r>
      <rPr>
        <sz val="10"/>
        <color indexed="8"/>
        <rFont val="Calibri"/>
        <family val="2"/>
      </rPr>
      <t>If disk encryption is used (rather than file- or column-level database encryption), logical access must be managed independently of native operating system access control mechanisms (for example, by not using local user account databases). Decryption keys must not be tied to user accounts.</t>
    </r>
  </si>
  <si>
    <t>Action Owner</t>
  </si>
  <si>
    <t>Added Filters to columns so Requirements as well as milestones can be selected</t>
  </si>
  <si>
    <t>Version 3.2.2</t>
  </si>
  <si>
    <t>Added segregation lines between requirements to make viewing easier</t>
  </si>
  <si>
    <t>Added Filterable Action Owner column</t>
  </si>
  <si>
    <t>ISO27001</t>
  </si>
  <si>
    <t>A.10.1.2</t>
  </si>
  <si>
    <t>A.10.6.1</t>
  </si>
  <si>
    <t>A.10.6</t>
  </si>
  <si>
    <t>A.11.4.5</t>
  </si>
  <si>
    <t>A.11.4.1</t>
  </si>
  <si>
    <t>A.11.4.1
A.11.4.7</t>
  </si>
  <si>
    <t>A.10.1.1</t>
  </si>
  <si>
    <t>A.11.4.6</t>
  </si>
  <si>
    <t>A.11.1.1</t>
  </si>
  <si>
    <t>A.11.1.1
A.11.2.3</t>
  </si>
  <si>
    <t>A.12.4</t>
  </si>
  <si>
    <t>A.11.6.2</t>
  </si>
  <si>
    <t>A.10.6.2</t>
  </si>
  <si>
    <t>A.12.4.1
A.11.4.4
A.11.5.4</t>
  </si>
  <si>
    <t>A.11.5.1</t>
  </si>
  <si>
    <t>A.11.5.1
A.11.5.2
A.11.4.4
A.10.6.1</t>
  </si>
  <si>
    <t>A1.1 - A.11.4.5
A.1.2- A.11.4.5
A.1.3. - A.10.10.1
A.1.4- A.10.10.1</t>
  </si>
  <si>
    <t>A.15.13</t>
  </si>
  <si>
    <t>A.15.2.1</t>
  </si>
  <si>
    <t>A.12.3.1</t>
  </si>
  <si>
    <t>A.12.3.1
A.10.6.2
A.10.7.2</t>
  </si>
  <si>
    <t>A.10.6.2
A.10.7.2</t>
  </si>
  <si>
    <t>A.12.3.2</t>
  </si>
  <si>
    <t>A.12.3.2
A.10.1.2
A.12.5.1</t>
  </si>
  <si>
    <t>A.10.6.1
A.10.8.1
A.11.4.2</t>
  </si>
  <si>
    <t>A.10.8.4</t>
  </si>
  <si>
    <t>A.10.4</t>
  </si>
  <si>
    <t>A.6.1.7
A.12.4.1
A.12.5.1
A.12.6.1</t>
  </si>
  <si>
    <t>A.12.6.1</t>
  </si>
  <si>
    <t>A.12.1.1</t>
  </si>
  <si>
    <t>A.12.1.1
A.12.2.1
A.12.2.2
A.12.5.2
A.12.5.3</t>
  </si>
  <si>
    <t>A.10.1.4</t>
  </si>
  <si>
    <t>A.10.4.1</t>
  </si>
  <si>
    <t>A.10.10.5
A.12.5.4</t>
  </si>
  <si>
    <t>A.11.4.2</t>
  </si>
  <si>
    <t>A.11.1.1
A.11.2</t>
  </si>
  <si>
    <t>A.11.2.2</t>
  </si>
  <si>
    <t>A.11.2.1</t>
  </si>
  <si>
    <t>A.11.2</t>
  </si>
  <si>
    <t>A.11.1.1
A.11.4.1</t>
  </si>
  <si>
    <t>A.11.2.3</t>
  </si>
  <si>
    <t>A.8.3.3</t>
  </si>
  <si>
    <t>A.11.2.4</t>
  </si>
  <si>
    <t>A.11.5.2</t>
  </si>
  <si>
    <t>A.11.5.3</t>
  </si>
  <si>
    <t>A.11.3.1</t>
  </si>
  <si>
    <t>A.11.5.5</t>
  </si>
  <si>
    <t>A.11.5.5
A.11.3.3</t>
  </si>
  <si>
    <t>A.11.6
A.10.10.1</t>
  </si>
  <si>
    <t>A.9.1.1</t>
  </si>
  <si>
    <t>A.9.1.2</t>
  </si>
  <si>
    <t>A.9.2.3</t>
  </si>
  <si>
    <t>A.9.2.1</t>
  </si>
  <si>
    <t>A.9.1.3</t>
  </si>
  <si>
    <t>A.9.1.4
A.10.5.1
A.10.7.1</t>
  </si>
  <si>
    <t>A.9.1.4
A.10.7.1</t>
  </si>
  <si>
    <t>A.10.8.1
A.10.7.1</t>
  </si>
  <si>
    <t>A.7.2.2
A.10.7.3</t>
  </si>
  <si>
    <t>A.10.8.3</t>
  </si>
  <si>
    <t>A.8.1.3
A.10.1.1
A.10.7.1</t>
  </si>
  <si>
    <t>A.10.7.1</t>
  </si>
  <si>
    <t>A.10.7.2</t>
  </si>
  <si>
    <t>A.10.10.1</t>
  </si>
  <si>
    <t>A.10.10.3</t>
  </si>
  <si>
    <t>A.10.10.2</t>
  </si>
  <si>
    <t>A.10.10.6</t>
  </si>
  <si>
    <t>A.10.10.1
A.10.1.1</t>
  </si>
  <si>
    <t>A.12.5.2</t>
  </si>
  <si>
    <t>A.5.1.1</t>
  </si>
  <si>
    <t>A.14.1.2</t>
  </si>
  <si>
    <t>A.5.1.2</t>
  </si>
  <si>
    <t>A.7.1.3</t>
  </si>
  <si>
    <t>A.7.1.3
A.11.7.2</t>
  </si>
  <si>
    <t>A.7.1.1</t>
  </si>
  <si>
    <t>A.7.1.2
A.11.4.3</t>
  </si>
  <si>
    <t>A.10.8.1</t>
  </si>
  <si>
    <t>A.6.1.2</t>
  </si>
  <si>
    <t>A.6.1.2
A.8.1.1</t>
  </si>
  <si>
    <t>A.6.1.3</t>
  </si>
  <si>
    <t>A.5.1</t>
  </si>
  <si>
    <t>A.13</t>
  </si>
  <si>
    <t>A.6.1.4</t>
  </si>
  <si>
    <r>
      <rPr>
        <b/>
        <sz val="10"/>
        <color indexed="8"/>
        <rFont val="Calibri"/>
        <family val="2"/>
      </rPr>
      <t>12.7</t>
    </r>
    <r>
      <rPr>
        <sz val="10"/>
        <color indexed="8"/>
        <rFont val="Calibri"/>
        <family val="2"/>
      </rPr>
      <t xml:space="preserve"> Inquire with Human Resource department management and verify that background checks are conducted (within the constraints of local laws) on potential personnel prior to hire who will have access to cardholder data or the cardholder data environment.
</t>
    </r>
  </si>
  <si>
    <t>A.8.1.2</t>
  </si>
  <si>
    <t>A.6.2.3</t>
  </si>
  <si>
    <t>A.6.2.3
A.6.1.5
A.10.2</t>
  </si>
  <si>
    <t>A.10.2.3</t>
  </si>
  <si>
    <t>A.6.1.5</t>
  </si>
  <si>
    <t>A.10.2.2</t>
  </si>
  <si>
    <t>A.13
A.14</t>
  </si>
  <si>
    <t xml:space="preserve">A.10.6.1
A.10.6.2
</t>
  </si>
  <si>
    <t>Version 3.3_0</t>
  </si>
  <si>
    <t>Added ISO 27001 mappings</t>
  </si>
  <si>
    <t>Version 3.3.0</t>
  </si>
  <si>
    <t>Policy Ref</t>
  </si>
  <si>
    <t>Added column to record internal PCI policy reference/number</t>
  </si>
  <si>
    <t>Target Date</t>
  </si>
  <si>
    <t>Added Target Date field - unlocked so regional date format can be selected</t>
  </si>
  <si>
    <t>Added ability to add or remove columns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</si>
</sst>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sz val="11"/>
      <color indexed="8"/>
      <name val="Calibri"/>
      <family val="2"/>
    </font>
    <font>
      <sz val="10"/>
      <color indexed="8"/>
      <name val="Calibri"/>
      <family val="2"/>
    </font>
    <font>
      <b/>
      <sz val="10"/>
      <color indexed="8"/>
      <name val="Calibri"/>
      <family val="2"/>
    </font>
    <font>
      <b/>
      <i/>
      <sz val="10"/>
      <color indexed="8"/>
      <name val="Calibri"/>
      <family val="2"/>
    </font>
    <font>
      <i/>
      <sz val="10"/>
      <color indexed="8"/>
      <name val="Calibri"/>
      <family val="2"/>
    </font>
    <font>
      <sz val="10"/>
      <color indexed="8"/>
      <name val="Calibri"/>
      <family val="2"/>
    </font>
    <font>
      <sz val="11"/>
      <color indexed="8"/>
      <name val="Calibri"/>
      <family val="2"/>
    </font>
    <font>
      <sz val="8"/>
      <name val="Calibri"/>
      <family val="2"/>
    </font>
    <font>
      <sz val="11"/>
      <color indexed="10"/>
      <name val="Calibri"/>
      <family val="2"/>
    </font>
    <font>
      <u/>
      <sz val="11"/>
      <color indexed="8"/>
      <name val="Calibri"/>
      <family val="2"/>
    </font>
    <font>
      <sz val="11"/>
      <color indexed="8"/>
      <name val="Helvetica"/>
      <family val="2"/>
    </font>
    <font>
      <b/>
      <sz val="10"/>
      <color indexed="18"/>
      <name val="Helvetica"/>
      <family val="2"/>
    </font>
    <font>
      <sz val="10"/>
      <color indexed="8"/>
      <name val="Helvetica"/>
      <family val="2"/>
    </font>
    <font>
      <sz val="9"/>
      <color indexed="8"/>
      <name val="Helvetica"/>
      <family val="2"/>
    </font>
    <font>
      <b/>
      <u/>
      <sz val="11"/>
      <color indexed="8"/>
      <name val="Calibri"/>
      <family val="2"/>
    </font>
    <font>
      <b/>
      <sz val="10"/>
      <color indexed="10"/>
      <name val="Calibri"/>
      <family val="2"/>
    </font>
    <font>
      <u/>
      <sz val="11"/>
      <color indexed="12"/>
      <name val="Calibri"/>
      <family val="2"/>
    </font>
    <font>
      <b/>
      <sz val="9"/>
      <color indexed="63"/>
      <name val="Calibri"/>
      <family val="2"/>
    </font>
    <font>
      <b/>
      <sz val="10"/>
      <name val="Calibri"/>
      <family val="2"/>
    </font>
    <font>
      <sz val="10"/>
      <name val="Calibri"/>
      <family val="2"/>
    </font>
    <font>
      <sz val="10"/>
      <color indexed="63"/>
      <name val="Calibri"/>
      <family val="2"/>
    </font>
    <font>
      <b/>
      <sz val="12"/>
      <color indexed="63"/>
      <name val="Calibri"/>
      <family val="2"/>
    </font>
    <font>
      <b/>
      <sz val="10"/>
      <color indexed="63"/>
      <name val="Calibri"/>
      <family val="2"/>
    </font>
    <font>
      <sz val="10"/>
      <color indexed="8"/>
      <name val="Calibri"/>
      <family val="2"/>
    </font>
    <font>
      <b/>
      <sz val="16"/>
      <color indexed="18"/>
      <name val="Calibri"/>
      <family val="2"/>
    </font>
    <font>
      <sz val="12"/>
      <color indexed="8"/>
      <name val="Calibri"/>
      <family val="2"/>
    </font>
    <font>
      <b/>
      <sz val="10"/>
      <color indexed="8"/>
      <name val="Calibri"/>
      <family val="2"/>
    </font>
    <font>
      <b/>
      <sz val="11"/>
      <color indexed="8"/>
      <name val="Calibri"/>
      <family val="2"/>
    </font>
    <font>
      <b/>
      <sz val="10"/>
      <color indexed="8"/>
      <name val="Calibri"/>
      <family val="2"/>
    </font>
    <font>
      <sz val="11"/>
      <color indexed="8"/>
      <name val="Calibri"/>
      <family val="2"/>
    </font>
    <font>
      <b/>
      <sz val="11"/>
      <color indexed="18"/>
      <name val="Calibri"/>
      <family val="2"/>
    </font>
    <font>
      <u/>
      <sz val="11"/>
      <color indexed="18"/>
      <name val="Calibri"/>
      <family val="2"/>
    </font>
    <font>
      <b/>
      <sz val="11"/>
      <color indexed="10"/>
      <name val="Calibri"/>
      <family val="2"/>
    </font>
    <font>
      <b/>
      <u/>
      <sz val="11"/>
      <color theme="1"/>
      <name val="Calibri"/>
      <family val="2"/>
      <scheme val="minor"/>
    </font>
    <font>
      <b/>
      <u/>
      <sz val="11"/>
      <color rgb="FFFF0000"/>
      <name val="Calibri"/>
      <family val="2"/>
      <scheme val="minor"/>
    </font>
    <font>
      <b/>
      <sz val="11"/>
      <color rgb="FFFF000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7" fillId="0" borderId="0" applyNumberFormat="0" applyFill="0" applyBorder="0" applyAlignment="0" applyProtection="0">
      <alignment vertical="top"/>
      <protection locked="0"/>
    </xf>
    <xf numFmtId="9" fontId="7" fillId="0" borderId="0" applyFont="0" applyFill="0" applyBorder="0" applyAlignment="0" applyProtection="0"/>
  </cellStyleXfs>
  <cellXfs count="157">
    <xf numFmtId="0" fontId="0" fillId="0" borderId="0" xfId="0"/>
    <xf numFmtId="0" fontId="2" fillId="2" borderId="0" xfId="0" applyFont="1"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9" fillId="0" borderId="0" xfId="0" applyFont="1" applyBorder="1"/>
    <xf numFmtId="0" fontId="0" fillId="0" borderId="6" xfId="0" applyBorder="1"/>
    <xf numFmtId="0" fontId="0" fillId="0" borderId="7" xfId="0" applyBorder="1"/>
    <xf numFmtId="0" fontId="0" fillId="0" borderId="8" xfId="0" applyBorder="1"/>
    <xf numFmtId="0" fontId="10" fillId="0" borderId="4" xfId="0" applyFont="1" applyBorder="1"/>
    <xf numFmtId="0" fontId="11" fillId="0" borderId="0" xfId="0" applyFont="1" applyProtection="1">
      <protection hidden="1"/>
    </xf>
    <xf numFmtId="0" fontId="11" fillId="0" borderId="0" xfId="0" applyFont="1" applyAlignment="1" applyProtection="1">
      <protection hidden="1"/>
    </xf>
    <xf numFmtId="0" fontId="14" fillId="0" borderId="0" xfId="0" applyFont="1" applyAlignment="1" applyProtection="1">
      <protection hidden="1"/>
    </xf>
    <xf numFmtId="0" fontId="14" fillId="0" borderId="0" xfId="0" applyFont="1" applyAlignment="1" applyProtection="1">
      <alignment wrapText="1"/>
      <protection hidden="1"/>
    </xf>
    <xf numFmtId="0" fontId="14" fillId="0" borderId="0" xfId="0" applyFont="1" applyAlignment="1" applyProtection="1">
      <alignment horizontal="left" vertical="top" wrapText="1"/>
      <protection hidden="1"/>
    </xf>
    <xf numFmtId="0" fontId="13" fillId="0" borderId="0" xfId="0" applyFont="1" applyProtection="1">
      <protection hidden="1"/>
    </xf>
    <xf numFmtId="0" fontId="15" fillId="0" borderId="0" xfId="0" applyFont="1"/>
    <xf numFmtId="0" fontId="2" fillId="2" borderId="0" xfId="0" applyFont="1" applyFill="1" applyBorder="1"/>
    <xf numFmtId="0" fontId="2" fillId="2" borderId="9" xfId="0" applyFont="1" applyFill="1" applyBorder="1"/>
    <xf numFmtId="0" fontId="2" fillId="3" borderId="9" xfId="0" applyFont="1" applyFill="1" applyBorder="1"/>
    <xf numFmtId="0" fontId="2" fillId="4" borderId="9" xfId="0" applyFont="1" applyFill="1" applyBorder="1"/>
    <xf numFmtId="0" fontId="16" fillId="2" borderId="0" xfId="0" applyFont="1" applyFill="1"/>
    <xf numFmtId="0" fontId="0" fillId="0" borderId="5" xfId="0" applyBorder="1" applyAlignment="1">
      <alignment horizontal="right"/>
    </xf>
    <xf numFmtId="0" fontId="0" fillId="0" borderId="0" xfId="0" applyBorder="1" applyAlignment="1">
      <alignment horizontal="right"/>
    </xf>
    <xf numFmtId="0" fontId="0" fillId="0" borderId="4" xfId="0" applyBorder="1" applyAlignment="1">
      <alignment horizontal="center"/>
    </xf>
    <xf numFmtId="0" fontId="3" fillId="2" borderId="0" xfId="0" applyFont="1" applyFill="1" applyAlignment="1">
      <alignment horizontal="center" vertical="center"/>
    </xf>
    <xf numFmtId="0" fontId="3" fillId="2" borderId="0" xfId="0" applyFont="1" applyFill="1" applyAlignment="1">
      <alignment vertical="center"/>
    </xf>
    <xf numFmtId="0" fontId="3" fillId="3" borderId="10" xfId="0" applyFont="1" applyFill="1" applyBorder="1" applyAlignment="1" applyProtection="1">
      <alignment horizontal="center" vertical="center"/>
      <protection hidden="1"/>
    </xf>
    <xf numFmtId="0" fontId="3" fillId="2" borderId="0" xfId="0" applyFont="1" applyFill="1" applyBorder="1" applyAlignment="1">
      <alignment horizontal="center" vertical="center"/>
    </xf>
    <xf numFmtId="0" fontId="2" fillId="2" borderId="10" xfId="0" applyFont="1" applyFill="1" applyBorder="1" applyAlignment="1" applyProtection="1">
      <alignment horizontal="left" vertical="top" wrapText="1"/>
      <protection hidden="1"/>
    </xf>
    <xf numFmtId="0" fontId="2" fillId="2" borderId="10" xfId="0" applyFont="1" applyFill="1" applyBorder="1" applyAlignment="1" applyProtection="1">
      <alignment horizontal="left" vertical="top" wrapText="1" indent="1"/>
      <protection hidden="1"/>
    </xf>
    <xf numFmtId="0" fontId="3" fillId="2" borderId="10" xfId="0" applyFont="1" applyFill="1" applyBorder="1" applyAlignment="1" applyProtection="1">
      <alignment horizontal="center" vertical="center" wrapText="1"/>
      <protection hidden="1"/>
    </xf>
    <xf numFmtId="0" fontId="3" fillId="2" borderId="10" xfId="0" applyFont="1" applyFill="1" applyBorder="1" applyAlignment="1" applyProtection="1">
      <alignment horizontal="left" vertical="center"/>
      <protection locked="0" hidden="1"/>
    </xf>
    <xf numFmtId="0" fontId="3" fillId="0" borderId="10" xfId="0" applyFont="1" applyFill="1" applyBorder="1" applyAlignment="1" applyProtection="1">
      <alignment horizontal="center" vertical="center" wrapText="1"/>
      <protection hidden="1"/>
    </xf>
    <xf numFmtId="0" fontId="2" fillId="3" borderId="10" xfId="0" applyFont="1" applyFill="1" applyBorder="1" applyAlignment="1" applyProtection="1">
      <alignment horizontal="left" vertical="top" wrapText="1"/>
      <protection hidden="1"/>
    </xf>
    <xf numFmtId="0" fontId="6" fillId="2" borderId="10" xfId="0" applyFont="1" applyFill="1" applyBorder="1" applyAlignment="1" applyProtection="1">
      <alignment horizontal="left" vertical="top" wrapText="1" indent="1"/>
      <protection hidden="1"/>
    </xf>
    <xf numFmtId="0" fontId="6" fillId="2" borderId="10" xfId="0" applyFont="1" applyFill="1" applyBorder="1" applyAlignment="1" applyProtection="1">
      <alignment horizontal="left" vertical="top" wrapText="1"/>
      <protection hidden="1"/>
    </xf>
    <xf numFmtId="0" fontId="3" fillId="3" borderId="10" xfId="0" applyFont="1" applyFill="1" applyBorder="1" applyAlignment="1" applyProtection="1">
      <alignment horizontal="center" vertical="center" wrapText="1"/>
      <protection hidden="1"/>
    </xf>
    <xf numFmtId="0" fontId="18" fillId="0" borderId="11" xfId="0" applyFont="1" applyFill="1" applyBorder="1" applyAlignment="1" applyProtection="1">
      <alignment horizontal="center" vertical="center" wrapText="1"/>
      <protection hidden="1"/>
    </xf>
    <xf numFmtId="0" fontId="19" fillId="0" borderId="9" xfId="0" applyFont="1" applyFill="1" applyBorder="1" applyAlignment="1" applyProtection="1">
      <alignment vertical="top" wrapText="1"/>
      <protection hidden="1"/>
    </xf>
    <xf numFmtId="164" fontId="21" fillId="0" borderId="12" xfId="2" applyNumberFormat="1" applyFont="1" applyFill="1" applyBorder="1" applyAlignment="1" applyProtection="1">
      <alignment horizontal="center" vertical="center" wrapText="1"/>
      <protection hidden="1"/>
    </xf>
    <xf numFmtId="0" fontId="22" fillId="0" borderId="13" xfId="0" applyFont="1" applyFill="1" applyBorder="1" applyAlignment="1" applyProtection="1">
      <alignment horizontal="center" wrapText="1"/>
      <protection hidden="1"/>
    </xf>
    <xf numFmtId="0" fontId="23" fillId="0" borderId="14" xfId="0" applyFont="1" applyFill="1" applyBorder="1" applyAlignment="1" applyProtection="1">
      <alignment horizontal="center" wrapText="1"/>
      <protection hidden="1"/>
    </xf>
    <xf numFmtId="164" fontId="21" fillId="0" borderId="15" xfId="2" applyNumberFormat="1"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protection hidden="1"/>
    </xf>
    <xf numFmtId="0" fontId="24" fillId="2" borderId="9" xfId="0" applyFont="1" applyFill="1" applyBorder="1" applyAlignment="1" applyProtection="1">
      <alignment vertical="center" wrapText="1"/>
      <protection hidden="1"/>
    </xf>
    <xf numFmtId="0" fontId="24" fillId="2" borderId="9" xfId="0" applyFont="1" applyFill="1" applyBorder="1" applyAlignment="1" applyProtection="1">
      <alignment horizontal="left" vertical="center" wrapText="1"/>
      <protection hidden="1"/>
    </xf>
    <xf numFmtId="0" fontId="23" fillId="0" borderId="13" xfId="0" applyFont="1" applyFill="1" applyBorder="1" applyAlignment="1" applyProtection="1">
      <alignment horizontal="center" wrapText="1"/>
      <protection hidden="1"/>
    </xf>
    <xf numFmtId="10" fontId="21" fillId="0" borderId="15" xfId="2" applyNumberFormat="1" applyFont="1" applyFill="1" applyBorder="1" applyAlignment="1" applyProtection="1">
      <alignment horizontal="center" vertical="center" wrapText="1"/>
      <protection hidden="1"/>
    </xf>
    <xf numFmtId="0" fontId="11" fillId="0" borderId="0" xfId="0" applyFont="1" applyAlignment="1" applyProtection="1">
      <alignment horizontal="center" vertical="center"/>
      <protection hidden="1"/>
    </xf>
    <xf numFmtId="10" fontId="24" fillId="0" borderId="12" xfId="0" applyNumberFormat="1" applyFont="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25" fillId="0" borderId="0" xfId="0" applyFont="1" applyProtection="1">
      <protection hidden="1"/>
    </xf>
    <xf numFmtId="0" fontId="12" fillId="0" borderId="0" xfId="0" applyFont="1" applyProtection="1">
      <protection hidden="1"/>
    </xf>
    <xf numFmtId="0" fontId="13" fillId="0" borderId="0" xfId="0" applyFont="1" applyBorder="1" applyProtection="1">
      <protection hidden="1"/>
    </xf>
    <xf numFmtId="0" fontId="26" fillId="0" borderId="0" xfId="0" applyFont="1" applyProtection="1">
      <protection hidden="1"/>
    </xf>
    <xf numFmtId="0" fontId="17" fillId="0" borderId="0" xfId="1" applyFont="1" applyBorder="1" applyAlignment="1" applyProtection="1">
      <protection hidden="1"/>
    </xf>
    <xf numFmtId="0" fontId="2" fillId="0" borderId="0" xfId="0" applyFont="1" applyProtection="1">
      <protection hidden="1"/>
    </xf>
    <xf numFmtId="0" fontId="2" fillId="2" borderId="0" xfId="0" applyFont="1" applyFill="1" applyProtection="1">
      <protection hidden="1"/>
    </xf>
    <xf numFmtId="0" fontId="3" fillId="2" borderId="10" xfId="0" applyFont="1" applyFill="1" applyBorder="1" applyAlignment="1" applyProtection="1">
      <alignment horizontal="center" vertical="center"/>
      <protection hidden="1"/>
    </xf>
    <xf numFmtId="0" fontId="3" fillId="3" borderId="10" xfId="0" applyFont="1" applyFill="1" applyBorder="1" applyAlignment="1" applyProtection="1">
      <alignment horizontal="left" vertical="center"/>
      <protection hidden="1"/>
    </xf>
    <xf numFmtId="0" fontId="2" fillId="0" borderId="16" xfId="0" applyFont="1" applyBorder="1" applyProtection="1">
      <protection locked="0" hidden="1"/>
    </xf>
    <xf numFmtId="0" fontId="27" fillId="4" borderId="17" xfId="0" applyFont="1" applyFill="1" applyBorder="1" applyAlignment="1" applyProtection="1">
      <alignment horizontal="center" vertical="center" wrapText="1"/>
      <protection hidden="1"/>
    </xf>
    <xf numFmtId="0" fontId="27" fillId="4" borderId="18" xfId="0" applyFont="1" applyFill="1" applyBorder="1" applyAlignment="1" applyProtection="1">
      <alignment horizontal="center" vertical="center" wrapText="1"/>
      <protection hidden="1"/>
    </xf>
    <xf numFmtId="0" fontId="27" fillId="4" borderId="19" xfId="0" applyFont="1" applyFill="1" applyBorder="1" applyAlignment="1" applyProtection="1">
      <alignment horizontal="center" vertical="center" wrapText="1"/>
      <protection hidden="1"/>
    </xf>
    <xf numFmtId="0" fontId="28" fillId="4" borderId="10" xfId="0" applyFont="1" applyFill="1" applyBorder="1" applyAlignment="1" applyProtection="1">
      <alignment horizontal="center"/>
      <protection hidden="1"/>
    </xf>
    <xf numFmtId="0" fontId="29" fillId="4" borderId="9" xfId="0" applyFont="1" applyFill="1" applyBorder="1"/>
    <xf numFmtId="0" fontId="2" fillId="0" borderId="0" xfId="0" applyFont="1" applyFill="1"/>
    <xf numFmtId="10" fontId="0" fillId="0" borderId="0" xfId="0" applyNumberFormat="1"/>
    <xf numFmtId="0" fontId="2" fillId="3" borderId="20" xfId="0" applyFont="1" applyFill="1" applyBorder="1"/>
    <xf numFmtId="0" fontId="2" fillId="2" borderId="20" xfId="0" applyFont="1" applyFill="1" applyBorder="1"/>
    <xf numFmtId="0" fontId="30" fillId="0" borderId="0" xfId="0" applyFont="1" applyProtection="1">
      <protection hidden="1"/>
    </xf>
    <xf numFmtId="0" fontId="30" fillId="0" borderId="0" xfId="0" applyFont="1" applyAlignment="1" applyProtection="1">
      <alignment horizontal="center" vertical="center"/>
      <protection hidden="1"/>
    </xf>
    <xf numFmtId="0" fontId="3" fillId="4" borderId="17" xfId="0" applyFont="1" applyFill="1" applyBorder="1" applyAlignment="1" applyProtection="1">
      <alignment horizontal="center" vertical="center" wrapText="1"/>
      <protection hidden="1"/>
    </xf>
    <xf numFmtId="0" fontId="3" fillId="4" borderId="18" xfId="0" applyFont="1" applyFill="1" applyBorder="1" applyAlignment="1" applyProtection="1">
      <alignment horizontal="center" vertical="center" wrapText="1"/>
      <protection hidden="1"/>
    </xf>
    <xf numFmtId="0" fontId="3" fillId="4" borderId="19" xfId="0" applyFont="1" applyFill="1" applyBorder="1" applyAlignment="1" applyProtection="1">
      <alignment horizontal="center" vertical="center" wrapText="1"/>
      <protection hidden="1"/>
    </xf>
    <xf numFmtId="0" fontId="31" fillId="0" borderId="0" xfId="0" applyFont="1" applyProtection="1">
      <protection hidden="1"/>
    </xf>
    <xf numFmtId="0" fontId="32" fillId="0" borderId="0" xfId="1" applyFont="1" applyBorder="1" applyAlignment="1" applyProtection="1">
      <protection hidden="1"/>
    </xf>
    <xf numFmtId="0" fontId="18" fillId="0" borderId="13" xfId="0" applyFont="1" applyFill="1" applyBorder="1" applyAlignment="1" applyProtection="1">
      <alignment horizontal="center" vertical="center" wrapText="1"/>
      <protection hidden="1"/>
    </xf>
    <xf numFmtId="0" fontId="19" fillId="0" borderId="14" xfId="0" applyFont="1" applyFill="1" applyBorder="1" applyAlignment="1" applyProtection="1">
      <alignment vertical="top" wrapText="1"/>
      <protection hidden="1"/>
    </xf>
    <xf numFmtId="0" fontId="0" fillId="0" borderId="0" xfId="0" applyProtection="1">
      <protection hidden="1"/>
    </xf>
    <xf numFmtId="0" fontId="33" fillId="0" borderId="0" xfId="0" applyFont="1"/>
    <xf numFmtId="0" fontId="28" fillId="4" borderId="10" xfId="0" applyFont="1" applyFill="1" applyBorder="1" applyAlignment="1" applyProtection="1">
      <alignment horizontal="center" vertical="center"/>
      <protection hidden="1"/>
    </xf>
    <xf numFmtId="0" fontId="29" fillId="4" borderId="10" xfId="0" applyFont="1" applyFill="1" applyBorder="1" applyAlignment="1" applyProtection="1">
      <alignment horizontal="center" vertical="center"/>
      <protection hidden="1"/>
    </xf>
    <xf numFmtId="0" fontId="1" fillId="0" borderId="0" xfId="0" applyFont="1"/>
    <xf numFmtId="0" fontId="2" fillId="2" borderId="10" xfId="0" applyNumberFormat="1"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protection locked="0"/>
    </xf>
    <xf numFmtId="0" fontId="2" fillId="2" borderId="0" xfId="0" applyFont="1" applyFill="1" applyProtection="1">
      <protection locked="0"/>
    </xf>
    <xf numFmtId="0" fontId="28" fillId="4" borderId="10" xfId="0" applyFont="1" applyFill="1" applyBorder="1" applyAlignment="1" applyProtection="1">
      <alignment horizontal="center"/>
    </xf>
    <xf numFmtId="0" fontId="28" fillId="4" borderId="0" xfId="0" applyFont="1" applyFill="1" applyBorder="1" applyAlignment="1" applyProtection="1">
      <alignment horizontal="center"/>
    </xf>
    <xf numFmtId="0" fontId="2" fillId="2" borderId="21"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2" borderId="21" xfId="0" applyFont="1" applyFill="1" applyBorder="1" applyAlignment="1" applyProtection="1">
      <alignment horizontal="left"/>
      <protection locked="0"/>
    </xf>
    <xf numFmtId="0" fontId="2" fillId="5" borderId="10" xfId="0" applyFont="1" applyFill="1" applyBorder="1" applyAlignment="1" applyProtection="1">
      <alignment horizontal="left" vertical="top" wrapText="1"/>
      <protection hidden="1"/>
    </xf>
    <xf numFmtId="0" fontId="3" fillId="5" borderId="10" xfId="0" applyFont="1" applyFill="1" applyBorder="1" applyAlignment="1" applyProtection="1">
      <alignment horizontal="center" vertical="center" wrapText="1"/>
      <protection hidden="1"/>
    </xf>
    <xf numFmtId="0" fontId="3" fillId="5" borderId="10" xfId="0" applyFont="1" applyFill="1" applyBorder="1" applyAlignment="1" applyProtection="1">
      <alignment horizontal="center" vertical="center"/>
      <protection hidden="1"/>
    </xf>
    <xf numFmtId="0" fontId="2" fillId="5" borderId="10" xfId="0" applyFont="1" applyFill="1" applyBorder="1" applyAlignment="1" applyProtection="1">
      <alignment horizontal="left" vertical="top" wrapText="1" indent="1"/>
      <protection hidden="1"/>
    </xf>
    <xf numFmtId="0" fontId="6" fillId="5" borderId="10" xfId="0" applyFont="1" applyFill="1" applyBorder="1" applyAlignment="1" applyProtection="1">
      <alignment horizontal="left" vertical="top" wrapText="1" indent="1"/>
      <protection hidden="1"/>
    </xf>
    <xf numFmtId="0" fontId="6" fillId="5" borderId="10" xfId="0" applyFont="1" applyFill="1" applyBorder="1" applyAlignment="1" applyProtection="1">
      <alignment horizontal="left" vertical="top" wrapText="1"/>
      <protection hidden="1"/>
    </xf>
    <xf numFmtId="0" fontId="3" fillId="5" borderId="10" xfId="0" applyFont="1" applyFill="1" applyBorder="1" applyAlignment="1" applyProtection="1">
      <alignment horizontal="left" vertical="center"/>
      <protection hidden="1"/>
    </xf>
    <xf numFmtId="0" fontId="2" fillId="5" borderId="10" xfId="0" applyFont="1" applyFill="1" applyBorder="1" applyAlignment="1" applyProtection="1">
      <alignment horizontal="left" vertical="top" wrapText="1"/>
    </xf>
    <xf numFmtId="0" fontId="2" fillId="5" borderId="21" xfId="0" applyFont="1" applyFill="1" applyBorder="1" applyAlignment="1" applyProtection="1">
      <alignment horizontal="left" vertical="top" wrapText="1"/>
    </xf>
    <xf numFmtId="0" fontId="2" fillId="5" borderId="10" xfId="0" applyFont="1" applyFill="1" applyBorder="1" applyAlignment="1" applyProtection="1">
      <alignment horizontal="left"/>
    </xf>
    <xf numFmtId="0" fontId="2" fillId="5" borderId="21" xfId="0" applyFont="1" applyFill="1" applyBorder="1" applyAlignment="1" applyProtection="1">
      <alignment horizontal="left"/>
    </xf>
    <xf numFmtId="0" fontId="34" fillId="0" borderId="0" xfId="0" applyFont="1"/>
    <xf numFmtId="0" fontId="35" fillId="0" borderId="0" xfId="0" applyFont="1"/>
    <xf numFmtId="0" fontId="2" fillId="3" borderId="10" xfId="0" applyNumberFormat="1" applyFont="1" applyFill="1" applyBorder="1" applyAlignment="1" applyProtection="1">
      <alignment horizontal="left" vertical="top" wrapText="1"/>
    </xf>
    <xf numFmtId="0" fontId="2" fillId="3" borderId="21" xfId="0" applyFont="1" applyFill="1" applyBorder="1" applyAlignment="1" applyProtection="1">
      <alignment horizontal="left" vertical="top" wrapText="1"/>
    </xf>
    <xf numFmtId="0" fontId="2" fillId="3" borderId="10" xfId="0" applyFont="1" applyFill="1" applyBorder="1" applyAlignment="1" applyProtection="1">
      <alignment horizontal="left" vertical="top" wrapText="1"/>
    </xf>
    <xf numFmtId="0" fontId="2" fillId="3" borderId="21" xfId="0" applyFont="1" applyFill="1" applyBorder="1" applyAlignment="1" applyProtection="1">
      <alignment horizontal="left"/>
    </xf>
    <xf numFmtId="0" fontId="36" fillId="0" borderId="0" xfId="0" applyFont="1" applyFill="1"/>
    <xf numFmtId="0" fontId="28" fillId="4" borderId="22" xfId="0" applyFont="1" applyFill="1" applyBorder="1" applyAlignment="1" applyProtection="1">
      <alignment horizontal="center"/>
      <protection hidden="1"/>
    </xf>
    <xf numFmtId="0" fontId="2" fillId="2" borderId="22" xfId="0" applyFont="1" applyFill="1" applyBorder="1" applyAlignment="1" applyProtection="1">
      <alignment horizontal="left" vertical="top" wrapText="1"/>
      <protection hidden="1"/>
    </xf>
    <xf numFmtId="0" fontId="2" fillId="2" borderId="22" xfId="0" applyFont="1" applyFill="1" applyBorder="1" applyAlignment="1" applyProtection="1">
      <alignment horizontal="left" vertical="top" wrapText="1" indent="1"/>
      <protection hidden="1"/>
    </xf>
    <xf numFmtId="0" fontId="0" fillId="5" borderId="22" xfId="0" applyFill="1" applyBorder="1" applyAlignment="1" applyProtection="1">
      <alignment horizontal="left" vertical="top" wrapText="1"/>
      <protection hidden="1"/>
    </xf>
    <xf numFmtId="0" fontId="2" fillId="5" borderId="22" xfId="0" applyFont="1" applyFill="1" applyBorder="1" applyAlignment="1" applyProtection="1">
      <alignment horizontal="left" vertical="top" wrapText="1"/>
      <protection hidden="1"/>
    </xf>
    <xf numFmtId="0" fontId="2" fillId="5" borderId="22" xfId="0" applyFont="1" applyFill="1" applyBorder="1" applyAlignment="1" applyProtection="1">
      <alignment horizontal="left" vertical="top" wrapText="1" indent="1"/>
      <protection hidden="1"/>
    </xf>
    <xf numFmtId="0" fontId="5" fillId="3" borderId="22" xfId="0" applyFont="1" applyFill="1" applyBorder="1" applyAlignment="1" applyProtection="1">
      <alignment horizontal="left" vertical="top" wrapText="1"/>
      <protection hidden="1"/>
    </xf>
    <xf numFmtId="0" fontId="0" fillId="5" borderId="22" xfId="0" applyFill="1" applyBorder="1" applyAlignment="1" applyProtection="1">
      <alignment horizontal="left" vertical="top" wrapText="1" indent="1"/>
      <protection hidden="1"/>
    </xf>
    <xf numFmtId="0" fontId="6" fillId="2" borderId="22" xfId="0" applyFont="1" applyFill="1" applyBorder="1" applyAlignment="1" applyProtection="1">
      <alignment horizontal="left" vertical="top" wrapText="1" indent="1"/>
      <protection hidden="1"/>
    </xf>
    <xf numFmtId="0" fontId="6" fillId="2" borderId="22" xfId="0" applyFont="1" applyFill="1" applyBorder="1" applyAlignment="1" applyProtection="1">
      <alignment horizontal="left" vertical="top" wrapText="1"/>
      <protection hidden="1"/>
    </xf>
    <xf numFmtId="0" fontId="6" fillId="5" borderId="22" xfId="0" applyFont="1" applyFill="1" applyBorder="1" applyAlignment="1" applyProtection="1">
      <alignment horizontal="left" vertical="top" wrapText="1" indent="1"/>
      <protection hidden="1"/>
    </xf>
    <xf numFmtId="0" fontId="6" fillId="5" borderId="22" xfId="0" applyFont="1" applyFill="1" applyBorder="1" applyAlignment="1" applyProtection="1">
      <alignment horizontal="left" vertical="top" wrapText="1"/>
      <protection hidden="1"/>
    </xf>
    <xf numFmtId="0" fontId="28" fillId="6" borderId="9" xfId="0" applyFont="1" applyFill="1" applyBorder="1" applyProtection="1">
      <protection hidden="1"/>
    </xf>
    <xf numFmtId="0" fontId="2" fillId="2" borderId="9" xfId="0" applyFont="1" applyFill="1" applyBorder="1" applyProtection="1">
      <protection hidden="1"/>
    </xf>
    <xf numFmtId="0" fontId="2" fillId="2" borderId="9" xfId="0" applyFont="1" applyFill="1" applyBorder="1" applyAlignment="1" applyProtection="1">
      <alignment wrapText="1"/>
      <protection hidden="1"/>
    </xf>
    <xf numFmtId="0" fontId="2" fillId="2" borderId="9" xfId="0" applyFont="1" applyFill="1" applyBorder="1" applyProtection="1"/>
    <xf numFmtId="0" fontId="2" fillId="2" borderId="9" xfId="0" applyFont="1" applyFill="1" applyBorder="1" applyAlignment="1" applyProtection="1">
      <alignment wrapText="1"/>
      <protection locked="0" hidden="1"/>
    </xf>
    <xf numFmtId="0" fontId="2" fillId="2" borderId="9" xfId="0" applyFont="1" applyFill="1" applyBorder="1" applyAlignment="1" applyProtection="1">
      <alignment wrapText="1"/>
      <protection locked="0"/>
    </xf>
    <xf numFmtId="0" fontId="28" fillId="6" borderId="9" xfId="0" applyFont="1" applyFill="1" applyBorder="1" applyAlignment="1" applyProtection="1">
      <alignment wrapText="1"/>
    </xf>
    <xf numFmtId="0" fontId="2" fillId="3" borderId="23" xfId="0" applyFont="1" applyFill="1" applyBorder="1" applyAlignment="1" applyProtection="1">
      <alignment horizontal="left" vertical="top" wrapText="1"/>
    </xf>
    <xf numFmtId="0" fontId="2" fillId="2" borderId="23" xfId="0" applyFont="1" applyFill="1" applyBorder="1" applyAlignment="1" applyProtection="1">
      <alignment horizontal="left" vertical="top" wrapText="1"/>
      <protection locked="0"/>
    </xf>
    <xf numFmtId="0" fontId="2" fillId="5" borderId="23" xfId="0" applyFont="1" applyFill="1" applyBorder="1" applyAlignment="1" applyProtection="1">
      <alignment horizontal="left" vertical="top" wrapText="1"/>
    </xf>
    <xf numFmtId="0" fontId="2" fillId="0" borderId="23" xfId="0" applyFont="1" applyFill="1" applyBorder="1" applyAlignment="1" applyProtection="1">
      <alignment horizontal="left" vertical="top" wrapText="1"/>
      <protection locked="0"/>
    </xf>
    <xf numFmtId="0" fontId="2" fillId="2" borderId="23" xfId="0" applyFont="1" applyFill="1" applyBorder="1" applyAlignment="1" applyProtection="1">
      <alignment horizontal="left"/>
      <protection locked="0"/>
    </xf>
    <xf numFmtId="0" fontId="2" fillId="3" borderId="23" xfId="0" applyFont="1" applyFill="1" applyBorder="1" applyAlignment="1" applyProtection="1">
      <alignment horizontal="left"/>
    </xf>
    <xf numFmtId="0" fontId="2" fillId="5" borderId="23" xfId="0" applyFont="1" applyFill="1" applyBorder="1" applyAlignment="1" applyProtection="1">
      <alignment horizontal="left"/>
    </xf>
    <xf numFmtId="0" fontId="28" fillId="4" borderId="9" xfId="0" applyFont="1" applyFill="1" applyBorder="1" applyAlignment="1" applyProtection="1">
      <alignment horizontal="center"/>
      <protection locked="0"/>
    </xf>
    <xf numFmtId="0" fontId="0" fillId="7" borderId="9" xfId="0" applyFill="1" applyBorder="1" applyProtection="1">
      <protection locked="0"/>
    </xf>
    <xf numFmtId="0" fontId="0" fillId="0" borderId="9" xfId="0" applyBorder="1" applyProtection="1">
      <protection locked="0"/>
    </xf>
    <xf numFmtId="0" fontId="0" fillId="5" borderId="9" xfId="0" applyFill="1" applyBorder="1" applyProtection="1">
      <protection locked="0"/>
    </xf>
    <xf numFmtId="0" fontId="0" fillId="0" borderId="20" xfId="0" applyBorder="1" applyProtection="1">
      <protection locked="0"/>
    </xf>
    <xf numFmtId="0" fontId="0" fillId="0" borderId="0" xfId="0" applyBorder="1" applyProtection="1">
      <protection locked="0"/>
    </xf>
    <xf numFmtId="0" fontId="6" fillId="2" borderId="22" xfId="0" applyFont="1" applyFill="1" applyBorder="1" applyAlignment="1" applyProtection="1">
      <alignment horizontal="left" vertical="top" wrapText="1"/>
      <protection hidden="1"/>
    </xf>
    <xf numFmtId="0" fontId="6" fillId="2" borderId="22" xfId="0" applyFont="1" applyFill="1" applyBorder="1" applyAlignment="1" applyProtection="1">
      <alignment horizontal="left" vertical="top" wrapText="1" indent="1"/>
      <protection hidden="1"/>
    </xf>
    <xf numFmtId="0" fontId="2" fillId="2" borderId="22" xfId="0" applyFont="1" applyFill="1" applyBorder="1" applyAlignment="1" applyProtection="1">
      <alignment horizontal="left" vertical="top" wrapText="1" indent="1"/>
      <protection hidden="1"/>
    </xf>
    <xf numFmtId="0" fontId="0" fillId="0" borderId="22" xfId="0" applyBorder="1" applyAlignment="1" applyProtection="1">
      <alignment horizontal="left" vertical="top" wrapText="1" indent="1"/>
      <protection hidden="1"/>
    </xf>
    <xf numFmtId="0" fontId="2" fillId="2" borderId="22" xfId="0" applyFont="1" applyFill="1"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2" fillId="2" borderId="0" xfId="0" applyFont="1" applyFill="1" applyBorder="1" applyProtection="1"/>
    <xf numFmtId="0" fontId="2" fillId="2" borderId="0" xfId="0" applyFont="1" applyFill="1" applyBorder="1" applyAlignment="1" applyProtection="1">
      <alignment wrapText="1"/>
      <protection locked="0"/>
    </xf>
    <xf numFmtId="0" fontId="0" fillId="0" borderId="24" xfId="0" applyBorder="1" applyProtection="1">
      <protection locked="0"/>
    </xf>
  </cellXfs>
  <cellStyles count="3">
    <cellStyle name="Hyperlink" xfId="1" builtinId="8"/>
    <cellStyle name="Normal" xfId="0" builtinId="0"/>
    <cellStyle name="Percent" xfId="2" builtinId="5"/>
  </cellStyles>
  <dxfs count="9">
    <dxf>
      <fill>
        <patternFill>
          <bgColor indexed="42"/>
        </patternFill>
      </fill>
    </dxf>
    <dxf>
      <fill>
        <patternFill>
          <bgColor indexed="43"/>
        </patternFill>
      </fill>
    </dxf>
    <dxf>
      <fill>
        <patternFill>
          <bgColor indexed="53"/>
        </patternFill>
      </fill>
    </dxf>
    <dxf>
      <fill>
        <patternFill>
          <bgColor rgb="FF0070C0"/>
        </patternFill>
      </fill>
    </dxf>
    <dxf>
      <fill>
        <patternFill>
          <bgColor indexed="10"/>
        </patternFill>
      </fill>
    </dxf>
    <dxf>
      <fill>
        <patternFill>
          <bgColor indexed="11"/>
        </patternFill>
      </fill>
    </dxf>
    <dxf>
      <fill>
        <patternFill>
          <bgColor indexed="11"/>
        </patternFill>
      </fill>
    </dxf>
    <dxf>
      <fill>
        <patternFill>
          <bgColor indexed="42"/>
        </patternFill>
      </fill>
    </dxf>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a:t>Compliance Status by Control Requirements</a:t>
            </a:r>
          </a:p>
        </c:rich>
      </c:tx>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bar3DChart>
        <c:barDir val="col"/>
        <c:grouping val="stacked"/>
        <c:varyColors val="0"/>
        <c:ser>
          <c:idx val="0"/>
          <c:order val="0"/>
          <c:tx>
            <c:v>Compliance Status by Control Requirements</c:v>
          </c:tx>
          <c:spPr>
            <a:gradFill>
              <a:gsLst>
                <a:gs pos="0">
                  <a:srgbClr val="92D050"/>
                </a:gs>
                <a:gs pos="50000">
                  <a:srgbClr val="9CB86E"/>
                </a:gs>
                <a:gs pos="100000">
                  <a:srgbClr val="156B13"/>
                </a:gs>
              </a:gsLst>
              <a:lin ang="2700000" scaled="1"/>
            </a:gradFill>
          </c:spPr>
          <c:invertIfNegative val="0"/>
          <c:cat>
            <c:strRef>
              <c:f>Reporting!$B$36:$B$47</c:f>
              <c:strCache>
                <c:ptCount val="12"/>
                <c:pt idx="0">
                  <c:v>PCI 1</c:v>
                </c:pt>
                <c:pt idx="1">
                  <c:v>PCI 2</c:v>
                </c:pt>
                <c:pt idx="2">
                  <c:v>PCI 3</c:v>
                </c:pt>
                <c:pt idx="3">
                  <c:v>PCI 4</c:v>
                </c:pt>
                <c:pt idx="4">
                  <c:v>PCI 5</c:v>
                </c:pt>
                <c:pt idx="5">
                  <c:v>PCI 6</c:v>
                </c:pt>
                <c:pt idx="6">
                  <c:v>PCI 7</c:v>
                </c:pt>
                <c:pt idx="7">
                  <c:v>PCI 8</c:v>
                </c:pt>
                <c:pt idx="8">
                  <c:v>PCI 9</c:v>
                </c:pt>
                <c:pt idx="9">
                  <c:v>PCI 10</c:v>
                </c:pt>
                <c:pt idx="10">
                  <c:v>PCI 11</c:v>
                </c:pt>
                <c:pt idx="11">
                  <c:v>PCI 12</c:v>
                </c:pt>
              </c:strCache>
            </c:strRef>
          </c:cat>
          <c:val>
            <c:numRef>
              <c:f>Reporting!$D$36:$D$47</c:f>
              <c:numCache>
                <c:formatCode>0.00%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shape val="box"/>
        <c:axId val="97471104"/>
        <c:axId val="97473280"/>
        <c:axId val="0"/>
      </c:bar3DChart>
      <c:catAx>
        <c:axId val="9747110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Control Requirement</a:t>
                </a:r>
              </a:p>
            </c:rich>
          </c:tx>
          <c:layout>
            <c:manualLayout>
              <c:xMode val="edge"/>
              <c:yMode val="edge"/>
              <c:x val="0.43103448275862066"/>
              <c:y val="0.87384615384615383"/>
            </c:manualLayout>
          </c:layout>
          <c:overlay val="0"/>
          <c:spPr>
            <a:noFill/>
            <a:ln w="25400">
              <a:noFill/>
            </a:ln>
          </c:spPr>
        </c:title>
        <c:numFmt formatCode="General" sourceLinked="1"/>
        <c:majorTickMark val="out"/>
        <c:minorTickMark val="none"/>
        <c:tickLblPos val="nextTo"/>
        <c:crossAx val="97473280"/>
        <c:crosses val="autoZero"/>
        <c:auto val="1"/>
        <c:lblAlgn val="ctr"/>
        <c:lblOffset val="100"/>
        <c:noMultiLvlLbl val="0"/>
      </c:catAx>
      <c:valAx>
        <c:axId val="97473280"/>
        <c:scaling>
          <c:orientation val="minMax"/>
        </c:scaling>
        <c:delete val="1"/>
        <c:axPos val="l"/>
        <c:numFmt formatCode="0.00%" sourceLinked="1"/>
        <c:majorTickMark val="out"/>
        <c:minorTickMark val="none"/>
        <c:tickLblPos val="none"/>
        <c:crossAx val="97471104"/>
        <c:crosses val="autoZero"/>
        <c:crossBetween val="between"/>
      </c:valAx>
      <c:spPr>
        <a:noFill/>
        <a:ln w="25400">
          <a:noFill/>
        </a:ln>
      </c:spPr>
    </c:plotArea>
    <c:plotVisOnly val="1"/>
    <c:dispBlanksAs val="gap"/>
    <c:showDLblsOverMax val="0"/>
  </c:chart>
  <c:printSettings>
    <c:headerFooter/>
    <c:pageMargins b="0.75000000000000089" l="0.70000000000000062" r="0.70000000000000062" t="0.750000000000000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n-GB"/>
              <a:t>Compliance by Completed Milestones</a:t>
            </a:r>
          </a:p>
        </c:rich>
      </c:tx>
      <c:layout/>
      <c:overlay val="0"/>
      <c:spPr>
        <a:noFill/>
        <a:ln w="25400">
          <a:noFill/>
        </a:ln>
      </c:sp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5.8597557371928094E-2"/>
          <c:y val="8.95522388059702E-2"/>
          <c:w val="0.90970306280681779"/>
          <c:h val="0.79402985074626853"/>
        </c:manualLayout>
      </c:layout>
      <c:bar3DChart>
        <c:barDir val="col"/>
        <c:grouping val="clustered"/>
        <c:varyColors val="0"/>
        <c:ser>
          <c:idx val="0"/>
          <c:order val="0"/>
          <c:tx>
            <c:v>Compliance by Milestones</c:v>
          </c:tx>
          <c:spPr>
            <a:gradFill>
              <a:gsLst>
                <a:gs pos="0">
                  <a:srgbClr val="92D050"/>
                </a:gs>
                <a:gs pos="50000">
                  <a:srgbClr val="9CB86E"/>
                </a:gs>
                <a:gs pos="100000">
                  <a:srgbClr val="156B13"/>
                </a:gs>
              </a:gsLst>
              <a:lin ang="2700000" scaled="1"/>
            </a:gradFill>
          </c:spPr>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val>
            <c:numRef>
              <c:f>Reporting!$D$8:$D$13</c:f>
              <c:numCache>
                <c:formatCode>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shape val="box"/>
        <c:axId val="97497088"/>
        <c:axId val="97500160"/>
        <c:axId val="0"/>
      </c:bar3DChart>
      <c:catAx>
        <c:axId val="9749708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GB"/>
                  <a:t>Milestone</a:t>
                </a:r>
              </a:p>
            </c:rich>
          </c:tx>
          <c:layout>
            <c:manualLayout>
              <c:xMode val="edge"/>
              <c:yMode val="edge"/>
              <c:x val="0.43900096061479349"/>
              <c:y val="0.91044776119402981"/>
            </c:manualLayout>
          </c:layout>
          <c:overlay val="0"/>
          <c:spPr>
            <a:noFill/>
            <a:ln w="25400">
              <a:noFill/>
            </a:ln>
          </c:spPr>
        </c:title>
        <c:numFmt formatCode="General" sourceLinked="1"/>
        <c:majorTickMark val="out"/>
        <c:minorTickMark val="none"/>
        <c:tickLblPos val="nextTo"/>
        <c:crossAx val="97500160"/>
        <c:crosses val="autoZero"/>
        <c:auto val="1"/>
        <c:lblAlgn val="ctr"/>
        <c:lblOffset val="100"/>
        <c:noMultiLvlLbl val="0"/>
      </c:catAx>
      <c:valAx>
        <c:axId val="97500160"/>
        <c:scaling>
          <c:orientation val="minMax"/>
        </c:scaling>
        <c:delete val="1"/>
        <c:axPos val="l"/>
        <c:numFmt formatCode="0.0%" sourceLinked="1"/>
        <c:majorTickMark val="out"/>
        <c:minorTickMark val="none"/>
        <c:tickLblPos val="none"/>
        <c:crossAx val="97497088"/>
        <c:crosses val="autoZero"/>
        <c:crossBetween val="between"/>
      </c:valAx>
      <c:spPr>
        <a:noFill/>
        <a:ln w="25400">
          <a:noFill/>
        </a:ln>
      </c:spPr>
    </c:plotArea>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Progress against Partially Completed Milestones</a:t>
            </a:r>
          </a:p>
        </c:rich>
      </c:tx>
      <c:layout>
        <c:manualLayout>
          <c:xMode val="edge"/>
          <c:yMode val="edge"/>
          <c:x val="0.20904836193447737"/>
          <c:y val="3.4920634920634921E-2"/>
        </c:manualLayout>
      </c:layout>
      <c:overlay val="0"/>
      <c:spPr>
        <a:noFill/>
        <a:ln w="25400">
          <a:noFill/>
        </a:ln>
      </c:spPr>
    </c:title>
    <c:autoTitleDeleted val="0"/>
    <c:view3D>
      <c:rotX val="15"/>
      <c:hPercent val="40"/>
      <c:rotY val="20"/>
      <c:depthPercent val="100"/>
      <c:rAngAx val="1"/>
    </c:view3D>
    <c:floor>
      <c:thickness val="0"/>
      <c:spPr>
        <a:solidFill>
          <a:srgbClr val="C0C0C0"/>
        </a:solidFill>
        <a:ln w="3175">
          <a:solidFill>
            <a:srgbClr val="000000"/>
          </a:solidFill>
          <a:prstDash val="solid"/>
        </a:ln>
      </c:spPr>
    </c:floor>
    <c:sideWall>
      <c:thickness val="0"/>
      <c:spPr>
        <a:solidFill>
          <a:srgbClr val="C0C0C0"/>
        </a:solidFill>
        <a:ln w="25400">
          <a:noFill/>
        </a:ln>
      </c:spPr>
    </c:sideWall>
    <c:backWall>
      <c:thickness val="0"/>
      <c:spPr>
        <a:solidFill>
          <a:srgbClr val="C0C0C0"/>
        </a:solidFill>
        <a:ln w="25400">
          <a:noFill/>
        </a:ln>
      </c:spPr>
    </c:backWall>
    <c:plotArea>
      <c:layout>
        <c:manualLayout>
          <c:layoutTarget val="inner"/>
          <c:xMode val="edge"/>
          <c:yMode val="edge"/>
          <c:x val="2.1840873634945402E-2"/>
          <c:y val="0.1746037159093374"/>
          <c:w val="0.95631825273010962"/>
          <c:h val="0.61587492520748188"/>
        </c:manualLayout>
      </c:layout>
      <c:bar3D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val>
            <c:numRef>
              <c:f>'Partial Progress'!$D$5:$D$10</c:f>
              <c:numCache>
                <c:formatCode>0.0%</c:formatCode>
                <c:ptCount val="6"/>
                <c:pt idx="0">
                  <c:v>0</c:v>
                </c:pt>
                <c:pt idx="1">
                  <c:v>0</c:v>
                </c:pt>
                <c:pt idx="2">
                  <c:v>0</c:v>
                </c:pt>
                <c:pt idx="3">
                  <c:v>0</c:v>
                </c:pt>
                <c:pt idx="4">
                  <c:v>0</c:v>
                </c:pt>
                <c:pt idx="5">
                  <c:v>0</c:v>
                </c:pt>
              </c:numCache>
            </c:numRef>
          </c:val>
        </c:ser>
        <c:dLbls>
          <c:showLegendKey val="0"/>
          <c:showVal val="1"/>
          <c:showCatName val="0"/>
          <c:showSerName val="0"/>
          <c:showPercent val="0"/>
          <c:showBubbleSize val="0"/>
        </c:dLbls>
        <c:gapWidth val="150"/>
        <c:shape val="box"/>
        <c:axId val="97393280"/>
        <c:axId val="97412992"/>
        <c:axId val="0"/>
      </c:bar3DChart>
      <c:catAx>
        <c:axId val="973932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GB"/>
                  <a:t>Milestone</a:t>
                </a:r>
              </a:p>
            </c:rich>
          </c:tx>
          <c:layout>
            <c:manualLayout>
              <c:xMode val="edge"/>
              <c:yMode val="edge"/>
              <c:x val="0.43057722308892354"/>
              <c:y val="0.873018539349248"/>
            </c:manualLayout>
          </c:layout>
          <c:overlay val="0"/>
          <c:spPr>
            <a:noFill/>
            <a:ln w="25400">
              <a:noFill/>
            </a:ln>
          </c:spPr>
        </c:title>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412992"/>
        <c:crosses val="autoZero"/>
        <c:auto val="1"/>
        <c:lblAlgn val="ctr"/>
        <c:lblOffset val="100"/>
        <c:tickLblSkip val="1"/>
        <c:tickMarkSkip val="1"/>
        <c:noMultiLvlLbl val="0"/>
      </c:catAx>
      <c:valAx>
        <c:axId val="97412992"/>
        <c:scaling>
          <c:orientation val="minMax"/>
        </c:scaling>
        <c:delete val="1"/>
        <c:axPos val="l"/>
        <c:numFmt formatCode="0.0%" sourceLinked="1"/>
        <c:majorTickMark val="out"/>
        <c:minorTickMark val="none"/>
        <c:tickLblPos val="none"/>
        <c:crossAx val="97393280"/>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44" r="0.75000000000000044"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600075</xdr:colOff>
      <xdr:row>49</xdr:row>
      <xdr:rowOff>9525</xdr:rowOff>
    </xdr:from>
    <xdr:to>
      <xdr:col>4</xdr:col>
      <xdr:colOff>0</xdr:colOff>
      <xdr:row>66</xdr:row>
      <xdr:rowOff>28575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15</xdr:row>
      <xdr:rowOff>28575</xdr:rowOff>
    </xdr:from>
    <xdr:to>
      <xdr:col>4</xdr:col>
      <xdr:colOff>0</xdr:colOff>
      <xdr:row>31</xdr:row>
      <xdr:rowOff>171450</xdr:rowOff>
    </xdr:to>
    <xdr:graphicFrame macro="">
      <xdr:nvGraphicFramePr>
        <xdr:cNvPr id="2050"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10</xdr:row>
      <xdr:rowOff>180975</xdr:rowOff>
    </xdr:from>
    <xdr:to>
      <xdr:col>4</xdr:col>
      <xdr:colOff>0</xdr:colOff>
      <xdr:row>26</xdr:row>
      <xdr:rowOff>133350</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7"/>
    <pageSetUpPr fitToPage="1"/>
  </sheetPr>
  <dimension ref="B1:H76"/>
  <sheetViews>
    <sheetView workbookViewId="0">
      <selection activeCell="C3" sqref="C3"/>
    </sheetView>
  </sheetViews>
  <sheetFormatPr defaultRowHeight="14.25" x14ac:dyDescent="0.2"/>
  <cols>
    <col min="1" max="1" width="9.140625" style="13"/>
    <col min="2" max="2" width="20.7109375" style="13" customWidth="1"/>
    <col min="3" max="3" width="106" style="13" customWidth="1"/>
    <col min="4" max="4" width="22.28515625" style="52" customWidth="1"/>
    <col min="5" max="16384" width="9.140625" style="13"/>
  </cols>
  <sheetData>
    <row r="1" spans="2:4" ht="21" x14ac:dyDescent="0.35">
      <c r="B1" s="55" t="s">
        <v>254</v>
      </c>
    </row>
    <row r="2" spans="2:4" ht="15" thickBot="1" x14ac:dyDescent="0.25">
      <c r="B2" s="56"/>
      <c r="C2" s="57"/>
      <c r="D2" s="54"/>
    </row>
    <row r="3" spans="2:4" ht="16.5" thickBot="1" x14ac:dyDescent="0.3">
      <c r="B3" s="58" t="s">
        <v>354</v>
      </c>
      <c r="C3" s="64"/>
      <c r="D3" s="54"/>
    </row>
    <row r="4" spans="2:4" ht="16.5" thickBot="1" x14ac:dyDescent="0.3">
      <c r="B4" s="58" t="s">
        <v>355</v>
      </c>
      <c r="C4" s="64"/>
      <c r="D4" s="54"/>
    </row>
    <row r="5" spans="2:4" ht="15.75" x14ac:dyDescent="0.25">
      <c r="B5" s="58"/>
      <c r="C5" s="59"/>
      <c r="D5" s="54"/>
    </row>
    <row r="6" spans="2:4" ht="15.75" thickBot="1" x14ac:dyDescent="0.3">
      <c r="B6" s="79" t="s">
        <v>392</v>
      </c>
      <c r="C6" s="80"/>
      <c r="D6" s="54"/>
    </row>
    <row r="7" spans="2:4" ht="24.75" customHeight="1" x14ac:dyDescent="0.2">
      <c r="B7" s="65" t="s">
        <v>631</v>
      </c>
      <c r="C7" s="66" t="s">
        <v>632</v>
      </c>
      <c r="D7" s="67" t="s">
        <v>633</v>
      </c>
    </row>
    <row r="8" spans="2:4" ht="38.25" x14ac:dyDescent="0.2">
      <c r="B8" s="41" t="s">
        <v>233</v>
      </c>
      <c r="C8" s="42" t="s">
        <v>356</v>
      </c>
      <c r="D8" s="43">
        <f>SUM(Formula!B6/Formula!G17)</f>
        <v>0</v>
      </c>
    </row>
    <row r="9" spans="2:4" ht="30.75" customHeight="1" x14ac:dyDescent="0.2">
      <c r="B9" s="41" t="s">
        <v>234</v>
      </c>
      <c r="C9" s="42" t="s">
        <v>357</v>
      </c>
      <c r="D9" s="43">
        <f>SUM(Formula!B7/Formula!G18)</f>
        <v>0</v>
      </c>
    </row>
    <row r="10" spans="2:4" ht="25.5" x14ac:dyDescent="0.2">
      <c r="B10" s="41" t="s">
        <v>235</v>
      </c>
      <c r="C10" s="42" t="s">
        <v>358</v>
      </c>
      <c r="D10" s="43">
        <f>SUM(Formula!B8/Formula!G19)</f>
        <v>0</v>
      </c>
    </row>
    <row r="11" spans="2:4" ht="25.5" x14ac:dyDescent="0.2">
      <c r="B11" s="41" t="s">
        <v>236</v>
      </c>
      <c r="C11" s="42" t="s">
        <v>359</v>
      </c>
      <c r="D11" s="43">
        <f>SUM(Formula!B9/Formula!G20)</f>
        <v>0</v>
      </c>
    </row>
    <row r="12" spans="2:4" ht="25.5" x14ac:dyDescent="0.2">
      <c r="B12" s="41" t="s">
        <v>237</v>
      </c>
      <c r="C12" s="42" t="s">
        <v>360</v>
      </c>
      <c r="D12" s="43">
        <f>SUM(Formula!B10/Formula!G21)</f>
        <v>0</v>
      </c>
    </row>
    <row r="13" spans="2:4" ht="38.25" x14ac:dyDescent="0.2">
      <c r="B13" s="41" t="s">
        <v>238</v>
      </c>
      <c r="C13" s="42" t="s">
        <v>361</v>
      </c>
      <c r="D13" s="43">
        <f>SUM(Formula!B11/Formula!G22)</f>
        <v>0</v>
      </c>
    </row>
    <row r="14" spans="2:4" ht="16.5" thickBot="1" x14ac:dyDescent="0.3">
      <c r="B14" s="44" t="s">
        <v>634</v>
      </c>
      <c r="C14" s="45"/>
      <c r="D14" s="46">
        <f>SUM(Formula!B13/Formula!G23)</f>
        <v>0</v>
      </c>
    </row>
    <row r="15" spans="2:4" ht="15" x14ac:dyDescent="0.25">
      <c r="B15" s="60"/>
      <c r="C15" s="59"/>
      <c r="D15" s="54"/>
    </row>
    <row r="16" spans="2:4" ht="15" x14ac:dyDescent="0.25">
      <c r="B16" s="60"/>
      <c r="C16" s="59"/>
      <c r="D16" s="54"/>
    </row>
    <row r="17" spans="2:4" ht="15" x14ac:dyDescent="0.25">
      <c r="B17" s="60"/>
      <c r="C17" s="59"/>
      <c r="D17" s="54"/>
    </row>
    <row r="18" spans="2:4" ht="15" x14ac:dyDescent="0.25">
      <c r="B18" s="60"/>
      <c r="C18" s="59"/>
      <c r="D18" s="54"/>
    </row>
    <row r="19" spans="2:4" ht="15" x14ac:dyDescent="0.25">
      <c r="B19" s="60"/>
      <c r="C19" s="59"/>
      <c r="D19" s="54"/>
    </row>
    <row r="20" spans="2:4" ht="15" x14ac:dyDescent="0.25">
      <c r="B20" s="60"/>
      <c r="C20" s="59"/>
      <c r="D20" s="54"/>
    </row>
    <row r="21" spans="2:4" ht="15" x14ac:dyDescent="0.25">
      <c r="B21" s="60"/>
      <c r="C21" s="59"/>
      <c r="D21" s="54"/>
    </row>
    <row r="22" spans="2:4" ht="15" x14ac:dyDescent="0.25">
      <c r="B22" s="60"/>
      <c r="C22" s="59"/>
      <c r="D22" s="54"/>
    </row>
    <row r="23" spans="2:4" ht="15" x14ac:dyDescent="0.25">
      <c r="B23" s="60"/>
      <c r="C23" s="59"/>
      <c r="D23" s="54"/>
    </row>
    <row r="24" spans="2:4" ht="15" x14ac:dyDescent="0.25">
      <c r="B24" s="60"/>
      <c r="C24" s="59"/>
      <c r="D24" s="54"/>
    </row>
    <row r="25" spans="2:4" ht="15" x14ac:dyDescent="0.25">
      <c r="B25" s="60"/>
      <c r="C25" s="59"/>
      <c r="D25" s="54"/>
    </row>
    <row r="26" spans="2:4" ht="15" x14ac:dyDescent="0.25">
      <c r="B26" s="60"/>
      <c r="C26" s="59"/>
      <c r="D26" s="54"/>
    </row>
    <row r="27" spans="2:4" ht="15" x14ac:dyDescent="0.25">
      <c r="B27" s="60"/>
      <c r="C27" s="59"/>
      <c r="D27" s="54"/>
    </row>
    <row r="28" spans="2:4" ht="15" x14ac:dyDescent="0.25">
      <c r="B28" s="60"/>
      <c r="C28" s="59"/>
      <c r="D28" s="54"/>
    </row>
    <row r="29" spans="2:4" ht="15" x14ac:dyDescent="0.25">
      <c r="B29" s="60"/>
      <c r="C29" s="59"/>
      <c r="D29" s="54"/>
    </row>
    <row r="30" spans="2:4" ht="15" x14ac:dyDescent="0.25">
      <c r="B30" s="60"/>
      <c r="C30" s="59"/>
      <c r="D30" s="54"/>
    </row>
    <row r="31" spans="2:4" ht="15" x14ac:dyDescent="0.25">
      <c r="B31" s="60"/>
      <c r="C31" s="59"/>
      <c r="D31" s="54"/>
    </row>
    <row r="32" spans="2:4" ht="15" x14ac:dyDescent="0.25">
      <c r="B32" s="60"/>
      <c r="C32" s="59"/>
      <c r="D32" s="54"/>
    </row>
    <row r="33" spans="2:8" x14ac:dyDescent="0.2">
      <c r="B33" s="56"/>
      <c r="C33" s="57"/>
      <c r="D33" s="54"/>
    </row>
    <row r="34" spans="2:8" ht="15.75" thickBot="1" x14ac:dyDescent="0.3">
      <c r="B34" s="79" t="s">
        <v>393</v>
      </c>
    </row>
    <row r="35" spans="2:8" ht="24.95" customHeight="1" x14ac:dyDescent="0.2">
      <c r="B35" s="65" t="s">
        <v>242</v>
      </c>
      <c r="C35" s="66" t="s">
        <v>632</v>
      </c>
      <c r="D35" s="67" t="s">
        <v>633</v>
      </c>
      <c r="E35" s="14"/>
      <c r="F35" s="14"/>
      <c r="G35" s="14"/>
      <c r="H35" s="14"/>
    </row>
    <row r="36" spans="2:8" ht="24.95" customHeight="1" x14ac:dyDescent="0.2">
      <c r="B36" s="47" t="s">
        <v>255</v>
      </c>
      <c r="C36" s="48" t="s">
        <v>243</v>
      </c>
      <c r="D36" s="53">
        <f>SUM(Milestones!V331/Formula!B17)</f>
        <v>0</v>
      </c>
      <c r="E36" s="15"/>
      <c r="F36" s="15"/>
      <c r="G36" s="15"/>
      <c r="H36" s="15"/>
    </row>
    <row r="37" spans="2:8" ht="24.95" customHeight="1" x14ac:dyDescent="0.2">
      <c r="B37" s="47" t="s">
        <v>256</v>
      </c>
      <c r="C37" s="48" t="s">
        <v>244</v>
      </c>
      <c r="D37" s="53">
        <f>SUM(Milestones!W331/Formula!B18)</f>
        <v>0</v>
      </c>
      <c r="E37" s="15"/>
      <c r="F37" s="15"/>
      <c r="G37" s="15"/>
      <c r="H37" s="15"/>
    </row>
    <row r="38" spans="2:8" ht="24.95" customHeight="1" x14ac:dyDescent="0.2">
      <c r="B38" s="47" t="s">
        <v>257</v>
      </c>
      <c r="C38" s="48" t="s">
        <v>246</v>
      </c>
      <c r="D38" s="53">
        <f>SUM(Milestones!X331/Formula!B19)</f>
        <v>0</v>
      </c>
      <c r="E38" s="16"/>
      <c r="F38" s="16"/>
      <c r="G38" s="16"/>
      <c r="H38" s="16"/>
    </row>
    <row r="39" spans="2:8" ht="24.95" customHeight="1" x14ac:dyDescent="0.2">
      <c r="B39" s="47" t="s">
        <v>258</v>
      </c>
      <c r="C39" s="49" t="s">
        <v>245</v>
      </c>
      <c r="D39" s="53">
        <f>SUM(Milestones!Y331/Formula!B20)</f>
        <v>0</v>
      </c>
      <c r="E39" s="17"/>
      <c r="F39" s="17"/>
      <c r="G39" s="17"/>
      <c r="H39" s="17"/>
    </row>
    <row r="40" spans="2:8" ht="24.95" customHeight="1" x14ac:dyDescent="0.2">
      <c r="B40" s="47" t="s">
        <v>259</v>
      </c>
      <c r="C40" s="49" t="s">
        <v>247</v>
      </c>
      <c r="D40" s="53">
        <f>SUM(Milestones!Z331/Formula!B21)</f>
        <v>0</v>
      </c>
      <c r="E40" s="17"/>
      <c r="F40" s="17"/>
      <c r="G40" s="17"/>
      <c r="H40" s="17"/>
    </row>
    <row r="41" spans="2:8" ht="24.95" customHeight="1" x14ac:dyDescent="0.2">
      <c r="B41" s="47" t="s">
        <v>260</v>
      </c>
      <c r="C41" s="49" t="s">
        <v>248</v>
      </c>
      <c r="D41" s="53">
        <f>SUM(Milestones!AA331/Formula!B22)</f>
        <v>0</v>
      </c>
      <c r="E41" s="17"/>
      <c r="F41" s="17"/>
      <c r="G41" s="17"/>
      <c r="H41" s="17"/>
    </row>
    <row r="42" spans="2:8" ht="24.95" customHeight="1" x14ac:dyDescent="0.2">
      <c r="B42" s="47" t="s">
        <v>261</v>
      </c>
      <c r="C42" s="49" t="s">
        <v>249</v>
      </c>
      <c r="D42" s="53">
        <f>SUM(Milestones!AB331/Formula!B23)</f>
        <v>0</v>
      </c>
      <c r="E42" s="17"/>
      <c r="F42" s="17"/>
      <c r="G42" s="17"/>
      <c r="H42" s="17"/>
    </row>
    <row r="43" spans="2:8" ht="24.95" customHeight="1" x14ac:dyDescent="0.2">
      <c r="B43" s="47" t="s">
        <v>262</v>
      </c>
      <c r="C43" s="49" t="s">
        <v>250</v>
      </c>
      <c r="D43" s="53">
        <f>SUM(Milestones!AC331/Formula!B24)</f>
        <v>0</v>
      </c>
      <c r="E43" s="17"/>
      <c r="F43" s="17"/>
      <c r="G43" s="17"/>
      <c r="H43" s="17"/>
    </row>
    <row r="44" spans="2:8" ht="24.95" customHeight="1" x14ac:dyDescent="0.2">
      <c r="B44" s="47" t="s">
        <v>263</v>
      </c>
      <c r="C44" s="49" t="s">
        <v>251</v>
      </c>
      <c r="D44" s="53">
        <f>SUM(Milestones!AD331/Formula!B25)</f>
        <v>0</v>
      </c>
      <c r="E44" s="17"/>
      <c r="F44" s="17"/>
      <c r="G44" s="17"/>
      <c r="H44" s="17"/>
    </row>
    <row r="45" spans="2:8" ht="24.95" customHeight="1" x14ac:dyDescent="0.2">
      <c r="B45" s="47" t="s">
        <v>264</v>
      </c>
      <c r="C45" s="49" t="s">
        <v>252</v>
      </c>
      <c r="D45" s="53">
        <f>SUM(Milestones!AE331/Formula!B26)</f>
        <v>0</v>
      </c>
      <c r="E45" s="17"/>
      <c r="F45" s="17"/>
      <c r="G45" s="17"/>
      <c r="H45" s="17"/>
    </row>
    <row r="46" spans="2:8" ht="24.95" customHeight="1" x14ac:dyDescent="0.2">
      <c r="B46" s="47" t="s">
        <v>265</v>
      </c>
      <c r="C46" s="49" t="s">
        <v>253</v>
      </c>
      <c r="D46" s="53">
        <f>SUM(Milestones!AF331/Formula!B27)</f>
        <v>0</v>
      </c>
      <c r="E46" s="17"/>
      <c r="F46" s="17"/>
      <c r="G46" s="17"/>
      <c r="H46" s="17"/>
    </row>
    <row r="47" spans="2:8" ht="24.95" customHeight="1" x14ac:dyDescent="0.2">
      <c r="B47" s="47" t="s">
        <v>266</v>
      </c>
      <c r="C47" s="49" t="s">
        <v>193</v>
      </c>
      <c r="D47" s="53">
        <f>SUM(Milestones!AG331/Formula!B28)</f>
        <v>0</v>
      </c>
      <c r="E47" s="17"/>
      <c r="F47" s="17"/>
      <c r="G47" s="17"/>
      <c r="H47" s="17"/>
    </row>
    <row r="48" spans="2:8" ht="24.95" customHeight="1" thickBot="1" x14ac:dyDescent="0.25">
      <c r="B48" s="50" t="s">
        <v>634</v>
      </c>
      <c r="C48" s="45"/>
      <c r="D48" s="51">
        <f>SUM(Milestones!AH331/Formula!B29)</f>
        <v>0</v>
      </c>
      <c r="E48" s="14"/>
      <c r="F48" s="14"/>
      <c r="G48" s="14"/>
      <c r="H48" s="14"/>
    </row>
    <row r="49" spans="2:4" x14ac:dyDescent="0.2">
      <c r="B49" s="18"/>
      <c r="C49" s="18"/>
      <c r="D49" s="54"/>
    </row>
    <row r="50" spans="2:4" x14ac:dyDescent="0.2">
      <c r="B50" s="18"/>
      <c r="C50" s="18"/>
      <c r="D50" s="54"/>
    </row>
    <row r="68" spans="4:4" x14ac:dyDescent="0.2">
      <c r="D68" s="13"/>
    </row>
    <row r="69" spans="4:4" x14ac:dyDescent="0.2">
      <c r="D69" s="13"/>
    </row>
    <row r="70" spans="4:4" x14ac:dyDescent="0.2">
      <c r="D70" s="13"/>
    </row>
    <row r="71" spans="4:4" x14ac:dyDescent="0.2">
      <c r="D71" s="13"/>
    </row>
    <row r="72" spans="4:4" x14ac:dyDescent="0.2">
      <c r="D72" s="13"/>
    </row>
    <row r="73" spans="4:4" x14ac:dyDescent="0.2">
      <c r="D73" s="13"/>
    </row>
    <row r="74" spans="4:4" x14ac:dyDescent="0.2">
      <c r="D74" s="13"/>
    </row>
    <row r="75" spans="4:4" x14ac:dyDescent="0.2">
      <c r="D75" s="13"/>
    </row>
    <row r="76" spans="4:4" x14ac:dyDescent="0.2">
      <c r="D76" s="13"/>
    </row>
  </sheetData>
  <sheetProtection password="B2CF" sheet="1" selectLockedCells="1"/>
  <phoneticPr fontId="8" type="noConversion"/>
  <pageMargins left="0.70866141732283472" right="0.70866141732283472" top="0.74803149606299213" bottom="0.74803149606299213"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7"/>
  </sheetPr>
  <dimension ref="B3:D13"/>
  <sheetViews>
    <sheetView topLeftCell="A5" workbookViewId="0">
      <selection activeCell="D29" sqref="B1:D29"/>
    </sheetView>
  </sheetViews>
  <sheetFormatPr defaultRowHeight="15" x14ac:dyDescent="0.25"/>
  <cols>
    <col min="2" max="2" width="11" customWidth="1"/>
    <col min="3" max="3" width="61.7109375" customWidth="1"/>
    <col min="4" max="4" width="18.5703125" customWidth="1"/>
  </cols>
  <sheetData>
    <row r="3" spans="2:4" ht="15.75" thickBot="1" x14ac:dyDescent="0.3">
      <c r="B3" s="79" t="s">
        <v>391</v>
      </c>
      <c r="C3" s="74"/>
      <c r="D3" s="75"/>
    </row>
    <row r="4" spans="2:4" ht="20.100000000000001" customHeight="1" x14ac:dyDescent="0.25">
      <c r="B4" s="76" t="s">
        <v>631</v>
      </c>
      <c r="C4" s="77" t="s">
        <v>632</v>
      </c>
      <c r="D4" s="78" t="s">
        <v>633</v>
      </c>
    </row>
    <row r="5" spans="2:4" ht="20.100000000000001" customHeight="1" x14ac:dyDescent="0.25">
      <c r="B5" s="41" t="s">
        <v>233</v>
      </c>
      <c r="C5" s="42" t="s">
        <v>385</v>
      </c>
      <c r="D5" s="43">
        <f>Formula!R24</f>
        <v>0</v>
      </c>
    </row>
    <row r="6" spans="2:4" ht="20.100000000000001" customHeight="1" x14ac:dyDescent="0.25">
      <c r="B6" s="41" t="s">
        <v>234</v>
      </c>
      <c r="C6" s="42" t="s">
        <v>386</v>
      </c>
      <c r="D6" s="43">
        <f>Formula!R25</f>
        <v>0</v>
      </c>
    </row>
    <row r="7" spans="2:4" ht="20.100000000000001" customHeight="1" x14ac:dyDescent="0.25">
      <c r="B7" s="41" t="s">
        <v>235</v>
      </c>
      <c r="C7" s="42" t="s">
        <v>387</v>
      </c>
      <c r="D7" s="43">
        <f>Formula!R26</f>
        <v>0</v>
      </c>
    </row>
    <row r="8" spans="2:4" ht="20.100000000000001" customHeight="1" x14ac:dyDescent="0.25">
      <c r="B8" s="41" t="s">
        <v>236</v>
      </c>
      <c r="C8" s="42" t="s">
        <v>388</v>
      </c>
      <c r="D8" s="43">
        <f>Formula!R27</f>
        <v>0</v>
      </c>
    </row>
    <row r="9" spans="2:4" ht="20.100000000000001" customHeight="1" x14ac:dyDescent="0.25">
      <c r="B9" s="41" t="s">
        <v>237</v>
      </c>
      <c r="C9" s="42" t="s">
        <v>389</v>
      </c>
      <c r="D9" s="43">
        <f>Formula!R28</f>
        <v>0</v>
      </c>
    </row>
    <row r="10" spans="2:4" ht="20.100000000000001" customHeight="1" thickBot="1" x14ac:dyDescent="0.3">
      <c r="B10" s="81" t="s">
        <v>238</v>
      </c>
      <c r="C10" s="82" t="s">
        <v>390</v>
      </c>
      <c r="D10" s="46">
        <f>Formula!R29</f>
        <v>0</v>
      </c>
    </row>
    <row r="11" spans="2:4" x14ac:dyDescent="0.25">
      <c r="B11" s="83"/>
      <c r="C11" s="83"/>
      <c r="D11" s="83"/>
    </row>
    <row r="12" spans="2:4" x14ac:dyDescent="0.25">
      <c r="B12" s="83"/>
      <c r="C12" s="83"/>
      <c r="D12" s="83"/>
    </row>
    <row r="13" spans="2:4" x14ac:dyDescent="0.25">
      <c r="B13" s="83"/>
      <c r="C13" s="83"/>
      <c r="D13" s="83"/>
    </row>
  </sheetData>
  <sheetProtection password="B2CF" sheet="1" selectLockedCells="1" selectUnlockedCells="1"/>
  <phoneticPr fontId="8"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3"/>
  </sheetPr>
  <dimension ref="B1:BF561"/>
  <sheetViews>
    <sheetView tabSelected="1" zoomScale="66" zoomScaleNormal="66" workbookViewId="0">
      <selection activeCell="M1" sqref="M1:M1048576"/>
    </sheetView>
  </sheetViews>
  <sheetFormatPr defaultRowHeight="15" x14ac:dyDescent="0.25"/>
  <cols>
    <col min="1" max="1" width="4.140625" style="1" customWidth="1"/>
    <col min="2" max="2" width="14.7109375" style="131" customWidth="1"/>
    <col min="3" max="3" width="15.42578125" style="133" customWidth="1"/>
    <col min="4" max="4" width="39.28515625" style="1" customWidth="1"/>
    <col min="5" max="5" width="64.5703125" style="61" customWidth="1"/>
    <col min="6" max="6" width="13.85546875" style="28" customWidth="1"/>
    <col min="7" max="7" width="9.5703125" style="31" customWidth="1"/>
    <col min="8" max="8" width="11.5703125" style="29" customWidth="1"/>
    <col min="9" max="9" width="11.85546875" style="29" customWidth="1"/>
    <col min="10" max="10" width="52" style="92" customWidth="1"/>
    <col min="11" max="11" width="42.7109375" style="92" customWidth="1"/>
    <col min="12" max="12" width="32.28515625" style="92" customWidth="1"/>
    <col min="13" max="13" width="24.7109375" style="144" customWidth="1"/>
    <col min="14" max="14" width="6.5703125" style="1" hidden="1" customWidth="1"/>
    <col min="15" max="15" width="4.140625" style="20" hidden="1" customWidth="1"/>
    <col min="16" max="16" width="5" style="20" hidden="1" customWidth="1"/>
    <col min="17" max="17" width="3.7109375" style="20" hidden="1" customWidth="1"/>
    <col min="18" max="18" width="4" style="20" hidden="1" customWidth="1"/>
    <col min="19" max="19" width="3.7109375" style="20" hidden="1" customWidth="1"/>
    <col min="20" max="20" width="4.140625" style="20" hidden="1" customWidth="1"/>
    <col min="21" max="46" width="9.140625" style="1" hidden="1" customWidth="1"/>
    <col min="47" max="47" width="8" style="1" hidden="1" customWidth="1"/>
    <col min="48" max="53" width="6.7109375" style="20" hidden="1" customWidth="1"/>
    <col min="54" max="56" width="9.140625" style="1" hidden="1" customWidth="1"/>
    <col min="57" max="57" width="0" style="1" hidden="1" customWidth="1"/>
    <col min="58" max="16384" width="9.140625" style="1"/>
  </cols>
  <sheetData>
    <row r="1" spans="2:53" x14ac:dyDescent="0.25">
      <c r="B1" s="128" t="s">
        <v>650</v>
      </c>
      <c r="C1" s="134" t="s">
        <v>745</v>
      </c>
      <c r="D1" s="116" t="s">
        <v>284</v>
      </c>
      <c r="E1" s="68" t="s">
        <v>285</v>
      </c>
      <c r="F1" s="85" t="s">
        <v>631</v>
      </c>
      <c r="G1" s="86" t="s">
        <v>353</v>
      </c>
      <c r="H1" s="85" t="s">
        <v>363</v>
      </c>
      <c r="I1" s="85" t="s">
        <v>364</v>
      </c>
      <c r="J1" s="93" t="s">
        <v>286</v>
      </c>
      <c r="K1" s="93" t="s">
        <v>287</v>
      </c>
      <c r="L1" s="94" t="s">
        <v>645</v>
      </c>
      <c r="M1" s="142" t="s">
        <v>747</v>
      </c>
      <c r="O1" s="69" t="s">
        <v>233</v>
      </c>
      <c r="P1" s="69" t="s">
        <v>234</v>
      </c>
      <c r="Q1" s="69" t="s">
        <v>235</v>
      </c>
      <c r="R1" s="69" t="s">
        <v>236</v>
      </c>
      <c r="S1" s="69" t="s">
        <v>237</v>
      </c>
      <c r="T1" s="69" t="s">
        <v>238</v>
      </c>
      <c r="V1" s="69" t="s">
        <v>338</v>
      </c>
      <c r="W1" s="69" t="s">
        <v>339</v>
      </c>
      <c r="X1" s="69" t="s">
        <v>340</v>
      </c>
      <c r="Y1" s="69" t="s">
        <v>341</v>
      </c>
      <c r="Z1" s="69" t="s">
        <v>342</v>
      </c>
      <c r="AA1" s="69" t="s">
        <v>343</v>
      </c>
      <c r="AB1" s="69" t="s">
        <v>344</v>
      </c>
      <c r="AC1" s="69" t="s">
        <v>345</v>
      </c>
      <c r="AD1" s="69" t="s">
        <v>346</v>
      </c>
      <c r="AE1" s="69" t="s">
        <v>347</v>
      </c>
      <c r="AF1" s="69" t="s">
        <v>348</v>
      </c>
      <c r="AG1" s="69" t="s">
        <v>349</v>
      </c>
      <c r="AI1" s="69" t="s">
        <v>338</v>
      </c>
      <c r="AJ1" s="69" t="s">
        <v>339</v>
      </c>
      <c r="AK1" s="69" t="s">
        <v>340</v>
      </c>
      <c r="AL1" s="69" t="s">
        <v>341</v>
      </c>
      <c r="AM1" s="69" t="s">
        <v>342</v>
      </c>
      <c r="AN1" s="69" t="s">
        <v>343</v>
      </c>
      <c r="AO1" s="69" t="s">
        <v>344</v>
      </c>
      <c r="AP1" s="69" t="s">
        <v>345</v>
      </c>
      <c r="AQ1" s="69" t="s">
        <v>346</v>
      </c>
      <c r="AR1" s="69" t="s">
        <v>347</v>
      </c>
      <c r="AS1" s="69" t="s">
        <v>348</v>
      </c>
      <c r="AT1" s="69" t="s">
        <v>349</v>
      </c>
      <c r="AV1" s="69" t="s">
        <v>233</v>
      </c>
      <c r="AW1" s="69" t="s">
        <v>234</v>
      </c>
      <c r="AX1" s="69" t="s">
        <v>235</v>
      </c>
      <c r="AY1" s="69" t="s">
        <v>236</v>
      </c>
      <c r="AZ1" s="69" t="s">
        <v>237</v>
      </c>
      <c r="BA1" s="69" t="s">
        <v>238</v>
      </c>
    </row>
    <row r="2" spans="2:53" ht="38.25" x14ac:dyDescent="0.25">
      <c r="B2" s="129" t="s">
        <v>652</v>
      </c>
      <c r="C2" s="132"/>
      <c r="D2" s="117" t="s">
        <v>288</v>
      </c>
      <c r="E2" s="32" t="s">
        <v>289</v>
      </c>
      <c r="F2" s="30"/>
      <c r="G2" s="30"/>
      <c r="H2" s="63"/>
      <c r="I2" s="63"/>
      <c r="J2" s="111"/>
      <c r="K2" s="112"/>
      <c r="L2" s="135"/>
      <c r="M2" s="143"/>
      <c r="O2" s="22"/>
      <c r="P2" s="22"/>
      <c r="Q2" s="22"/>
      <c r="R2" s="22"/>
      <c r="S2" s="22"/>
      <c r="T2" s="22"/>
      <c r="V2" s="22"/>
      <c r="W2" s="22"/>
      <c r="X2" s="22"/>
      <c r="Y2" s="22"/>
      <c r="Z2" s="22"/>
      <c r="AA2" s="22"/>
      <c r="AB2" s="22"/>
      <c r="AC2" s="22"/>
      <c r="AD2" s="22"/>
      <c r="AE2" s="22"/>
      <c r="AF2" s="22"/>
      <c r="AG2" s="22"/>
      <c r="AI2" s="22"/>
      <c r="AJ2" s="22"/>
      <c r="AK2" s="22"/>
      <c r="AL2" s="22"/>
      <c r="AM2" s="22"/>
      <c r="AN2" s="22"/>
      <c r="AO2" s="22"/>
      <c r="AP2" s="22"/>
      <c r="AQ2" s="22"/>
      <c r="AR2" s="22"/>
      <c r="AS2" s="22"/>
      <c r="AT2" s="22"/>
      <c r="AV2" s="22"/>
      <c r="AW2" s="22"/>
      <c r="AX2" s="22"/>
      <c r="AY2" s="22"/>
      <c r="AZ2" s="22"/>
      <c r="BA2" s="22"/>
    </row>
    <row r="3" spans="2:53" ht="38.25" x14ac:dyDescent="0.25">
      <c r="B3" s="129" t="s">
        <v>651</v>
      </c>
      <c r="C3" s="132"/>
      <c r="D3" s="118" t="s">
        <v>290</v>
      </c>
      <c r="E3" s="33" t="s">
        <v>291</v>
      </c>
      <c r="F3" s="34">
        <v>6</v>
      </c>
      <c r="G3" s="62">
        <v>1</v>
      </c>
      <c r="H3" s="35" t="s">
        <v>441</v>
      </c>
      <c r="I3" s="35"/>
      <c r="J3" s="88"/>
      <c r="K3" s="95"/>
      <c r="L3" s="136"/>
      <c r="O3" s="21"/>
      <c r="P3" s="21"/>
      <c r="Q3" s="21"/>
      <c r="R3" s="21"/>
      <c r="S3" s="21"/>
      <c r="T3" s="21">
        <f>IF(H3="No",0,1)</f>
        <v>0</v>
      </c>
      <c r="V3" s="21">
        <f t="shared" ref="V3:V12" si="0">IF(H3="No",0,1)</f>
        <v>0</v>
      </c>
      <c r="W3" s="21"/>
      <c r="X3" s="21"/>
      <c r="Y3" s="21"/>
      <c r="Z3" s="21"/>
      <c r="AA3" s="21"/>
      <c r="AB3" s="21"/>
      <c r="AC3" s="21"/>
      <c r="AD3" s="21"/>
      <c r="AE3" s="21"/>
      <c r="AF3" s="21"/>
      <c r="AG3" s="21"/>
      <c r="AI3" s="21">
        <f t="shared" ref="AI3:AI12" si="1">I3</f>
        <v>0</v>
      </c>
      <c r="AJ3" s="22"/>
      <c r="AK3" s="22"/>
      <c r="AL3" s="22"/>
      <c r="AM3" s="22"/>
      <c r="AN3" s="22"/>
      <c r="AO3" s="22"/>
      <c r="AP3" s="22"/>
      <c r="AQ3" s="22"/>
      <c r="AR3" s="22"/>
      <c r="AS3" s="22"/>
      <c r="AT3" s="22"/>
      <c r="AV3" s="22"/>
      <c r="AW3" s="22"/>
      <c r="AX3" s="22"/>
      <c r="AY3" s="22"/>
      <c r="AZ3" s="22"/>
      <c r="BA3" s="21">
        <f>I3</f>
        <v>0</v>
      </c>
    </row>
    <row r="4" spans="2:53" ht="38.25" x14ac:dyDescent="0.25">
      <c r="B4" s="129" t="s">
        <v>653</v>
      </c>
      <c r="C4" s="132"/>
      <c r="D4" s="150" t="s">
        <v>292</v>
      </c>
      <c r="E4" s="33" t="s">
        <v>293</v>
      </c>
      <c r="F4" s="34">
        <v>1</v>
      </c>
      <c r="G4" s="62">
        <v>1</v>
      </c>
      <c r="H4" s="35" t="s">
        <v>441</v>
      </c>
      <c r="I4" s="35"/>
      <c r="J4" s="89"/>
      <c r="K4" s="95"/>
      <c r="L4" s="136"/>
      <c r="O4" s="21">
        <f>IF(H4="No",0,1)</f>
        <v>0</v>
      </c>
      <c r="P4" s="21"/>
      <c r="Q4" s="21"/>
      <c r="R4" s="21"/>
      <c r="S4" s="21"/>
      <c r="T4" s="21"/>
      <c r="V4" s="21">
        <f t="shared" si="0"/>
        <v>0</v>
      </c>
      <c r="W4" s="21"/>
      <c r="X4" s="21"/>
      <c r="Y4" s="21"/>
      <c r="Z4" s="21"/>
      <c r="AA4" s="21"/>
      <c r="AB4" s="21"/>
      <c r="AC4" s="21"/>
      <c r="AD4" s="21"/>
      <c r="AE4" s="21"/>
      <c r="AF4" s="21"/>
      <c r="AG4" s="21"/>
      <c r="AI4" s="21">
        <f t="shared" si="1"/>
        <v>0</v>
      </c>
      <c r="AJ4" s="22"/>
      <c r="AK4" s="22"/>
      <c r="AL4" s="22"/>
      <c r="AM4" s="22"/>
      <c r="AN4" s="22"/>
      <c r="AO4" s="22"/>
      <c r="AP4" s="22"/>
      <c r="AQ4" s="22"/>
      <c r="AR4" s="22"/>
      <c r="AS4" s="22"/>
      <c r="AT4" s="22"/>
      <c r="AV4" s="21">
        <f>I4</f>
        <v>0</v>
      </c>
      <c r="AW4" s="22"/>
      <c r="AX4" s="22"/>
      <c r="AY4" s="22"/>
      <c r="AZ4" s="22"/>
      <c r="BA4" s="22"/>
    </row>
    <row r="5" spans="2:53" x14ac:dyDescent="0.25">
      <c r="B5" s="129"/>
      <c r="C5" s="132"/>
      <c r="D5" s="151"/>
      <c r="E5" s="33" t="s">
        <v>294</v>
      </c>
      <c r="F5" s="34">
        <v>1</v>
      </c>
      <c r="G5" s="62">
        <v>1</v>
      </c>
      <c r="H5" s="35" t="s">
        <v>441</v>
      </c>
      <c r="I5" s="35"/>
      <c r="J5" s="89"/>
      <c r="K5" s="95"/>
      <c r="L5" s="136"/>
      <c r="O5" s="21">
        <f>IF(H5="No",0,1)</f>
        <v>0</v>
      </c>
      <c r="P5" s="21"/>
      <c r="Q5" s="21"/>
      <c r="R5" s="21"/>
      <c r="S5" s="21"/>
      <c r="T5" s="21"/>
      <c r="V5" s="21">
        <f t="shared" si="0"/>
        <v>0</v>
      </c>
      <c r="W5" s="21"/>
      <c r="X5" s="21"/>
      <c r="Y5" s="21"/>
      <c r="Z5" s="21"/>
      <c r="AA5" s="21"/>
      <c r="AB5" s="21"/>
      <c r="AC5" s="21"/>
      <c r="AD5" s="21"/>
      <c r="AE5" s="21"/>
      <c r="AF5" s="21"/>
      <c r="AG5" s="21"/>
      <c r="AI5" s="21">
        <f t="shared" si="1"/>
        <v>0</v>
      </c>
      <c r="AJ5" s="22"/>
      <c r="AK5" s="22"/>
      <c r="AL5" s="22"/>
      <c r="AM5" s="22"/>
      <c r="AN5" s="22"/>
      <c r="AO5" s="22"/>
      <c r="AP5" s="22"/>
      <c r="AQ5" s="22"/>
      <c r="AR5" s="22"/>
      <c r="AS5" s="22"/>
      <c r="AT5" s="22"/>
      <c r="AV5" s="21">
        <f>I5</f>
        <v>0</v>
      </c>
      <c r="AW5" s="22"/>
      <c r="AX5" s="22"/>
      <c r="AY5" s="22"/>
      <c r="AZ5" s="22"/>
      <c r="BA5" s="22"/>
    </row>
    <row r="6" spans="2:53" ht="38.25" x14ac:dyDescent="0.25">
      <c r="B6" s="129" t="s">
        <v>654</v>
      </c>
      <c r="C6" s="132"/>
      <c r="D6" s="150" t="s">
        <v>295</v>
      </c>
      <c r="E6" s="33" t="s">
        <v>296</v>
      </c>
      <c r="F6" s="34">
        <v>2</v>
      </c>
      <c r="G6" s="62">
        <v>1</v>
      </c>
      <c r="H6" s="35" t="s">
        <v>441</v>
      </c>
      <c r="I6" s="35"/>
      <c r="J6" s="89"/>
      <c r="K6" s="95"/>
      <c r="L6" s="136"/>
      <c r="O6" s="21"/>
      <c r="P6" s="21">
        <f>IF(H6="No",0,1)</f>
        <v>0</v>
      </c>
      <c r="Q6" s="21"/>
      <c r="R6" s="21"/>
      <c r="S6" s="21"/>
      <c r="T6" s="21"/>
      <c r="V6" s="21">
        <f t="shared" si="0"/>
        <v>0</v>
      </c>
      <c r="W6" s="21"/>
      <c r="X6" s="21"/>
      <c r="Y6" s="21"/>
      <c r="Z6" s="21"/>
      <c r="AA6" s="21"/>
      <c r="AB6" s="21"/>
      <c r="AC6" s="21"/>
      <c r="AD6" s="21"/>
      <c r="AE6" s="21"/>
      <c r="AF6" s="21"/>
      <c r="AG6" s="21"/>
      <c r="AI6" s="21">
        <f t="shared" si="1"/>
        <v>0</v>
      </c>
      <c r="AJ6" s="22"/>
      <c r="AK6" s="22"/>
      <c r="AL6" s="22"/>
      <c r="AM6" s="22"/>
      <c r="AN6" s="22"/>
      <c r="AO6" s="22"/>
      <c r="AP6" s="22"/>
      <c r="AQ6" s="22"/>
      <c r="AR6" s="22"/>
      <c r="AS6" s="22"/>
      <c r="AT6" s="22"/>
      <c r="AV6" s="22"/>
      <c r="AW6" s="21">
        <f>I6</f>
        <v>0</v>
      </c>
      <c r="AX6" s="22"/>
      <c r="AY6" s="22"/>
      <c r="AZ6" s="22"/>
      <c r="BA6" s="22"/>
    </row>
    <row r="7" spans="2:53" ht="25.5" x14ac:dyDescent="0.25">
      <c r="B7" s="129"/>
      <c r="C7" s="132"/>
      <c r="D7" s="151"/>
      <c r="E7" s="33" t="s">
        <v>297</v>
      </c>
      <c r="F7" s="34">
        <v>2</v>
      </c>
      <c r="G7" s="62">
        <v>1</v>
      </c>
      <c r="H7" s="35" t="s">
        <v>441</v>
      </c>
      <c r="I7" s="35"/>
      <c r="J7" s="89"/>
      <c r="K7" s="95"/>
      <c r="L7" s="136"/>
      <c r="O7" s="21"/>
      <c r="P7" s="21">
        <f>IF(H7="No",0,1)</f>
        <v>0</v>
      </c>
      <c r="Q7" s="21"/>
      <c r="R7" s="21"/>
      <c r="S7" s="21"/>
      <c r="T7" s="21"/>
      <c r="V7" s="21">
        <f t="shared" si="0"/>
        <v>0</v>
      </c>
      <c r="W7" s="21"/>
      <c r="X7" s="21"/>
      <c r="Y7" s="21"/>
      <c r="Z7" s="21"/>
      <c r="AA7" s="21"/>
      <c r="AB7" s="21"/>
      <c r="AC7" s="21"/>
      <c r="AD7" s="21"/>
      <c r="AE7" s="21"/>
      <c r="AF7" s="21"/>
      <c r="AG7" s="21"/>
      <c r="AI7" s="21">
        <f t="shared" si="1"/>
        <v>0</v>
      </c>
      <c r="AJ7" s="22"/>
      <c r="AK7" s="22"/>
      <c r="AL7" s="22"/>
      <c r="AM7" s="22"/>
      <c r="AN7" s="22"/>
      <c r="AO7" s="22"/>
      <c r="AP7" s="22"/>
      <c r="AQ7" s="22"/>
      <c r="AR7" s="22"/>
      <c r="AS7" s="22"/>
      <c r="AT7" s="22"/>
      <c r="AV7" s="22"/>
      <c r="AW7" s="21">
        <f>I7</f>
        <v>0</v>
      </c>
      <c r="AX7" s="22"/>
      <c r="AY7" s="22"/>
      <c r="AZ7" s="22"/>
      <c r="BA7" s="22"/>
    </row>
    <row r="8" spans="2:53" ht="38.25" x14ac:dyDescent="0.25">
      <c r="B8" s="130" t="s">
        <v>656</v>
      </c>
      <c r="C8" s="132"/>
      <c r="D8" s="118" t="s">
        <v>298</v>
      </c>
      <c r="E8" s="33" t="s">
        <v>299</v>
      </c>
      <c r="F8" s="34">
        <v>6</v>
      </c>
      <c r="G8" s="62">
        <v>1</v>
      </c>
      <c r="H8" s="35" t="s">
        <v>441</v>
      </c>
      <c r="I8" s="35"/>
      <c r="J8" s="89"/>
      <c r="K8" s="95"/>
      <c r="L8" s="136"/>
      <c r="O8" s="21"/>
      <c r="P8" s="21"/>
      <c r="Q8" s="21"/>
      <c r="R8" s="21"/>
      <c r="S8" s="21"/>
      <c r="T8" s="21">
        <f>IF(H8="No",0,1)</f>
        <v>0</v>
      </c>
      <c r="V8" s="21">
        <f t="shared" si="0"/>
        <v>0</v>
      </c>
      <c r="W8" s="21"/>
      <c r="X8" s="21"/>
      <c r="Y8" s="21"/>
      <c r="Z8" s="21"/>
      <c r="AA8" s="21"/>
      <c r="AB8" s="21"/>
      <c r="AC8" s="21"/>
      <c r="AD8" s="21"/>
      <c r="AE8" s="21"/>
      <c r="AF8" s="21"/>
      <c r="AG8" s="21"/>
      <c r="AI8" s="21">
        <f t="shared" si="1"/>
        <v>0</v>
      </c>
      <c r="AJ8" s="22"/>
      <c r="AK8" s="22"/>
      <c r="AL8" s="22"/>
      <c r="AM8" s="22"/>
      <c r="AN8" s="22"/>
      <c r="AO8" s="22"/>
      <c r="AP8" s="22"/>
      <c r="AQ8" s="22"/>
      <c r="AR8" s="22"/>
      <c r="AS8" s="22"/>
      <c r="AT8" s="22"/>
      <c r="AV8" s="22"/>
      <c r="AW8" s="22"/>
      <c r="AX8" s="22"/>
      <c r="AY8" s="22"/>
      <c r="AZ8" s="22"/>
      <c r="BA8" s="21">
        <f>I8</f>
        <v>0</v>
      </c>
    </row>
    <row r="9" spans="2:53" ht="51" x14ac:dyDescent="0.25">
      <c r="B9" s="129" t="s">
        <v>657</v>
      </c>
      <c r="C9" s="132"/>
      <c r="D9" s="150" t="s">
        <v>300</v>
      </c>
      <c r="E9" s="33" t="s">
        <v>585</v>
      </c>
      <c r="F9" s="34">
        <v>2</v>
      </c>
      <c r="G9" s="62">
        <v>1</v>
      </c>
      <c r="H9" s="35" t="s">
        <v>441</v>
      </c>
      <c r="I9" s="35"/>
      <c r="J9" s="89"/>
      <c r="K9" s="95"/>
      <c r="L9" s="136"/>
      <c r="O9" s="21"/>
      <c r="P9" s="21">
        <f>IF(H9="No",0,1)</f>
        <v>0</v>
      </c>
      <c r="Q9" s="21"/>
      <c r="R9" s="21"/>
      <c r="S9" s="21"/>
      <c r="T9" s="21"/>
      <c r="V9" s="21">
        <f t="shared" si="0"/>
        <v>0</v>
      </c>
      <c r="W9" s="21"/>
      <c r="X9" s="21"/>
      <c r="Y9" s="21"/>
      <c r="Z9" s="21"/>
      <c r="AA9" s="21"/>
      <c r="AB9" s="21"/>
      <c r="AC9" s="21"/>
      <c r="AD9" s="21"/>
      <c r="AE9" s="21"/>
      <c r="AF9" s="21"/>
      <c r="AG9" s="21"/>
      <c r="AI9" s="21">
        <f t="shared" si="1"/>
        <v>0</v>
      </c>
      <c r="AJ9" s="22"/>
      <c r="AK9" s="22"/>
      <c r="AL9" s="22"/>
      <c r="AM9" s="22"/>
      <c r="AN9" s="22"/>
      <c r="AO9" s="22"/>
      <c r="AP9" s="22"/>
      <c r="AQ9" s="22"/>
      <c r="AR9" s="22"/>
      <c r="AS9" s="22"/>
      <c r="AT9" s="22"/>
      <c r="AV9" s="22"/>
      <c r="AW9" s="21">
        <f>I9</f>
        <v>0</v>
      </c>
      <c r="AX9" s="22"/>
      <c r="AY9" s="22"/>
      <c r="AZ9" s="22"/>
      <c r="BA9" s="22"/>
    </row>
    <row r="10" spans="2:53" ht="51" x14ac:dyDescent="0.25">
      <c r="B10" s="129"/>
      <c r="C10" s="132"/>
      <c r="D10" s="151"/>
      <c r="E10" s="33" t="s">
        <v>586</v>
      </c>
      <c r="F10" s="34">
        <v>2</v>
      </c>
      <c r="G10" s="62">
        <v>1</v>
      </c>
      <c r="H10" s="35" t="s">
        <v>441</v>
      </c>
      <c r="I10" s="35"/>
      <c r="J10" s="89"/>
      <c r="K10" s="95"/>
      <c r="L10" s="136"/>
      <c r="O10" s="21"/>
      <c r="P10" s="21">
        <f>IF(H10="No",0,1)</f>
        <v>0</v>
      </c>
      <c r="Q10" s="21"/>
      <c r="R10" s="21"/>
      <c r="S10" s="21"/>
      <c r="T10" s="21"/>
      <c r="V10" s="21">
        <f t="shared" si="0"/>
        <v>0</v>
      </c>
      <c r="W10" s="21"/>
      <c r="X10" s="21"/>
      <c r="Y10" s="21"/>
      <c r="Z10" s="21"/>
      <c r="AA10" s="21"/>
      <c r="AB10" s="21"/>
      <c r="AC10" s="21"/>
      <c r="AD10" s="21"/>
      <c r="AE10" s="21"/>
      <c r="AF10" s="21"/>
      <c r="AG10" s="21"/>
      <c r="AI10" s="21">
        <f t="shared" si="1"/>
        <v>0</v>
      </c>
      <c r="AJ10" s="22"/>
      <c r="AK10" s="22"/>
      <c r="AL10" s="22"/>
      <c r="AM10" s="22"/>
      <c r="AN10" s="22"/>
      <c r="AO10" s="22"/>
      <c r="AP10" s="22"/>
      <c r="AQ10" s="22"/>
      <c r="AR10" s="22"/>
      <c r="AS10" s="22"/>
      <c r="AT10" s="22"/>
      <c r="AV10" s="22"/>
      <c r="AW10" s="21">
        <f>I10</f>
        <v>0</v>
      </c>
      <c r="AX10" s="22"/>
      <c r="AY10" s="22"/>
      <c r="AZ10" s="22"/>
      <c r="BA10" s="22"/>
    </row>
    <row r="11" spans="2:53" ht="25.5" x14ac:dyDescent="0.25">
      <c r="B11" s="129"/>
      <c r="C11" s="132"/>
      <c r="D11" s="150" t="s">
        <v>587</v>
      </c>
      <c r="E11" s="33" t="s">
        <v>588</v>
      </c>
      <c r="F11" s="34">
        <v>6</v>
      </c>
      <c r="G11" s="62">
        <v>1</v>
      </c>
      <c r="H11" s="35" t="s">
        <v>441</v>
      </c>
      <c r="I11" s="35"/>
      <c r="J11" s="89"/>
      <c r="K11" s="95"/>
      <c r="L11" s="136"/>
      <c r="O11" s="21"/>
      <c r="P11" s="21"/>
      <c r="Q11" s="21"/>
      <c r="R11" s="21"/>
      <c r="S11" s="21"/>
      <c r="T11" s="21">
        <f>IF(H11="No",0,1)</f>
        <v>0</v>
      </c>
      <c r="V11" s="21">
        <f t="shared" si="0"/>
        <v>0</v>
      </c>
      <c r="W11" s="21"/>
      <c r="X11" s="21"/>
      <c r="Y11" s="21"/>
      <c r="Z11" s="21"/>
      <c r="AA11" s="21"/>
      <c r="AB11" s="21"/>
      <c r="AC11" s="21"/>
      <c r="AD11" s="21"/>
      <c r="AE11" s="21"/>
      <c r="AF11" s="21"/>
      <c r="AG11" s="21"/>
      <c r="AI11" s="21">
        <f t="shared" si="1"/>
        <v>0</v>
      </c>
      <c r="AJ11" s="22"/>
      <c r="AK11" s="22"/>
      <c r="AL11" s="22"/>
      <c r="AM11" s="22"/>
      <c r="AN11" s="22"/>
      <c r="AO11" s="22"/>
      <c r="AP11" s="22"/>
      <c r="AQ11" s="22"/>
      <c r="AR11" s="22"/>
      <c r="AS11" s="22"/>
      <c r="AT11" s="22"/>
      <c r="AV11" s="22"/>
      <c r="AW11" s="22"/>
      <c r="AX11" s="22"/>
      <c r="AY11" s="22"/>
      <c r="AZ11" s="22"/>
      <c r="BA11" s="21">
        <f>I11</f>
        <v>0</v>
      </c>
    </row>
    <row r="12" spans="2:53" ht="25.5" x14ac:dyDescent="0.25">
      <c r="B12" s="129" t="s">
        <v>653</v>
      </c>
      <c r="C12" s="132"/>
      <c r="D12" s="151"/>
      <c r="E12" s="33" t="s">
        <v>589</v>
      </c>
      <c r="F12" s="34">
        <v>6</v>
      </c>
      <c r="G12" s="62">
        <v>1</v>
      </c>
      <c r="H12" s="35" t="s">
        <v>441</v>
      </c>
      <c r="I12" s="35"/>
      <c r="J12" s="89"/>
      <c r="K12" s="95"/>
      <c r="L12" s="136"/>
      <c r="O12" s="21"/>
      <c r="P12" s="21"/>
      <c r="Q12" s="21"/>
      <c r="R12" s="21"/>
      <c r="S12" s="21"/>
      <c r="T12" s="21">
        <f>IF(H12="No",0,1)</f>
        <v>0</v>
      </c>
      <c r="V12" s="21">
        <f t="shared" si="0"/>
        <v>0</v>
      </c>
      <c r="W12" s="21"/>
      <c r="X12" s="21"/>
      <c r="Y12" s="21"/>
      <c r="Z12" s="21"/>
      <c r="AA12" s="21"/>
      <c r="AB12" s="21"/>
      <c r="AC12" s="21"/>
      <c r="AD12" s="21"/>
      <c r="AE12" s="21"/>
      <c r="AF12" s="21"/>
      <c r="AG12" s="21"/>
      <c r="AI12" s="21">
        <f t="shared" si="1"/>
        <v>0</v>
      </c>
      <c r="AJ12" s="22"/>
      <c r="AK12" s="22"/>
      <c r="AL12" s="22"/>
      <c r="AM12" s="22"/>
      <c r="AN12" s="22"/>
      <c r="AO12" s="22"/>
      <c r="AP12" s="22"/>
      <c r="AQ12" s="22"/>
      <c r="AR12" s="22"/>
      <c r="AS12" s="22"/>
      <c r="AT12" s="22"/>
      <c r="AV12" s="22"/>
      <c r="AW12" s="22"/>
      <c r="AX12" s="22"/>
      <c r="AY12" s="22"/>
      <c r="AZ12" s="22"/>
      <c r="BA12" s="21">
        <f>I12</f>
        <v>0</v>
      </c>
    </row>
    <row r="13" spans="2:53" ht="114.75" x14ac:dyDescent="0.25">
      <c r="B13" s="129" t="s">
        <v>654</v>
      </c>
      <c r="C13" s="132"/>
      <c r="D13" s="117" t="s">
        <v>590</v>
      </c>
      <c r="E13" s="32" t="s">
        <v>591</v>
      </c>
      <c r="F13" s="30"/>
      <c r="G13" s="30"/>
      <c r="H13" s="63"/>
      <c r="I13" s="63"/>
      <c r="J13" s="113"/>
      <c r="K13" s="112"/>
      <c r="L13" s="135"/>
      <c r="M13" s="143"/>
      <c r="O13" s="22"/>
      <c r="P13" s="22"/>
      <c r="Q13" s="22"/>
      <c r="R13" s="22"/>
      <c r="S13" s="22"/>
      <c r="T13" s="22"/>
      <c r="V13" s="22"/>
      <c r="W13" s="22"/>
      <c r="X13" s="22"/>
      <c r="Y13" s="22"/>
      <c r="Z13" s="22"/>
      <c r="AA13" s="22"/>
      <c r="AB13" s="22"/>
      <c r="AC13" s="22"/>
      <c r="AD13" s="22"/>
      <c r="AE13" s="22"/>
      <c r="AF13" s="22"/>
      <c r="AG13" s="22"/>
      <c r="AI13" s="22"/>
      <c r="AJ13" s="22"/>
      <c r="AK13" s="22"/>
      <c r="AL13" s="22"/>
      <c r="AM13" s="22"/>
      <c r="AN13" s="22"/>
      <c r="AO13" s="22"/>
      <c r="AP13" s="22"/>
      <c r="AQ13" s="22"/>
      <c r="AR13" s="22"/>
      <c r="AS13" s="22"/>
      <c r="AT13" s="22"/>
      <c r="AV13" s="22"/>
      <c r="AW13" s="22"/>
      <c r="AX13" s="22"/>
      <c r="AY13" s="22"/>
      <c r="AZ13" s="22"/>
      <c r="BA13" s="22"/>
    </row>
    <row r="14" spans="2:53" ht="38.25" x14ac:dyDescent="0.25">
      <c r="B14" s="129"/>
      <c r="C14" s="132"/>
      <c r="D14" s="150" t="s">
        <v>592</v>
      </c>
      <c r="E14" s="33" t="s">
        <v>593</v>
      </c>
      <c r="F14" s="34">
        <v>2</v>
      </c>
      <c r="G14" s="62">
        <v>1</v>
      </c>
      <c r="H14" s="35" t="s">
        <v>441</v>
      </c>
      <c r="I14" s="35"/>
      <c r="J14" s="89"/>
      <c r="K14" s="95"/>
      <c r="L14" s="136"/>
      <c r="O14" s="21"/>
      <c r="P14" s="21">
        <f>IF(H14="No",0,1)</f>
        <v>0</v>
      </c>
      <c r="Q14" s="21"/>
      <c r="R14" s="21"/>
      <c r="S14" s="21"/>
      <c r="T14" s="21"/>
      <c r="V14" s="21">
        <f>IF(H14="No",0,1)</f>
        <v>0</v>
      </c>
      <c r="W14" s="21"/>
      <c r="X14" s="21"/>
      <c r="Y14" s="21"/>
      <c r="Z14" s="21"/>
      <c r="AA14" s="21"/>
      <c r="AB14" s="21"/>
      <c r="AC14" s="21"/>
      <c r="AD14" s="21"/>
      <c r="AE14" s="21"/>
      <c r="AF14" s="21"/>
      <c r="AG14" s="21"/>
      <c r="AI14" s="21">
        <f>I14</f>
        <v>0</v>
      </c>
      <c r="AJ14" s="22"/>
      <c r="AK14" s="22"/>
      <c r="AL14" s="22"/>
      <c r="AM14" s="22"/>
      <c r="AN14" s="22"/>
      <c r="AO14" s="22"/>
      <c r="AP14" s="22"/>
      <c r="AQ14" s="22"/>
      <c r="AR14" s="22"/>
      <c r="AS14" s="22"/>
      <c r="AT14" s="22"/>
      <c r="AV14" s="22"/>
      <c r="AW14" s="21">
        <f>I14</f>
        <v>0</v>
      </c>
      <c r="AX14" s="22"/>
      <c r="AY14" s="22"/>
      <c r="AZ14" s="22"/>
      <c r="BA14" s="22"/>
    </row>
    <row r="15" spans="2:53" ht="38.25" x14ac:dyDescent="0.25">
      <c r="B15" s="129" t="s">
        <v>654</v>
      </c>
      <c r="C15" s="132"/>
      <c r="D15" s="151"/>
      <c r="E15" s="33" t="s">
        <v>594</v>
      </c>
      <c r="F15" s="34">
        <v>2</v>
      </c>
      <c r="G15" s="62">
        <v>1</v>
      </c>
      <c r="H15" s="35" t="s">
        <v>441</v>
      </c>
      <c r="I15" s="35"/>
      <c r="J15" s="89"/>
      <c r="K15" s="95"/>
      <c r="L15" s="136"/>
      <c r="O15" s="21"/>
      <c r="P15" s="21">
        <f>IF(H15="No",0,1)</f>
        <v>0</v>
      </c>
      <c r="Q15" s="21"/>
      <c r="R15" s="21"/>
      <c r="S15" s="21"/>
      <c r="T15" s="21"/>
      <c r="V15" s="21">
        <f>IF(H15="No",0,1)</f>
        <v>0</v>
      </c>
      <c r="W15" s="21"/>
      <c r="X15" s="21"/>
      <c r="Y15" s="21"/>
      <c r="Z15" s="21"/>
      <c r="AA15" s="21"/>
      <c r="AB15" s="21"/>
      <c r="AC15" s="21"/>
      <c r="AD15" s="21"/>
      <c r="AE15" s="21"/>
      <c r="AF15" s="21"/>
      <c r="AG15" s="21"/>
      <c r="AI15" s="21">
        <f>I15</f>
        <v>0</v>
      </c>
      <c r="AJ15" s="22"/>
      <c r="AK15" s="22"/>
      <c r="AL15" s="22"/>
      <c r="AM15" s="22"/>
      <c r="AN15" s="22"/>
      <c r="AO15" s="22"/>
      <c r="AP15" s="22"/>
      <c r="AQ15" s="22"/>
      <c r="AR15" s="22"/>
      <c r="AS15" s="22"/>
      <c r="AT15" s="22"/>
      <c r="AV15" s="22"/>
      <c r="AW15" s="21">
        <f>I15</f>
        <v>0</v>
      </c>
      <c r="AX15" s="22"/>
      <c r="AY15" s="22"/>
      <c r="AZ15" s="22"/>
      <c r="BA15" s="22"/>
    </row>
    <row r="16" spans="2:53" ht="51" x14ac:dyDescent="0.25">
      <c r="B16" s="129" t="s">
        <v>653</v>
      </c>
      <c r="C16" s="132"/>
      <c r="D16" s="118" t="s">
        <v>595</v>
      </c>
      <c r="E16" s="33" t="s">
        <v>44</v>
      </c>
      <c r="F16" s="34">
        <v>2</v>
      </c>
      <c r="G16" s="62">
        <v>1</v>
      </c>
      <c r="H16" s="35" t="s">
        <v>441</v>
      </c>
      <c r="I16" s="35"/>
      <c r="J16" s="89"/>
      <c r="K16" s="95"/>
      <c r="L16" s="136"/>
      <c r="O16" s="21"/>
      <c r="P16" s="21">
        <f>IF(H16="No",0,1)</f>
        <v>0</v>
      </c>
      <c r="Q16" s="21"/>
      <c r="R16" s="21"/>
      <c r="S16" s="21"/>
      <c r="T16" s="21"/>
      <c r="V16" s="21">
        <f>IF(H16="No",0,1)</f>
        <v>0</v>
      </c>
      <c r="W16" s="21"/>
      <c r="X16" s="21"/>
      <c r="Y16" s="21"/>
      <c r="Z16" s="21"/>
      <c r="AA16" s="21"/>
      <c r="AB16" s="21"/>
      <c r="AC16" s="21"/>
      <c r="AD16" s="21"/>
      <c r="AE16" s="21"/>
      <c r="AF16" s="21"/>
      <c r="AG16" s="21"/>
      <c r="AI16" s="21">
        <f>I16</f>
        <v>0</v>
      </c>
      <c r="AJ16" s="22"/>
      <c r="AK16" s="22"/>
      <c r="AL16" s="22"/>
      <c r="AM16" s="22"/>
      <c r="AN16" s="22"/>
      <c r="AO16" s="22"/>
      <c r="AP16" s="22"/>
      <c r="AQ16" s="22"/>
      <c r="AR16" s="22"/>
      <c r="AS16" s="22"/>
      <c r="AT16" s="22"/>
      <c r="AV16" s="22"/>
      <c r="AW16" s="21">
        <f>I16</f>
        <v>0</v>
      </c>
      <c r="AX16" s="22"/>
      <c r="AY16" s="22"/>
      <c r="AZ16" s="22"/>
      <c r="BA16" s="22"/>
    </row>
    <row r="17" spans="2:53" ht="89.25" x14ac:dyDescent="0.25">
      <c r="B17" s="129" t="s">
        <v>654</v>
      </c>
      <c r="C17" s="132"/>
      <c r="D17" s="118" t="s">
        <v>45</v>
      </c>
      <c r="E17" s="33" t="s">
        <v>46</v>
      </c>
      <c r="F17" s="34">
        <v>2</v>
      </c>
      <c r="G17" s="62">
        <v>1</v>
      </c>
      <c r="H17" s="35" t="s">
        <v>441</v>
      </c>
      <c r="I17" s="35"/>
      <c r="J17" s="89"/>
      <c r="K17" s="95"/>
      <c r="L17" s="136"/>
      <c r="O17" s="21"/>
      <c r="P17" s="21">
        <f>IF(H17="No",0,1)</f>
        <v>0</v>
      </c>
      <c r="Q17" s="21"/>
      <c r="R17" s="21"/>
      <c r="S17" s="21"/>
      <c r="T17" s="21"/>
      <c r="V17" s="21">
        <f>IF(H17="No",0,1)</f>
        <v>0</v>
      </c>
      <c r="W17" s="21"/>
      <c r="X17" s="21"/>
      <c r="Y17" s="21"/>
      <c r="Z17" s="21"/>
      <c r="AA17" s="21"/>
      <c r="AB17" s="21"/>
      <c r="AC17" s="21"/>
      <c r="AD17" s="21"/>
      <c r="AE17" s="21"/>
      <c r="AF17" s="21"/>
      <c r="AG17" s="21"/>
      <c r="AI17" s="21">
        <f>I17</f>
        <v>0</v>
      </c>
      <c r="AJ17" s="22"/>
      <c r="AK17" s="22"/>
      <c r="AL17" s="22"/>
      <c r="AM17" s="22"/>
      <c r="AN17" s="22"/>
      <c r="AO17" s="22"/>
      <c r="AP17" s="22"/>
      <c r="AQ17" s="22"/>
      <c r="AR17" s="22"/>
      <c r="AS17" s="22"/>
      <c r="AT17" s="22"/>
      <c r="AV17" s="22"/>
      <c r="AW17" s="21">
        <f>I17</f>
        <v>0</v>
      </c>
      <c r="AX17" s="22"/>
      <c r="AY17" s="22"/>
      <c r="AZ17" s="22"/>
      <c r="BA17" s="22"/>
    </row>
    <row r="18" spans="2:53" ht="68.25" customHeight="1" x14ac:dyDescent="0.25">
      <c r="B18" s="129"/>
      <c r="C18" s="132"/>
      <c r="D18" s="117" t="s">
        <v>47</v>
      </c>
      <c r="E18" s="32" t="s">
        <v>48</v>
      </c>
      <c r="F18" s="30"/>
      <c r="G18" s="30"/>
      <c r="H18" s="30"/>
      <c r="I18" s="63"/>
      <c r="J18" s="113"/>
      <c r="K18" s="112"/>
      <c r="L18" s="135"/>
      <c r="M18" s="143"/>
      <c r="O18" s="22"/>
      <c r="P18" s="22"/>
      <c r="Q18" s="22"/>
      <c r="R18" s="22"/>
      <c r="S18" s="22"/>
      <c r="T18" s="22"/>
      <c r="V18" s="22"/>
      <c r="W18" s="22"/>
      <c r="X18" s="22"/>
      <c r="Y18" s="22"/>
      <c r="Z18" s="22"/>
      <c r="AA18" s="22"/>
      <c r="AB18" s="22"/>
      <c r="AC18" s="22"/>
      <c r="AD18" s="22"/>
      <c r="AE18" s="22"/>
      <c r="AF18" s="22"/>
      <c r="AG18" s="22"/>
      <c r="AI18" s="22"/>
      <c r="AJ18" s="22"/>
      <c r="AK18" s="22"/>
      <c r="AL18" s="22"/>
      <c r="AM18" s="22"/>
      <c r="AN18" s="22"/>
      <c r="AO18" s="22"/>
      <c r="AP18" s="22"/>
      <c r="AQ18" s="22"/>
      <c r="AR18" s="22"/>
      <c r="AS18" s="22"/>
      <c r="AT18" s="22"/>
      <c r="AV18" s="22"/>
      <c r="AW18" s="22"/>
      <c r="AX18" s="22"/>
      <c r="AY18" s="22"/>
      <c r="AZ18" s="22"/>
      <c r="BA18" s="22"/>
    </row>
    <row r="19" spans="2:53" ht="51" x14ac:dyDescent="0.25">
      <c r="B19" s="129" t="s">
        <v>654</v>
      </c>
      <c r="C19" s="132"/>
      <c r="D19" s="118" t="s">
        <v>49</v>
      </c>
      <c r="E19" s="33" t="s">
        <v>50</v>
      </c>
      <c r="F19" s="34">
        <v>2</v>
      </c>
      <c r="G19" s="62">
        <v>1</v>
      </c>
      <c r="H19" s="35" t="s">
        <v>441</v>
      </c>
      <c r="I19" s="35"/>
      <c r="J19" s="89"/>
      <c r="K19" s="95"/>
      <c r="L19" s="136"/>
      <c r="O19" s="21"/>
      <c r="P19" s="21">
        <f t="shared" ref="P19:P29" si="2">IF(H19="No",0,1)</f>
        <v>0</v>
      </c>
      <c r="Q19" s="21"/>
      <c r="R19" s="21"/>
      <c r="S19" s="21"/>
      <c r="T19" s="21"/>
      <c r="V19" s="21">
        <f t="shared" ref="V19:V29" si="3">IF(H19="No",0,1)</f>
        <v>0</v>
      </c>
      <c r="W19" s="21"/>
      <c r="X19" s="21"/>
      <c r="Y19" s="21"/>
      <c r="Z19" s="21"/>
      <c r="AA19" s="21"/>
      <c r="AB19" s="21"/>
      <c r="AC19" s="21"/>
      <c r="AD19" s="21"/>
      <c r="AE19" s="21"/>
      <c r="AF19" s="21"/>
      <c r="AG19" s="21"/>
      <c r="AI19" s="21">
        <f t="shared" ref="AI19:AI29" si="4">I19</f>
        <v>0</v>
      </c>
      <c r="AJ19" s="22"/>
      <c r="AK19" s="22"/>
      <c r="AL19" s="22"/>
      <c r="AM19" s="22"/>
      <c r="AN19" s="22"/>
      <c r="AO19" s="22"/>
      <c r="AP19" s="22"/>
      <c r="AQ19" s="22"/>
      <c r="AR19" s="22"/>
      <c r="AS19" s="22"/>
      <c r="AT19" s="22"/>
      <c r="AV19" s="22"/>
      <c r="AW19" s="21">
        <f t="shared" ref="AW19:AW29" si="5">I19</f>
        <v>0</v>
      </c>
      <c r="AX19" s="22"/>
      <c r="AY19" s="22"/>
      <c r="AZ19" s="22"/>
      <c r="BA19" s="22"/>
    </row>
    <row r="20" spans="2:53" ht="25.5" x14ac:dyDescent="0.25">
      <c r="B20" s="129" t="s">
        <v>654</v>
      </c>
      <c r="C20" s="132"/>
      <c r="D20" s="118" t="s">
        <v>51</v>
      </c>
      <c r="E20" s="33" t="s">
        <v>52</v>
      </c>
      <c r="F20" s="34">
        <v>2</v>
      </c>
      <c r="G20" s="62">
        <v>1</v>
      </c>
      <c r="H20" s="35" t="s">
        <v>441</v>
      </c>
      <c r="I20" s="35"/>
      <c r="J20" s="89"/>
      <c r="K20" s="95"/>
      <c r="L20" s="136"/>
      <c r="O20" s="21"/>
      <c r="P20" s="21">
        <f t="shared" si="2"/>
        <v>0</v>
      </c>
      <c r="Q20" s="21"/>
      <c r="R20" s="21"/>
      <c r="S20" s="21"/>
      <c r="T20" s="21"/>
      <c r="V20" s="21">
        <f t="shared" si="3"/>
        <v>0</v>
      </c>
      <c r="W20" s="21"/>
      <c r="X20" s="21"/>
      <c r="Y20" s="21"/>
      <c r="Z20" s="21"/>
      <c r="AA20" s="21"/>
      <c r="AB20" s="21"/>
      <c r="AC20" s="21"/>
      <c r="AD20" s="21"/>
      <c r="AE20" s="21"/>
      <c r="AF20" s="21"/>
      <c r="AG20" s="21"/>
      <c r="AI20" s="21">
        <f t="shared" si="4"/>
        <v>0</v>
      </c>
      <c r="AJ20" s="22"/>
      <c r="AK20" s="22"/>
      <c r="AL20" s="22"/>
      <c r="AM20" s="22"/>
      <c r="AN20" s="22"/>
      <c r="AO20" s="22"/>
      <c r="AP20" s="22"/>
      <c r="AQ20" s="22"/>
      <c r="AR20" s="22"/>
      <c r="AS20" s="22"/>
      <c r="AT20" s="22"/>
      <c r="AV20" s="22"/>
      <c r="AW20" s="21">
        <f t="shared" si="5"/>
        <v>0</v>
      </c>
      <c r="AX20" s="22"/>
      <c r="AY20" s="22"/>
      <c r="AZ20" s="22"/>
      <c r="BA20" s="22"/>
    </row>
    <row r="21" spans="2:53" ht="51" x14ac:dyDescent="0.25">
      <c r="B21" s="129" t="s">
        <v>654</v>
      </c>
      <c r="C21" s="132"/>
      <c r="D21" s="118" t="s">
        <v>53</v>
      </c>
      <c r="E21" s="33" t="s">
        <v>54</v>
      </c>
      <c r="F21" s="34">
        <v>2</v>
      </c>
      <c r="G21" s="62">
        <v>1</v>
      </c>
      <c r="H21" s="35" t="s">
        <v>441</v>
      </c>
      <c r="I21" s="35"/>
      <c r="J21" s="89"/>
      <c r="K21" s="95"/>
      <c r="L21" s="136"/>
      <c r="O21" s="21"/>
      <c r="P21" s="21">
        <f t="shared" si="2"/>
        <v>0</v>
      </c>
      <c r="Q21" s="21"/>
      <c r="R21" s="21"/>
      <c r="S21" s="21"/>
      <c r="T21" s="21"/>
      <c r="V21" s="21">
        <f t="shared" si="3"/>
        <v>0</v>
      </c>
      <c r="W21" s="21"/>
      <c r="X21" s="21"/>
      <c r="Y21" s="21"/>
      <c r="Z21" s="21"/>
      <c r="AA21" s="21"/>
      <c r="AB21" s="21"/>
      <c r="AC21" s="21"/>
      <c r="AD21" s="21"/>
      <c r="AE21" s="21"/>
      <c r="AF21" s="21"/>
      <c r="AG21" s="21"/>
      <c r="AI21" s="21">
        <f t="shared" si="4"/>
        <v>0</v>
      </c>
      <c r="AJ21" s="22"/>
      <c r="AK21" s="22"/>
      <c r="AL21" s="22"/>
      <c r="AM21" s="22"/>
      <c r="AN21" s="22"/>
      <c r="AO21" s="22"/>
      <c r="AP21" s="22"/>
      <c r="AQ21" s="22"/>
      <c r="AR21" s="22"/>
      <c r="AS21" s="22"/>
      <c r="AT21" s="22"/>
      <c r="AV21" s="22"/>
      <c r="AW21" s="21">
        <f t="shared" si="5"/>
        <v>0</v>
      </c>
      <c r="AX21" s="22"/>
      <c r="AY21" s="22"/>
      <c r="AZ21" s="22"/>
      <c r="BA21" s="22"/>
    </row>
    <row r="22" spans="2:53" ht="25.5" x14ac:dyDescent="0.25">
      <c r="B22" s="129" t="s">
        <v>654</v>
      </c>
      <c r="C22" s="132"/>
      <c r="D22" s="118" t="s">
        <v>55</v>
      </c>
      <c r="E22" s="33" t="s">
        <v>56</v>
      </c>
      <c r="F22" s="34">
        <v>2</v>
      </c>
      <c r="G22" s="62">
        <v>1</v>
      </c>
      <c r="H22" s="35" t="s">
        <v>441</v>
      </c>
      <c r="I22" s="35"/>
      <c r="J22" s="89"/>
      <c r="K22" s="95"/>
      <c r="L22" s="136"/>
      <c r="O22" s="21"/>
      <c r="P22" s="21">
        <f t="shared" si="2"/>
        <v>0</v>
      </c>
      <c r="Q22" s="21"/>
      <c r="R22" s="21"/>
      <c r="S22" s="21"/>
      <c r="T22" s="21"/>
      <c r="V22" s="21">
        <f t="shared" si="3"/>
        <v>0</v>
      </c>
      <c r="W22" s="21"/>
      <c r="X22" s="21"/>
      <c r="Y22" s="21"/>
      <c r="Z22" s="21"/>
      <c r="AA22" s="21"/>
      <c r="AB22" s="21"/>
      <c r="AC22" s="21"/>
      <c r="AD22" s="21"/>
      <c r="AE22" s="21"/>
      <c r="AF22" s="21"/>
      <c r="AG22" s="21"/>
      <c r="AI22" s="21">
        <f t="shared" si="4"/>
        <v>0</v>
      </c>
      <c r="AJ22" s="22"/>
      <c r="AK22" s="22"/>
      <c r="AL22" s="22"/>
      <c r="AM22" s="22"/>
      <c r="AN22" s="22"/>
      <c r="AO22" s="22"/>
      <c r="AP22" s="22"/>
      <c r="AQ22" s="22"/>
      <c r="AR22" s="22"/>
      <c r="AS22" s="22"/>
      <c r="AT22" s="22"/>
      <c r="AV22" s="22"/>
      <c r="AW22" s="21">
        <f t="shared" si="5"/>
        <v>0</v>
      </c>
      <c r="AX22" s="22"/>
      <c r="AY22" s="22"/>
      <c r="AZ22" s="22"/>
      <c r="BA22" s="22"/>
    </row>
    <row r="23" spans="2:53" ht="38.25" x14ac:dyDescent="0.25">
      <c r="B23" s="129" t="s">
        <v>654</v>
      </c>
      <c r="C23" s="132"/>
      <c r="D23" s="118" t="s">
        <v>57</v>
      </c>
      <c r="E23" s="33" t="s">
        <v>58</v>
      </c>
      <c r="F23" s="34">
        <v>2</v>
      </c>
      <c r="G23" s="62">
        <v>1</v>
      </c>
      <c r="H23" s="35" t="s">
        <v>441</v>
      </c>
      <c r="I23" s="35"/>
      <c r="J23" s="89"/>
      <c r="K23" s="95"/>
      <c r="L23" s="136"/>
      <c r="O23" s="21"/>
      <c r="P23" s="21">
        <f t="shared" si="2"/>
        <v>0</v>
      </c>
      <c r="Q23" s="21"/>
      <c r="R23" s="21"/>
      <c r="S23" s="21"/>
      <c r="T23" s="21"/>
      <c r="V23" s="21">
        <f t="shared" si="3"/>
        <v>0</v>
      </c>
      <c r="W23" s="21"/>
      <c r="X23" s="21"/>
      <c r="Y23" s="21"/>
      <c r="Z23" s="21"/>
      <c r="AA23" s="21"/>
      <c r="AB23" s="21"/>
      <c r="AC23" s="21"/>
      <c r="AD23" s="21"/>
      <c r="AE23" s="21"/>
      <c r="AF23" s="21"/>
      <c r="AG23" s="21"/>
      <c r="AI23" s="21">
        <f t="shared" si="4"/>
        <v>0</v>
      </c>
      <c r="AJ23" s="22"/>
      <c r="AK23" s="22"/>
      <c r="AL23" s="22"/>
      <c r="AM23" s="22"/>
      <c r="AN23" s="22"/>
      <c r="AO23" s="22"/>
      <c r="AP23" s="22"/>
      <c r="AQ23" s="22"/>
      <c r="AR23" s="22"/>
      <c r="AS23" s="22"/>
      <c r="AT23" s="22"/>
      <c r="AV23" s="22"/>
      <c r="AW23" s="21">
        <f t="shared" si="5"/>
        <v>0</v>
      </c>
      <c r="AX23" s="22"/>
      <c r="AY23" s="22"/>
      <c r="AZ23" s="22"/>
      <c r="BA23" s="22"/>
    </row>
    <row r="24" spans="2:53" ht="51" x14ac:dyDescent="0.25">
      <c r="B24" s="129" t="s">
        <v>658</v>
      </c>
      <c r="C24" s="132"/>
      <c r="D24" s="118" t="s">
        <v>31</v>
      </c>
      <c r="E24" s="33" t="s">
        <v>32</v>
      </c>
      <c r="F24" s="34">
        <v>2</v>
      </c>
      <c r="G24" s="62">
        <v>1</v>
      </c>
      <c r="H24" s="35" t="s">
        <v>441</v>
      </c>
      <c r="I24" s="35"/>
      <c r="J24" s="89"/>
      <c r="K24" s="95"/>
      <c r="L24" s="136"/>
      <c r="O24" s="21"/>
      <c r="P24" s="21">
        <f t="shared" si="2"/>
        <v>0</v>
      </c>
      <c r="Q24" s="21"/>
      <c r="R24" s="21"/>
      <c r="S24" s="21"/>
      <c r="T24" s="21"/>
      <c r="V24" s="21">
        <f t="shared" si="3"/>
        <v>0</v>
      </c>
      <c r="W24" s="21"/>
      <c r="X24" s="21"/>
      <c r="Y24" s="21"/>
      <c r="Z24" s="21"/>
      <c r="AA24" s="21"/>
      <c r="AB24" s="21"/>
      <c r="AC24" s="21"/>
      <c r="AD24" s="21"/>
      <c r="AE24" s="21"/>
      <c r="AF24" s="21"/>
      <c r="AG24" s="21"/>
      <c r="AI24" s="21">
        <f t="shared" si="4"/>
        <v>0</v>
      </c>
      <c r="AJ24" s="22"/>
      <c r="AK24" s="22"/>
      <c r="AL24" s="22"/>
      <c r="AM24" s="22"/>
      <c r="AN24" s="22"/>
      <c r="AO24" s="22"/>
      <c r="AP24" s="22"/>
      <c r="AQ24" s="22"/>
      <c r="AR24" s="22"/>
      <c r="AS24" s="22"/>
      <c r="AT24" s="22"/>
      <c r="AV24" s="22"/>
      <c r="AW24" s="21">
        <f t="shared" si="5"/>
        <v>0</v>
      </c>
      <c r="AX24" s="22"/>
      <c r="AY24" s="22"/>
      <c r="AZ24" s="22"/>
      <c r="BA24" s="22"/>
    </row>
    <row r="25" spans="2:53" ht="51" x14ac:dyDescent="0.25">
      <c r="B25" s="129" t="s">
        <v>654</v>
      </c>
      <c r="C25" s="132"/>
      <c r="D25" s="118" t="s">
        <v>33</v>
      </c>
      <c r="E25" s="33" t="s">
        <v>34</v>
      </c>
      <c r="F25" s="34">
        <v>2</v>
      </c>
      <c r="G25" s="62">
        <v>1</v>
      </c>
      <c r="H25" s="35" t="s">
        <v>441</v>
      </c>
      <c r="I25" s="35"/>
      <c r="J25" s="89"/>
      <c r="K25" s="95"/>
      <c r="L25" s="136"/>
      <c r="O25" s="21"/>
      <c r="P25" s="21">
        <f t="shared" si="2"/>
        <v>0</v>
      </c>
      <c r="Q25" s="21"/>
      <c r="R25" s="21"/>
      <c r="S25" s="21"/>
      <c r="T25" s="21"/>
      <c r="V25" s="21">
        <f t="shared" si="3"/>
        <v>0</v>
      </c>
      <c r="W25" s="21"/>
      <c r="X25" s="21"/>
      <c r="Y25" s="21"/>
      <c r="Z25" s="21"/>
      <c r="AA25" s="21"/>
      <c r="AB25" s="21"/>
      <c r="AC25" s="21"/>
      <c r="AD25" s="21"/>
      <c r="AE25" s="21"/>
      <c r="AF25" s="21"/>
      <c r="AG25" s="21"/>
      <c r="AI25" s="21">
        <f t="shared" si="4"/>
        <v>0</v>
      </c>
      <c r="AJ25" s="22"/>
      <c r="AK25" s="22"/>
      <c r="AL25" s="22"/>
      <c r="AM25" s="22"/>
      <c r="AN25" s="22"/>
      <c r="AO25" s="22"/>
      <c r="AP25" s="22"/>
      <c r="AQ25" s="22"/>
      <c r="AR25" s="22"/>
      <c r="AS25" s="22"/>
      <c r="AT25" s="22"/>
      <c r="AV25" s="22"/>
      <c r="AW25" s="21">
        <f t="shared" si="5"/>
        <v>0</v>
      </c>
      <c r="AX25" s="22"/>
      <c r="AY25" s="22"/>
      <c r="AZ25" s="22"/>
      <c r="BA25" s="22"/>
    </row>
    <row r="26" spans="2:53" ht="79.5" customHeight="1" x14ac:dyDescent="0.25">
      <c r="B26" s="129" t="s">
        <v>654</v>
      </c>
      <c r="C26" s="132"/>
      <c r="D26" s="150" t="s">
        <v>63</v>
      </c>
      <c r="E26" s="33" t="s">
        <v>35</v>
      </c>
      <c r="F26" s="34">
        <v>2</v>
      </c>
      <c r="G26" s="62">
        <v>1</v>
      </c>
      <c r="H26" s="35" t="s">
        <v>441</v>
      </c>
      <c r="I26" s="35"/>
      <c r="J26" s="89"/>
      <c r="K26" s="95"/>
      <c r="L26" s="136"/>
      <c r="O26" s="21"/>
      <c r="P26" s="21">
        <f t="shared" si="2"/>
        <v>0</v>
      </c>
      <c r="Q26" s="21"/>
      <c r="R26" s="21"/>
      <c r="S26" s="21"/>
      <c r="T26" s="21"/>
      <c r="V26" s="21">
        <f t="shared" si="3"/>
        <v>0</v>
      </c>
      <c r="W26" s="21"/>
      <c r="X26" s="21"/>
      <c r="Y26" s="21"/>
      <c r="Z26" s="21"/>
      <c r="AA26" s="21"/>
      <c r="AB26" s="21"/>
      <c r="AC26" s="21"/>
      <c r="AD26" s="21"/>
      <c r="AE26" s="21"/>
      <c r="AF26" s="21"/>
      <c r="AG26" s="21"/>
      <c r="AI26" s="21">
        <f t="shared" si="4"/>
        <v>0</v>
      </c>
      <c r="AJ26" s="22"/>
      <c r="AK26" s="22"/>
      <c r="AL26" s="22"/>
      <c r="AM26" s="22"/>
      <c r="AN26" s="22"/>
      <c r="AO26" s="22"/>
      <c r="AP26" s="22"/>
      <c r="AQ26" s="22"/>
      <c r="AR26" s="22"/>
      <c r="AS26" s="22"/>
      <c r="AT26" s="22"/>
      <c r="AV26" s="22"/>
      <c r="AW26" s="21">
        <f t="shared" si="5"/>
        <v>0</v>
      </c>
      <c r="AX26" s="22"/>
      <c r="AY26" s="22"/>
      <c r="AZ26" s="22"/>
      <c r="BA26" s="22"/>
    </row>
    <row r="27" spans="2:53" ht="104.25" customHeight="1" x14ac:dyDescent="0.25">
      <c r="B27" s="129"/>
      <c r="C27" s="132"/>
      <c r="D27" s="151"/>
      <c r="E27" s="33" t="s">
        <v>36</v>
      </c>
      <c r="F27" s="34">
        <v>2</v>
      </c>
      <c r="G27" s="62">
        <v>1</v>
      </c>
      <c r="H27" s="35" t="s">
        <v>441</v>
      </c>
      <c r="I27" s="35"/>
      <c r="J27" s="89"/>
      <c r="K27" s="95"/>
      <c r="L27" s="136"/>
      <c r="O27" s="21"/>
      <c r="P27" s="21">
        <f t="shared" si="2"/>
        <v>0</v>
      </c>
      <c r="Q27" s="21"/>
      <c r="R27" s="21"/>
      <c r="S27" s="21"/>
      <c r="T27" s="21"/>
      <c r="V27" s="21">
        <f t="shared" si="3"/>
        <v>0</v>
      </c>
      <c r="W27" s="21"/>
      <c r="X27" s="21"/>
      <c r="Y27" s="21"/>
      <c r="Z27" s="21"/>
      <c r="AA27" s="21"/>
      <c r="AB27" s="21"/>
      <c r="AC27" s="21"/>
      <c r="AD27" s="21"/>
      <c r="AE27" s="21"/>
      <c r="AF27" s="21"/>
      <c r="AG27" s="21"/>
      <c r="AI27" s="21">
        <f t="shared" si="4"/>
        <v>0</v>
      </c>
      <c r="AJ27" s="22"/>
      <c r="AK27" s="22"/>
      <c r="AL27" s="22"/>
      <c r="AM27" s="22"/>
      <c r="AN27" s="22"/>
      <c r="AO27" s="22"/>
      <c r="AP27" s="22"/>
      <c r="AQ27" s="22"/>
      <c r="AR27" s="22"/>
      <c r="AS27" s="22"/>
      <c r="AT27" s="22"/>
      <c r="AV27" s="22"/>
      <c r="AW27" s="21">
        <f t="shared" si="5"/>
        <v>0</v>
      </c>
      <c r="AX27" s="22"/>
      <c r="AY27" s="22"/>
      <c r="AZ27" s="22"/>
      <c r="BA27" s="22"/>
    </row>
    <row r="28" spans="2:53" ht="51" x14ac:dyDescent="0.25">
      <c r="B28" s="129" t="s">
        <v>658</v>
      </c>
      <c r="C28" s="132"/>
      <c r="D28" s="152" t="s">
        <v>37</v>
      </c>
      <c r="E28" s="32" t="s">
        <v>38</v>
      </c>
      <c r="F28" s="34">
        <v>2</v>
      </c>
      <c r="G28" s="62">
        <v>1</v>
      </c>
      <c r="H28" s="35" t="s">
        <v>441</v>
      </c>
      <c r="I28" s="35"/>
      <c r="J28" s="89"/>
      <c r="K28" s="95"/>
      <c r="L28" s="136"/>
      <c r="O28" s="21"/>
      <c r="P28" s="21">
        <f t="shared" si="2"/>
        <v>0</v>
      </c>
      <c r="Q28" s="21"/>
      <c r="R28" s="21"/>
      <c r="S28" s="21"/>
      <c r="T28" s="21"/>
      <c r="V28" s="21">
        <f t="shared" si="3"/>
        <v>0</v>
      </c>
      <c r="W28" s="21"/>
      <c r="X28" s="21"/>
      <c r="Y28" s="21"/>
      <c r="Z28" s="21"/>
      <c r="AA28" s="21"/>
      <c r="AB28" s="21"/>
      <c r="AC28" s="21"/>
      <c r="AD28" s="21"/>
      <c r="AE28" s="21"/>
      <c r="AF28" s="21"/>
      <c r="AG28" s="21"/>
      <c r="AI28" s="21">
        <f t="shared" si="4"/>
        <v>0</v>
      </c>
      <c r="AJ28" s="22"/>
      <c r="AK28" s="22"/>
      <c r="AL28" s="22"/>
      <c r="AM28" s="22"/>
      <c r="AN28" s="22"/>
      <c r="AO28" s="22"/>
      <c r="AP28" s="22"/>
      <c r="AQ28" s="22"/>
      <c r="AR28" s="22"/>
      <c r="AS28" s="22"/>
      <c r="AT28" s="22"/>
      <c r="AV28" s="22"/>
      <c r="AW28" s="21">
        <f t="shared" si="5"/>
        <v>0</v>
      </c>
      <c r="AX28" s="22"/>
      <c r="AY28" s="22"/>
      <c r="AZ28" s="22"/>
      <c r="BA28" s="22"/>
    </row>
    <row r="29" spans="2:53" ht="38.25" x14ac:dyDescent="0.25">
      <c r="B29" s="129"/>
      <c r="C29" s="132"/>
      <c r="D29" s="153"/>
      <c r="E29" s="32" t="s">
        <v>39</v>
      </c>
      <c r="F29" s="34">
        <v>2</v>
      </c>
      <c r="G29" s="62">
        <v>1</v>
      </c>
      <c r="H29" s="35" t="s">
        <v>441</v>
      </c>
      <c r="I29" s="35"/>
      <c r="J29" s="89"/>
      <c r="K29" s="95"/>
      <c r="L29" s="136"/>
      <c r="O29" s="21"/>
      <c r="P29" s="21">
        <f t="shared" si="2"/>
        <v>0</v>
      </c>
      <c r="Q29" s="21"/>
      <c r="R29" s="21"/>
      <c r="S29" s="21"/>
      <c r="T29" s="21"/>
      <c r="V29" s="21">
        <f t="shared" si="3"/>
        <v>0</v>
      </c>
      <c r="W29" s="21"/>
      <c r="X29" s="21"/>
      <c r="Y29" s="21"/>
      <c r="Z29" s="21"/>
      <c r="AA29" s="21"/>
      <c r="AB29" s="21"/>
      <c r="AC29" s="21"/>
      <c r="AD29" s="21"/>
      <c r="AE29" s="21"/>
      <c r="AF29" s="21"/>
      <c r="AG29" s="21"/>
      <c r="AI29" s="21">
        <f t="shared" si="4"/>
        <v>0</v>
      </c>
      <c r="AJ29" s="22"/>
      <c r="AK29" s="22"/>
      <c r="AL29" s="22"/>
      <c r="AM29" s="22"/>
      <c r="AN29" s="22"/>
      <c r="AO29" s="22"/>
      <c r="AP29" s="22"/>
      <c r="AQ29" s="22"/>
      <c r="AR29" s="22"/>
      <c r="AS29" s="22"/>
      <c r="AT29" s="22"/>
      <c r="AV29" s="22"/>
      <c r="AW29" s="21">
        <f t="shared" si="5"/>
        <v>0</v>
      </c>
      <c r="AX29" s="22"/>
      <c r="AY29" s="22"/>
      <c r="AZ29" s="22"/>
      <c r="BA29" s="22"/>
    </row>
    <row r="30" spans="2:53" ht="30" customHeight="1" x14ac:dyDescent="0.25">
      <c r="B30" s="129"/>
      <c r="C30" s="132"/>
      <c r="D30" s="119"/>
      <c r="E30" s="98"/>
      <c r="F30" s="99"/>
      <c r="G30" s="100"/>
      <c r="H30" s="104"/>
      <c r="I30" s="104"/>
      <c r="J30" s="105"/>
      <c r="K30" s="106"/>
      <c r="L30" s="137"/>
      <c r="M30" s="145"/>
      <c r="O30" s="21"/>
      <c r="P30" s="21"/>
      <c r="Q30" s="21"/>
      <c r="R30" s="21"/>
      <c r="S30" s="21"/>
      <c r="T30" s="21"/>
      <c r="V30" s="21"/>
      <c r="W30" s="21"/>
      <c r="X30" s="21"/>
      <c r="Y30" s="21"/>
      <c r="Z30" s="21"/>
      <c r="AA30" s="21"/>
      <c r="AB30" s="21"/>
      <c r="AC30" s="21"/>
      <c r="AD30" s="21"/>
      <c r="AE30" s="21"/>
      <c r="AF30" s="21"/>
      <c r="AG30" s="21"/>
      <c r="AI30" s="21"/>
      <c r="AJ30" s="22"/>
      <c r="AK30" s="22"/>
      <c r="AL30" s="22"/>
      <c r="AM30" s="22"/>
      <c r="AN30" s="22"/>
      <c r="AO30" s="22"/>
      <c r="AP30" s="22"/>
      <c r="AQ30" s="22"/>
      <c r="AR30" s="22"/>
      <c r="AS30" s="22"/>
      <c r="AT30" s="22"/>
      <c r="AV30" s="22"/>
      <c r="AW30" s="21"/>
      <c r="AX30" s="22"/>
      <c r="AY30" s="22"/>
      <c r="AZ30" s="22"/>
      <c r="BA30" s="22"/>
    </row>
    <row r="31" spans="2:53" ht="76.5" x14ac:dyDescent="0.25">
      <c r="B31" s="130" t="s">
        <v>660</v>
      </c>
      <c r="C31" s="132"/>
      <c r="D31" s="117" t="s">
        <v>40</v>
      </c>
      <c r="E31" s="32" t="s">
        <v>41</v>
      </c>
      <c r="F31" s="34">
        <v>2</v>
      </c>
      <c r="G31" s="62">
        <v>2</v>
      </c>
      <c r="H31" s="35" t="s">
        <v>441</v>
      </c>
      <c r="I31" s="35"/>
      <c r="J31" s="89"/>
      <c r="K31" s="95"/>
      <c r="L31" s="136"/>
      <c r="O31" s="21"/>
      <c r="P31" s="21">
        <f>IF(H31="No",0,1)</f>
        <v>0</v>
      </c>
      <c r="Q31" s="21"/>
      <c r="R31" s="21"/>
      <c r="S31" s="21"/>
      <c r="T31" s="21"/>
      <c r="V31" s="21"/>
      <c r="W31" s="21">
        <f>IF(H31="No",0,1)</f>
        <v>0</v>
      </c>
      <c r="X31" s="21"/>
      <c r="Y31" s="21"/>
      <c r="Z31" s="21"/>
      <c r="AA31" s="21"/>
      <c r="AB31" s="21"/>
      <c r="AC31" s="21"/>
      <c r="AD31" s="21"/>
      <c r="AE31" s="21"/>
      <c r="AF31" s="21"/>
      <c r="AG31" s="21"/>
      <c r="AI31" s="21"/>
      <c r="AJ31" s="21">
        <f>I31</f>
        <v>0</v>
      </c>
      <c r="AK31" s="22"/>
      <c r="AL31" s="22"/>
      <c r="AM31" s="22"/>
      <c r="AN31" s="22"/>
      <c r="AO31" s="22"/>
      <c r="AP31" s="22"/>
      <c r="AQ31" s="22"/>
      <c r="AR31" s="22"/>
      <c r="AS31" s="22"/>
      <c r="AT31" s="22"/>
      <c r="AV31" s="22"/>
      <c r="AW31" s="21">
        <f>I31</f>
        <v>0</v>
      </c>
      <c r="AX31" s="22"/>
      <c r="AY31" s="22"/>
      <c r="AZ31" s="22"/>
      <c r="BA31" s="22"/>
    </row>
    <row r="32" spans="2:53" ht="51" customHeight="1" x14ac:dyDescent="0.25">
      <c r="B32" s="129" t="s">
        <v>652</v>
      </c>
      <c r="C32" s="132"/>
      <c r="D32" s="150" t="s">
        <v>42</v>
      </c>
      <c r="E32" s="33" t="s">
        <v>43</v>
      </c>
      <c r="F32" s="30"/>
      <c r="G32" s="30"/>
      <c r="H32" s="63"/>
      <c r="I32" s="63"/>
      <c r="J32" s="113"/>
      <c r="K32" s="112"/>
      <c r="L32" s="135"/>
      <c r="M32" s="143"/>
      <c r="O32" s="22"/>
      <c r="P32" s="22"/>
      <c r="Q32" s="22"/>
      <c r="R32" s="22"/>
      <c r="S32" s="22"/>
      <c r="T32" s="22"/>
      <c r="V32" s="22"/>
      <c r="W32" s="22"/>
      <c r="X32" s="22"/>
      <c r="Y32" s="22"/>
      <c r="Z32" s="22"/>
      <c r="AA32" s="22"/>
      <c r="AB32" s="22"/>
      <c r="AC32" s="22"/>
      <c r="AD32" s="22"/>
      <c r="AE32" s="22"/>
      <c r="AF32" s="22"/>
      <c r="AG32" s="22"/>
      <c r="AI32" s="22"/>
      <c r="AJ32" s="22"/>
      <c r="AK32" s="22"/>
      <c r="AL32" s="22"/>
      <c r="AM32" s="22"/>
      <c r="AN32" s="22"/>
      <c r="AO32" s="22"/>
      <c r="AP32" s="22"/>
      <c r="AQ32" s="22"/>
      <c r="AR32" s="22"/>
      <c r="AS32" s="22"/>
      <c r="AT32" s="22"/>
      <c r="AV32" s="22"/>
      <c r="AW32" s="22"/>
      <c r="AX32" s="22"/>
      <c r="AY32" s="22"/>
      <c r="AZ32" s="22"/>
      <c r="BA32" s="22"/>
    </row>
    <row r="33" spans="2:53" ht="38.25" x14ac:dyDescent="0.25">
      <c r="B33" s="129"/>
      <c r="C33" s="132"/>
      <c r="D33" s="151"/>
      <c r="E33" s="33" t="s">
        <v>311</v>
      </c>
      <c r="F33" s="34">
        <v>2</v>
      </c>
      <c r="G33" s="62">
        <v>2</v>
      </c>
      <c r="H33" s="35" t="s">
        <v>441</v>
      </c>
      <c r="I33" s="35"/>
      <c r="J33" s="89"/>
      <c r="K33" s="95"/>
      <c r="L33" s="136"/>
      <c r="O33" s="21"/>
      <c r="P33" s="21">
        <f>IF(H33="No",0,1)</f>
        <v>0</v>
      </c>
      <c r="Q33" s="21"/>
      <c r="R33" s="21"/>
      <c r="S33" s="21"/>
      <c r="T33" s="21"/>
      <c r="V33" s="21"/>
      <c r="W33" s="21">
        <f t="shared" ref="W33:W40" si="6">IF(H33="No",0,1)</f>
        <v>0</v>
      </c>
      <c r="X33" s="21"/>
      <c r="Y33" s="21"/>
      <c r="Z33" s="21"/>
      <c r="AA33" s="21"/>
      <c r="AB33" s="21"/>
      <c r="AC33" s="21"/>
      <c r="AD33" s="21"/>
      <c r="AE33" s="21"/>
      <c r="AF33" s="21"/>
      <c r="AG33" s="21"/>
      <c r="AI33" s="21"/>
      <c r="AJ33" s="21">
        <f t="shared" ref="AJ33:AJ40" si="7">I33</f>
        <v>0</v>
      </c>
      <c r="AK33" s="22"/>
      <c r="AL33" s="22"/>
      <c r="AM33" s="22"/>
      <c r="AN33" s="22"/>
      <c r="AO33" s="22"/>
      <c r="AP33" s="22"/>
      <c r="AQ33" s="22"/>
      <c r="AR33" s="22"/>
      <c r="AS33" s="22"/>
      <c r="AT33" s="22"/>
      <c r="AV33" s="22"/>
      <c r="AW33" s="21">
        <f>I33</f>
        <v>0</v>
      </c>
      <c r="AX33" s="22"/>
      <c r="AY33" s="22"/>
      <c r="AZ33" s="22"/>
      <c r="BA33" s="22"/>
    </row>
    <row r="34" spans="2:53" ht="25.5" x14ac:dyDescent="0.25">
      <c r="B34" s="129"/>
      <c r="C34" s="132"/>
      <c r="D34" s="151"/>
      <c r="E34" s="33" t="s">
        <v>312</v>
      </c>
      <c r="F34" s="34">
        <v>2</v>
      </c>
      <c r="G34" s="62">
        <v>2</v>
      </c>
      <c r="H34" s="35" t="s">
        <v>441</v>
      </c>
      <c r="I34" s="35"/>
      <c r="J34" s="89"/>
      <c r="K34" s="95"/>
      <c r="L34" s="136"/>
      <c r="O34" s="21"/>
      <c r="P34" s="21">
        <f>IF(H34="No",0,1)</f>
        <v>0</v>
      </c>
      <c r="Q34" s="21"/>
      <c r="R34" s="21"/>
      <c r="S34" s="21"/>
      <c r="T34" s="21"/>
      <c r="V34" s="21"/>
      <c r="W34" s="21">
        <f t="shared" si="6"/>
        <v>0</v>
      </c>
      <c r="X34" s="21"/>
      <c r="Y34" s="21"/>
      <c r="Z34" s="21"/>
      <c r="AA34" s="21"/>
      <c r="AB34" s="21"/>
      <c r="AC34" s="21"/>
      <c r="AD34" s="21"/>
      <c r="AE34" s="21"/>
      <c r="AF34" s="21"/>
      <c r="AG34" s="21"/>
      <c r="AI34" s="21"/>
      <c r="AJ34" s="21">
        <f t="shared" si="7"/>
        <v>0</v>
      </c>
      <c r="AK34" s="22"/>
      <c r="AL34" s="22"/>
      <c r="AM34" s="22"/>
      <c r="AN34" s="22"/>
      <c r="AO34" s="22"/>
      <c r="AP34" s="22"/>
      <c r="AQ34" s="22"/>
      <c r="AR34" s="22"/>
      <c r="AS34" s="22"/>
      <c r="AT34" s="22"/>
      <c r="AV34" s="22"/>
      <c r="AW34" s="21">
        <f>I34</f>
        <v>0</v>
      </c>
      <c r="AX34" s="22"/>
      <c r="AY34" s="22"/>
      <c r="AZ34" s="22"/>
      <c r="BA34" s="22"/>
    </row>
    <row r="35" spans="2:53" ht="25.5" x14ac:dyDescent="0.25">
      <c r="B35" s="129"/>
      <c r="C35" s="132"/>
      <c r="D35" s="151"/>
      <c r="E35" s="33" t="s">
        <v>60</v>
      </c>
      <c r="F35" s="34">
        <v>2</v>
      </c>
      <c r="G35" s="62">
        <v>2</v>
      </c>
      <c r="H35" s="35" t="s">
        <v>441</v>
      </c>
      <c r="I35" s="35"/>
      <c r="J35" s="89"/>
      <c r="K35" s="95"/>
      <c r="L35" s="136"/>
      <c r="O35" s="21"/>
      <c r="P35" s="21">
        <f>IF(H35="No",0,1)</f>
        <v>0</v>
      </c>
      <c r="Q35" s="21"/>
      <c r="R35" s="21"/>
      <c r="S35" s="21"/>
      <c r="T35" s="21"/>
      <c r="V35" s="21"/>
      <c r="W35" s="21">
        <f t="shared" si="6"/>
        <v>0</v>
      </c>
      <c r="X35" s="21"/>
      <c r="Y35" s="21"/>
      <c r="Z35" s="21"/>
      <c r="AA35" s="21"/>
      <c r="AB35" s="21"/>
      <c r="AC35" s="21"/>
      <c r="AD35" s="21"/>
      <c r="AE35" s="21"/>
      <c r="AF35" s="21"/>
      <c r="AG35" s="21"/>
      <c r="AI35" s="21"/>
      <c r="AJ35" s="21">
        <f t="shared" si="7"/>
        <v>0</v>
      </c>
      <c r="AK35" s="22"/>
      <c r="AL35" s="22"/>
      <c r="AM35" s="22"/>
      <c r="AN35" s="22"/>
      <c r="AO35" s="22"/>
      <c r="AP35" s="22"/>
      <c r="AQ35" s="22"/>
      <c r="AR35" s="22"/>
      <c r="AS35" s="22"/>
      <c r="AT35" s="22"/>
      <c r="AV35" s="22"/>
      <c r="AW35" s="21">
        <f>I35</f>
        <v>0</v>
      </c>
      <c r="AX35" s="22"/>
      <c r="AY35" s="22"/>
      <c r="AZ35" s="22"/>
      <c r="BA35" s="22"/>
    </row>
    <row r="36" spans="2:53" ht="25.5" x14ac:dyDescent="0.25">
      <c r="B36" s="129"/>
      <c r="C36" s="132"/>
      <c r="D36" s="151"/>
      <c r="E36" s="33" t="s">
        <v>61</v>
      </c>
      <c r="F36" s="34">
        <v>2</v>
      </c>
      <c r="G36" s="62">
        <v>2</v>
      </c>
      <c r="H36" s="35" t="s">
        <v>441</v>
      </c>
      <c r="I36" s="35"/>
      <c r="J36" s="89"/>
      <c r="K36" s="95"/>
      <c r="L36" s="136"/>
      <c r="O36" s="21"/>
      <c r="P36" s="21">
        <f>IF(H36="No",0,1)</f>
        <v>0</v>
      </c>
      <c r="Q36" s="21"/>
      <c r="R36" s="21"/>
      <c r="S36" s="21"/>
      <c r="T36" s="21"/>
      <c r="V36" s="21"/>
      <c r="W36" s="21">
        <f t="shared" si="6"/>
        <v>0</v>
      </c>
      <c r="X36" s="21"/>
      <c r="Y36" s="21"/>
      <c r="Z36" s="21"/>
      <c r="AA36" s="21"/>
      <c r="AB36" s="21"/>
      <c r="AC36" s="21"/>
      <c r="AD36" s="21"/>
      <c r="AE36" s="21"/>
      <c r="AF36" s="21"/>
      <c r="AG36" s="21"/>
      <c r="AI36" s="21"/>
      <c r="AJ36" s="21">
        <f t="shared" si="7"/>
        <v>0</v>
      </c>
      <c r="AK36" s="22"/>
      <c r="AL36" s="22"/>
      <c r="AM36" s="22"/>
      <c r="AN36" s="22"/>
      <c r="AO36" s="22"/>
      <c r="AP36" s="22"/>
      <c r="AQ36" s="22"/>
      <c r="AR36" s="22"/>
      <c r="AS36" s="22"/>
      <c r="AT36" s="22"/>
      <c r="AV36" s="22"/>
      <c r="AW36" s="21">
        <f>I36</f>
        <v>0</v>
      </c>
      <c r="AX36" s="22"/>
      <c r="AY36" s="22"/>
      <c r="AZ36" s="22"/>
      <c r="BA36" s="22"/>
    </row>
    <row r="37" spans="2:53" ht="25.5" x14ac:dyDescent="0.25">
      <c r="B37" s="129"/>
      <c r="C37" s="132"/>
      <c r="D37" s="151"/>
      <c r="E37" s="33" t="s">
        <v>62</v>
      </c>
      <c r="F37" s="34">
        <v>2</v>
      </c>
      <c r="G37" s="62">
        <v>2</v>
      </c>
      <c r="H37" s="35" t="s">
        <v>441</v>
      </c>
      <c r="I37" s="35"/>
      <c r="J37" s="89"/>
      <c r="K37" s="95"/>
      <c r="L37" s="136"/>
      <c r="O37" s="21"/>
      <c r="P37" s="21">
        <f>IF(H37="No",0,1)</f>
        <v>0</v>
      </c>
      <c r="Q37" s="21"/>
      <c r="R37" s="21"/>
      <c r="S37" s="21"/>
      <c r="T37" s="21"/>
      <c r="V37" s="21"/>
      <c r="W37" s="21">
        <f t="shared" si="6"/>
        <v>0</v>
      </c>
      <c r="X37" s="21"/>
      <c r="Y37" s="21"/>
      <c r="Z37" s="21"/>
      <c r="AA37" s="21"/>
      <c r="AB37" s="21"/>
      <c r="AC37" s="21"/>
      <c r="AD37" s="21"/>
      <c r="AE37" s="21"/>
      <c r="AF37" s="21"/>
      <c r="AG37" s="21"/>
      <c r="AI37" s="21"/>
      <c r="AJ37" s="21">
        <f t="shared" si="7"/>
        <v>0</v>
      </c>
      <c r="AK37" s="22"/>
      <c r="AL37" s="22"/>
      <c r="AM37" s="22"/>
      <c r="AN37" s="22"/>
      <c r="AO37" s="22"/>
      <c r="AP37" s="22"/>
      <c r="AQ37" s="22"/>
      <c r="AR37" s="22"/>
      <c r="AS37" s="22"/>
      <c r="AT37" s="22"/>
      <c r="AV37" s="22"/>
      <c r="AW37" s="21">
        <f>I37</f>
        <v>0</v>
      </c>
      <c r="AX37" s="22"/>
      <c r="AY37" s="22"/>
      <c r="AZ37" s="22"/>
      <c r="BA37" s="22"/>
    </row>
    <row r="38" spans="2:53" ht="38.25" x14ac:dyDescent="0.25">
      <c r="B38" s="129" t="s">
        <v>661</v>
      </c>
      <c r="C38" s="132"/>
      <c r="D38" s="152" t="s">
        <v>64</v>
      </c>
      <c r="E38" s="32" t="s">
        <v>65</v>
      </c>
      <c r="F38" s="34">
        <v>3</v>
      </c>
      <c r="G38" s="62">
        <v>2</v>
      </c>
      <c r="H38" s="35" t="s">
        <v>441</v>
      </c>
      <c r="I38" s="35"/>
      <c r="J38" s="89"/>
      <c r="K38" s="95"/>
      <c r="L38" s="136"/>
      <c r="O38" s="21"/>
      <c r="P38" s="21"/>
      <c r="Q38" s="21">
        <f>IF(H38="No",0,1)</f>
        <v>0</v>
      </c>
      <c r="R38" s="21"/>
      <c r="S38" s="21"/>
      <c r="T38" s="21"/>
      <c r="V38" s="21"/>
      <c r="W38" s="21">
        <f t="shared" si="6"/>
        <v>0</v>
      </c>
      <c r="X38" s="21"/>
      <c r="Y38" s="21"/>
      <c r="Z38" s="21"/>
      <c r="AA38" s="21"/>
      <c r="AB38" s="21"/>
      <c r="AC38" s="21"/>
      <c r="AD38" s="21"/>
      <c r="AE38" s="21"/>
      <c r="AF38" s="21"/>
      <c r="AG38" s="21"/>
      <c r="AI38" s="21"/>
      <c r="AJ38" s="21">
        <f t="shared" si="7"/>
        <v>0</v>
      </c>
      <c r="AK38" s="22"/>
      <c r="AL38" s="22"/>
      <c r="AM38" s="22"/>
      <c r="AN38" s="22"/>
      <c r="AO38" s="22"/>
      <c r="AP38" s="22"/>
      <c r="AQ38" s="22"/>
      <c r="AR38" s="22"/>
      <c r="AS38" s="22"/>
      <c r="AT38" s="22"/>
      <c r="AV38" s="22"/>
      <c r="AW38" s="22"/>
      <c r="AX38" s="21">
        <f>I38</f>
        <v>0</v>
      </c>
      <c r="AY38" s="22"/>
      <c r="AZ38" s="22"/>
      <c r="BA38" s="22"/>
    </row>
    <row r="39" spans="2:53" ht="25.5" x14ac:dyDescent="0.25">
      <c r="B39" s="129"/>
      <c r="C39" s="132"/>
      <c r="D39" s="153"/>
      <c r="E39" s="32" t="s">
        <v>66</v>
      </c>
      <c r="F39" s="34">
        <v>3</v>
      </c>
      <c r="G39" s="62">
        <v>2</v>
      </c>
      <c r="H39" s="35" t="s">
        <v>441</v>
      </c>
      <c r="I39" s="35"/>
      <c r="J39" s="89"/>
      <c r="K39" s="95"/>
      <c r="L39" s="136"/>
      <c r="O39" s="21"/>
      <c r="P39" s="21"/>
      <c r="Q39" s="21">
        <f>IF(H39="No",0,1)</f>
        <v>0</v>
      </c>
      <c r="R39" s="21"/>
      <c r="S39" s="21"/>
      <c r="T39" s="21"/>
      <c r="V39" s="21"/>
      <c r="W39" s="21">
        <f t="shared" si="6"/>
        <v>0</v>
      </c>
      <c r="X39" s="21"/>
      <c r="Y39" s="21"/>
      <c r="Z39" s="21"/>
      <c r="AA39" s="21"/>
      <c r="AB39" s="21"/>
      <c r="AC39" s="21"/>
      <c r="AD39" s="21"/>
      <c r="AE39" s="21"/>
      <c r="AF39" s="21"/>
      <c r="AG39" s="21"/>
      <c r="AI39" s="21"/>
      <c r="AJ39" s="21">
        <f t="shared" si="7"/>
        <v>0</v>
      </c>
      <c r="AK39" s="22"/>
      <c r="AL39" s="22"/>
      <c r="AM39" s="22"/>
      <c r="AN39" s="22"/>
      <c r="AO39" s="22"/>
      <c r="AP39" s="22"/>
      <c r="AQ39" s="22"/>
      <c r="AR39" s="22"/>
      <c r="AS39" s="22"/>
      <c r="AT39" s="22"/>
      <c r="AV39" s="22"/>
      <c r="AW39" s="22"/>
      <c r="AX39" s="21">
        <f>I39</f>
        <v>0</v>
      </c>
      <c r="AY39" s="22"/>
      <c r="AZ39" s="22"/>
      <c r="BA39" s="22"/>
    </row>
    <row r="40" spans="2:53" ht="25.5" x14ac:dyDescent="0.25">
      <c r="B40" s="129"/>
      <c r="C40" s="132"/>
      <c r="D40" s="153"/>
      <c r="E40" s="32" t="s">
        <v>67</v>
      </c>
      <c r="F40" s="34">
        <v>3</v>
      </c>
      <c r="G40" s="62">
        <v>2</v>
      </c>
      <c r="H40" s="35" t="s">
        <v>441</v>
      </c>
      <c r="I40" s="35"/>
      <c r="J40" s="89"/>
      <c r="K40" s="95"/>
      <c r="L40" s="136"/>
      <c r="O40" s="21"/>
      <c r="P40" s="21"/>
      <c r="Q40" s="21">
        <f>IF(H40="No",0,1)</f>
        <v>0</v>
      </c>
      <c r="R40" s="21"/>
      <c r="S40" s="21"/>
      <c r="T40" s="21"/>
      <c r="V40" s="21"/>
      <c r="W40" s="21">
        <f t="shared" si="6"/>
        <v>0</v>
      </c>
      <c r="X40" s="21"/>
      <c r="Y40" s="21"/>
      <c r="Z40" s="21"/>
      <c r="AA40" s="21"/>
      <c r="AB40" s="21"/>
      <c r="AC40" s="21"/>
      <c r="AD40" s="21"/>
      <c r="AE40" s="21"/>
      <c r="AF40" s="21"/>
      <c r="AG40" s="21"/>
      <c r="AI40" s="21"/>
      <c r="AJ40" s="21">
        <f t="shared" si="7"/>
        <v>0</v>
      </c>
      <c r="AK40" s="22"/>
      <c r="AL40" s="22"/>
      <c r="AM40" s="22"/>
      <c r="AN40" s="22"/>
      <c r="AO40" s="22"/>
      <c r="AP40" s="22"/>
      <c r="AQ40" s="22"/>
      <c r="AR40" s="22"/>
      <c r="AS40" s="22"/>
      <c r="AT40" s="22"/>
      <c r="AV40" s="22"/>
      <c r="AW40" s="22"/>
      <c r="AX40" s="21">
        <f>I40</f>
        <v>0</v>
      </c>
      <c r="AY40" s="22"/>
      <c r="AZ40" s="22"/>
      <c r="BA40" s="22"/>
    </row>
    <row r="41" spans="2:53" ht="25.5" x14ac:dyDescent="0.25">
      <c r="B41" s="129"/>
      <c r="C41" s="132"/>
      <c r="D41" s="153"/>
      <c r="E41" s="32" t="s">
        <v>68</v>
      </c>
      <c r="F41" s="30"/>
      <c r="G41" s="30"/>
      <c r="H41" s="63"/>
      <c r="I41" s="63"/>
      <c r="J41" s="113"/>
      <c r="K41" s="112"/>
      <c r="L41" s="135"/>
      <c r="M41" s="143"/>
      <c r="O41" s="22"/>
      <c r="P41" s="22"/>
      <c r="Q41" s="22"/>
      <c r="R41" s="22"/>
      <c r="S41" s="22"/>
      <c r="T41" s="22"/>
      <c r="V41" s="22"/>
      <c r="W41" s="22"/>
      <c r="X41" s="22"/>
      <c r="Y41" s="22"/>
      <c r="Z41" s="22"/>
      <c r="AA41" s="22"/>
      <c r="AB41" s="22"/>
      <c r="AC41" s="22"/>
      <c r="AD41" s="22"/>
      <c r="AE41" s="22"/>
      <c r="AF41" s="22"/>
      <c r="AG41" s="22"/>
      <c r="AI41" s="22"/>
      <c r="AJ41" s="22"/>
      <c r="AK41" s="22"/>
      <c r="AL41" s="22"/>
      <c r="AM41" s="22"/>
      <c r="AN41" s="22"/>
      <c r="AO41" s="22"/>
      <c r="AP41" s="22"/>
      <c r="AQ41" s="22"/>
      <c r="AR41" s="22"/>
      <c r="AS41" s="22"/>
      <c r="AT41" s="22"/>
      <c r="AV41" s="22"/>
      <c r="AW41" s="22"/>
      <c r="AX41" s="22"/>
      <c r="AY41" s="22"/>
      <c r="AZ41" s="22"/>
      <c r="BA41" s="22"/>
    </row>
    <row r="42" spans="2:53" ht="25.5" x14ac:dyDescent="0.25">
      <c r="B42" s="129" t="s">
        <v>662</v>
      </c>
      <c r="C42" s="132"/>
      <c r="D42" s="150" t="s">
        <v>71</v>
      </c>
      <c r="E42" s="33" t="s">
        <v>69</v>
      </c>
      <c r="F42" s="34">
        <v>3</v>
      </c>
      <c r="G42" s="62">
        <v>2</v>
      </c>
      <c r="H42" s="35" t="s">
        <v>441</v>
      </c>
      <c r="I42" s="35"/>
      <c r="J42" s="89"/>
      <c r="K42" s="95"/>
      <c r="L42" s="136"/>
      <c r="O42" s="21"/>
      <c r="P42" s="21"/>
      <c r="Q42" s="21">
        <f t="shared" ref="Q42:Q51" si="8">IF(H42="No",0,1)</f>
        <v>0</v>
      </c>
      <c r="R42" s="21"/>
      <c r="S42" s="21"/>
      <c r="T42" s="21"/>
      <c r="V42" s="21"/>
      <c r="W42" s="21">
        <f t="shared" ref="W42:W51" si="9">IF(H42="No",0,1)</f>
        <v>0</v>
      </c>
      <c r="X42" s="21"/>
      <c r="Y42" s="21"/>
      <c r="Z42" s="21"/>
      <c r="AA42" s="21"/>
      <c r="AB42" s="21"/>
      <c r="AC42" s="21"/>
      <c r="AD42" s="21"/>
      <c r="AE42" s="21"/>
      <c r="AF42" s="21"/>
      <c r="AG42" s="21"/>
      <c r="AI42" s="21"/>
      <c r="AJ42" s="21">
        <f t="shared" ref="AJ42:AJ51" si="10">I42</f>
        <v>0</v>
      </c>
      <c r="AK42" s="22"/>
      <c r="AL42" s="22"/>
      <c r="AM42" s="22"/>
      <c r="AN42" s="22"/>
      <c r="AO42" s="22"/>
      <c r="AP42" s="22"/>
      <c r="AQ42" s="22"/>
      <c r="AR42" s="22"/>
      <c r="AS42" s="22"/>
      <c r="AT42" s="22"/>
      <c r="AV42" s="22"/>
      <c r="AW42" s="22"/>
      <c r="AX42" s="21">
        <f t="shared" ref="AX42:AX51" si="11">I42</f>
        <v>0</v>
      </c>
      <c r="AY42" s="22"/>
      <c r="AZ42" s="22"/>
      <c r="BA42" s="22"/>
    </row>
    <row r="43" spans="2:53" ht="25.5" x14ac:dyDescent="0.25">
      <c r="B43" s="129"/>
      <c r="C43" s="132"/>
      <c r="D43" s="151"/>
      <c r="E43" s="33" t="s">
        <v>70</v>
      </c>
      <c r="F43" s="34">
        <v>3</v>
      </c>
      <c r="G43" s="62">
        <v>2</v>
      </c>
      <c r="H43" s="35" t="s">
        <v>441</v>
      </c>
      <c r="I43" s="35"/>
      <c r="J43" s="89"/>
      <c r="K43" s="95"/>
      <c r="L43" s="136"/>
      <c r="O43" s="21"/>
      <c r="P43" s="21"/>
      <c r="Q43" s="21">
        <f t="shared" si="8"/>
        <v>0</v>
      </c>
      <c r="R43" s="21"/>
      <c r="S43" s="21"/>
      <c r="T43" s="21"/>
      <c r="V43" s="21"/>
      <c r="W43" s="21">
        <f t="shared" si="9"/>
        <v>0</v>
      </c>
      <c r="X43" s="21"/>
      <c r="Y43" s="21"/>
      <c r="Z43" s="21"/>
      <c r="AA43" s="21"/>
      <c r="AB43" s="21"/>
      <c r="AC43" s="21"/>
      <c r="AD43" s="21"/>
      <c r="AE43" s="21"/>
      <c r="AF43" s="21"/>
      <c r="AG43" s="21"/>
      <c r="AI43" s="21"/>
      <c r="AJ43" s="21">
        <f t="shared" si="10"/>
        <v>0</v>
      </c>
      <c r="AK43" s="22"/>
      <c r="AL43" s="22"/>
      <c r="AM43" s="22"/>
      <c r="AN43" s="22"/>
      <c r="AO43" s="22"/>
      <c r="AP43" s="22"/>
      <c r="AQ43" s="22"/>
      <c r="AR43" s="22"/>
      <c r="AS43" s="22"/>
      <c r="AT43" s="22"/>
      <c r="AV43" s="22"/>
      <c r="AW43" s="22"/>
      <c r="AX43" s="21">
        <f t="shared" si="11"/>
        <v>0</v>
      </c>
      <c r="AY43" s="22"/>
      <c r="AZ43" s="22"/>
      <c r="BA43" s="22"/>
    </row>
    <row r="44" spans="2:53" ht="38.25" x14ac:dyDescent="0.25">
      <c r="B44" s="129" t="s">
        <v>663</v>
      </c>
      <c r="C44" s="132"/>
      <c r="D44" s="150" t="s">
        <v>72</v>
      </c>
      <c r="E44" s="33" t="s">
        <v>73</v>
      </c>
      <c r="F44" s="34">
        <v>3</v>
      </c>
      <c r="G44" s="62">
        <v>2</v>
      </c>
      <c r="H44" s="35" t="s">
        <v>441</v>
      </c>
      <c r="I44" s="35"/>
      <c r="J44" s="89"/>
      <c r="K44" s="95"/>
      <c r="L44" s="136"/>
      <c r="O44" s="21"/>
      <c r="P44" s="21"/>
      <c r="Q44" s="21">
        <f t="shared" si="8"/>
        <v>0</v>
      </c>
      <c r="R44" s="21"/>
      <c r="S44" s="21"/>
      <c r="T44" s="21"/>
      <c r="V44" s="21"/>
      <c r="W44" s="21">
        <f t="shared" si="9"/>
        <v>0</v>
      </c>
      <c r="X44" s="21"/>
      <c r="Y44" s="21"/>
      <c r="Z44" s="21"/>
      <c r="AA44" s="21"/>
      <c r="AB44" s="21"/>
      <c r="AC44" s="21"/>
      <c r="AD44" s="21"/>
      <c r="AE44" s="21"/>
      <c r="AF44" s="21"/>
      <c r="AG44" s="21"/>
      <c r="AI44" s="21"/>
      <c r="AJ44" s="21">
        <f t="shared" si="10"/>
        <v>0</v>
      </c>
      <c r="AK44" s="22"/>
      <c r="AL44" s="22"/>
      <c r="AM44" s="22"/>
      <c r="AN44" s="22"/>
      <c r="AO44" s="22"/>
      <c r="AP44" s="22"/>
      <c r="AQ44" s="22"/>
      <c r="AR44" s="22"/>
      <c r="AS44" s="22"/>
      <c r="AT44" s="22"/>
      <c r="AV44" s="22"/>
      <c r="AW44" s="22"/>
      <c r="AX44" s="21">
        <f t="shared" si="11"/>
        <v>0</v>
      </c>
      <c r="AY44" s="22"/>
      <c r="AZ44" s="22"/>
      <c r="BA44" s="22"/>
    </row>
    <row r="45" spans="2:53" ht="38.25" x14ac:dyDescent="0.25">
      <c r="B45" s="129"/>
      <c r="C45" s="132"/>
      <c r="D45" s="151"/>
      <c r="E45" s="33" t="s">
        <v>74</v>
      </c>
      <c r="F45" s="34">
        <v>3</v>
      </c>
      <c r="G45" s="62">
        <v>2</v>
      </c>
      <c r="H45" s="35" t="s">
        <v>441</v>
      </c>
      <c r="I45" s="35"/>
      <c r="J45" s="89"/>
      <c r="K45" s="95"/>
      <c r="L45" s="136"/>
      <c r="O45" s="21"/>
      <c r="P45" s="21"/>
      <c r="Q45" s="21">
        <f t="shared" si="8"/>
        <v>0</v>
      </c>
      <c r="R45" s="21"/>
      <c r="S45" s="21"/>
      <c r="T45" s="21"/>
      <c r="V45" s="21"/>
      <c r="W45" s="21">
        <f t="shared" si="9"/>
        <v>0</v>
      </c>
      <c r="X45" s="21"/>
      <c r="Y45" s="21"/>
      <c r="Z45" s="21"/>
      <c r="AA45" s="21"/>
      <c r="AB45" s="21"/>
      <c r="AC45" s="21"/>
      <c r="AD45" s="21"/>
      <c r="AE45" s="21"/>
      <c r="AF45" s="21"/>
      <c r="AG45" s="21"/>
      <c r="AI45" s="21"/>
      <c r="AJ45" s="21">
        <f t="shared" si="10"/>
        <v>0</v>
      </c>
      <c r="AK45" s="22"/>
      <c r="AL45" s="22"/>
      <c r="AM45" s="22"/>
      <c r="AN45" s="22"/>
      <c r="AO45" s="22"/>
      <c r="AP45" s="22"/>
      <c r="AQ45" s="22"/>
      <c r="AR45" s="22"/>
      <c r="AS45" s="22"/>
      <c r="AT45" s="22"/>
      <c r="AV45" s="22"/>
      <c r="AW45" s="22"/>
      <c r="AX45" s="21">
        <f t="shared" si="11"/>
        <v>0</v>
      </c>
      <c r="AY45" s="22"/>
      <c r="AZ45" s="22"/>
      <c r="BA45" s="22"/>
    </row>
    <row r="46" spans="2:53" ht="38.25" x14ac:dyDescent="0.25">
      <c r="B46" s="129" t="s">
        <v>663</v>
      </c>
      <c r="C46" s="132"/>
      <c r="D46" s="150" t="s">
        <v>75</v>
      </c>
      <c r="E46" s="33" t="s">
        <v>76</v>
      </c>
      <c r="F46" s="34">
        <v>3</v>
      </c>
      <c r="G46" s="62">
        <v>2</v>
      </c>
      <c r="H46" s="35" t="s">
        <v>441</v>
      </c>
      <c r="I46" s="35"/>
      <c r="J46" s="89"/>
      <c r="K46" s="95"/>
      <c r="L46" s="136"/>
      <c r="O46" s="21"/>
      <c r="P46" s="21"/>
      <c r="Q46" s="21">
        <f t="shared" si="8"/>
        <v>0</v>
      </c>
      <c r="R46" s="21"/>
      <c r="S46" s="21"/>
      <c r="T46" s="21"/>
      <c r="V46" s="21"/>
      <c r="W46" s="21">
        <f t="shared" si="9"/>
        <v>0</v>
      </c>
      <c r="X46" s="21"/>
      <c r="Y46" s="21"/>
      <c r="Z46" s="21"/>
      <c r="AA46" s="21"/>
      <c r="AB46" s="21"/>
      <c r="AC46" s="21"/>
      <c r="AD46" s="21"/>
      <c r="AE46" s="21"/>
      <c r="AF46" s="21"/>
      <c r="AG46" s="21"/>
      <c r="AI46" s="21"/>
      <c r="AJ46" s="21">
        <f t="shared" si="10"/>
        <v>0</v>
      </c>
      <c r="AK46" s="22"/>
      <c r="AL46" s="22"/>
      <c r="AM46" s="22"/>
      <c r="AN46" s="22"/>
      <c r="AO46" s="22"/>
      <c r="AP46" s="22"/>
      <c r="AQ46" s="22"/>
      <c r="AR46" s="22"/>
      <c r="AS46" s="22"/>
      <c r="AT46" s="22"/>
      <c r="AV46" s="22"/>
      <c r="AW46" s="22"/>
      <c r="AX46" s="21">
        <f t="shared" si="11"/>
        <v>0</v>
      </c>
      <c r="AY46" s="22"/>
      <c r="AZ46" s="22"/>
      <c r="BA46" s="22"/>
    </row>
    <row r="47" spans="2:53" ht="25.5" x14ac:dyDescent="0.25">
      <c r="B47" s="129"/>
      <c r="C47" s="132"/>
      <c r="D47" s="151"/>
      <c r="E47" s="33" t="s">
        <v>77</v>
      </c>
      <c r="F47" s="34">
        <v>3</v>
      </c>
      <c r="G47" s="62">
        <v>2</v>
      </c>
      <c r="H47" s="35" t="s">
        <v>441</v>
      </c>
      <c r="I47" s="35"/>
      <c r="J47" s="89"/>
      <c r="K47" s="95"/>
      <c r="L47" s="136"/>
      <c r="O47" s="21"/>
      <c r="P47" s="21"/>
      <c r="Q47" s="21">
        <f t="shared" si="8"/>
        <v>0</v>
      </c>
      <c r="R47" s="21"/>
      <c r="S47" s="21"/>
      <c r="T47" s="21"/>
      <c r="V47" s="21"/>
      <c r="W47" s="21">
        <f t="shared" si="9"/>
        <v>0</v>
      </c>
      <c r="X47" s="21"/>
      <c r="Y47" s="21"/>
      <c r="Z47" s="21"/>
      <c r="AA47" s="21"/>
      <c r="AB47" s="21"/>
      <c r="AC47" s="21"/>
      <c r="AD47" s="21"/>
      <c r="AE47" s="21"/>
      <c r="AF47" s="21"/>
      <c r="AG47" s="21"/>
      <c r="AI47" s="21"/>
      <c r="AJ47" s="21">
        <f t="shared" si="10"/>
        <v>0</v>
      </c>
      <c r="AK47" s="22"/>
      <c r="AL47" s="22"/>
      <c r="AM47" s="22"/>
      <c r="AN47" s="22"/>
      <c r="AO47" s="22"/>
      <c r="AP47" s="22"/>
      <c r="AQ47" s="22"/>
      <c r="AR47" s="22"/>
      <c r="AS47" s="22"/>
      <c r="AT47" s="22"/>
      <c r="AV47" s="22"/>
      <c r="AW47" s="22"/>
      <c r="AX47" s="21">
        <f t="shared" si="11"/>
        <v>0</v>
      </c>
      <c r="AY47" s="22"/>
      <c r="AZ47" s="22"/>
      <c r="BA47" s="22"/>
    </row>
    <row r="48" spans="2:53" ht="25.5" x14ac:dyDescent="0.25">
      <c r="B48" s="129"/>
      <c r="C48" s="132"/>
      <c r="D48" s="151"/>
      <c r="E48" s="33" t="s">
        <v>78</v>
      </c>
      <c r="F48" s="34">
        <v>3</v>
      </c>
      <c r="G48" s="62">
        <v>2</v>
      </c>
      <c r="H48" s="35" t="s">
        <v>441</v>
      </c>
      <c r="I48" s="35"/>
      <c r="J48" s="89"/>
      <c r="K48" s="95"/>
      <c r="L48" s="136"/>
      <c r="O48" s="21"/>
      <c r="P48" s="21"/>
      <c r="Q48" s="21">
        <f t="shared" si="8"/>
        <v>0</v>
      </c>
      <c r="R48" s="21"/>
      <c r="S48" s="21"/>
      <c r="T48" s="21"/>
      <c r="V48" s="21"/>
      <c r="W48" s="21">
        <f t="shared" si="9"/>
        <v>0</v>
      </c>
      <c r="X48" s="21"/>
      <c r="Y48" s="21"/>
      <c r="Z48" s="21"/>
      <c r="AA48" s="21"/>
      <c r="AB48" s="21"/>
      <c r="AC48" s="21"/>
      <c r="AD48" s="21"/>
      <c r="AE48" s="21"/>
      <c r="AF48" s="21"/>
      <c r="AG48" s="21"/>
      <c r="AI48" s="21"/>
      <c r="AJ48" s="21">
        <f t="shared" si="10"/>
        <v>0</v>
      </c>
      <c r="AK48" s="22"/>
      <c r="AL48" s="22"/>
      <c r="AM48" s="22"/>
      <c r="AN48" s="22"/>
      <c r="AO48" s="22"/>
      <c r="AP48" s="22"/>
      <c r="AQ48" s="22"/>
      <c r="AR48" s="22"/>
      <c r="AS48" s="22"/>
      <c r="AT48" s="22"/>
      <c r="AV48" s="22"/>
      <c r="AW48" s="22"/>
      <c r="AX48" s="21">
        <f t="shared" si="11"/>
        <v>0</v>
      </c>
      <c r="AY48" s="22"/>
      <c r="AZ48" s="22"/>
      <c r="BA48" s="22"/>
    </row>
    <row r="49" spans="2:53" ht="39" x14ac:dyDescent="0.25">
      <c r="B49" s="130" t="s">
        <v>664</v>
      </c>
      <c r="C49" s="132"/>
      <c r="D49" s="150" t="s">
        <v>79</v>
      </c>
      <c r="E49" s="33" t="s">
        <v>80</v>
      </c>
      <c r="F49" s="34">
        <v>3</v>
      </c>
      <c r="G49" s="62">
        <v>2</v>
      </c>
      <c r="H49" s="35" t="s">
        <v>441</v>
      </c>
      <c r="I49" s="35"/>
      <c r="J49" s="89"/>
      <c r="K49" s="95"/>
      <c r="L49" s="136"/>
      <c r="O49" s="21"/>
      <c r="P49" s="21"/>
      <c r="Q49" s="21">
        <f t="shared" si="8"/>
        <v>0</v>
      </c>
      <c r="R49" s="21"/>
      <c r="S49" s="21"/>
      <c r="T49" s="21"/>
      <c r="V49" s="21"/>
      <c r="W49" s="21">
        <f t="shared" si="9"/>
        <v>0</v>
      </c>
      <c r="X49" s="21"/>
      <c r="Y49" s="21"/>
      <c r="Z49" s="21"/>
      <c r="AA49" s="21"/>
      <c r="AB49" s="21"/>
      <c r="AC49" s="21"/>
      <c r="AD49" s="21"/>
      <c r="AE49" s="21"/>
      <c r="AF49" s="21"/>
      <c r="AG49" s="21"/>
      <c r="AI49" s="21"/>
      <c r="AJ49" s="21">
        <f t="shared" si="10"/>
        <v>0</v>
      </c>
      <c r="AK49" s="22"/>
      <c r="AL49" s="22"/>
      <c r="AM49" s="22"/>
      <c r="AN49" s="22"/>
      <c r="AO49" s="22"/>
      <c r="AP49" s="22"/>
      <c r="AQ49" s="22"/>
      <c r="AR49" s="22"/>
      <c r="AS49" s="22"/>
      <c r="AT49" s="22"/>
      <c r="AV49" s="22"/>
      <c r="AW49" s="22"/>
      <c r="AX49" s="21">
        <f t="shared" si="11"/>
        <v>0</v>
      </c>
      <c r="AY49" s="22"/>
      <c r="AZ49" s="22"/>
      <c r="BA49" s="22"/>
    </row>
    <row r="50" spans="2:53" ht="25.5" x14ac:dyDescent="0.25">
      <c r="B50" s="129"/>
      <c r="C50" s="132"/>
      <c r="D50" s="151"/>
      <c r="E50" s="33" t="s">
        <v>81</v>
      </c>
      <c r="F50" s="34">
        <v>3</v>
      </c>
      <c r="G50" s="62">
        <v>2</v>
      </c>
      <c r="H50" s="35" t="s">
        <v>441</v>
      </c>
      <c r="I50" s="35"/>
      <c r="J50" s="89"/>
      <c r="K50" s="95"/>
      <c r="L50" s="136"/>
      <c r="O50" s="21"/>
      <c r="P50" s="21"/>
      <c r="Q50" s="21">
        <f t="shared" si="8"/>
        <v>0</v>
      </c>
      <c r="R50" s="21"/>
      <c r="S50" s="21"/>
      <c r="T50" s="21"/>
      <c r="V50" s="21"/>
      <c r="W50" s="21">
        <f t="shared" si="9"/>
        <v>0</v>
      </c>
      <c r="X50" s="21"/>
      <c r="Y50" s="21"/>
      <c r="Z50" s="21"/>
      <c r="AA50" s="21"/>
      <c r="AB50" s="21"/>
      <c r="AC50" s="21"/>
      <c r="AD50" s="21"/>
      <c r="AE50" s="21"/>
      <c r="AF50" s="21"/>
      <c r="AG50" s="21"/>
      <c r="AI50" s="21"/>
      <c r="AJ50" s="21">
        <f t="shared" si="10"/>
        <v>0</v>
      </c>
      <c r="AK50" s="22"/>
      <c r="AL50" s="22"/>
      <c r="AM50" s="22"/>
      <c r="AN50" s="22"/>
      <c r="AO50" s="22"/>
      <c r="AP50" s="22"/>
      <c r="AQ50" s="22"/>
      <c r="AR50" s="22"/>
      <c r="AS50" s="22"/>
      <c r="AT50" s="22"/>
      <c r="AV50" s="22"/>
      <c r="AW50" s="22"/>
      <c r="AX50" s="21">
        <f t="shared" si="11"/>
        <v>0</v>
      </c>
      <c r="AY50" s="22"/>
      <c r="AZ50" s="22"/>
      <c r="BA50" s="22"/>
    </row>
    <row r="51" spans="2:53" ht="25.5" x14ac:dyDescent="0.25">
      <c r="B51" s="129"/>
      <c r="C51" s="132"/>
      <c r="D51" s="151"/>
      <c r="E51" s="33" t="s">
        <v>82</v>
      </c>
      <c r="F51" s="34">
        <v>3</v>
      </c>
      <c r="G51" s="62">
        <v>2</v>
      </c>
      <c r="H51" s="35" t="s">
        <v>441</v>
      </c>
      <c r="I51" s="35"/>
      <c r="J51" s="89"/>
      <c r="K51" s="95"/>
      <c r="L51" s="136"/>
      <c r="O51" s="21"/>
      <c r="P51" s="21"/>
      <c r="Q51" s="21">
        <f t="shared" si="8"/>
        <v>0</v>
      </c>
      <c r="R51" s="21"/>
      <c r="S51" s="21"/>
      <c r="T51" s="21"/>
      <c r="V51" s="21"/>
      <c r="W51" s="21">
        <f t="shared" si="9"/>
        <v>0</v>
      </c>
      <c r="X51" s="21"/>
      <c r="Y51" s="21"/>
      <c r="Z51" s="21"/>
      <c r="AA51" s="21"/>
      <c r="AB51" s="21"/>
      <c r="AC51" s="21"/>
      <c r="AD51" s="21"/>
      <c r="AE51" s="21"/>
      <c r="AF51" s="21"/>
      <c r="AG51" s="21"/>
      <c r="AI51" s="21"/>
      <c r="AJ51" s="21">
        <f t="shared" si="10"/>
        <v>0</v>
      </c>
      <c r="AK51" s="22"/>
      <c r="AL51" s="22"/>
      <c r="AM51" s="22"/>
      <c r="AN51" s="22"/>
      <c r="AO51" s="22"/>
      <c r="AP51" s="22"/>
      <c r="AQ51" s="22"/>
      <c r="AR51" s="22"/>
      <c r="AS51" s="22"/>
      <c r="AT51" s="22"/>
      <c r="AV51" s="22"/>
      <c r="AW51" s="22"/>
      <c r="AX51" s="21">
        <f t="shared" si="11"/>
        <v>0</v>
      </c>
      <c r="AY51" s="22"/>
      <c r="AZ51" s="22"/>
      <c r="BA51" s="22"/>
    </row>
    <row r="52" spans="2:53" ht="51.75" x14ac:dyDescent="0.25">
      <c r="B52" s="130" t="s">
        <v>666</v>
      </c>
      <c r="C52" s="132"/>
      <c r="D52" s="152" t="s">
        <v>83</v>
      </c>
      <c r="E52" s="32" t="s">
        <v>84</v>
      </c>
      <c r="F52" s="30"/>
      <c r="G52" s="30"/>
      <c r="H52" s="63"/>
      <c r="I52" s="63"/>
      <c r="J52" s="113"/>
      <c r="K52" s="112"/>
      <c r="L52" s="135"/>
      <c r="M52" s="143"/>
      <c r="O52" s="22"/>
      <c r="P52" s="22"/>
      <c r="Q52" s="22"/>
      <c r="R52" s="22"/>
      <c r="S52" s="22"/>
      <c r="T52" s="22"/>
      <c r="V52" s="22"/>
      <c r="W52" s="22"/>
      <c r="X52" s="22"/>
      <c r="Y52" s="22"/>
      <c r="Z52" s="22"/>
      <c r="AA52" s="22"/>
      <c r="AB52" s="22"/>
      <c r="AC52" s="22"/>
      <c r="AD52" s="22"/>
      <c r="AE52" s="22"/>
      <c r="AF52" s="22"/>
      <c r="AG52" s="22"/>
      <c r="AI52" s="22"/>
      <c r="AJ52" s="22"/>
      <c r="AK52" s="22"/>
      <c r="AL52" s="22"/>
      <c r="AM52" s="22"/>
      <c r="AN52" s="22"/>
      <c r="AO52" s="22"/>
      <c r="AP52" s="22"/>
      <c r="AQ52" s="22"/>
      <c r="AR52" s="22"/>
      <c r="AS52" s="22"/>
      <c r="AT52" s="22"/>
      <c r="AV52" s="22"/>
      <c r="AW52" s="22"/>
      <c r="AX52" s="22"/>
      <c r="AY52" s="22"/>
      <c r="AZ52" s="22"/>
      <c r="BA52" s="22"/>
    </row>
    <row r="53" spans="2:53" ht="38.25" x14ac:dyDescent="0.25">
      <c r="B53" s="129"/>
      <c r="C53" s="132"/>
      <c r="D53" s="153"/>
      <c r="E53" s="32" t="s">
        <v>85</v>
      </c>
      <c r="F53" s="34">
        <v>2</v>
      </c>
      <c r="G53" s="62">
        <v>2</v>
      </c>
      <c r="H53" s="35" t="s">
        <v>441</v>
      </c>
      <c r="I53" s="35"/>
      <c r="J53" s="89"/>
      <c r="K53" s="95"/>
      <c r="L53" s="136"/>
      <c r="O53" s="21"/>
      <c r="P53" s="21">
        <f>IF(H53="No",0,1)</f>
        <v>0</v>
      </c>
      <c r="Q53" s="21"/>
      <c r="R53" s="21"/>
      <c r="S53" s="21"/>
      <c r="T53" s="21"/>
      <c r="V53" s="21"/>
      <c r="W53" s="21">
        <f>IF(H53="No",0,1)</f>
        <v>0</v>
      </c>
      <c r="X53" s="21"/>
      <c r="Y53" s="21"/>
      <c r="Z53" s="21"/>
      <c r="AA53" s="21"/>
      <c r="AB53" s="21"/>
      <c r="AC53" s="21"/>
      <c r="AD53" s="21"/>
      <c r="AE53" s="21"/>
      <c r="AF53" s="21"/>
      <c r="AG53" s="21"/>
      <c r="AI53" s="21"/>
      <c r="AJ53" s="21">
        <f>I53</f>
        <v>0</v>
      </c>
      <c r="AK53" s="22"/>
      <c r="AL53" s="22"/>
      <c r="AM53" s="22"/>
      <c r="AN53" s="22"/>
      <c r="AO53" s="22"/>
      <c r="AP53" s="22"/>
      <c r="AQ53" s="22"/>
      <c r="AR53" s="22"/>
      <c r="AS53" s="22"/>
      <c r="AT53" s="22"/>
      <c r="AV53" s="22"/>
      <c r="AW53" s="21">
        <f>I53</f>
        <v>0</v>
      </c>
      <c r="AX53" s="22"/>
      <c r="AY53" s="22"/>
      <c r="AZ53" s="22"/>
      <c r="BA53" s="22"/>
    </row>
    <row r="54" spans="2:53" ht="25.5" x14ac:dyDescent="0.25">
      <c r="B54" s="129"/>
      <c r="C54" s="132"/>
      <c r="D54" s="153"/>
      <c r="E54" s="32" t="s">
        <v>86</v>
      </c>
      <c r="F54" s="34">
        <v>2</v>
      </c>
      <c r="G54" s="62">
        <v>2</v>
      </c>
      <c r="H54" s="35" t="s">
        <v>441</v>
      </c>
      <c r="I54" s="35"/>
      <c r="J54" s="89"/>
      <c r="K54" s="95"/>
      <c r="L54" s="136"/>
      <c r="O54" s="21"/>
      <c r="P54" s="21">
        <f>IF(H54="No",0,1)</f>
        <v>0</v>
      </c>
      <c r="Q54" s="21"/>
      <c r="R54" s="21"/>
      <c r="S54" s="21"/>
      <c r="T54" s="21"/>
      <c r="V54" s="21"/>
      <c r="W54" s="21">
        <f>IF(H54="No",0,1)</f>
        <v>0</v>
      </c>
      <c r="X54" s="21"/>
      <c r="Y54" s="21"/>
      <c r="Z54" s="21"/>
      <c r="AA54" s="21"/>
      <c r="AB54" s="21"/>
      <c r="AC54" s="21"/>
      <c r="AD54" s="21"/>
      <c r="AE54" s="21"/>
      <c r="AF54" s="21"/>
      <c r="AG54" s="21"/>
      <c r="AI54" s="21"/>
      <c r="AJ54" s="21">
        <f>I54</f>
        <v>0</v>
      </c>
      <c r="AK54" s="22"/>
      <c r="AL54" s="22"/>
      <c r="AM54" s="22"/>
      <c r="AN54" s="22"/>
      <c r="AO54" s="22"/>
      <c r="AP54" s="22"/>
      <c r="AQ54" s="22"/>
      <c r="AR54" s="22"/>
      <c r="AS54" s="22"/>
      <c r="AT54" s="22"/>
      <c r="AV54" s="22"/>
      <c r="AW54" s="21">
        <f>I54</f>
        <v>0</v>
      </c>
      <c r="AX54" s="22"/>
      <c r="AY54" s="22"/>
      <c r="AZ54" s="22"/>
      <c r="BA54" s="22"/>
    </row>
    <row r="55" spans="2:53" ht="25.5" x14ac:dyDescent="0.25">
      <c r="B55" s="129"/>
      <c r="C55" s="132"/>
      <c r="D55" s="153"/>
      <c r="E55" s="32" t="s">
        <v>87</v>
      </c>
      <c r="F55" s="34">
        <v>2</v>
      </c>
      <c r="G55" s="62">
        <v>2</v>
      </c>
      <c r="H55" s="35" t="s">
        <v>441</v>
      </c>
      <c r="I55" s="35"/>
      <c r="J55" s="89"/>
      <c r="K55" s="95"/>
      <c r="L55" s="136"/>
      <c r="O55" s="21"/>
      <c r="P55" s="21">
        <f>IF(H55="No",0,1)</f>
        <v>0</v>
      </c>
      <c r="Q55" s="21"/>
      <c r="R55" s="21"/>
      <c r="S55" s="21"/>
      <c r="T55" s="21"/>
      <c r="V55" s="21"/>
      <c r="W55" s="21">
        <f>IF(H55="No",0,1)</f>
        <v>0</v>
      </c>
      <c r="X55" s="21"/>
      <c r="Y55" s="21"/>
      <c r="Z55" s="21"/>
      <c r="AA55" s="21"/>
      <c r="AB55" s="21"/>
      <c r="AC55" s="21"/>
      <c r="AD55" s="21"/>
      <c r="AE55" s="21"/>
      <c r="AF55" s="21"/>
      <c r="AG55" s="21"/>
      <c r="AI55" s="21"/>
      <c r="AJ55" s="21">
        <f>I55</f>
        <v>0</v>
      </c>
      <c r="AK55" s="22"/>
      <c r="AL55" s="22"/>
      <c r="AM55" s="22"/>
      <c r="AN55" s="22"/>
      <c r="AO55" s="22"/>
      <c r="AP55" s="22"/>
      <c r="AQ55" s="22"/>
      <c r="AR55" s="22"/>
      <c r="AS55" s="22"/>
      <c r="AT55" s="22"/>
      <c r="AV55" s="22"/>
      <c r="AW55" s="21">
        <f>I55</f>
        <v>0</v>
      </c>
      <c r="AX55" s="22"/>
      <c r="AY55" s="22"/>
      <c r="AZ55" s="22"/>
      <c r="BA55" s="22"/>
    </row>
    <row r="56" spans="2:53" ht="76.5" x14ac:dyDescent="0.25">
      <c r="B56" s="130" t="s">
        <v>667</v>
      </c>
      <c r="C56" s="132"/>
      <c r="D56" s="117" t="s">
        <v>88</v>
      </c>
      <c r="E56" s="32" t="s">
        <v>309</v>
      </c>
      <c r="F56" s="34">
        <v>3</v>
      </c>
      <c r="G56" s="62">
        <v>2</v>
      </c>
      <c r="H56" s="35" t="s">
        <v>441</v>
      </c>
      <c r="I56" s="35"/>
      <c r="J56" s="89"/>
      <c r="K56" s="95"/>
      <c r="L56" s="136"/>
      <c r="O56" s="21"/>
      <c r="P56" s="21"/>
      <c r="Q56" s="21">
        <f>IF(H56="No",0,1)</f>
        <v>0</v>
      </c>
      <c r="R56" s="21"/>
      <c r="S56" s="21"/>
      <c r="T56" s="21"/>
      <c r="V56" s="21"/>
      <c r="W56" s="21">
        <f>IF(H56="No",0,1)</f>
        <v>0</v>
      </c>
      <c r="X56" s="21"/>
      <c r="Y56" s="21"/>
      <c r="Z56" s="21"/>
      <c r="AA56" s="21"/>
      <c r="AB56" s="21"/>
      <c r="AC56" s="21"/>
      <c r="AD56" s="21"/>
      <c r="AE56" s="21"/>
      <c r="AF56" s="21"/>
      <c r="AG56" s="21"/>
      <c r="AI56" s="21"/>
      <c r="AJ56" s="21">
        <f>I56</f>
        <v>0</v>
      </c>
      <c r="AK56" s="22"/>
      <c r="AL56" s="22"/>
      <c r="AM56" s="22"/>
      <c r="AN56" s="22"/>
      <c r="AO56" s="22"/>
      <c r="AP56" s="22"/>
      <c r="AQ56" s="22"/>
      <c r="AR56" s="22"/>
      <c r="AS56" s="22"/>
      <c r="AT56" s="22"/>
      <c r="AV56" s="22"/>
      <c r="AW56" s="22"/>
      <c r="AX56" s="21">
        <f>I56</f>
        <v>0</v>
      </c>
      <c r="AY56" s="22"/>
      <c r="AZ56" s="22"/>
      <c r="BA56" s="22"/>
    </row>
    <row r="57" spans="2:53" ht="30" customHeight="1" x14ac:dyDescent="0.25">
      <c r="B57" s="129"/>
      <c r="C57" s="132"/>
      <c r="D57" s="120"/>
      <c r="E57" s="98"/>
      <c r="F57" s="99"/>
      <c r="G57" s="100"/>
      <c r="H57" s="104"/>
      <c r="I57" s="104"/>
      <c r="J57" s="105"/>
      <c r="K57" s="106"/>
      <c r="L57" s="137"/>
      <c r="M57" s="145"/>
      <c r="O57" s="21"/>
      <c r="P57" s="21"/>
      <c r="Q57" s="21"/>
      <c r="R57" s="21"/>
      <c r="S57" s="21"/>
      <c r="T57" s="21"/>
      <c r="V57" s="21"/>
      <c r="W57" s="21"/>
      <c r="X57" s="21"/>
      <c r="Y57" s="21"/>
      <c r="Z57" s="21"/>
      <c r="AA57" s="21"/>
      <c r="AB57" s="21"/>
      <c r="AC57" s="21"/>
      <c r="AD57" s="21"/>
      <c r="AE57" s="21"/>
      <c r="AF57" s="21"/>
      <c r="AG57" s="21"/>
      <c r="AI57" s="21"/>
      <c r="AJ57" s="21"/>
      <c r="AK57" s="22"/>
      <c r="AL57" s="22"/>
      <c r="AM57" s="22"/>
      <c r="AN57" s="22"/>
      <c r="AO57" s="22"/>
      <c r="AP57" s="22"/>
      <c r="AQ57" s="22"/>
      <c r="AR57" s="22"/>
      <c r="AS57" s="22"/>
      <c r="AT57" s="22"/>
      <c r="AV57" s="22"/>
      <c r="AW57" s="22"/>
      <c r="AX57" s="21"/>
      <c r="AY57" s="22"/>
      <c r="AZ57" s="22"/>
      <c r="BA57" s="22"/>
    </row>
    <row r="58" spans="2:53" ht="57.75" customHeight="1" x14ac:dyDescent="0.25">
      <c r="B58" s="130" t="s">
        <v>668</v>
      </c>
      <c r="C58" s="132"/>
      <c r="D58" s="117" t="s">
        <v>310</v>
      </c>
      <c r="E58" s="32" t="s">
        <v>464</v>
      </c>
      <c r="F58" s="30"/>
      <c r="G58" s="30"/>
      <c r="H58" s="63"/>
      <c r="I58" s="63"/>
      <c r="J58" s="113"/>
      <c r="K58" s="112"/>
      <c r="L58" s="135"/>
      <c r="M58" s="143"/>
      <c r="O58" s="22"/>
      <c r="P58" s="22"/>
      <c r="Q58" s="22"/>
      <c r="R58" s="22"/>
      <c r="S58" s="22"/>
      <c r="T58" s="22"/>
      <c r="V58" s="22"/>
      <c r="W58" s="22"/>
      <c r="X58" s="22"/>
      <c r="Y58" s="22"/>
      <c r="Z58" s="22"/>
      <c r="AA58" s="22"/>
      <c r="AB58" s="22"/>
      <c r="AC58" s="22"/>
      <c r="AD58" s="22"/>
      <c r="AE58" s="22"/>
      <c r="AF58" s="22"/>
      <c r="AG58" s="22"/>
      <c r="AI58" s="22"/>
      <c r="AJ58" s="22"/>
      <c r="AK58" s="22"/>
      <c r="AL58" s="22"/>
      <c r="AM58" s="22"/>
      <c r="AN58" s="22"/>
      <c r="AO58" s="22"/>
      <c r="AP58" s="22"/>
      <c r="AQ58" s="22"/>
      <c r="AR58" s="22"/>
      <c r="AS58" s="22"/>
      <c r="AT58" s="22"/>
      <c r="AV58" s="22"/>
      <c r="AW58" s="22"/>
      <c r="AX58" s="22"/>
      <c r="AY58" s="22"/>
      <c r="AZ58" s="22"/>
      <c r="BA58" s="22"/>
    </row>
    <row r="59" spans="2:53" ht="51" x14ac:dyDescent="0.25">
      <c r="B59" s="130"/>
      <c r="C59" s="132"/>
      <c r="D59" s="150" t="s">
        <v>423</v>
      </c>
      <c r="E59" s="33" t="s">
        <v>465</v>
      </c>
      <c r="F59" s="34">
        <v>1</v>
      </c>
      <c r="G59" s="62">
        <v>3</v>
      </c>
      <c r="H59" s="35" t="s">
        <v>441</v>
      </c>
      <c r="I59" s="35"/>
      <c r="J59" s="89"/>
      <c r="K59" s="95"/>
      <c r="L59" s="136"/>
      <c r="O59" s="21">
        <f t="shared" ref="O59:O65" si="12">IF(H59="No",0,1)</f>
        <v>0</v>
      </c>
      <c r="P59" s="21"/>
      <c r="Q59" s="21"/>
      <c r="R59" s="21"/>
      <c r="S59" s="21"/>
      <c r="T59" s="21"/>
      <c r="V59" s="21"/>
      <c r="W59" s="21"/>
      <c r="X59" s="21">
        <f t="shared" ref="X59:X65" si="13">IF(H59="No",0,1)</f>
        <v>0</v>
      </c>
      <c r="Y59" s="21"/>
      <c r="Z59" s="21"/>
      <c r="AA59" s="21"/>
      <c r="AB59" s="21"/>
      <c r="AC59" s="21"/>
      <c r="AD59" s="21"/>
      <c r="AE59" s="21"/>
      <c r="AF59" s="21"/>
      <c r="AG59" s="21"/>
      <c r="AI59" s="21"/>
      <c r="AJ59" s="21"/>
      <c r="AK59" s="21">
        <f t="shared" ref="AK59:AK65" si="14">I59</f>
        <v>0</v>
      </c>
      <c r="AL59" s="22"/>
      <c r="AM59" s="22"/>
      <c r="AN59" s="22"/>
      <c r="AO59" s="22"/>
      <c r="AP59" s="22"/>
      <c r="AQ59" s="22"/>
      <c r="AR59" s="22"/>
      <c r="AS59" s="22"/>
      <c r="AT59" s="22"/>
      <c r="AV59" s="21">
        <f t="shared" ref="AV59:AV65" si="15">I59</f>
        <v>0</v>
      </c>
      <c r="AW59" s="22"/>
      <c r="AX59" s="22"/>
      <c r="AY59" s="22"/>
      <c r="AZ59" s="22"/>
      <c r="BA59" s="22"/>
    </row>
    <row r="60" spans="2:53" ht="38.25" x14ac:dyDescent="0.25">
      <c r="B60" s="130"/>
      <c r="C60" s="132"/>
      <c r="D60" s="151"/>
      <c r="E60" s="33" t="s">
        <v>466</v>
      </c>
      <c r="F60" s="34">
        <v>1</v>
      </c>
      <c r="G60" s="62">
        <v>3</v>
      </c>
      <c r="H60" s="35" t="s">
        <v>441</v>
      </c>
      <c r="I60" s="35"/>
      <c r="J60" s="89"/>
      <c r="K60" s="95"/>
      <c r="L60" s="136"/>
      <c r="O60" s="21">
        <f t="shared" si="12"/>
        <v>0</v>
      </c>
      <c r="P60" s="21"/>
      <c r="Q60" s="21"/>
      <c r="R60" s="21"/>
      <c r="S60" s="21"/>
      <c r="T60" s="21"/>
      <c r="V60" s="21"/>
      <c r="W60" s="21"/>
      <c r="X60" s="21">
        <f t="shared" si="13"/>
        <v>0</v>
      </c>
      <c r="Y60" s="21"/>
      <c r="Z60" s="21"/>
      <c r="AA60" s="21"/>
      <c r="AB60" s="21"/>
      <c r="AC60" s="21"/>
      <c r="AD60" s="21"/>
      <c r="AE60" s="21"/>
      <c r="AF60" s="21"/>
      <c r="AG60" s="21"/>
      <c r="AI60" s="21"/>
      <c r="AJ60" s="21"/>
      <c r="AK60" s="21">
        <f t="shared" si="14"/>
        <v>0</v>
      </c>
      <c r="AL60" s="22"/>
      <c r="AM60" s="22"/>
      <c r="AN60" s="22"/>
      <c r="AO60" s="22"/>
      <c r="AP60" s="22"/>
      <c r="AQ60" s="22"/>
      <c r="AR60" s="22"/>
      <c r="AS60" s="22"/>
      <c r="AT60" s="22"/>
      <c r="AV60" s="21">
        <f t="shared" si="15"/>
        <v>0</v>
      </c>
      <c r="AW60" s="22"/>
      <c r="AX60" s="22"/>
      <c r="AY60" s="22"/>
      <c r="AZ60" s="22"/>
      <c r="BA60" s="22"/>
    </row>
    <row r="61" spans="2:53" ht="25.5" x14ac:dyDescent="0.25">
      <c r="B61" s="130"/>
      <c r="C61" s="132"/>
      <c r="D61" s="151"/>
      <c r="E61" s="33" t="s">
        <v>467</v>
      </c>
      <c r="F61" s="34">
        <v>1</v>
      </c>
      <c r="G61" s="62">
        <v>3</v>
      </c>
      <c r="H61" s="35" t="s">
        <v>441</v>
      </c>
      <c r="I61" s="35"/>
      <c r="J61" s="89"/>
      <c r="K61" s="95"/>
      <c r="L61" s="136"/>
      <c r="O61" s="21">
        <f t="shared" si="12"/>
        <v>0</v>
      </c>
      <c r="P61" s="21"/>
      <c r="Q61" s="21"/>
      <c r="R61" s="21"/>
      <c r="S61" s="21"/>
      <c r="T61" s="21"/>
      <c r="V61" s="21"/>
      <c r="W61" s="21"/>
      <c r="X61" s="21">
        <f t="shared" si="13"/>
        <v>0</v>
      </c>
      <c r="Y61" s="21"/>
      <c r="Z61" s="21"/>
      <c r="AA61" s="21"/>
      <c r="AB61" s="21"/>
      <c r="AC61" s="21"/>
      <c r="AD61" s="21"/>
      <c r="AE61" s="21"/>
      <c r="AF61" s="21"/>
      <c r="AG61" s="21"/>
      <c r="AI61" s="21"/>
      <c r="AJ61" s="21"/>
      <c r="AK61" s="21">
        <f t="shared" si="14"/>
        <v>0</v>
      </c>
      <c r="AL61" s="22"/>
      <c r="AM61" s="22"/>
      <c r="AN61" s="22"/>
      <c r="AO61" s="22"/>
      <c r="AP61" s="22"/>
      <c r="AQ61" s="22"/>
      <c r="AR61" s="22"/>
      <c r="AS61" s="22"/>
      <c r="AT61" s="22"/>
      <c r="AV61" s="21">
        <f t="shared" si="15"/>
        <v>0</v>
      </c>
      <c r="AW61" s="22"/>
      <c r="AX61" s="22"/>
      <c r="AY61" s="22"/>
      <c r="AZ61" s="22"/>
      <c r="BA61" s="22"/>
    </row>
    <row r="62" spans="2:53" ht="114.75" x14ac:dyDescent="0.25">
      <c r="B62" s="130"/>
      <c r="C62" s="132"/>
      <c r="D62" s="151"/>
      <c r="E62" s="33" t="s">
        <v>417</v>
      </c>
      <c r="F62" s="34">
        <v>1</v>
      </c>
      <c r="G62" s="62">
        <v>3</v>
      </c>
      <c r="H62" s="35" t="s">
        <v>441</v>
      </c>
      <c r="I62" s="35"/>
      <c r="J62" s="89"/>
      <c r="K62" s="95"/>
      <c r="L62" s="136"/>
      <c r="O62" s="21">
        <f t="shared" si="12"/>
        <v>0</v>
      </c>
      <c r="P62" s="21"/>
      <c r="Q62" s="21"/>
      <c r="R62" s="21"/>
      <c r="S62" s="21"/>
      <c r="T62" s="21"/>
      <c r="V62" s="21"/>
      <c r="W62" s="21"/>
      <c r="X62" s="21">
        <f t="shared" si="13"/>
        <v>0</v>
      </c>
      <c r="Y62" s="21"/>
      <c r="Z62" s="21"/>
      <c r="AA62" s="21"/>
      <c r="AB62" s="21"/>
      <c r="AC62" s="21"/>
      <c r="AD62" s="21"/>
      <c r="AE62" s="21"/>
      <c r="AF62" s="21"/>
      <c r="AG62" s="21"/>
      <c r="AI62" s="21"/>
      <c r="AJ62" s="21"/>
      <c r="AK62" s="21">
        <f t="shared" si="14"/>
        <v>0</v>
      </c>
      <c r="AL62" s="22"/>
      <c r="AM62" s="22"/>
      <c r="AN62" s="22"/>
      <c r="AO62" s="22"/>
      <c r="AP62" s="22"/>
      <c r="AQ62" s="22"/>
      <c r="AR62" s="22"/>
      <c r="AS62" s="22"/>
      <c r="AT62" s="22"/>
      <c r="AV62" s="21">
        <f t="shared" si="15"/>
        <v>0</v>
      </c>
      <c r="AW62" s="22"/>
      <c r="AX62" s="22"/>
      <c r="AY62" s="22"/>
      <c r="AZ62" s="22"/>
      <c r="BA62" s="22"/>
    </row>
    <row r="63" spans="2:53" ht="38.25" x14ac:dyDescent="0.25">
      <c r="B63" s="130"/>
      <c r="C63" s="132"/>
      <c r="D63" s="151"/>
      <c r="E63" s="33" t="s">
        <v>418</v>
      </c>
      <c r="F63" s="34">
        <v>1</v>
      </c>
      <c r="G63" s="62">
        <v>3</v>
      </c>
      <c r="H63" s="35" t="s">
        <v>441</v>
      </c>
      <c r="I63" s="35"/>
      <c r="J63" s="89"/>
      <c r="K63" s="95"/>
      <c r="L63" s="136"/>
      <c r="O63" s="21">
        <f t="shared" si="12"/>
        <v>0</v>
      </c>
      <c r="P63" s="21"/>
      <c r="Q63" s="21"/>
      <c r="R63" s="21"/>
      <c r="S63" s="21"/>
      <c r="T63" s="21"/>
      <c r="V63" s="21"/>
      <c r="W63" s="21"/>
      <c r="X63" s="21">
        <f t="shared" si="13"/>
        <v>0</v>
      </c>
      <c r="Y63" s="21"/>
      <c r="Z63" s="21"/>
      <c r="AA63" s="21"/>
      <c r="AB63" s="21"/>
      <c r="AC63" s="21"/>
      <c r="AD63" s="21"/>
      <c r="AE63" s="21"/>
      <c r="AF63" s="21"/>
      <c r="AG63" s="21"/>
      <c r="AI63" s="21"/>
      <c r="AJ63" s="21"/>
      <c r="AK63" s="21">
        <f t="shared" si="14"/>
        <v>0</v>
      </c>
      <c r="AL63" s="22"/>
      <c r="AM63" s="22"/>
      <c r="AN63" s="22"/>
      <c r="AO63" s="22"/>
      <c r="AP63" s="22"/>
      <c r="AQ63" s="22"/>
      <c r="AR63" s="22"/>
      <c r="AS63" s="22"/>
      <c r="AT63" s="22"/>
      <c r="AV63" s="21">
        <f t="shared" si="15"/>
        <v>0</v>
      </c>
      <c r="AW63" s="22"/>
      <c r="AX63" s="22"/>
      <c r="AY63" s="22"/>
      <c r="AZ63" s="22"/>
      <c r="BA63" s="22"/>
    </row>
    <row r="64" spans="2:53" ht="60.75" customHeight="1" x14ac:dyDescent="0.25">
      <c r="B64" s="130" t="s">
        <v>669</v>
      </c>
      <c r="C64" s="132"/>
      <c r="D64" s="152" t="s">
        <v>419</v>
      </c>
      <c r="E64" s="32" t="s">
        <v>420</v>
      </c>
      <c r="F64" s="36">
        <v>1</v>
      </c>
      <c r="G64" s="62">
        <v>3</v>
      </c>
      <c r="H64" s="35" t="s">
        <v>441</v>
      </c>
      <c r="I64" s="35"/>
      <c r="J64" s="90"/>
      <c r="K64" s="96"/>
      <c r="L64" s="138"/>
      <c r="O64" s="21">
        <f t="shared" si="12"/>
        <v>0</v>
      </c>
      <c r="P64" s="21"/>
      <c r="Q64" s="21"/>
      <c r="R64" s="21"/>
      <c r="S64" s="21"/>
      <c r="T64" s="21"/>
      <c r="V64" s="21"/>
      <c r="W64" s="21"/>
      <c r="X64" s="21">
        <f t="shared" si="13"/>
        <v>0</v>
      </c>
      <c r="Y64" s="21"/>
      <c r="Z64" s="21"/>
      <c r="AA64" s="21"/>
      <c r="AB64" s="21"/>
      <c r="AC64" s="21"/>
      <c r="AD64" s="21"/>
      <c r="AE64" s="21"/>
      <c r="AF64" s="21"/>
      <c r="AG64" s="21"/>
      <c r="AI64" s="21"/>
      <c r="AJ64" s="21"/>
      <c r="AK64" s="21">
        <f t="shared" si="14"/>
        <v>0</v>
      </c>
      <c r="AL64" s="22"/>
      <c r="AM64" s="22"/>
      <c r="AN64" s="22"/>
      <c r="AO64" s="22"/>
      <c r="AP64" s="22"/>
      <c r="AQ64" s="22"/>
      <c r="AR64" s="22"/>
      <c r="AS64" s="22"/>
      <c r="AT64" s="22"/>
      <c r="AV64" s="21">
        <f t="shared" si="15"/>
        <v>0</v>
      </c>
      <c r="AW64" s="22"/>
      <c r="AX64" s="22"/>
      <c r="AY64" s="22"/>
      <c r="AZ64" s="22"/>
      <c r="BA64" s="22"/>
    </row>
    <row r="65" spans="2:53" ht="93.75" customHeight="1" x14ac:dyDescent="0.25">
      <c r="B65" s="130"/>
      <c r="C65" s="132"/>
      <c r="D65" s="153"/>
      <c r="E65" s="32" t="s">
        <v>421</v>
      </c>
      <c r="F65" s="34">
        <v>1</v>
      </c>
      <c r="G65" s="62">
        <v>3</v>
      </c>
      <c r="H65" s="35" t="s">
        <v>441</v>
      </c>
      <c r="I65" s="35"/>
      <c r="J65" s="89"/>
      <c r="K65" s="95"/>
      <c r="L65" s="136"/>
      <c r="O65" s="21">
        <f t="shared" si="12"/>
        <v>0</v>
      </c>
      <c r="P65" s="21"/>
      <c r="Q65" s="21"/>
      <c r="R65" s="21"/>
      <c r="S65" s="21"/>
      <c r="T65" s="21"/>
      <c r="V65" s="21"/>
      <c r="W65" s="21"/>
      <c r="X65" s="21">
        <f t="shared" si="13"/>
        <v>0</v>
      </c>
      <c r="Y65" s="21"/>
      <c r="Z65" s="21"/>
      <c r="AA65" s="21"/>
      <c r="AB65" s="21"/>
      <c r="AC65" s="21"/>
      <c r="AD65" s="21"/>
      <c r="AE65" s="21"/>
      <c r="AF65" s="21"/>
      <c r="AG65" s="21"/>
      <c r="AI65" s="21"/>
      <c r="AJ65" s="21"/>
      <c r="AK65" s="21">
        <f t="shared" si="14"/>
        <v>0</v>
      </c>
      <c r="AL65" s="22"/>
      <c r="AM65" s="22"/>
      <c r="AN65" s="22"/>
      <c r="AO65" s="22"/>
      <c r="AP65" s="22"/>
      <c r="AQ65" s="22"/>
      <c r="AR65" s="22"/>
      <c r="AS65" s="22"/>
      <c r="AT65" s="22"/>
      <c r="AV65" s="21">
        <f t="shared" si="15"/>
        <v>0</v>
      </c>
      <c r="AW65" s="22"/>
      <c r="AX65" s="22"/>
      <c r="AY65" s="22"/>
      <c r="AZ65" s="22"/>
      <c r="BA65" s="22"/>
    </row>
    <row r="66" spans="2:53" ht="25.5" x14ac:dyDescent="0.25">
      <c r="B66" s="130"/>
      <c r="C66" s="132"/>
      <c r="D66" s="153"/>
      <c r="E66" s="32" t="s">
        <v>422</v>
      </c>
      <c r="F66" s="30"/>
      <c r="G66" s="30"/>
      <c r="H66" s="63"/>
      <c r="I66" s="63"/>
      <c r="J66" s="113"/>
      <c r="K66" s="112"/>
      <c r="L66" s="135"/>
      <c r="M66" s="143"/>
      <c r="O66" s="22"/>
      <c r="P66" s="22"/>
      <c r="Q66" s="22"/>
      <c r="R66" s="22"/>
      <c r="S66" s="22"/>
      <c r="T66" s="22"/>
      <c r="V66" s="22"/>
      <c r="W66" s="22"/>
      <c r="X66" s="22"/>
      <c r="Y66" s="22"/>
      <c r="Z66" s="22"/>
      <c r="AA66" s="22"/>
      <c r="AB66" s="22"/>
      <c r="AC66" s="22"/>
      <c r="AD66" s="22"/>
      <c r="AE66" s="22"/>
      <c r="AF66" s="22"/>
      <c r="AG66" s="22"/>
      <c r="AI66" s="22"/>
      <c r="AJ66" s="22"/>
      <c r="AK66" s="22"/>
      <c r="AL66" s="22"/>
      <c r="AM66" s="22"/>
      <c r="AN66" s="22"/>
      <c r="AO66" s="22"/>
      <c r="AP66" s="22"/>
      <c r="AQ66" s="22"/>
      <c r="AR66" s="22"/>
      <c r="AS66" s="22"/>
      <c r="AT66" s="22"/>
      <c r="AV66" s="22"/>
      <c r="AW66" s="22"/>
      <c r="AX66" s="22"/>
      <c r="AY66" s="22"/>
      <c r="AZ66" s="22"/>
      <c r="BA66" s="22"/>
    </row>
    <row r="67" spans="2:53" ht="262.5" customHeight="1" x14ac:dyDescent="0.25">
      <c r="B67" s="130" t="s">
        <v>669</v>
      </c>
      <c r="C67" s="132"/>
      <c r="D67" s="118" t="s">
        <v>424</v>
      </c>
      <c r="E67" s="33" t="s">
        <v>564</v>
      </c>
      <c r="F67" s="34">
        <v>1</v>
      </c>
      <c r="G67" s="62">
        <v>3</v>
      </c>
      <c r="H67" s="35" t="s">
        <v>441</v>
      </c>
      <c r="I67" s="35"/>
      <c r="J67" s="89"/>
      <c r="K67" s="95"/>
      <c r="L67" s="136"/>
      <c r="O67" s="21">
        <f>IF(H67="No",0,1)</f>
        <v>0</v>
      </c>
      <c r="P67" s="21"/>
      <c r="Q67" s="21"/>
      <c r="R67" s="21"/>
      <c r="S67" s="21"/>
      <c r="T67" s="21"/>
      <c r="V67" s="21"/>
      <c r="W67" s="21"/>
      <c r="X67" s="21">
        <f t="shared" ref="X67:X77" si="16">IF(H67="No",0,1)</f>
        <v>0</v>
      </c>
      <c r="Y67" s="21"/>
      <c r="Z67" s="21"/>
      <c r="AA67" s="21"/>
      <c r="AB67" s="21"/>
      <c r="AC67" s="21"/>
      <c r="AD67" s="21"/>
      <c r="AE67" s="21"/>
      <c r="AF67" s="21"/>
      <c r="AG67" s="21"/>
      <c r="AI67" s="21"/>
      <c r="AJ67" s="21"/>
      <c r="AK67" s="21">
        <f t="shared" ref="AK67:AK77" si="17">I67</f>
        <v>0</v>
      </c>
      <c r="AL67" s="22"/>
      <c r="AM67" s="22"/>
      <c r="AN67" s="22"/>
      <c r="AO67" s="22"/>
      <c r="AP67" s="22"/>
      <c r="AQ67" s="22"/>
      <c r="AR67" s="22"/>
      <c r="AS67" s="22"/>
      <c r="AT67" s="22"/>
      <c r="AV67" s="21">
        <f>I67</f>
        <v>0</v>
      </c>
      <c r="AW67" s="22"/>
      <c r="AX67" s="22"/>
      <c r="AY67" s="22"/>
      <c r="AZ67" s="22"/>
      <c r="BA67" s="22"/>
    </row>
    <row r="68" spans="2:53" ht="153" x14ac:dyDescent="0.25">
      <c r="B68" s="130" t="s">
        <v>669</v>
      </c>
      <c r="C68" s="132"/>
      <c r="D68" s="118" t="s">
        <v>565</v>
      </c>
      <c r="E68" s="33" t="s">
        <v>566</v>
      </c>
      <c r="F68" s="34">
        <v>1</v>
      </c>
      <c r="G68" s="62">
        <v>3</v>
      </c>
      <c r="H68" s="35" t="s">
        <v>441</v>
      </c>
      <c r="I68" s="35"/>
      <c r="J68" s="89"/>
      <c r="K68" s="95"/>
      <c r="L68" s="136"/>
      <c r="O68" s="21">
        <f>IF(H68="No",0,1)</f>
        <v>0</v>
      </c>
      <c r="P68" s="21"/>
      <c r="Q68" s="21"/>
      <c r="R68" s="21"/>
      <c r="S68" s="21"/>
      <c r="T68" s="21"/>
      <c r="V68" s="21"/>
      <c r="W68" s="21"/>
      <c r="X68" s="21">
        <f t="shared" si="16"/>
        <v>0</v>
      </c>
      <c r="Y68" s="21"/>
      <c r="Z68" s="21"/>
      <c r="AA68" s="21"/>
      <c r="AB68" s="21"/>
      <c r="AC68" s="21"/>
      <c r="AD68" s="21"/>
      <c r="AE68" s="21"/>
      <c r="AF68" s="21"/>
      <c r="AG68" s="21"/>
      <c r="AI68" s="21"/>
      <c r="AJ68" s="21"/>
      <c r="AK68" s="21">
        <f t="shared" si="17"/>
        <v>0</v>
      </c>
      <c r="AL68" s="22"/>
      <c r="AM68" s="22"/>
      <c r="AN68" s="22"/>
      <c r="AO68" s="22"/>
      <c r="AP68" s="22"/>
      <c r="AQ68" s="22"/>
      <c r="AR68" s="22"/>
      <c r="AS68" s="22"/>
      <c r="AT68" s="22"/>
      <c r="AV68" s="21">
        <f>I68</f>
        <v>0</v>
      </c>
      <c r="AW68" s="22"/>
      <c r="AX68" s="22"/>
      <c r="AY68" s="22"/>
      <c r="AZ68" s="22"/>
      <c r="BA68" s="22"/>
    </row>
    <row r="69" spans="2:53" ht="127.5" x14ac:dyDescent="0.25">
      <c r="B69" s="130" t="s">
        <v>669</v>
      </c>
      <c r="C69" s="132"/>
      <c r="D69" s="118" t="s">
        <v>567</v>
      </c>
      <c r="E69" s="33" t="s">
        <v>568</v>
      </c>
      <c r="F69" s="34">
        <v>1</v>
      </c>
      <c r="G69" s="62">
        <v>3</v>
      </c>
      <c r="H69" s="35" t="s">
        <v>441</v>
      </c>
      <c r="I69" s="35"/>
      <c r="J69" s="89"/>
      <c r="K69" s="95"/>
      <c r="L69" s="136"/>
      <c r="O69" s="21">
        <f>IF(H69="No",0,1)</f>
        <v>0</v>
      </c>
      <c r="P69" s="21"/>
      <c r="Q69" s="21"/>
      <c r="R69" s="21"/>
      <c r="S69" s="21"/>
      <c r="T69" s="21"/>
      <c r="V69" s="21"/>
      <c r="W69" s="21"/>
      <c r="X69" s="21">
        <f t="shared" si="16"/>
        <v>0</v>
      </c>
      <c r="Y69" s="21"/>
      <c r="Z69" s="21"/>
      <c r="AA69" s="21"/>
      <c r="AB69" s="21"/>
      <c r="AC69" s="21"/>
      <c r="AD69" s="21"/>
      <c r="AE69" s="21"/>
      <c r="AF69" s="21"/>
      <c r="AG69" s="21"/>
      <c r="AI69" s="21"/>
      <c r="AJ69" s="21"/>
      <c r="AK69" s="21">
        <f t="shared" si="17"/>
        <v>0</v>
      </c>
      <c r="AL69" s="22"/>
      <c r="AM69" s="22"/>
      <c r="AN69" s="22"/>
      <c r="AO69" s="22"/>
      <c r="AP69" s="22"/>
      <c r="AQ69" s="22"/>
      <c r="AR69" s="22"/>
      <c r="AS69" s="22"/>
      <c r="AT69" s="22"/>
      <c r="AV69" s="21">
        <f>I69</f>
        <v>0</v>
      </c>
      <c r="AW69" s="22"/>
      <c r="AX69" s="22"/>
      <c r="AY69" s="22"/>
      <c r="AZ69" s="22"/>
      <c r="BA69" s="22"/>
    </row>
    <row r="70" spans="2:53" ht="153" x14ac:dyDescent="0.25">
      <c r="B70" s="130" t="s">
        <v>669</v>
      </c>
      <c r="C70" s="132"/>
      <c r="D70" s="117" t="s">
        <v>569</v>
      </c>
      <c r="E70" s="32" t="s">
        <v>638</v>
      </c>
      <c r="F70" s="34">
        <v>5</v>
      </c>
      <c r="G70" s="62">
        <v>3</v>
      </c>
      <c r="H70" s="35" t="s">
        <v>441</v>
      </c>
      <c r="I70" s="35"/>
      <c r="J70" s="89"/>
      <c r="K70" s="95"/>
      <c r="L70" s="136"/>
      <c r="O70" s="21"/>
      <c r="P70" s="21"/>
      <c r="Q70" s="21"/>
      <c r="R70" s="21"/>
      <c r="S70" s="21">
        <f t="shared" ref="S70:S77" si="18">IF(H70="No",0,1)</f>
        <v>0</v>
      </c>
      <c r="T70" s="21"/>
      <c r="V70" s="21"/>
      <c r="W70" s="21"/>
      <c r="X70" s="21">
        <f t="shared" si="16"/>
        <v>0</v>
      </c>
      <c r="Y70" s="21"/>
      <c r="Z70" s="21"/>
      <c r="AA70" s="21"/>
      <c r="AB70" s="21"/>
      <c r="AC70" s="21"/>
      <c r="AD70" s="21"/>
      <c r="AE70" s="21"/>
      <c r="AF70" s="21"/>
      <c r="AG70" s="21"/>
      <c r="AI70" s="21"/>
      <c r="AJ70" s="21"/>
      <c r="AK70" s="21">
        <f t="shared" si="17"/>
        <v>0</v>
      </c>
      <c r="AL70" s="22"/>
      <c r="AM70" s="22"/>
      <c r="AN70" s="22"/>
      <c r="AO70" s="22"/>
      <c r="AP70" s="22"/>
      <c r="AQ70" s="22"/>
      <c r="AR70" s="22"/>
      <c r="AS70" s="22"/>
      <c r="AT70" s="22"/>
      <c r="AV70" s="22"/>
      <c r="AW70" s="22"/>
      <c r="AX70" s="22"/>
      <c r="AY70" s="22"/>
      <c r="AZ70" s="21">
        <f t="shared" ref="AZ70:AZ77" si="19">I70</f>
        <v>0</v>
      </c>
      <c r="BA70" s="22"/>
    </row>
    <row r="71" spans="2:53" ht="127.5" x14ac:dyDescent="0.25">
      <c r="B71" s="130" t="s">
        <v>671</v>
      </c>
      <c r="C71" s="132"/>
      <c r="D71" s="152" t="s">
        <v>639</v>
      </c>
      <c r="E71" s="32" t="s">
        <v>640</v>
      </c>
      <c r="F71" s="34">
        <v>5</v>
      </c>
      <c r="G71" s="62">
        <v>3</v>
      </c>
      <c r="H71" s="35" t="s">
        <v>441</v>
      </c>
      <c r="I71" s="35"/>
      <c r="J71" s="89"/>
      <c r="K71" s="95"/>
      <c r="L71" s="136"/>
      <c r="O71" s="21"/>
      <c r="P71" s="21"/>
      <c r="Q71" s="21"/>
      <c r="R71" s="21"/>
      <c r="S71" s="21">
        <f t="shared" si="18"/>
        <v>0</v>
      </c>
      <c r="T71" s="21"/>
      <c r="V71" s="21"/>
      <c r="W71" s="21"/>
      <c r="X71" s="21">
        <f t="shared" si="16"/>
        <v>0</v>
      </c>
      <c r="Y71" s="21"/>
      <c r="Z71" s="21"/>
      <c r="AA71" s="21"/>
      <c r="AB71" s="21"/>
      <c r="AC71" s="21"/>
      <c r="AD71" s="21"/>
      <c r="AE71" s="21"/>
      <c r="AF71" s="21"/>
      <c r="AG71" s="21"/>
      <c r="AI71" s="21"/>
      <c r="AJ71" s="21"/>
      <c r="AK71" s="21">
        <f t="shared" si="17"/>
        <v>0</v>
      </c>
      <c r="AL71" s="22"/>
      <c r="AM71" s="22"/>
      <c r="AN71" s="22"/>
      <c r="AO71" s="22"/>
      <c r="AP71" s="22"/>
      <c r="AQ71" s="22"/>
      <c r="AR71" s="22"/>
      <c r="AS71" s="22"/>
      <c r="AT71" s="22"/>
      <c r="AV71" s="22"/>
      <c r="AW71" s="22"/>
      <c r="AX71" s="22"/>
      <c r="AY71" s="22"/>
      <c r="AZ71" s="21">
        <f t="shared" si="19"/>
        <v>0</v>
      </c>
      <c r="BA71" s="22"/>
    </row>
    <row r="72" spans="2:53" ht="25.5" x14ac:dyDescent="0.25">
      <c r="B72" s="130"/>
      <c r="C72" s="132"/>
      <c r="D72" s="153"/>
      <c r="E72" s="32" t="s">
        <v>641</v>
      </c>
      <c r="F72" s="34">
        <v>5</v>
      </c>
      <c r="G72" s="62">
        <v>3</v>
      </c>
      <c r="H72" s="35" t="s">
        <v>441</v>
      </c>
      <c r="I72" s="35"/>
      <c r="J72" s="89"/>
      <c r="K72" s="95"/>
      <c r="L72" s="136"/>
      <c r="O72" s="21"/>
      <c r="P72" s="21"/>
      <c r="Q72" s="21"/>
      <c r="R72" s="21"/>
      <c r="S72" s="21">
        <f t="shared" si="18"/>
        <v>0</v>
      </c>
      <c r="T72" s="21"/>
      <c r="V72" s="21"/>
      <c r="W72" s="21"/>
      <c r="X72" s="21">
        <f t="shared" si="16"/>
        <v>0</v>
      </c>
      <c r="Y72" s="21"/>
      <c r="Z72" s="21"/>
      <c r="AA72" s="21"/>
      <c r="AB72" s="21"/>
      <c r="AC72" s="21"/>
      <c r="AD72" s="21"/>
      <c r="AE72" s="21"/>
      <c r="AF72" s="21"/>
      <c r="AG72" s="21"/>
      <c r="AI72" s="21"/>
      <c r="AJ72" s="21"/>
      <c r="AK72" s="21">
        <f t="shared" si="17"/>
        <v>0</v>
      </c>
      <c r="AL72" s="22"/>
      <c r="AM72" s="22"/>
      <c r="AN72" s="22"/>
      <c r="AO72" s="22"/>
      <c r="AP72" s="22"/>
      <c r="AQ72" s="22"/>
      <c r="AR72" s="22"/>
      <c r="AS72" s="22"/>
      <c r="AT72" s="22"/>
      <c r="AV72" s="22"/>
      <c r="AW72" s="22"/>
      <c r="AX72" s="22"/>
      <c r="AY72" s="22"/>
      <c r="AZ72" s="21">
        <f t="shared" si="19"/>
        <v>0</v>
      </c>
      <c r="BA72" s="22"/>
    </row>
    <row r="73" spans="2:53" ht="25.5" x14ac:dyDescent="0.25">
      <c r="B73" s="130"/>
      <c r="C73" s="132"/>
      <c r="D73" s="153"/>
      <c r="E73" s="32" t="s">
        <v>642</v>
      </c>
      <c r="F73" s="34">
        <v>5</v>
      </c>
      <c r="G73" s="62">
        <v>3</v>
      </c>
      <c r="H73" s="35" t="s">
        <v>441</v>
      </c>
      <c r="I73" s="35"/>
      <c r="J73" s="89"/>
      <c r="K73" s="95"/>
      <c r="L73" s="136"/>
      <c r="O73" s="21"/>
      <c r="P73" s="21"/>
      <c r="Q73" s="21"/>
      <c r="R73" s="21"/>
      <c r="S73" s="21">
        <f t="shared" si="18"/>
        <v>0</v>
      </c>
      <c r="T73" s="21"/>
      <c r="V73" s="21"/>
      <c r="W73" s="21"/>
      <c r="X73" s="21">
        <f t="shared" si="16"/>
        <v>0</v>
      </c>
      <c r="Y73" s="21"/>
      <c r="Z73" s="21"/>
      <c r="AA73" s="21"/>
      <c r="AB73" s="21"/>
      <c r="AC73" s="21"/>
      <c r="AD73" s="21"/>
      <c r="AE73" s="21"/>
      <c r="AF73" s="21"/>
      <c r="AG73" s="21"/>
      <c r="AI73" s="21"/>
      <c r="AJ73" s="21"/>
      <c r="AK73" s="21">
        <f t="shared" si="17"/>
        <v>0</v>
      </c>
      <c r="AL73" s="22"/>
      <c r="AM73" s="22"/>
      <c r="AN73" s="22"/>
      <c r="AO73" s="22"/>
      <c r="AP73" s="22"/>
      <c r="AQ73" s="22"/>
      <c r="AR73" s="22"/>
      <c r="AS73" s="22"/>
      <c r="AT73" s="22"/>
      <c r="AV73" s="22"/>
      <c r="AW73" s="22"/>
      <c r="AX73" s="22"/>
      <c r="AY73" s="22"/>
      <c r="AZ73" s="21">
        <f t="shared" si="19"/>
        <v>0</v>
      </c>
      <c r="BA73" s="22"/>
    </row>
    <row r="74" spans="2:53" ht="25.5" x14ac:dyDescent="0.25">
      <c r="B74" s="130"/>
      <c r="C74" s="132"/>
      <c r="D74" s="153"/>
      <c r="E74" s="32" t="s">
        <v>643</v>
      </c>
      <c r="F74" s="34">
        <v>5</v>
      </c>
      <c r="G74" s="62">
        <v>3</v>
      </c>
      <c r="H74" s="35" t="s">
        <v>441</v>
      </c>
      <c r="I74" s="35"/>
      <c r="J74" s="89"/>
      <c r="K74" s="95"/>
      <c r="L74" s="136"/>
      <c r="O74" s="21"/>
      <c r="P74" s="21"/>
      <c r="Q74" s="21"/>
      <c r="R74" s="21"/>
      <c r="S74" s="21">
        <f t="shared" si="18"/>
        <v>0</v>
      </c>
      <c r="T74" s="21"/>
      <c r="V74" s="21"/>
      <c r="W74" s="21"/>
      <c r="X74" s="21">
        <f t="shared" si="16"/>
        <v>0</v>
      </c>
      <c r="Y74" s="21"/>
      <c r="Z74" s="21"/>
      <c r="AA74" s="21"/>
      <c r="AB74" s="21"/>
      <c r="AC74" s="21"/>
      <c r="AD74" s="21"/>
      <c r="AE74" s="21"/>
      <c r="AF74" s="21"/>
      <c r="AG74" s="21"/>
      <c r="AI74" s="21"/>
      <c r="AJ74" s="21"/>
      <c r="AK74" s="21">
        <f t="shared" si="17"/>
        <v>0</v>
      </c>
      <c r="AL74" s="22"/>
      <c r="AM74" s="22"/>
      <c r="AN74" s="22"/>
      <c r="AO74" s="22"/>
      <c r="AP74" s="22"/>
      <c r="AQ74" s="22"/>
      <c r="AR74" s="22"/>
      <c r="AS74" s="22"/>
      <c r="AT74" s="22"/>
      <c r="AV74" s="22"/>
      <c r="AW74" s="22"/>
      <c r="AX74" s="22"/>
      <c r="AY74" s="22"/>
      <c r="AZ74" s="21">
        <f t="shared" si="19"/>
        <v>0</v>
      </c>
      <c r="BA74" s="22"/>
    </row>
    <row r="75" spans="2:53" ht="51" x14ac:dyDescent="0.25">
      <c r="B75" s="130" t="s">
        <v>672</v>
      </c>
      <c r="C75" s="132"/>
      <c r="D75" s="150" t="s">
        <v>644</v>
      </c>
      <c r="E75" s="33" t="s">
        <v>0</v>
      </c>
      <c r="F75" s="34">
        <v>5</v>
      </c>
      <c r="G75" s="62">
        <v>3</v>
      </c>
      <c r="H75" s="35" t="s">
        <v>441</v>
      </c>
      <c r="I75" s="35"/>
      <c r="J75" s="89"/>
      <c r="K75" s="95"/>
      <c r="L75" s="136"/>
      <c r="O75" s="21"/>
      <c r="P75" s="21"/>
      <c r="Q75" s="21"/>
      <c r="R75" s="21"/>
      <c r="S75" s="21">
        <f t="shared" si="18"/>
        <v>0</v>
      </c>
      <c r="T75" s="21"/>
      <c r="V75" s="21"/>
      <c r="W75" s="21"/>
      <c r="X75" s="21">
        <f t="shared" si="16"/>
        <v>0</v>
      </c>
      <c r="Y75" s="21"/>
      <c r="Z75" s="21"/>
      <c r="AA75" s="21"/>
      <c r="AB75" s="21"/>
      <c r="AC75" s="21"/>
      <c r="AD75" s="21"/>
      <c r="AE75" s="21"/>
      <c r="AF75" s="21"/>
      <c r="AG75" s="21"/>
      <c r="AI75" s="21"/>
      <c r="AJ75" s="21"/>
      <c r="AK75" s="21">
        <f t="shared" si="17"/>
        <v>0</v>
      </c>
      <c r="AL75" s="22"/>
      <c r="AM75" s="22"/>
      <c r="AN75" s="22"/>
      <c r="AO75" s="22"/>
      <c r="AP75" s="22"/>
      <c r="AQ75" s="22"/>
      <c r="AR75" s="22"/>
      <c r="AS75" s="22"/>
      <c r="AT75" s="22"/>
      <c r="AV75" s="22"/>
      <c r="AW75" s="22"/>
      <c r="AX75" s="22"/>
      <c r="AY75" s="22"/>
      <c r="AZ75" s="21">
        <f t="shared" si="19"/>
        <v>0</v>
      </c>
      <c r="BA75" s="22"/>
    </row>
    <row r="76" spans="2:53" ht="38.25" x14ac:dyDescent="0.25">
      <c r="B76" s="130"/>
      <c r="C76" s="132"/>
      <c r="D76" s="151"/>
      <c r="E76" s="33" t="s">
        <v>1</v>
      </c>
      <c r="F76" s="34">
        <v>5</v>
      </c>
      <c r="G76" s="62">
        <v>3</v>
      </c>
      <c r="H76" s="35" t="s">
        <v>441</v>
      </c>
      <c r="I76" s="35"/>
      <c r="J76" s="89"/>
      <c r="K76" s="95"/>
      <c r="L76" s="136"/>
      <c r="O76" s="21"/>
      <c r="P76" s="21"/>
      <c r="Q76" s="21"/>
      <c r="R76" s="21"/>
      <c r="S76" s="21">
        <f t="shared" si="18"/>
        <v>0</v>
      </c>
      <c r="T76" s="21"/>
      <c r="V76" s="21"/>
      <c r="W76" s="21"/>
      <c r="X76" s="21">
        <f t="shared" si="16"/>
        <v>0</v>
      </c>
      <c r="Y76" s="21"/>
      <c r="Z76" s="21"/>
      <c r="AA76" s="21"/>
      <c r="AB76" s="21"/>
      <c r="AC76" s="21"/>
      <c r="AD76" s="21"/>
      <c r="AE76" s="21"/>
      <c r="AF76" s="21"/>
      <c r="AG76" s="21"/>
      <c r="AI76" s="21"/>
      <c r="AJ76" s="21"/>
      <c r="AK76" s="21">
        <f t="shared" si="17"/>
        <v>0</v>
      </c>
      <c r="AL76" s="22"/>
      <c r="AM76" s="22"/>
      <c r="AN76" s="22"/>
      <c r="AO76" s="22"/>
      <c r="AP76" s="22"/>
      <c r="AQ76" s="22"/>
      <c r="AR76" s="22"/>
      <c r="AS76" s="22"/>
      <c r="AT76" s="22"/>
      <c r="AV76" s="22"/>
      <c r="AW76" s="22"/>
      <c r="AX76" s="22"/>
      <c r="AY76" s="22"/>
      <c r="AZ76" s="21">
        <f t="shared" si="19"/>
        <v>0</v>
      </c>
      <c r="BA76" s="22"/>
    </row>
    <row r="77" spans="2:53" ht="76.5" x14ac:dyDescent="0.25">
      <c r="B77" s="130"/>
      <c r="C77" s="132"/>
      <c r="D77" s="151"/>
      <c r="E77" s="33" t="s">
        <v>2</v>
      </c>
      <c r="F77" s="34">
        <v>5</v>
      </c>
      <c r="G77" s="62">
        <v>3</v>
      </c>
      <c r="H77" s="35" t="s">
        <v>441</v>
      </c>
      <c r="I77" s="35"/>
      <c r="J77" s="89"/>
      <c r="K77" s="95"/>
      <c r="L77" s="136"/>
      <c r="O77" s="21"/>
      <c r="P77" s="21"/>
      <c r="Q77" s="21"/>
      <c r="R77" s="21"/>
      <c r="S77" s="21">
        <f t="shared" si="18"/>
        <v>0</v>
      </c>
      <c r="T77" s="21"/>
      <c r="V77" s="21"/>
      <c r="W77" s="21"/>
      <c r="X77" s="21">
        <f t="shared" si="16"/>
        <v>0</v>
      </c>
      <c r="Y77" s="21"/>
      <c r="Z77" s="21"/>
      <c r="AA77" s="21"/>
      <c r="AB77" s="21"/>
      <c r="AC77" s="21"/>
      <c r="AD77" s="21"/>
      <c r="AE77" s="21"/>
      <c r="AF77" s="21"/>
      <c r="AG77" s="21"/>
      <c r="AI77" s="21"/>
      <c r="AJ77" s="21"/>
      <c r="AK77" s="21">
        <f t="shared" si="17"/>
        <v>0</v>
      </c>
      <c r="AL77" s="22"/>
      <c r="AM77" s="22"/>
      <c r="AN77" s="22"/>
      <c r="AO77" s="22"/>
      <c r="AP77" s="22"/>
      <c r="AQ77" s="22"/>
      <c r="AR77" s="22"/>
      <c r="AS77" s="22"/>
      <c r="AT77" s="22"/>
      <c r="AV77" s="22"/>
      <c r="AW77" s="22"/>
      <c r="AX77" s="22"/>
      <c r="AY77" s="22"/>
      <c r="AZ77" s="21">
        <f t="shared" si="19"/>
        <v>0</v>
      </c>
      <c r="BA77" s="22"/>
    </row>
    <row r="78" spans="2:53" ht="89.25" x14ac:dyDescent="0.25">
      <c r="B78" s="130" t="s">
        <v>673</v>
      </c>
      <c r="C78" s="132"/>
      <c r="D78" s="117" t="s">
        <v>3</v>
      </c>
      <c r="E78" s="32" t="s">
        <v>4</v>
      </c>
      <c r="F78" s="30"/>
      <c r="G78" s="30"/>
      <c r="H78" s="63"/>
      <c r="I78" s="63"/>
      <c r="J78" s="113"/>
      <c r="K78" s="112"/>
      <c r="L78" s="135"/>
      <c r="M78" s="143"/>
      <c r="O78" s="22"/>
      <c r="P78" s="22"/>
      <c r="Q78" s="22"/>
      <c r="R78" s="22"/>
      <c r="S78" s="22"/>
      <c r="T78" s="22"/>
      <c r="V78" s="22"/>
      <c r="W78" s="22"/>
      <c r="X78" s="22"/>
      <c r="Y78" s="22"/>
      <c r="Z78" s="22"/>
      <c r="AA78" s="22"/>
      <c r="AB78" s="22"/>
      <c r="AC78" s="22"/>
      <c r="AD78" s="22"/>
      <c r="AE78" s="22"/>
      <c r="AF78" s="22"/>
      <c r="AG78" s="22"/>
      <c r="AI78" s="22"/>
      <c r="AJ78" s="22"/>
      <c r="AK78" s="22"/>
      <c r="AL78" s="22"/>
      <c r="AM78" s="22"/>
      <c r="AN78" s="22"/>
      <c r="AO78" s="22"/>
      <c r="AP78" s="22"/>
      <c r="AQ78" s="22"/>
      <c r="AR78" s="22"/>
      <c r="AS78" s="22"/>
      <c r="AT78" s="22"/>
      <c r="AV78" s="22"/>
      <c r="AW78" s="22"/>
      <c r="AX78" s="22"/>
      <c r="AY78" s="22"/>
      <c r="AZ78" s="22"/>
      <c r="BA78" s="22"/>
    </row>
    <row r="79" spans="2:53" ht="25.5" x14ac:dyDescent="0.25">
      <c r="B79" s="130" t="s">
        <v>673</v>
      </c>
      <c r="C79" s="132"/>
      <c r="D79" s="117" t="s">
        <v>5</v>
      </c>
      <c r="E79" s="32" t="s">
        <v>6</v>
      </c>
      <c r="F79" s="34">
        <v>5</v>
      </c>
      <c r="G79" s="62">
        <v>3</v>
      </c>
      <c r="H79" s="35" t="s">
        <v>441</v>
      </c>
      <c r="I79" s="35"/>
      <c r="J79" s="89"/>
      <c r="K79" s="95"/>
      <c r="L79" s="136"/>
      <c r="O79" s="21"/>
      <c r="P79" s="21"/>
      <c r="Q79" s="21"/>
      <c r="R79" s="21"/>
      <c r="S79" s="21">
        <f>IF(H79="No",0,1)</f>
        <v>0</v>
      </c>
      <c r="T79" s="21"/>
      <c r="V79" s="21"/>
      <c r="W79" s="21"/>
      <c r="X79" s="21">
        <f>IF(H79="No",0,1)</f>
        <v>0</v>
      </c>
      <c r="Y79" s="21"/>
      <c r="Z79" s="21"/>
      <c r="AA79" s="21"/>
      <c r="AB79" s="21"/>
      <c r="AC79" s="21"/>
      <c r="AD79" s="21"/>
      <c r="AE79" s="21"/>
      <c r="AF79" s="21"/>
      <c r="AG79" s="21"/>
      <c r="AI79" s="21"/>
      <c r="AJ79" s="21"/>
      <c r="AK79" s="21">
        <f>I79</f>
        <v>0</v>
      </c>
      <c r="AL79" s="22"/>
      <c r="AM79" s="22"/>
      <c r="AN79" s="22"/>
      <c r="AO79" s="22"/>
      <c r="AP79" s="22"/>
      <c r="AQ79" s="22"/>
      <c r="AR79" s="22"/>
      <c r="AS79" s="22"/>
      <c r="AT79" s="22"/>
      <c r="AV79" s="22"/>
      <c r="AW79" s="22"/>
      <c r="AX79" s="22"/>
      <c r="AY79" s="22"/>
      <c r="AZ79" s="21">
        <f>I79</f>
        <v>0</v>
      </c>
      <c r="BA79" s="22"/>
    </row>
    <row r="80" spans="2:53" ht="38.25" x14ac:dyDescent="0.25">
      <c r="B80" s="130" t="s">
        <v>673</v>
      </c>
      <c r="C80" s="132"/>
      <c r="D80" s="150" t="s">
        <v>7</v>
      </c>
      <c r="E80" s="33" t="s">
        <v>8</v>
      </c>
      <c r="F80" s="34">
        <v>5</v>
      </c>
      <c r="G80" s="62">
        <v>3</v>
      </c>
      <c r="H80" s="35" t="s">
        <v>441</v>
      </c>
      <c r="I80" s="35"/>
      <c r="J80" s="89"/>
      <c r="K80" s="95"/>
      <c r="L80" s="136"/>
      <c r="O80" s="21"/>
      <c r="P80" s="21"/>
      <c r="Q80" s="21"/>
      <c r="R80" s="21"/>
      <c r="S80" s="21">
        <f>IF(H80="No",0,1)</f>
        <v>0</v>
      </c>
      <c r="T80" s="21"/>
      <c r="V80" s="21"/>
      <c r="W80" s="21"/>
      <c r="X80" s="21">
        <f>IF(H80="No",0,1)</f>
        <v>0</v>
      </c>
      <c r="Y80" s="21"/>
      <c r="Z80" s="21"/>
      <c r="AA80" s="21"/>
      <c r="AB80" s="21"/>
      <c r="AC80" s="21"/>
      <c r="AD80" s="21"/>
      <c r="AE80" s="21"/>
      <c r="AF80" s="21"/>
      <c r="AG80" s="21"/>
      <c r="AI80" s="21"/>
      <c r="AJ80" s="21"/>
      <c r="AK80" s="21">
        <f>I80</f>
        <v>0</v>
      </c>
      <c r="AL80" s="22"/>
      <c r="AM80" s="22"/>
      <c r="AN80" s="22"/>
      <c r="AO80" s="22"/>
      <c r="AP80" s="22"/>
      <c r="AQ80" s="22"/>
      <c r="AR80" s="22"/>
      <c r="AS80" s="22"/>
      <c r="AT80" s="22"/>
      <c r="AV80" s="22"/>
      <c r="AW80" s="22"/>
      <c r="AX80" s="22"/>
      <c r="AY80" s="22"/>
      <c r="AZ80" s="21">
        <f>I80</f>
        <v>0</v>
      </c>
      <c r="BA80" s="22"/>
    </row>
    <row r="81" spans="2:53" ht="25.5" x14ac:dyDescent="0.25">
      <c r="B81" s="130"/>
      <c r="C81" s="132"/>
      <c r="D81" s="151"/>
      <c r="E81" s="33" t="s">
        <v>9</v>
      </c>
      <c r="F81" s="34">
        <v>5</v>
      </c>
      <c r="G81" s="62">
        <v>3</v>
      </c>
      <c r="H81" s="35" t="s">
        <v>441</v>
      </c>
      <c r="I81" s="35"/>
      <c r="J81" s="89"/>
      <c r="K81" s="95"/>
      <c r="L81" s="136"/>
      <c r="O81" s="21"/>
      <c r="P81" s="21"/>
      <c r="Q81" s="21"/>
      <c r="R81" s="21"/>
      <c r="S81" s="21">
        <f>IF(H81="No",0,1)</f>
        <v>0</v>
      </c>
      <c r="T81" s="21"/>
      <c r="V81" s="21"/>
      <c r="W81" s="21"/>
      <c r="X81" s="21">
        <f>IF(H81="No",0,1)</f>
        <v>0</v>
      </c>
      <c r="Y81" s="21"/>
      <c r="Z81" s="21"/>
      <c r="AA81" s="21"/>
      <c r="AB81" s="21"/>
      <c r="AC81" s="21"/>
      <c r="AD81" s="21"/>
      <c r="AE81" s="21"/>
      <c r="AF81" s="21"/>
      <c r="AG81" s="21"/>
      <c r="AI81" s="21"/>
      <c r="AJ81" s="21"/>
      <c r="AK81" s="21">
        <f>I81</f>
        <v>0</v>
      </c>
      <c r="AL81" s="22"/>
      <c r="AM81" s="22"/>
      <c r="AN81" s="22"/>
      <c r="AO81" s="22"/>
      <c r="AP81" s="22"/>
      <c r="AQ81" s="22"/>
      <c r="AR81" s="22"/>
      <c r="AS81" s="22"/>
      <c r="AT81" s="22"/>
      <c r="AV81" s="22"/>
      <c r="AW81" s="22"/>
      <c r="AX81" s="22"/>
      <c r="AY81" s="22"/>
      <c r="AZ81" s="21">
        <f>I81</f>
        <v>0</v>
      </c>
      <c r="BA81" s="22"/>
    </row>
    <row r="82" spans="2:53" ht="39" x14ac:dyDescent="0.25">
      <c r="B82" s="130" t="s">
        <v>674</v>
      </c>
      <c r="C82" s="132"/>
      <c r="D82" s="152" t="s">
        <v>144</v>
      </c>
      <c r="E82" s="32" t="s">
        <v>145</v>
      </c>
      <c r="F82" s="34">
        <v>5</v>
      </c>
      <c r="G82" s="62">
        <v>3</v>
      </c>
      <c r="H82" s="35" t="s">
        <v>441</v>
      </c>
      <c r="I82" s="35"/>
      <c r="J82" s="89"/>
      <c r="K82" s="95"/>
      <c r="L82" s="136"/>
      <c r="O82" s="21"/>
      <c r="P82" s="21"/>
      <c r="Q82" s="21"/>
      <c r="R82" s="21"/>
      <c r="S82" s="21">
        <f>IF(H82="No",0,1)</f>
        <v>0</v>
      </c>
      <c r="T82" s="21"/>
      <c r="V82" s="21"/>
      <c r="W82" s="21"/>
      <c r="X82" s="21">
        <f>IF(H82="No",0,1)</f>
        <v>0</v>
      </c>
      <c r="Y82" s="21"/>
      <c r="Z82" s="21"/>
      <c r="AA82" s="21"/>
      <c r="AB82" s="21"/>
      <c r="AC82" s="21"/>
      <c r="AD82" s="21"/>
      <c r="AE82" s="21"/>
      <c r="AF82" s="21"/>
      <c r="AG82" s="21"/>
      <c r="AI82" s="21"/>
      <c r="AJ82" s="21"/>
      <c r="AK82" s="21">
        <f>I82</f>
        <v>0</v>
      </c>
      <c r="AL82" s="22"/>
      <c r="AM82" s="22"/>
      <c r="AN82" s="22"/>
      <c r="AO82" s="22"/>
      <c r="AP82" s="22"/>
      <c r="AQ82" s="22"/>
      <c r="AR82" s="22"/>
      <c r="AS82" s="22"/>
      <c r="AT82" s="22"/>
      <c r="AV82" s="22"/>
      <c r="AW82" s="22"/>
      <c r="AX82" s="22"/>
      <c r="AY82" s="22"/>
      <c r="AZ82" s="21">
        <f>I82</f>
        <v>0</v>
      </c>
      <c r="BA82" s="22"/>
    </row>
    <row r="83" spans="2:53" ht="63.75" x14ac:dyDescent="0.25">
      <c r="B83" s="130"/>
      <c r="C83" s="132"/>
      <c r="D83" s="153"/>
      <c r="E83" s="32" t="s">
        <v>146</v>
      </c>
      <c r="F83" s="34">
        <v>5</v>
      </c>
      <c r="G83" s="62">
        <v>3</v>
      </c>
      <c r="H83" s="35" t="s">
        <v>441</v>
      </c>
      <c r="I83" s="35"/>
      <c r="J83" s="89"/>
      <c r="K83" s="95"/>
      <c r="L83" s="136"/>
      <c r="O83" s="21"/>
      <c r="P83" s="21"/>
      <c r="Q83" s="21"/>
      <c r="R83" s="21"/>
      <c r="S83" s="21">
        <f>IF(H83="No",0,1)</f>
        <v>0</v>
      </c>
      <c r="T83" s="21"/>
      <c r="V83" s="21"/>
      <c r="W83" s="21"/>
      <c r="X83" s="21">
        <f>IF(H83="No",0,1)</f>
        <v>0</v>
      </c>
      <c r="Y83" s="21"/>
      <c r="Z83" s="21"/>
      <c r="AA83" s="21"/>
      <c r="AB83" s="21"/>
      <c r="AC83" s="21"/>
      <c r="AD83" s="21"/>
      <c r="AE83" s="21"/>
      <c r="AF83" s="21"/>
      <c r="AG83" s="21"/>
      <c r="AI83" s="21"/>
      <c r="AJ83" s="21"/>
      <c r="AK83" s="21">
        <f>I83</f>
        <v>0</v>
      </c>
      <c r="AL83" s="22"/>
      <c r="AM83" s="22"/>
      <c r="AN83" s="22"/>
      <c r="AO83" s="22"/>
      <c r="AP83" s="22"/>
      <c r="AQ83" s="22"/>
      <c r="AR83" s="22"/>
      <c r="AS83" s="22"/>
      <c r="AT83" s="22"/>
      <c r="AV83" s="22"/>
      <c r="AW83" s="22"/>
      <c r="AX83" s="22"/>
      <c r="AY83" s="22"/>
      <c r="AZ83" s="21">
        <f>I83</f>
        <v>0</v>
      </c>
      <c r="BA83" s="22"/>
    </row>
    <row r="84" spans="2:53" ht="22.5" customHeight="1" x14ac:dyDescent="0.25">
      <c r="B84" s="130"/>
      <c r="C84" s="132"/>
      <c r="D84" s="153"/>
      <c r="E84" s="32" t="s">
        <v>147</v>
      </c>
      <c r="F84" s="30"/>
      <c r="G84" s="30"/>
      <c r="H84" s="63"/>
      <c r="I84" s="63"/>
      <c r="J84" s="113"/>
      <c r="K84" s="112"/>
      <c r="L84" s="135"/>
      <c r="M84" s="143"/>
      <c r="O84" s="22"/>
      <c r="P84" s="22"/>
      <c r="Q84" s="22"/>
      <c r="R84" s="22"/>
      <c r="S84" s="22"/>
      <c r="T84" s="22"/>
      <c r="V84" s="22"/>
      <c r="W84" s="22"/>
      <c r="X84" s="22"/>
      <c r="Y84" s="22"/>
      <c r="Z84" s="22"/>
      <c r="AA84" s="22"/>
      <c r="AB84" s="22"/>
      <c r="AC84" s="22"/>
      <c r="AD84" s="22"/>
      <c r="AE84" s="22"/>
      <c r="AF84" s="22"/>
      <c r="AG84" s="22"/>
      <c r="AI84" s="22"/>
      <c r="AJ84" s="22"/>
      <c r="AK84" s="22"/>
      <c r="AL84" s="22"/>
      <c r="AM84" s="22"/>
      <c r="AN84" s="22"/>
      <c r="AO84" s="22"/>
      <c r="AP84" s="22"/>
      <c r="AQ84" s="22"/>
      <c r="AR84" s="22"/>
      <c r="AS84" s="22"/>
      <c r="AT84" s="22"/>
      <c r="AV84" s="22"/>
      <c r="AW84" s="22"/>
      <c r="AX84" s="22"/>
      <c r="AY84" s="22"/>
      <c r="AZ84" s="22"/>
      <c r="BA84" s="22"/>
    </row>
    <row r="85" spans="2:53" ht="25.5" x14ac:dyDescent="0.25">
      <c r="B85" s="130" t="s">
        <v>673</v>
      </c>
      <c r="C85" s="132"/>
      <c r="D85" s="118" t="s">
        <v>148</v>
      </c>
      <c r="E85" s="33" t="s">
        <v>149</v>
      </c>
      <c r="F85" s="34">
        <v>5</v>
      </c>
      <c r="G85" s="62">
        <v>3</v>
      </c>
      <c r="H85" s="35" t="s">
        <v>441</v>
      </c>
      <c r="I85" s="35"/>
      <c r="J85" s="89"/>
      <c r="K85" s="95"/>
      <c r="L85" s="136"/>
      <c r="O85" s="21"/>
      <c r="P85" s="21"/>
      <c r="Q85" s="21"/>
      <c r="R85" s="21"/>
      <c r="S85" s="21">
        <f t="shared" ref="S85:S94" si="20">IF(H85="No",0,1)</f>
        <v>0</v>
      </c>
      <c r="T85" s="21"/>
      <c r="V85" s="21"/>
      <c r="W85" s="21"/>
      <c r="X85" s="21">
        <f t="shared" ref="X85:X94" si="21">IF(H85="No",0,1)</f>
        <v>0</v>
      </c>
      <c r="Y85" s="21"/>
      <c r="Z85" s="21"/>
      <c r="AA85" s="21"/>
      <c r="AB85" s="21"/>
      <c r="AC85" s="21"/>
      <c r="AD85" s="21"/>
      <c r="AE85" s="21"/>
      <c r="AF85" s="21"/>
      <c r="AG85" s="21"/>
      <c r="AI85" s="21"/>
      <c r="AJ85" s="21"/>
      <c r="AK85" s="21">
        <f t="shared" ref="AK85:AK94" si="22">I85</f>
        <v>0</v>
      </c>
      <c r="AL85" s="22"/>
      <c r="AM85" s="22"/>
      <c r="AN85" s="22"/>
      <c r="AO85" s="22"/>
      <c r="AP85" s="22"/>
      <c r="AQ85" s="22"/>
      <c r="AR85" s="22"/>
      <c r="AS85" s="22"/>
      <c r="AT85" s="22"/>
      <c r="AV85" s="22"/>
      <c r="AW85" s="22"/>
      <c r="AX85" s="22"/>
      <c r="AY85" s="22"/>
      <c r="AZ85" s="21">
        <f t="shared" ref="AZ85:AZ94" si="23">I85</f>
        <v>0</v>
      </c>
      <c r="BA85" s="22"/>
    </row>
    <row r="86" spans="2:53" ht="25.5" x14ac:dyDescent="0.25">
      <c r="B86" s="130" t="s">
        <v>673</v>
      </c>
      <c r="C86" s="132"/>
      <c r="D86" s="118" t="s">
        <v>150</v>
      </c>
      <c r="E86" s="33" t="s">
        <v>151</v>
      </c>
      <c r="F86" s="34">
        <v>5</v>
      </c>
      <c r="G86" s="62">
        <v>3</v>
      </c>
      <c r="H86" s="35" t="s">
        <v>441</v>
      </c>
      <c r="I86" s="35"/>
      <c r="J86" s="89"/>
      <c r="K86" s="95"/>
      <c r="L86" s="136"/>
      <c r="O86" s="21"/>
      <c r="P86" s="21"/>
      <c r="Q86" s="21"/>
      <c r="R86" s="21"/>
      <c r="S86" s="21">
        <f t="shared" si="20"/>
        <v>0</v>
      </c>
      <c r="T86" s="21"/>
      <c r="V86" s="21"/>
      <c r="W86" s="21"/>
      <c r="X86" s="21">
        <f t="shared" si="21"/>
        <v>0</v>
      </c>
      <c r="Y86" s="21"/>
      <c r="Z86" s="21"/>
      <c r="AA86" s="21"/>
      <c r="AB86" s="21"/>
      <c r="AC86" s="21"/>
      <c r="AD86" s="21"/>
      <c r="AE86" s="21"/>
      <c r="AF86" s="21"/>
      <c r="AG86" s="21"/>
      <c r="AI86" s="21"/>
      <c r="AJ86" s="21"/>
      <c r="AK86" s="21">
        <f t="shared" si="22"/>
        <v>0</v>
      </c>
      <c r="AL86" s="22"/>
      <c r="AM86" s="22"/>
      <c r="AN86" s="22"/>
      <c r="AO86" s="22"/>
      <c r="AP86" s="22"/>
      <c r="AQ86" s="22"/>
      <c r="AR86" s="22"/>
      <c r="AS86" s="22"/>
      <c r="AT86" s="22"/>
      <c r="AV86" s="22"/>
      <c r="AW86" s="22"/>
      <c r="AX86" s="22"/>
      <c r="AY86" s="22"/>
      <c r="AZ86" s="21">
        <f t="shared" si="23"/>
        <v>0</v>
      </c>
      <c r="BA86" s="22"/>
    </row>
    <row r="87" spans="2:53" ht="25.5" x14ac:dyDescent="0.25">
      <c r="B87" s="130" t="s">
        <v>673</v>
      </c>
      <c r="C87" s="132"/>
      <c r="D87" s="118" t="s">
        <v>152</v>
      </c>
      <c r="E87" s="33" t="s">
        <v>153</v>
      </c>
      <c r="F87" s="34">
        <v>5</v>
      </c>
      <c r="G87" s="62">
        <v>3</v>
      </c>
      <c r="H87" s="35" t="s">
        <v>441</v>
      </c>
      <c r="I87" s="35"/>
      <c r="J87" s="89"/>
      <c r="K87" s="95"/>
      <c r="L87" s="136"/>
      <c r="O87" s="21"/>
      <c r="P87" s="21"/>
      <c r="Q87" s="21"/>
      <c r="R87" s="21"/>
      <c r="S87" s="21">
        <f t="shared" si="20"/>
        <v>0</v>
      </c>
      <c r="T87" s="21"/>
      <c r="V87" s="21"/>
      <c r="W87" s="21"/>
      <c r="X87" s="21">
        <f t="shared" si="21"/>
        <v>0</v>
      </c>
      <c r="Y87" s="21"/>
      <c r="Z87" s="21"/>
      <c r="AA87" s="21"/>
      <c r="AB87" s="21"/>
      <c r="AC87" s="21"/>
      <c r="AD87" s="21"/>
      <c r="AE87" s="21"/>
      <c r="AF87" s="21"/>
      <c r="AG87" s="21"/>
      <c r="AI87" s="21"/>
      <c r="AJ87" s="21"/>
      <c r="AK87" s="21">
        <f t="shared" si="22"/>
        <v>0</v>
      </c>
      <c r="AL87" s="22"/>
      <c r="AM87" s="22"/>
      <c r="AN87" s="22"/>
      <c r="AO87" s="22"/>
      <c r="AP87" s="22"/>
      <c r="AQ87" s="22"/>
      <c r="AR87" s="22"/>
      <c r="AS87" s="22"/>
      <c r="AT87" s="22"/>
      <c r="AV87" s="22"/>
      <c r="AW87" s="22"/>
      <c r="AX87" s="22"/>
      <c r="AY87" s="22"/>
      <c r="AZ87" s="21">
        <f t="shared" si="23"/>
        <v>0</v>
      </c>
      <c r="BA87" s="22"/>
    </row>
    <row r="88" spans="2:53" ht="114.75" x14ac:dyDescent="0.25">
      <c r="B88" s="130" t="s">
        <v>651</v>
      </c>
      <c r="C88" s="132"/>
      <c r="D88" s="118" t="s">
        <v>154</v>
      </c>
      <c r="E88" s="33" t="s">
        <v>155</v>
      </c>
      <c r="F88" s="34">
        <v>5</v>
      </c>
      <c r="G88" s="62">
        <v>3</v>
      </c>
      <c r="H88" s="35" t="s">
        <v>441</v>
      </c>
      <c r="I88" s="35"/>
      <c r="J88" s="89"/>
      <c r="K88" s="95"/>
      <c r="L88" s="136"/>
      <c r="O88" s="21"/>
      <c r="P88" s="21"/>
      <c r="Q88" s="21"/>
      <c r="R88" s="21"/>
      <c r="S88" s="21">
        <f t="shared" si="20"/>
        <v>0</v>
      </c>
      <c r="T88" s="21"/>
      <c r="V88" s="21"/>
      <c r="W88" s="21"/>
      <c r="X88" s="21">
        <f t="shared" si="21"/>
        <v>0</v>
      </c>
      <c r="Y88" s="21"/>
      <c r="Z88" s="21"/>
      <c r="AA88" s="21"/>
      <c r="AB88" s="21"/>
      <c r="AC88" s="21"/>
      <c r="AD88" s="21"/>
      <c r="AE88" s="21"/>
      <c r="AF88" s="21"/>
      <c r="AG88" s="21"/>
      <c r="AI88" s="21"/>
      <c r="AJ88" s="21"/>
      <c r="AK88" s="21">
        <f t="shared" si="22"/>
        <v>0</v>
      </c>
      <c r="AL88" s="22"/>
      <c r="AM88" s="22"/>
      <c r="AN88" s="22"/>
      <c r="AO88" s="22"/>
      <c r="AP88" s="22"/>
      <c r="AQ88" s="22"/>
      <c r="AR88" s="22"/>
      <c r="AS88" s="22"/>
      <c r="AT88" s="22"/>
      <c r="AV88" s="22"/>
      <c r="AW88" s="22"/>
      <c r="AX88" s="22"/>
      <c r="AY88" s="22"/>
      <c r="AZ88" s="21">
        <f t="shared" si="23"/>
        <v>0</v>
      </c>
      <c r="BA88" s="22"/>
    </row>
    <row r="89" spans="2:53" ht="25.5" x14ac:dyDescent="0.25">
      <c r="B89" s="130" t="s">
        <v>673</v>
      </c>
      <c r="C89" s="132"/>
      <c r="D89" s="150" t="s">
        <v>156</v>
      </c>
      <c r="E89" s="33" t="s">
        <v>157</v>
      </c>
      <c r="F89" s="34">
        <v>5</v>
      </c>
      <c r="G89" s="62">
        <v>3</v>
      </c>
      <c r="H89" s="35" t="s">
        <v>441</v>
      </c>
      <c r="I89" s="35"/>
      <c r="J89" s="89"/>
      <c r="K89" s="95"/>
      <c r="L89" s="136"/>
      <c r="O89" s="21"/>
      <c r="P89" s="21"/>
      <c r="Q89" s="21"/>
      <c r="R89" s="21"/>
      <c r="S89" s="21">
        <f t="shared" si="20"/>
        <v>0</v>
      </c>
      <c r="T89" s="21"/>
      <c r="V89" s="21"/>
      <c r="W89" s="21"/>
      <c r="X89" s="21">
        <f t="shared" si="21"/>
        <v>0</v>
      </c>
      <c r="Y89" s="21"/>
      <c r="Z89" s="21"/>
      <c r="AA89" s="21"/>
      <c r="AB89" s="21"/>
      <c r="AC89" s="21"/>
      <c r="AD89" s="21"/>
      <c r="AE89" s="21"/>
      <c r="AF89" s="21"/>
      <c r="AG89" s="21"/>
      <c r="AI89" s="21"/>
      <c r="AJ89" s="21"/>
      <c r="AK89" s="21">
        <f t="shared" si="22"/>
        <v>0</v>
      </c>
      <c r="AL89" s="22"/>
      <c r="AM89" s="22"/>
      <c r="AN89" s="22"/>
      <c r="AO89" s="22"/>
      <c r="AP89" s="22"/>
      <c r="AQ89" s="22"/>
      <c r="AR89" s="22"/>
      <c r="AS89" s="22"/>
      <c r="AT89" s="22"/>
      <c r="AV89" s="22"/>
      <c r="AW89" s="22"/>
      <c r="AX89" s="22"/>
      <c r="AY89" s="22"/>
      <c r="AZ89" s="21">
        <f t="shared" si="23"/>
        <v>0</v>
      </c>
      <c r="BA89" s="22"/>
    </row>
    <row r="90" spans="2:53" ht="25.5" x14ac:dyDescent="0.25">
      <c r="B90" s="130"/>
      <c r="C90" s="132"/>
      <c r="D90" s="151"/>
      <c r="E90" s="33" t="s">
        <v>158</v>
      </c>
      <c r="F90" s="34">
        <v>5</v>
      </c>
      <c r="G90" s="62">
        <v>3</v>
      </c>
      <c r="H90" s="35" t="s">
        <v>441</v>
      </c>
      <c r="I90" s="35"/>
      <c r="J90" s="89"/>
      <c r="K90" s="95"/>
      <c r="L90" s="136"/>
      <c r="O90" s="21"/>
      <c r="P90" s="21"/>
      <c r="Q90" s="21"/>
      <c r="R90" s="21"/>
      <c r="S90" s="21">
        <f t="shared" si="20"/>
        <v>0</v>
      </c>
      <c r="T90" s="21"/>
      <c r="V90" s="21"/>
      <c r="W90" s="21"/>
      <c r="X90" s="21">
        <f t="shared" si="21"/>
        <v>0</v>
      </c>
      <c r="Y90" s="21"/>
      <c r="Z90" s="21"/>
      <c r="AA90" s="21"/>
      <c r="AB90" s="21"/>
      <c r="AC90" s="21"/>
      <c r="AD90" s="21"/>
      <c r="AE90" s="21"/>
      <c r="AF90" s="21"/>
      <c r="AG90" s="21"/>
      <c r="AI90" s="21"/>
      <c r="AJ90" s="21"/>
      <c r="AK90" s="21">
        <f t="shared" si="22"/>
        <v>0</v>
      </c>
      <c r="AL90" s="22"/>
      <c r="AM90" s="22"/>
      <c r="AN90" s="22"/>
      <c r="AO90" s="22"/>
      <c r="AP90" s="22"/>
      <c r="AQ90" s="22"/>
      <c r="AR90" s="22"/>
      <c r="AS90" s="22"/>
      <c r="AT90" s="22"/>
      <c r="AV90" s="22"/>
      <c r="AW90" s="22"/>
      <c r="AX90" s="22"/>
      <c r="AY90" s="22"/>
      <c r="AZ90" s="21">
        <f t="shared" si="23"/>
        <v>0</v>
      </c>
      <c r="BA90" s="22"/>
    </row>
    <row r="91" spans="2:53" ht="25.5" x14ac:dyDescent="0.25">
      <c r="B91" s="130"/>
      <c r="C91" s="132"/>
      <c r="D91" s="151"/>
      <c r="E91" s="33" t="s">
        <v>159</v>
      </c>
      <c r="F91" s="34">
        <v>5</v>
      </c>
      <c r="G91" s="62">
        <v>3</v>
      </c>
      <c r="H91" s="35" t="s">
        <v>441</v>
      </c>
      <c r="I91" s="35"/>
      <c r="J91" s="89"/>
      <c r="K91" s="95"/>
      <c r="L91" s="136"/>
      <c r="O91" s="21"/>
      <c r="P91" s="21"/>
      <c r="Q91" s="21"/>
      <c r="R91" s="21"/>
      <c r="S91" s="21">
        <f t="shared" si="20"/>
        <v>0</v>
      </c>
      <c r="T91" s="21"/>
      <c r="V91" s="21"/>
      <c r="W91" s="21"/>
      <c r="X91" s="21">
        <f t="shared" si="21"/>
        <v>0</v>
      </c>
      <c r="Y91" s="21"/>
      <c r="Z91" s="21"/>
      <c r="AA91" s="21"/>
      <c r="AB91" s="21"/>
      <c r="AC91" s="21"/>
      <c r="AD91" s="21"/>
      <c r="AE91" s="21"/>
      <c r="AF91" s="21"/>
      <c r="AG91" s="21"/>
      <c r="AI91" s="21"/>
      <c r="AJ91" s="21"/>
      <c r="AK91" s="21">
        <f t="shared" si="22"/>
        <v>0</v>
      </c>
      <c r="AL91" s="22"/>
      <c r="AM91" s="22"/>
      <c r="AN91" s="22"/>
      <c r="AO91" s="22"/>
      <c r="AP91" s="22"/>
      <c r="AQ91" s="22"/>
      <c r="AR91" s="22"/>
      <c r="AS91" s="22"/>
      <c r="AT91" s="22"/>
      <c r="AV91" s="22"/>
      <c r="AW91" s="22"/>
      <c r="AX91" s="22"/>
      <c r="AY91" s="22"/>
      <c r="AZ91" s="21">
        <f t="shared" si="23"/>
        <v>0</v>
      </c>
      <c r="BA91" s="22"/>
    </row>
    <row r="92" spans="2:53" ht="153" x14ac:dyDescent="0.25">
      <c r="B92" s="130" t="s">
        <v>673</v>
      </c>
      <c r="C92" s="132"/>
      <c r="D92" s="118" t="s">
        <v>101</v>
      </c>
      <c r="E92" s="33" t="s">
        <v>102</v>
      </c>
      <c r="F92" s="34">
        <v>5</v>
      </c>
      <c r="G92" s="62">
        <v>3</v>
      </c>
      <c r="H92" s="35" t="s">
        <v>441</v>
      </c>
      <c r="I92" s="35"/>
      <c r="J92" s="89"/>
      <c r="K92" s="95"/>
      <c r="L92" s="136"/>
      <c r="O92" s="21"/>
      <c r="P92" s="21"/>
      <c r="Q92" s="21"/>
      <c r="R92" s="21"/>
      <c r="S92" s="21">
        <f t="shared" si="20"/>
        <v>0</v>
      </c>
      <c r="T92" s="21"/>
      <c r="V92" s="21"/>
      <c r="W92" s="21"/>
      <c r="X92" s="21">
        <f t="shared" si="21"/>
        <v>0</v>
      </c>
      <c r="Y92" s="21"/>
      <c r="Z92" s="21"/>
      <c r="AA92" s="21"/>
      <c r="AB92" s="21"/>
      <c r="AC92" s="21"/>
      <c r="AD92" s="21"/>
      <c r="AE92" s="21"/>
      <c r="AF92" s="21"/>
      <c r="AG92" s="21"/>
      <c r="AI92" s="21"/>
      <c r="AJ92" s="21"/>
      <c r="AK92" s="21">
        <f t="shared" si="22"/>
        <v>0</v>
      </c>
      <c r="AL92" s="22"/>
      <c r="AM92" s="22"/>
      <c r="AN92" s="22"/>
      <c r="AO92" s="22"/>
      <c r="AP92" s="22"/>
      <c r="AQ92" s="22"/>
      <c r="AR92" s="22"/>
      <c r="AS92" s="22"/>
      <c r="AT92" s="22"/>
      <c r="AV92" s="22"/>
      <c r="AW92" s="22"/>
      <c r="AX92" s="22"/>
      <c r="AY92" s="22"/>
      <c r="AZ92" s="21">
        <f t="shared" si="23"/>
        <v>0</v>
      </c>
      <c r="BA92" s="22"/>
    </row>
    <row r="93" spans="2:53" ht="25.5" x14ac:dyDescent="0.25">
      <c r="B93" s="130" t="s">
        <v>673</v>
      </c>
      <c r="C93" s="132"/>
      <c r="D93" s="118" t="s">
        <v>103</v>
      </c>
      <c r="E93" s="33" t="s">
        <v>104</v>
      </c>
      <c r="F93" s="34">
        <v>5</v>
      </c>
      <c r="G93" s="62">
        <v>3</v>
      </c>
      <c r="H93" s="35" t="s">
        <v>441</v>
      </c>
      <c r="I93" s="35"/>
      <c r="J93" s="89"/>
      <c r="K93" s="95"/>
      <c r="L93" s="136"/>
      <c r="O93" s="21"/>
      <c r="P93" s="21"/>
      <c r="Q93" s="21"/>
      <c r="R93" s="21"/>
      <c r="S93" s="21">
        <f t="shared" si="20"/>
        <v>0</v>
      </c>
      <c r="T93" s="21"/>
      <c r="V93" s="21"/>
      <c r="W93" s="21"/>
      <c r="X93" s="21">
        <f t="shared" si="21"/>
        <v>0</v>
      </c>
      <c r="Y93" s="21"/>
      <c r="Z93" s="21"/>
      <c r="AA93" s="21"/>
      <c r="AB93" s="21"/>
      <c r="AC93" s="21"/>
      <c r="AD93" s="21"/>
      <c r="AE93" s="21"/>
      <c r="AF93" s="21"/>
      <c r="AG93" s="21"/>
      <c r="AI93" s="21"/>
      <c r="AJ93" s="21"/>
      <c r="AK93" s="21">
        <f t="shared" si="22"/>
        <v>0</v>
      </c>
      <c r="AL93" s="22"/>
      <c r="AM93" s="22"/>
      <c r="AN93" s="22"/>
      <c r="AO93" s="22"/>
      <c r="AP93" s="22"/>
      <c r="AQ93" s="22"/>
      <c r="AR93" s="22"/>
      <c r="AS93" s="22"/>
      <c r="AT93" s="22"/>
      <c r="AV93" s="22"/>
      <c r="AW93" s="22"/>
      <c r="AX93" s="22"/>
      <c r="AY93" s="22"/>
      <c r="AZ93" s="21">
        <f t="shared" si="23"/>
        <v>0</v>
      </c>
      <c r="BA93" s="22"/>
    </row>
    <row r="94" spans="2:53" ht="51" x14ac:dyDescent="0.25">
      <c r="B94" s="130" t="s">
        <v>673</v>
      </c>
      <c r="C94" s="132"/>
      <c r="D94" s="118" t="s">
        <v>105</v>
      </c>
      <c r="E94" s="33" t="s">
        <v>106</v>
      </c>
      <c r="F94" s="34">
        <v>5</v>
      </c>
      <c r="G94" s="62">
        <v>3</v>
      </c>
      <c r="H94" s="35" t="s">
        <v>441</v>
      </c>
      <c r="I94" s="35"/>
      <c r="J94" s="89"/>
      <c r="K94" s="95"/>
      <c r="L94" s="136"/>
      <c r="O94" s="21"/>
      <c r="P94" s="21"/>
      <c r="Q94" s="21"/>
      <c r="R94" s="21"/>
      <c r="S94" s="21">
        <f t="shared" si="20"/>
        <v>0</v>
      </c>
      <c r="T94" s="21"/>
      <c r="V94" s="21"/>
      <c r="W94" s="21"/>
      <c r="X94" s="21">
        <f t="shared" si="21"/>
        <v>0</v>
      </c>
      <c r="Y94" s="21"/>
      <c r="Z94" s="21"/>
      <c r="AA94" s="21"/>
      <c r="AB94" s="21"/>
      <c r="AC94" s="21"/>
      <c r="AD94" s="21"/>
      <c r="AE94" s="21"/>
      <c r="AF94" s="21"/>
      <c r="AG94" s="21"/>
      <c r="AI94" s="21"/>
      <c r="AJ94" s="21"/>
      <c r="AK94" s="21">
        <f t="shared" si="22"/>
        <v>0</v>
      </c>
      <c r="AL94" s="22"/>
      <c r="AM94" s="22"/>
      <c r="AN94" s="22"/>
      <c r="AO94" s="22"/>
      <c r="AP94" s="22"/>
      <c r="AQ94" s="22"/>
      <c r="AR94" s="22"/>
      <c r="AS94" s="22"/>
      <c r="AT94" s="22"/>
      <c r="AV94" s="22"/>
      <c r="AW94" s="22"/>
      <c r="AX94" s="22"/>
      <c r="AY94" s="22"/>
      <c r="AZ94" s="21">
        <f t="shared" si="23"/>
        <v>0</v>
      </c>
      <c r="BA94" s="22"/>
    </row>
    <row r="95" spans="2:53" ht="30" customHeight="1" x14ac:dyDescent="0.25">
      <c r="B95" s="130"/>
      <c r="C95" s="132"/>
      <c r="D95" s="121"/>
      <c r="E95" s="101"/>
      <c r="F95" s="99"/>
      <c r="G95" s="100"/>
      <c r="H95" s="104"/>
      <c r="I95" s="104"/>
      <c r="J95" s="105"/>
      <c r="K95" s="106"/>
      <c r="L95" s="137"/>
      <c r="M95" s="145"/>
      <c r="O95" s="21"/>
      <c r="P95" s="21"/>
      <c r="Q95" s="21"/>
      <c r="R95" s="21"/>
      <c r="S95" s="21"/>
      <c r="T95" s="21"/>
      <c r="V95" s="21"/>
      <c r="W95" s="21"/>
      <c r="X95" s="21"/>
      <c r="Y95" s="21"/>
      <c r="Z95" s="21"/>
      <c r="AA95" s="21"/>
      <c r="AB95" s="21"/>
      <c r="AC95" s="21"/>
      <c r="AD95" s="21"/>
      <c r="AE95" s="21"/>
      <c r="AF95" s="21"/>
      <c r="AG95" s="21"/>
      <c r="AI95" s="21"/>
      <c r="AJ95" s="21"/>
      <c r="AK95" s="21"/>
      <c r="AL95" s="22"/>
      <c r="AM95" s="22"/>
      <c r="AN95" s="22"/>
      <c r="AO95" s="22"/>
      <c r="AP95" s="22"/>
      <c r="AQ95" s="22"/>
      <c r="AR95" s="22"/>
      <c r="AS95" s="22"/>
      <c r="AT95" s="22"/>
      <c r="AV95" s="22"/>
      <c r="AW95" s="22"/>
      <c r="AX95" s="22"/>
      <c r="AY95" s="22"/>
      <c r="AZ95" s="21"/>
      <c r="BA95" s="22"/>
    </row>
    <row r="96" spans="2:53" ht="38.25" x14ac:dyDescent="0.25">
      <c r="B96" s="129" t="s">
        <v>652</v>
      </c>
      <c r="C96" s="132"/>
      <c r="D96" s="152" t="s">
        <v>107</v>
      </c>
      <c r="E96" s="32" t="s">
        <v>109</v>
      </c>
      <c r="F96" s="30"/>
      <c r="G96" s="30"/>
      <c r="H96" s="63"/>
      <c r="I96" s="63"/>
      <c r="J96" s="113"/>
      <c r="K96" s="112"/>
      <c r="L96" s="135"/>
      <c r="M96" s="143"/>
      <c r="O96" s="22"/>
      <c r="P96" s="22"/>
      <c r="Q96" s="22"/>
      <c r="R96" s="22"/>
      <c r="S96" s="22"/>
      <c r="T96" s="22"/>
      <c r="V96" s="22"/>
      <c r="W96" s="22"/>
      <c r="X96" s="22"/>
      <c r="Y96" s="22"/>
      <c r="Z96" s="22"/>
      <c r="AA96" s="22"/>
      <c r="AB96" s="22"/>
      <c r="AC96" s="22"/>
      <c r="AD96" s="22"/>
      <c r="AE96" s="22"/>
      <c r="AF96" s="22"/>
      <c r="AG96" s="22"/>
      <c r="AI96" s="22"/>
      <c r="AJ96" s="22"/>
      <c r="AK96" s="22"/>
      <c r="AL96" s="22"/>
      <c r="AM96" s="22"/>
      <c r="AN96" s="22"/>
      <c r="AO96" s="22"/>
      <c r="AP96" s="22"/>
      <c r="AQ96" s="22"/>
      <c r="AR96" s="22"/>
      <c r="AS96" s="22"/>
      <c r="AT96" s="22"/>
      <c r="AV96" s="22"/>
      <c r="AW96" s="22"/>
      <c r="AX96" s="22"/>
      <c r="AY96" s="22"/>
      <c r="AZ96" s="22"/>
      <c r="BA96" s="22"/>
    </row>
    <row r="97" spans="2:53" ht="38.25" x14ac:dyDescent="0.25">
      <c r="B97" s="129"/>
      <c r="C97" s="132"/>
      <c r="D97" s="153"/>
      <c r="E97" s="32" t="s">
        <v>108</v>
      </c>
      <c r="F97" s="34">
        <v>2</v>
      </c>
      <c r="G97" s="62">
        <v>4</v>
      </c>
      <c r="H97" s="35" t="s">
        <v>441</v>
      </c>
      <c r="I97" s="35"/>
      <c r="J97" s="89"/>
      <c r="K97" s="95"/>
      <c r="L97" s="136"/>
      <c r="O97" s="21"/>
      <c r="P97" s="21">
        <f t="shared" ref="P97:P104" si="24">IF(H97="No",0,1)</f>
        <v>0</v>
      </c>
      <c r="Q97" s="21"/>
      <c r="R97" s="21"/>
      <c r="S97" s="21"/>
      <c r="T97" s="21"/>
      <c r="V97" s="21"/>
      <c r="W97" s="21"/>
      <c r="X97" s="21"/>
      <c r="Y97" s="21">
        <f t="shared" ref="Y97:Y104" si="25">IF(H97="No",0,1)</f>
        <v>0</v>
      </c>
      <c r="Z97" s="21"/>
      <c r="AA97" s="21"/>
      <c r="AB97" s="21"/>
      <c r="AC97" s="21"/>
      <c r="AD97" s="21"/>
      <c r="AE97" s="21"/>
      <c r="AF97" s="21"/>
      <c r="AG97" s="21"/>
      <c r="AI97" s="21"/>
      <c r="AJ97" s="21"/>
      <c r="AK97" s="21"/>
      <c r="AL97" s="22">
        <f t="shared" ref="AL97:AL104" si="26">I97</f>
        <v>0</v>
      </c>
      <c r="AM97" s="22"/>
      <c r="AN97" s="22"/>
      <c r="AO97" s="22"/>
      <c r="AP97" s="22"/>
      <c r="AQ97" s="22"/>
      <c r="AR97" s="22"/>
      <c r="AS97" s="22"/>
      <c r="AT97" s="22"/>
      <c r="AV97" s="22"/>
      <c r="AW97" s="21">
        <f t="shared" ref="AW97:AW104" si="27">I97</f>
        <v>0</v>
      </c>
      <c r="AX97" s="22"/>
      <c r="AY97" s="22"/>
      <c r="AZ97" s="22"/>
      <c r="BA97" s="22"/>
    </row>
    <row r="98" spans="2:53" x14ac:dyDescent="0.25">
      <c r="B98" s="129"/>
      <c r="C98" s="132"/>
      <c r="D98" s="153"/>
      <c r="E98" s="32" t="s">
        <v>110</v>
      </c>
      <c r="F98" s="34">
        <v>2</v>
      </c>
      <c r="G98" s="62">
        <v>4</v>
      </c>
      <c r="H98" s="35" t="s">
        <v>441</v>
      </c>
      <c r="I98" s="35"/>
      <c r="J98" s="89"/>
      <c r="K98" s="95"/>
      <c r="L98" s="136"/>
      <c r="O98" s="21"/>
      <c r="P98" s="21">
        <f t="shared" si="24"/>
        <v>0</v>
      </c>
      <c r="Q98" s="21"/>
      <c r="R98" s="21"/>
      <c r="S98" s="21"/>
      <c r="T98" s="21"/>
      <c r="V98" s="21"/>
      <c r="W98" s="21"/>
      <c r="X98" s="21"/>
      <c r="Y98" s="21">
        <f t="shared" si="25"/>
        <v>0</v>
      </c>
      <c r="Z98" s="21"/>
      <c r="AA98" s="21"/>
      <c r="AB98" s="21"/>
      <c r="AC98" s="21"/>
      <c r="AD98" s="21"/>
      <c r="AE98" s="21"/>
      <c r="AF98" s="21"/>
      <c r="AG98" s="21"/>
      <c r="AI98" s="21"/>
      <c r="AJ98" s="21"/>
      <c r="AK98" s="21"/>
      <c r="AL98" s="21">
        <f t="shared" si="26"/>
        <v>0</v>
      </c>
      <c r="AM98" s="22"/>
      <c r="AN98" s="22"/>
      <c r="AO98" s="22"/>
      <c r="AP98" s="22"/>
      <c r="AQ98" s="22"/>
      <c r="AR98" s="22"/>
      <c r="AS98" s="22"/>
      <c r="AT98" s="22"/>
      <c r="AV98" s="22"/>
      <c r="AW98" s="21">
        <f t="shared" si="27"/>
        <v>0</v>
      </c>
      <c r="AX98" s="22"/>
      <c r="AY98" s="22"/>
      <c r="AZ98" s="22"/>
      <c r="BA98" s="22"/>
    </row>
    <row r="99" spans="2:53" ht="25.5" x14ac:dyDescent="0.25">
      <c r="B99" s="129"/>
      <c r="C99" s="132"/>
      <c r="D99" s="153"/>
      <c r="E99" s="32" t="s">
        <v>111</v>
      </c>
      <c r="F99" s="34">
        <v>2</v>
      </c>
      <c r="G99" s="62">
        <v>4</v>
      </c>
      <c r="H99" s="35" t="s">
        <v>441</v>
      </c>
      <c r="I99" s="35"/>
      <c r="J99" s="89"/>
      <c r="K99" s="95"/>
      <c r="L99" s="136"/>
      <c r="O99" s="21"/>
      <c r="P99" s="21">
        <f t="shared" si="24"/>
        <v>0</v>
      </c>
      <c r="Q99" s="21"/>
      <c r="R99" s="21"/>
      <c r="S99" s="21"/>
      <c r="T99" s="21"/>
      <c r="V99" s="21"/>
      <c r="W99" s="21"/>
      <c r="X99" s="21"/>
      <c r="Y99" s="21">
        <f t="shared" si="25"/>
        <v>0</v>
      </c>
      <c r="Z99" s="21"/>
      <c r="AA99" s="21"/>
      <c r="AB99" s="21"/>
      <c r="AC99" s="21"/>
      <c r="AD99" s="21"/>
      <c r="AE99" s="21"/>
      <c r="AF99" s="21"/>
      <c r="AG99" s="21"/>
      <c r="AI99" s="21"/>
      <c r="AJ99" s="21"/>
      <c r="AK99" s="21"/>
      <c r="AL99" s="21">
        <f t="shared" si="26"/>
        <v>0</v>
      </c>
      <c r="AM99" s="22"/>
      <c r="AN99" s="22"/>
      <c r="AO99" s="22"/>
      <c r="AP99" s="22"/>
      <c r="AQ99" s="22"/>
      <c r="AR99" s="22"/>
      <c r="AS99" s="22"/>
      <c r="AT99" s="22"/>
      <c r="AV99" s="22"/>
      <c r="AW99" s="21">
        <f t="shared" si="27"/>
        <v>0</v>
      </c>
      <c r="AX99" s="22"/>
      <c r="AY99" s="22"/>
      <c r="AZ99" s="22"/>
      <c r="BA99" s="22"/>
    </row>
    <row r="100" spans="2:53" ht="38.25" x14ac:dyDescent="0.25">
      <c r="B100" s="129"/>
      <c r="C100" s="132"/>
      <c r="D100" s="153"/>
      <c r="E100" s="32" t="s">
        <v>112</v>
      </c>
      <c r="F100" s="34">
        <v>2</v>
      </c>
      <c r="G100" s="62">
        <v>4</v>
      </c>
      <c r="H100" s="35" t="s">
        <v>441</v>
      </c>
      <c r="I100" s="35"/>
      <c r="J100" s="89"/>
      <c r="K100" s="95"/>
      <c r="L100" s="136"/>
      <c r="O100" s="21"/>
      <c r="P100" s="21">
        <f t="shared" si="24"/>
        <v>0</v>
      </c>
      <c r="Q100" s="21"/>
      <c r="R100" s="21"/>
      <c r="S100" s="21"/>
      <c r="T100" s="21"/>
      <c r="V100" s="21"/>
      <c r="W100" s="21"/>
      <c r="X100" s="21"/>
      <c r="Y100" s="21">
        <f t="shared" si="25"/>
        <v>0</v>
      </c>
      <c r="Z100" s="21"/>
      <c r="AA100" s="21"/>
      <c r="AB100" s="21"/>
      <c r="AC100" s="21"/>
      <c r="AD100" s="21"/>
      <c r="AE100" s="21"/>
      <c r="AF100" s="21"/>
      <c r="AG100" s="21"/>
      <c r="AI100" s="21"/>
      <c r="AJ100" s="21"/>
      <c r="AK100" s="21"/>
      <c r="AL100" s="21">
        <f t="shared" si="26"/>
        <v>0</v>
      </c>
      <c r="AM100" s="22"/>
      <c r="AN100" s="22"/>
      <c r="AO100" s="22"/>
      <c r="AP100" s="22"/>
      <c r="AQ100" s="22"/>
      <c r="AR100" s="22"/>
      <c r="AS100" s="22"/>
      <c r="AT100" s="22"/>
      <c r="AV100" s="22"/>
      <c r="AW100" s="21">
        <f t="shared" si="27"/>
        <v>0</v>
      </c>
      <c r="AX100" s="22"/>
      <c r="AY100" s="22"/>
      <c r="AZ100" s="22"/>
      <c r="BA100" s="22"/>
    </row>
    <row r="101" spans="2:53" ht="76.5" x14ac:dyDescent="0.25">
      <c r="B101" s="129"/>
      <c r="C101" s="132"/>
      <c r="D101" s="153"/>
      <c r="E101" s="32" t="s">
        <v>113</v>
      </c>
      <c r="F101" s="34">
        <v>2</v>
      </c>
      <c r="G101" s="62">
        <v>4</v>
      </c>
      <c r="H101" s="35" t="s">
        <v>441</v>
      </c>
      <c r="I101" s="35"/>
      <c r="J101" s="89"/>
      <c r="K101" s="95"/>
      <c r="L101" s="136"/>
      <c r="O101" s="21"/>
      <c r="P101" s="21">
        <f t="shared" si="24"/>
        <v>0</v>
      </c>
      <c r="Q101" s="21"/>
      <c r="R101" s="21"/>
      <c r="S101" s="21"/>
      <c r="T101" s="21"/>
      <c r="V101" s="21"/>
      <c r="W101" s="21"/>
      <c r="X101" s="21"/>
      <c r="Y101" s="21">
        <f t="shared" si="25"/>
        <v>0</v>
      </c>
      <c r="Z101" s="21"/>
      <c r="AA101" s="21"/>
      <c r="AB101" s="21"/>
      <c r="AC101" s="21"/>
      <c r="AD101" s="21"/>
      <c r="AE101" s="21"/>
      <c r="AF101" s="21"/>
      <c r="AG101" s="21"/>
      <c r="AI101" s="21"/>
      <c r="AJ101" s="21"/>
      <c r="AK101" s="21"/>
      <c r="AL101" s="21">
        <f t="shared" si="26"/>
        <v>0</v>
      </c>
      <c r="AM101" s="22"/>
      <c r="AN101" s="22"/>
      <c r="AO101" s="22"/>
      <c r="AP101" s="22"/>
      <c r="AQ101" s="22"/>
      <c r="AR101" s="22"/>
      <c r="AS101" s="22"/>
      <c r="AT101" s="22"/>
      <c r="AV101" s="22"/>
      <c r="AW101" s="21">
        <f t="shared" si="27"/>
        <v>0</v>
      </c>
      <c r="AX101" s="22"/>
      <c r="AY101" s="22"/>
      <c r="AZ101" s="22"/>
      <c r="BA101" s="22"/>
    </row>
    <row r="102" spans="2:53" ht="114.75" x14ac:dyDescent="0.25">
      <c r="B102" s="130" t="s">
        <v>675</v>
      </c>
      <c r="C102" s="132"/>
      <c r="D102" s="118" t="s">
        <v>114</v>
      </c>
      <c r="E102" s="33" t="s">
        <v>115</v>
      </c>
      <c r="F102" s="34">
        <v>2</v>
      </c>
      <c r="G102" s="62">
        <v>4</v>
      </c>
      <c r="H102" s="35" t="s">
        <v>441</v>
      </c>
      <c r="I102" s="35"/>
      <c r="J102" s="89"/>
      <c r="K102" s="95"/>
      <c r="L102" s="136"/>
      <c r="O102" s="21"/>
      <c r="P102" s="21">
        <f t="shared" si="24"/>
        <v>0</v>
      </c>
      <c r="Q102" s="21"/>
      <c r="R102" s="21"/>
      <c r="S102" s="21"/>
      <c r="T102" s="21"/>
      <c r="V102" s="21"/>
      <c r="W102" s="21"/>
      <c r="X102" s="21"/>
      <c r="Y102" s="21">
        <f t="shared" si="25"/>
        <v>0</v>
      </c>
      <c r="Z102" s="21"/>
      <c r="AA102" s="21"/>
      <c r="AB102" s="21"/>
      <c r="AC102" s="21"/>
      <c r="AD102" s="21"/>
      <c r="AE102" s="21"/>
      <c r="AF102" s="21"/>
      <c r="AG102" s="21"/>
      <c r="AI102" s="21"/>
      <c r="AJ102" s="21"/>
      <c r="AK102" s="21"/>
      <c r="AL102" s="21">
        <f t="shared" si="26"/>
        <v>0</v>
      </c>
      <c r="AM102" s="22"/>
      <c r="AN102" s="22"/>
      <c r="AO102" s="22"/>
      <c r="AP102" s="22"/>
      <c r="AQ102" s="22"/>
      <c r="AR102" s="22"/>
      <c r="AS102" s="22"/>
      <c r="AT102" s="22"/>
      <c r="AV102" s="22"/>
      <c r="AW102" s="21">
        <f t="shared" si="27"/>
        <v>0</v>
      </c>
      <c r="AX102" s="22"/>
      <c r="AY102" s="22"/>
      <c r="AZ102" s="22"/>
      <c r="BA102" s="22"/>
    </row>
    <row r="103" spans="2:53" ht="25.5" x14ac:dyDescent="0.25">
      <c r="B103" s="129" t="s">
        <v>676</v>
      </c>
      <c r="C103" s="132"/>
      <c r="D103" s="152" t="s">
        <v>116</v>
      </c>
      <c r="E103" s="32" t="s">
        <v>117</v>
      </c>
      <c r="F103" s="34">
        <v>2</v>
      </c>
      <c r="G103" s="62">
        <v>4</v>
      </c>
      <c r="H103" s="35" t="s">
        <v>441</v>
      </c>
      <c r="I103" s="35"/>
      <c r="J103" s="89"/>
      <c r="K103" s="95"/>
      <c r="L103" s="136"/>
      <c r="O103" s="21"/>
      <c r="P103" s="21">
        <f t="shared" si="24"/>
        <v>0</v>
      </c>
      <c r="Q103" s="21"/>
      <c r="R103" s="21"/>
      <c r="S103" s="21"/>
      <c r="T103" s="21"/>
      <c r="V103" s="21"/>
      <c r="W103" s="21"/>
      <c r="X103" s="21"/>
      <c r="Y103" s="21">
        <f t="shared" si="25"/>
        <v>0</v>
      </c>
      <c r="Z103" s="21"/>
      <c r="AA103" s="21"/>
      <c r="AB103" s="21"/>
      <c r="AC103" s="21"/>
      <c r="AD103" s="21"/>
      <c r="AE103" s="21"/>
      <c r="AF103" s="21"/>
      <c r="AG103" s="21"/>
      <c r="AI103" s="21"/>
      <c r="AJ103" s="21"/>
      <c r="AK103" s="21"/>
      <c r="AL103" s="21">
        <f t="shared" si="26"/>
        <v>0</v>
      </c>
      <c r="AM103" s="22"/>
      <c r="AN103" s="22"/>
      <c r="AO103" s="22"/>
      <c r="AP103" s="22"/>
      <c r="AQ103" s="22"/>
      <c r="AR103" s="22"/>
      <c r="AS103" s="22"/>
      <c r="AT103" s="22"/>
      <c r="AV103" s="22"/>
      <c r="AW103" s="21">
        <f t="shared" si="27"/>
        <v>0</v>
      </c>
      <c r="AX103" s="22"/>
      <c r="AY103" s="22"/>
      <c r="AZ103" s="22"/>
      <c r="BA103" s="22"/>
    </row>
    <row r="104" spans="2:53" ht="25.5" x14ac:dyDescent="0.25">
      <c r="B104" s="129"/>
      <c r="C104" s="132"/>
      <c r="D104" s="153"/>
      <c r="E104" s="32" t="s">
        <v>118</v>
      </c>
      <c r="F104" s="34">
        <v>2</v>
      </c>
      <c r="G104" s="62">
        <v>4</v>
      </c>
      <c r="H104" s="35" t="s">
        <v>441</v>
      </c>
      <c r="I104" s="35"/>
      <c r="J104" s="89"/>
      <c r="K104" s="95"/>
      <c r="L104" s="136"/>
      <c r="O104" s="21"/>
      <c r="P104" s="21">
        <f t="shared" si="24"/>
        <v>0</v>
      </c>
      <c r="Q104" s="21"/>
      <c r="R104" s="21"/>
      <c r="S104" s="21"/>
      <c r="T104" s="21"/>
      <c r="V104" s="21"/>
      <c r="W104" s="21"/>
      <c r="X104" s="21"/>
      <c r="Y104" s="21">
        <f t="shared" si="25"/>
        <v>0</v>
      </c>
      <c r="Z104" s="21"/>
      <c r="AA104" s="21"/>
      <c r="AB104" s="21"/>
      <c r="AC104" s="21"/>
      <c r="AD104" s="21"/>
      <c r="AE104" s="21"/>
      <c r="AF104" s="21"/>
      <c r="AG104" s="21"/>
      <c r="AI104" s="21"/>
      <c r="AJ104" s="21"/>
      <c r="AK104" s="21"/>
      <c r="AL104" s="21">
        <f t="shared" si="26"/>
        <v>0</v>
      </c>
      <c r="AM104" s="22"/>
      <c r="AN104" s="22"/>
      <c r="AO104" s="22"/>
      <c r="AP104" s="22"/>
      <c r="AQ104" s="22"/>
      <c r="AR104" s="22"/>
      <c r="AS104" s="22"/>
      <c r="AT104" s="22"/>
      <c r="AV104" s="22"/>
      <c r="AW104" s="21">
        <f t="shared" si="27"/>
        <v>0</v>
      </c>
      <c r="AX104" s="22"/>
      <c r="AY104" s="22"/>
      <c r="AZ104" s="22"/>
      <c r="BA104" s="22"/>
    </row>
    <row r="105" spans="2:53" ht="30" customHeight="1" x14ac:dyDescent="0.25">
      <c r="B105" s="129"/>
      <c r="C105" s="132"/>
      <c r="D105" s="119"/>
      <c r="E105" s="98"/>
      <c r="F105" s="99"/>
      <c r="G105" s="100"/>
      <c r="H105" s="104"/>
      <c r="I105" s="104"/>
      <c r="J105" s="105"/>
      <c r="K105" s="106"/>
      <c r="L105" s="137"/>
      <c r="M105" s="145"/>
      <c r="O105" s="21"/>
      <c r="P105" s="21"/>
      <c r="Q105" s="21"/>
      <c r="R105" s="21"/>
      <c r="S105" s="21"/>
      <c r="T105" s="21"/>
      <c r="V105" s="21"/>
      <c r="W105" s="21"/>
      <c r="X105" s="21"/>
      <c r="Y105" s="21"/>
      <c r="Z105" s="21"/>
      <c r="AA105" s="21"/>
      <c r="AB105" s="21"/>
      <c r="AC105" s="21"/>
      <c r="AD105" s="21"/>
      <c r="AE105" s="21"/>
      <c r="AF105" s="21"/>
      <c r="AG105" s="21"/>
      <c r="AI105" s="21"/>
      <c r="AJ105" s="21"/>
      <c r="AK105" s="21"/>
      <c r="AL105" s="21"/>
      <c r="AM105" s="22"/>
      <c r="AN105" s="22"/>
      <c r="AO105" s="22"/>
      <c r="AP105" s="22"/>
      <c r="AQ105" s="22"/>
      <c r="AR105" s="22"/>
      <c r="AS105" s="22"/>
      <c r="AT105" s="22"/>
      <c r="AV105" s="22"/>
      <c r="AW105" s="21"/>
      <c r="AX105" s="22"/>
      <c r="AY105" s="22"/>
      <c r="AZ105" s="22"/>
      <c r="BA105" s="22"/>
    </row>
    <row r="106" spans="2:53" ht="38.25" x14ac:dyDescent="0.25">
      <c r="B106" s="129" t="s">
        <v>677</v>
      </c>
      <c r="C106" s="132"/>
      <c r="D106" s="117" t="s">
        <v>406</v>
      </c>
      <c r="E106" s="32" t="s">
        <v>407</v>
      </c>
      <c r="F106" s="34">
        <v>2</v>
      </c>
      <c r="G106" s="62">
        <v>4</v>
      </c>
      <c r="H106" s="35" t="s">
        <v>441</v>
      </c>
      <c r="I106" s="35"/>
      <c r="J106" s="89"/>
      <c r="K106" s="95"/>
      <c r="L106" s="136"/>
      <c r="O106" s="21"/>
      <c r="P106" s="21">
        <f>IF(H106="No",0,1)</f>
        <v>0</v>
      </c>
      <c r="Q106" s="21"/>
      <c r="R106" s="21"/>
      <c r="S106" s="21"/>
      <c r="T106" s="21"/>
      <c r="V106" s="21"/>
      <c r="W106" s="21"/>
      <c r="X106" s="21"/>
      <c r="Y106" s="21">
        <f>IF(H106="No",0,1)</f>
        <v>0</v>
      </c>
      <c r="Z106" s="21"/>
      <c r="AA106" s="21"/>
      <c r="AB106" s="21"/>
      <c r="AC106" s="21"/>
      <c r="AD106" s="21"/>
      <c r="AE106" s="21"/>
      <c r="AF106" s="21"/>
      <c r="AG106" s="21"/>
      <c r="AI106" s="21"/>
      <c r="AJ106" s="21"/>
      <c r="AK106" s="21"/>
      <c r="AL106" s="21">
        <f>I106</f>
        <v>0</v>
      </c>
      <c r="AM106" s="22"/>
      <c r="AN106" s="22"/>
      <c r="AO106" s="22"/>
      <c r="AP106" s="22"/>
      <c r="AQ106" s="22"/>
      <c r="AR106" s="22"/>
      <c r="AS106" s="22"/>
      <c r="AT106" s="22"/>
      <c r="AV106" s="22"/>
      <c r="AW106" s="21">
        <f>I106</f>
        <v>0</v>
      </c>
      <c r="AX106" s="22"/>
      <c r="AY106" s="22"/>
      <c r="AZ106" s="22"/>
      <c r="BA106" s="22"/>
    </row>
    <row r="107" spans="2:53" ht="51" x14ac:dyDescent="0.25">
      <c r="B107" s="129" t="s">
        <v>677</v>
      </c>
      <c r="C107" s="132"/>
      <c r="D107" s="118" t="s">
        <v>408</v>
      </c>
      <c r="E107" s="33" t="s">
        <v>409</v>
      </c>
      <c r="F107" s="34">
        <v>2</v>
      </c>
      <c r="G107" s="62">
        <v>5</v>
      </c>
      <c r="H107" s="35" t="s">
        <v>441</v>
      </c>
      <c r="I107" s="35"/>
      <c r="J107" s="89"/>
      <c r="K107" s="95"/>
      <c r="L107" s="136"/>
      <c r="O107" s="21"/>
      <c r="P107" s="21">
        <f>IF(H107="No",0,1)</f>
        <v>0</v>
      </c>
      <c r="Q107" s="21"/>
      <c r="R107" s="21"/>
      <c r="S107" s="21"/>
      <c r="T107" s="21"/>
      <c r="V107" s="21"/>
      <c r="W107" s="21"/>
      <c r="X107" s="21"/>
      <c r="Y107" s="21"/>
      <c r="Z107" s="21">
        <f>IF(H107="No",0,1)</f>
        <v>0</v>
      </c>
      <c r="AA107" s="21"/>
      <c r="AB107" s="21"/>
      <c r="AC107" s="21"/>
      <c r="AD107" s="21"/>
      <c r="AE107" s="21"/>
      <c r="AF107" s="21"/>
      <c r="AG107" s="21"/>
      <c r="AI107" s="21"/>
      <c r="AJ107" s="21"/>
      <c r="AK107" s="21"/>
      <c r="AL107" s="21"/>
      <c r="AM107" s="21">
        <f>I107</f>
        <v>0</v>
      </c>
      <c r="AN107" s="22"/>
      <c r="AO107" s="22"/>
      <c r="AP107" s="22"/>
      <c r="AQ107" s="22"/>
      <c r="AR107" s="22"/>
      <c r="AS107" s="22"/>
      <c r="AT107" s="22"/>
      <c r="AV107" s="22"/>
      <c r="AW107" s="21">
        <f>I107</f>
        <v>0</v>
      </c>
      <c r="AX107" s="22"/>
      <c r="AY107" s="22"/>
      <c r="AZ107" s="22"/>
      <c r="BA107" s="22"/>
    </row>
    <row r="108" spans="2:53" ht="25.5" x14ac:dyDescent="0.25">
      <c r="B108" s="129" t="s">
        <v>677</v>
      </c>
      <c r="C108" s="132"/>
      <c r="D108" s="152" t="s">
        <v>410</v>
      </c>
      <c r="E108" s="32" t="s">
        <v>411</v>
      </c>
      <c r="F108" s="30"/>
      <c r="G108" s="30"/>
      <c r="H108" s="63"/>
      <c r="I108" s="63"/>
      <c r="J108" s="113"/>
      <c r="K108" s="112"/>
      <c r="L108" s="135"/>
      <c r="M108" s="143"/>
      <c r="O108" s="22"/>
      <c r="P108" s="22"/>
      <c r="Q108" s="22"/>
      <c r="R108" s="22"/>
      <c r="S108" s="22"/>
      <c r="T108" s="22"/>
      <c r="V108" s="22"/>
      <c r="W108" s="22"/>
      <c r="X108" s="22"/>
      <c r="Y108" s="22"/>
      <c r="Z108" s="22"/>
      <c r="AA108" s="22"/>
      <c r="AB108" s="22"/>
      <c r="AC108" s="22"/>
      <c r="AD108" s="22"/>
      <c r="AE108" s="22"/>
      <c r="AF108" s="22"/>
      <c r="AG108" s="22"/>
      <c r="AI108" s="22"/>
      <c r="AJ108" s="22"/>
      <c r="AK108" s="22"/>
      <c r="AL108" s="22"/>
      <c r="AM108" s="22"/>
      <c r="AN108" s="22"/>
      <c r="AO108" s="22"/>
      <c r="AP108" s="22"/>
      <c r="AQ108" s="22"/>
      <c r="AR108" s="22"/>
      <c r="AS108" s="22"/>
      <c r="AT108" s="22"/>
      <c r="AV108" s="22"/>
      <c r="AW108" s="22"/>
      <c r="AX108" s="22"/>
      <c r="AY108" s="22"/>
      <c r="AZ108" s="22"/>
      <c r="BA108" s="22"/>
    </row>
    <row r="109" spans="2:53" ht="25.5" x14ac:dyDescent="0.25">
      <c r="B109" s="129"/>
      <c r="C109" s="132"/>
      <c r="D109" s="153"/>
      <c r="E109" s="32" t="s">
        <v>412</v>
      </c>
      <c r="F109" s="34">
        <v>2</v>
      </c>
      <c r="G109" s="62">
        <v>5</v>
      </c>
      <c r="H109" s="35" t="s">
        <v>441</v>
      </c>
      <c r="I109" s="35"/>
      <c r="J109" s="89"/>
      <c r="K109" s="95"/>
      <c r="L109" s="136"/>
      <c r="O109" s="21"/>
      <c r="P109" s="21">
        <f>IF(H109="No",0,1)</f>
        <v>0</v>
      </c>
      <c r="Q109" s="21"/>
      <c r="R109" s="21"/>
      <c r="S109" s="21"/>
      <c r="T109" s="21"/>
      <c r="V109" s="21"/>
      <c r="W109" s="21"/>
      <c r="X109" s="21"/>
      <c r="Y109" s="21"/>
      <c r="Z109" s="21">
        <f>IF(H109="No",0,1)</f>
        <v>0</v>
      </c>
      <c r="AA109" s="21"/>
      <c r="AB109" s="21"/>
      <c r="AC109" s="21"/>
      <c r="AD109" s="21"/>
      <c r="AE109" s="21"/>
      <c r="AF109" s="21"/>
      <c r="AG109" s="21"/>
      <c r="AI109" s="21"/>
      <c r="AJ109" s="21"/>
      <c r="AK109" s="21"/>
      <c r="AL109" s="21"/>
      <c r="AM109" s="21">
        <f>I109</f>
        <v>0</v>
      </c>
      <c r="AN109" s="22"/>
      <c r="AO109" s="22"/>
      <c r="AP109" s="22"/>
      <c r="AQ109" s="22"/>
      <c r="AR109" s="22"/>
      <c r="AS109" s="22"/>
      <c r="AT109" s="22"/>
      <c r="AV109" s="22"/>
      <c r="AW109" s="21">
        <f>I109</f>
        <v>0</v>
      </c>
      <c r="AX109" s="22"/>
      <c r="AY109" s="22"/>
      <c r="AZ109" s="22"/>
      <c r="BA109" s="22"/>
    </row>
    <row r="110" spans="2:53" ht="25.5" x14ac:dyDescent="0.25">
      <c r="B110" s="129"/>
      <c r="C110" s="132"/>
      <c r="D110" s="153"/>
      <c r="E110" s="32" t="s">
        <v>413</v>
      </c>
      <c r="F110" s="34">
        <v>2</v>
      </c>
      <c r="G110" s="62">
        <v>5</v>
      </c>
      <c r="H110" s="35" t="s">
        <v>441</v>
      </c>
      <c r="I110" s="35"/>
      <c r="J110" s="89"/>
      <c r="K110" s="95"/>
      <c r="L110" s="136"/>
      <c r="O110" s="21"/>
      <c r="P110" s="21">
        <f>IF(H110="No",0,1)</f>
        <v>0</v>
      </c>
      <c r="Q110" s="21"/>
      <c r="R110" s="21"/>
      <c r="S110" s="21"/>
      <c r="T110" s="21"/>
      <c r="V110" s="21"/>
      <c r="W110" s="21"/>
      <c r="X110" s="21"/>
      <c r="Y110" s="21"/>
      <c r="Z110" s="21">
        <f>IF(H110="No",0,1)</f>
        <v>0</v>
      </c>
      <c r="AA110" s="21"/>
      <c r="AB110" s="21"/>
      <c r="AC110" s="21"/>
      <c r="AD110" s="21"/>
      <c r="AE110" s="21"/>
      <c r="AF110" s="21"/>
      <c r="AG110" s="21"/>
      <c r="AI110" s="21"/>
      <c r="AJ110" s="21"/>
      <c r="AK110" s="21"/>
      <c r="AL110" s="21"/>
      <c r="AM110" s="21">
        <f>I110</f>
        <v>0</v>
      </c>
      <c r="AN110" s="22"/>
      <c r="AO110" s="22"/>
      <c r="AP110" s="22"/>
      <c r="AQ110" s="22"/>
      <c r="AR110" s="22"/>
      <c r="AS110" s="22"/>
      <c r="AT110" s="22"/>
      <c r="AV110" s="22"/>
      <c r="AW110" s="21">
        <f>I110</f>
        <v>0</v>
      </c>
      <c r="AX110" s="22"/>
      <c r="AY110" s="22"/>
      <c r="AZ110" s="22"/>
      <c r="BA110" s="22"/>
    </row>
    <row r="111" spans="2:53" ht="38.25" x14ac:dyDescent="0.25">
      <c r="B111" s="129"/>
      <c r="C111" s="132"/>
      <c r="D111" s="153"/>
      <c r="E111" s="32" t="s">
        <v>414</v>
      </c>
      <c r="F111" s="34">
        <v>2</v>
      </c>
      <c r="G111" s="62">
        <v>5</v>
      </c>
      <c r="H111" s="35" t="s">
        <v>441</v>
      </c>
      <c r="I111" s="35"/>
      <c r="J111" s="89"/>
      <c r="K111" s="95"/>
      <c r="L111" s="136"/>
      <c r="O111" s="21"/>
      <c r="P111" s="21">
        <f>IF(H111="No",0,1)</f>
        <v>0</v>
      </c>
      <c r="Q111" s="21"/>
      <c r="R111" s="21"/>
      <c r="S111" s="21"/>
      <c r="T111" s="21"/>
      <c r="V111" s="21"/>
      <c r="W111" s="21"/>
      <c r="X111" s="21"/>
      <c r="Y111" s="21"/>
      <c r="Z111" s="21">
        <f>IF(H111="No",0,1)</f>
        <v>0</v>
      </c>
      <c r="AA111" s="21"/>
      <c r="AB111" s="21"/>
      <c r="AC111" s="21"/>
      <c r="AD111" s="21"/>
      <c r="AE111" s="21"/>
      <c r="AF111" s="21"/>
      <c r="AG111" s="21"/>
      <c r="AI111" s="21"/>
      <c r="AJ111" s="21"/>
      <c r="AK111" s="21"/>
      <c r="AL111" s="21"/>
      <c r="AM111" s="21">
        <f>I111</f>
        <v>0</v>
      </c>
      <c r="AN111" s="22"/>
      <c r="AO111" s="22"/>
      <c r="AP111" s="22"/>
      <c r="AQ111" s="22"/>
      <c r="AR111" s="22"/>
      <c r="AS111" s="22"/>
      <c r="AT111" s="22"/>
      <c r="AV111" s="22"/>
      <c r="AW111" s="21">
        <f>I111</f>
        <v>0</v>
      </c>
      <c r="AX111" s="22"/>
      <c r="AY111" s="22"/>
      <c r="AZ111" s="22"/>
      <c r="BA111" s="22"/>
    </row>
    <row r="112" spans="2:53" ht="38.25" x14ac:dyDescent="0.25">
      <c r="B112" s="129"/>
      <c r="C112" s="132"/>
      <c r="D112" s="153"/>
      <c r="E112" s="32" t="s">
        <v>415</v>
      </c>
      <c r="F112" s="34">
        <v>2</v>
      </c>
      <c r="G112" s="62">
        <v>5</v>
      </c>
      <c r="H112" s="35" t="s">
        <v>441</v>
      </c>
      <c r="I112" s="35"/>
      <c r="J112" s="89"/>
      <c r="K112" s="95"/>
      <c r="L112" s="136"/>
      <c r="O112" s="21"/>
      <c r="P112" s="21">
        <f>IF(H112="No",0,1)</f>
        <v>0</v>
      </c>
      <c r="Q112" s="21"/>
      <c r="R112" s="21"/>
      <c r="S112" s="21"/>
      <c r="T112" s="21"/>
      <c r="V112" s="21"/>
      <c r="W112" s="21"/>
      <c r="X112" s="21"/>
      <c r="Y112" s="21"/>
      <c r="Z112" s="21">
        <f>IF(H112="No",0,1)</f>
        <v>0</v>
      </c>
      <c r="AA112" s="21"/>
      <c r="AB112" s="21"/>
      <c r="AC112" s="21"/>
      <c r="AD112" s="21"/>
      <c r="AE112" s="21"/>
      <c r="AF112" s="21"/>
      <c r="AG112" s="21"/>
      <c r="AI112" s="21"/>
      <c r="AJ112" s="21"/>
      <c r="AK112" s="21"/>
      <c r="AL112" s="21"/>
      <c r="AM112" s="21">
        <f>I112</f>
        <v>0</v>
      </c>
      <c r="AN112" s="22"/>
      <c r="AO112" s="22"/>
      <c r="AP112" s="22"/>
      <c r="AQ112" s="22"/>
      <c r="AR112" s="22"/>
      <c r="AS112" s="22"/>
      <c r="AT112" s="22"/>
      <c r="AV112" s="22"/>
      <c r="AW112" s="21">
        <f>I112</f>
        <v>0</v>
      </c>
      <c r="AX112" s="22"/>
      <c r="AY112" s="22"/>
      <c r="AZ112" s="22"/>
      <c r="BA112" s="22"/>
    </row>
    <row r="113" spans="2:53" ht="30" customHeight="1" x14ac:dyDescent="0.25">
      <c r="B113" s="129"/>
      <c r="C113" s="132"/>
      <c r="D113" s="119"/>
      <c r="E113" s="98"/>
      <c r="F113" s="99"/>
      <c r="G113" s="100"/>
      <c r="H113" s="104"/>
      <c r="I113" s="104"/>
      <c r="J113" s="105"/>
      <c r="K113" s="106"/>
      <c r="L113" s="137"/>
      <c r="M113" s="145"/>
      <c r="O113" s="21"/>
      <c r="P113" s="21"/>
      <c r="Q113" s="21"/>
      <c r="R113" s="21"/>
      <c r="S113" s="21"/>
      <c r="T113" s="21"/>
      <c r="V113" s="21"/>
      <c r="W113" s="21"/>
      <c r="X113" s="21"/>
      <c r="Y113" s="21"/>
      <c r="Z113" s="21"/>
      <c r="AA113" s="21"/>
      <c r="AB113" s="21"/>
      <c r="AC113" s="21"/>
      <c r="AD113" s="21"/>
      <c r="AE113" s="21"/>
      <c r="AF113" s="21"/>
      <c r="AG113" s="21"/>
      <c r="AI113" s="21"/>
      <c r="AJ113" s="21"/>
      <c r="AK113" s="21"/>
      <c r="AL113" s="21"/>
      <c r="AM113" s="21"/>
      <c r="AN113" s="22"/>
      <c r="AO113" s="22"/>
      <c r="AP113" s="22"/>
      <c r="AQ113" s="22"/>
      <c r="AR113" s="22"/>
      <c r="AS113" s="22"/>
      <c r="AT113" s="22"/>
      <c r="AV113" s="22"/>
      <c r="AW113" s="21"/>
      <c r="AX113" s="22"/>
      <c r="AY113" s="22"/>
      <c r="AZ113" s="22"/>
      <c r="BA113" s="22"/>
    </row>
    <row r="114" spans="2:53" ht="51.75" x14ac:dyDescent="0.25">
      <c r="B114" s="130" t="s">
        <v>678</v>
      </c>
      <c r="C114" s="132"/>
      <c r="D114" s="152" t="s">
        <v>416</v>
      </c>
      <c r="E114" s="32" t="s">
        <v>443</v>
      </c>
      <c r="F114" s="34">
        <v>3</v>
      </c>
      <c r="G114" s="62">
        <v>6</v>
      </c>
      <c r="H114" s="35" t="s">
        <v>441</v>
      </c>
      <c r="I114" s="35"/>
      <c r="J114" s="89"/>
      <c r="K114" s="95"/>
      <c r="L114" s="136"/>
      <c r="O114" s="21"/>
      <c r="P114" s="21"/>
      <c r="Q114" s="21">
        <f t="shared" ref="Q114:Q120" si="28">IF(H114="No",0,1)</f>
        <v>0</v>
      </c>
      <c r="R114" s="21"/>
      <c r="S114" s="21"/>
      <c r="T114" s="21"/>
      <c r="V114" s="21"/>
      <c r="W114" s="21"/>
      <c r="X114" s="21"/>
      <c r="Y114" s="21"/>
      <c r="Z114" s="21"/>
      <c r="AA114" s="21">
        <f t="shared" ref="AA114:AA120" si="29">IF(H114="No",0,1)</f>
        <v>0</v>
      </c>
      <c r="AB114" s="21"/>
      <c r="AC114" s="21"/>
      <c r="AD114" s="21"/>
      <c r="AE114" s="21"/>
      <c r="AF114" s="21"/>
      <c r="AG114" s="21"/>
      <c r="AI114" s="21"/>
      <c r="AJ114" s="21"/>
      <c r="AK114" s="21"/>
      <c r="AL114" s="21"/>
      <c r="AM114" s="21"/>
      <c r="AN114" s="21">
        <f t="shared" ref="AN114:AN120" si="30">I114</f>
        <v>0</v>
      </c>
      <c r="AO114" s="22"/>
      <c r="AP114" s="22"/>
      <c r="AQ114" s="22"/>
      <c r="AR114" s="22"/>
      <c r="AS114" s="22"/>
      <c r="AT114" s="22"/>
      <c r="AV114" s="22"/>
      <c r="AW114" s="22"/>
      <c r="AX114" s="21">
        <f t="shared" ref="AX114:AX120" si="31">I114</f>
        <v>0</v>
      </c>
      <c r="AY114" s="22"/>
      <c r="AZ114" s="22"/>
      <c r="BA114" s="22"/>
    </row>
    <row r="115" spans="2:53" ht="25.5" x14ac:dyDescent="0.25">
      <c r="B115" s="129"/>
      <c r="C115" s="132"/>
      <c r="D115" s="153"/>
      <c r="E115" s="32" t="s">
        <v>444</v>
      </c>
      <c r="F115" s="34">
        <v>3</v>
      </c>
      <c r="G115" s="62">
        <v>6</v>
      </c>
      <c r="H115" s="35" t="s">
        <v>441</v>
      </c>
      <c r="I115" s="35"/>
      <c r="J115" s="89"/>
      <c r="K115" s="95"/>
      <c r="L115" s="136"/>
      <c r="O115" s="21"/>
      <c r="P115" s="21"/>
      <c r="Q115" s="21">
        <f t="shared" si="28"/>
        <v>0</v>
      </c>
      <c r="R115" s="21"/>
      <c r="S115" s="21"/>
      <c r="T115" s="21"/>
      <c r="V115" s="21"/>
      <c r="W115" s="21"/>
      <c r="X115" s="21"/>
      <c r="Y115" s="21"/>
      <c r="Z115" s="21"/>
      <c r="AA115" s="21">
        <f t="shared" si="29"/>
        <v>0</v>
      </c>
      <c r="AB115" s="21"/>
      <c r="AC115" s="21"/>
      <c r="AD115" s="21"/>
      <c r="AE115" s="21"/>
      <c r="AF115" s="21"/>
      <c r="AG115" s="21"/>
      <c r="AI115" s="21"/>
      <c r="AJ115" s="21"/>
      <c r="AK115" s="21"/>
      <c r="AL115" s="21"/>
      <c r="AM115" s="21"/>
      <c r="AN115" s="21">
        <f t="shared" si="30"/>
        <v>0</v>
      </c>
      <c r="AO115" s="22"/>
      <c r="AP115" s="22"/>
      <c r="AQ115" s="22"/>
      <c r="AR115" s="22"/>
      <c r="AS115" s="22"/>
      <c r="AT115" s="22"/>
      <c r="AV115" s="22"/>
      <c r="AW115" s="22"/>
      <c r="AX115" s="21">
        <f t="shared" si="31"/>
        <v>0</v>
      </c>
      <c r="AY115" s="22"/>
      <c r="AZ115" s="22"/>
      <c r="BA115" s="22"/>
    </row>
    <row r="116" spans="2:53" ht="51" x14ac:dyDescent="0.25">
      <c r="B116" s="129" t="s">
        <v>679</v>
      </c>
      <c r="C116" s="132"/>
      <c r="D116" s="152" t="s">
        <v>445</v>
      </c>
      <c r="E116" s="32" t="s">
        <v>446</v>
      </c>
      <c r="F116" s="34">
        <v>3</v>
      </c>
      <c r="G116" s="62">
        <v>6</v>
      </c>
      <c r="H116" s="35" t="s">
        <v>441</v>
      </c>
      <c r="I116" s="35"/>
      <c r="J116" s="89"/>
      <c r="K116" s="95"/>
      <c r="L116" s="136"/>
      <c r="O116" s="21"/>
      <c r="P116" s="21"/>
      <c r="Q116" s="21">
        <f t="shared" si="28"/>
        <v>0</v>
      </c>
      <c r="R116" s="21"/>
      <c r="S116" s="21"/>
      <c r="T116" s="21"/>
      <c r="V116" s="21"/>
      <c r="W116" s="21"/>
      <c r="X116" s="21"/>
      <c r="Y116" s="21"/>
      <c r="Z116" s="21"/>
      <c r="AA116" s="21">
        <f t="shared" si="29"/>
        <v>0</v>
      </c>
      <c r="AB116" s="21"/>
      <c r="AC116" s="21"/>
      <c r="AD116" s="21"/>
      <c r="AE116" s="21"/>
      <c r="AF116" s="21"/>
      <c r="AG116" s="21"/>
      <c r="AI116" s="21"/>
      <c r="AJ116" s="21"/>
      <c r="AK116" s="21"/>
      <c r="AL116" s="21"/>
      <c r="AM116" s="21"/>
      <c r="AN116" s="21">
        <f t="shared" si="30"/>
        <v>0</v>
      </c>
      <c r="AO116" s="22"/>
      <c r="AP116" s="22"/>
      <c r="AQ116" s="22"/>
      <c r="AR116" s="22"/>
      <c r="AS116" s="22"/>
      <c r="AT116" s="22"/>
      <c r="AV116" s="22"/>
      <c r="AW116" s="22"/>
      <c r="AX116" s="21">
        <f t="shared" si="31"/>
        <v>0</v>
      </c>
      <c r="AY116" s="22"/>
      <c r="AZ116" s="22"/>
      <c r="BA116" s="22"/>
    </row>
    <row r="117" spans="2:53" ht="25.5" x14ac:dyDescent="0.25">
      <c r="B117" s="129"/>
      <c r="C117" s="132"/>
      <c r="D117" s="153"/>
      <c r="E117" s="32" t="s">
        <v>447</v>
      </c>
      <c r="F117" s="34">
        <v>3</v>
      </c>
      <c r="G117" s="62">
        <v>6</v>
      </c>
      <c r="H117" s="35" t="s">
        <v>441</v>
      </c>
      <c r="I117" s="35"/>
      <c r="J117" s="89"/>
      <c r="K117" s="95"/>
      <c r="L117" s="136"/>
      <c r="O117" s="21"/>
      <c r="P117" s="21"/>
      <c r="Q117" s="21">
        <f t="shared" si="28"/>
        <v>0</v>
      </c>
      <c r="R117" s="21"/>
      <c r="S117" s="21"/>
      <c r="T117" s="21"/>
      <c r="V117" s="21"/>
      <c r="W117" s="21"/>
      <c r="X117" s="21"/>
      <c r="Y117" s="21"/>
      <c r="Z117" s="21"/>
      <c r="AA117" s="21">
        <f t="shared" si="29"/>
        <v>0</v>
      </c>
      <c r="AB117" s="21"/>
      <c r="AC117" s="21"/>
      <c r="AD117" s="21"/>
      <c r="AE117" s="21"/>
      <c r="AF117" s="21"/>
      <c r="AG117" s="21"/>
      <c r="AI117" s="21"/>
      <c r="AJ117" s="21"/>
      <c r="AK117" s="21"/>
      <c r="AL117" s="21"/>
      <c r="AM117" s="21"/>
      <c r="AN117" s="21">
        <f t="shared" si="30"/>
        <v>0</v>
      </c>
      <c r="AO117" s="22"/>
      <c r="AP117" s="22"/>
      <c r="AQ117" s="22"/>
      <c r="AR117" s="22"/>
      <c r="AS117" s="22"/>
      <c r="AT117" s="22"/>
      <c r="AV117" s="22"/>
      <c r="AW117" s="22"/>
      <c r="AX117" s="21">
        <f t="shared" si="31"/>
        <v>0</v>
      </c>
      <c r="AY117" s="22"/>
      <c r="AZ117" s="22"/>
      <c r="BA117" s="22"/>
    </row>
    <row r="118" spans="2:53" ht="64.5" x14ac:dyDescent="0.25">
      <c r="B118" s="130" t="s">
        <v>681</v>
      </c>
      <c r="C118" s="132"/>
      <c r="D118" s="152" t="s">
        <v>448</v>
      </c>
      <c r="E118" s="32" t="s">
        <v>449</v>
      </c>
      <c r="F118" s="34">
        <v>3</v>
      </c>
      <c r="G118" s="62">
        <v>6</v>
      </c>
      <c r="H118" s="35" t="s">
        <v>441</v>
      </c>
      <c r="I118" s="35"/>
      <c r="J118" s="89"/>
      <c r="K118" s="95"/>
      <c r="L118" s="136"/>
      <c r="O118" s="21"/>
      <c r="P118" s="21"/>
      <c r="Q118" s="21">
        <f t="shared" si="28"/>
        <v>0</v>
      </c>
      <c r="R118" s="21"/>
      <c r="S118" s="21"/>
      <c r="T118" s="21"/>
      <c r="V118" s="21"/>
      <c r="W118" s="21"/>
      <c r="X118" s="21"/>
      <c r="Y118" s="21"/>
      <c r="Z118" s="21"/>
      <c r="AA118" s="21">
        <f t="shared" si="29"/>
        <v>0</v>
      </c>
      <c r="AB118" s="21"/>
      <c r="AC118" s="21"/>
      <c r="AD118" s="21"/>
      <c r="AE118" s="21"/>
      <c r="AF118" s="21"/>
      <c r="AG118" s="21"/>
      <c r="AI118" s="21"/>
      <c r="AJ118" s="21"/>
      <c r="AK118" s="21"/>
      <c r="AL118" s="21"/>
      <c r="AM118" s="21"/>
      <c r="AN118" s="21">
        <f t="shared" si="30"/>
        <v>0</v>
      </c>
      <c r="AO118" s="22"/>
      <c r="AP118" s="22"/>
      <c r="AQ118" s="22"/>
      <c r="AR118" s="22"/>
      <c r="AS118" s="22"/>
      <c r="AT118" s="22"/>
      <c r="AV118" s="22"/>
      <c r="AW118" s="22"/>
      <c r="AX118" s="21">
        <f t="shared" si="31"/>
        <v>0</v>
      </c>
      <c r="AY118" s="22"/>
      <c r="AZ118" s="22"/>
      <c r="BA118" s="22"/>
    </row>
    <row r="119" spans="2:53" ht="25.5" x14ac:dyDescent="0.25">
      <c r="B119" s="129"/>
      <c r="C119" s="132"/>
      <c r="D119" s="153"/>
      <c r="E119" s="32" t="s">
        <v>450</v>
      </c>
      <c r="F119" s="34">
        <v>3</v>
      </c>
      <c r="G119" s="62">
        <v>6</v>
      </c>
      <c r="H119" s="35" t="s">
        <v>441</v>
      </c>
      <c r="I119" s="35"/>
      <c r="J119" s="89"/>
      <c r="K119" s="95"/>
      <c r="L119" s="136"/>
      <c r="O119" s="21"/>
      <c r="P119" s="21"/>
      <c r="Q119" s="21">
        <f t="shared" si="28"/>
        <v>0</v>
      </c>
      <c r="R119" s="21"/>
      <c r="S119" s="21"/>
      <c r="T119" s="21"/>
      <c r="V119" s="21"/>
      <c r="W119" s="21"/>
      <c r="X119" s="21"/>
      <c r="Y119" s="21"/>
      <c r="Z119" s="21"/>
      <c r="AA119" s="21">
        <f t="shared" si="29"/>
        <v>0</v>
      </c>
      <c r="AB119" s="21"/>
      <c r="AC119" s="21"/>
      <c r="AD119" s="21"/>
      <c r="AE119" s="21"/>
      <c r="AF119" s="21"/>
      <c r="AG119" s="21"/>
      <c r="AI119" s="21"/>
      <c r="AJ119" s="21"/>
      <c r="AK119" s="21"/>
      <c r="AL119" s="21"/>
      <c r="AM119" s="21"/>
      <c r="AN119" s="21">
        <f t="shared" si="30"/>
        <v>0</v>
      </c>
      <c r="AO119" s="22"/>
      <c r="AP119" s="22"/>
      <c r="AQ119" s="22"/>
      <c r="AR119" s="22"/>
      <c r="AS119" s="22"/>
      <c r="AT119" s="22"/>
      <c r="AV119" s="22"/>
      <c r="AW119" s="22"/>
      <c r="AX119" s="21">
        <f t="shared" si="31"/>
        <v>0</v>
      </c>
      <c r="AY119" s="22"/>
      <c r="AZ119" s="22"/>
      <c r="BA119" s="22"/>
    </row>
    <row r="120" spans="2:53" ht="25.5" x14ac:dyDescent="0.25">
      <c r="B120" s="129"/>
      <c r="C120" s="132"/>
      <c r="D120" s="153"/>
      <c r="E120" s="32" t="s">
        <v>451</v>
      </c>
      <c r="F120" s="34">
        <v>3</v>
      </c>
      <c r="G120" s="62">
        <v>6</v>
      </c>
      <c r="H120" s="35" t="s">
        <v>441</v>
      </c>
      <c r="I120" s="35"/>
      <c r="J120" s="89"/>
      <c r="K120" s="95"/>
      <c r="L120" s="136"/>
      <c r="O120" s="21"/>
      <c r="P120" s="21"/>
      <c r="Q120" s="21">
        <f t="shared" si="28"/>
        <v>0</v>
      </c>
      <c r="R120" s="21"/>
      <c r="S120" s="21"/>
      <c r="T120" s="21"/>
      <c r="V120" s="21"/>
      <c r="W120" s="21"/>
      <c r="X120" s="21"/>
      <c r="Y120" s="21"/>
      <c r="Z120" s="21"/>
      <c r="AA120" s="21">
        <f t="shared" si="29"/>
        <v>0</v>
      </c>
      <c r="AB120" s="21"/>
      <c r="AC120" s="21"/>
      <c r="AD120" s="21"/>
      <c r="AE120" s="21"/>
      <c r="AF120" s="21"/>
      <c r="AG120" s="21"/>
      <c r="AI120" s="21"/>
      <c r="AJ120" s="21"/>
      <c r="AK120" s="21"/>
      <c r="AL120" s="21"/>
      <c r="AM120" s="21"/>
      <c r="AN120" s="21">
        <f t="shared" si="30"/>
        <v>0</v>
      </c>
      <c r="AO120" s="22"/>
      <c r="AP120" s="22"/>
      <c r="AQ120" s="22"/>
      <c r="AR120" s="22"/>
      <c r="AS120" s="22"/>
      <c r="AT120" s="22"/>
      <c r="AV120" s="22"/>
      <c r="AW120" s="22"/>
      <c r="AX120" s="21">
        <f t="shared" si="31"/>
        <v>0</v>
      </c>
      <c r="AY120" s="22"/>
      <c r="AZ120" s="22"/>
      <c r="BA120" s="22"/>
    </row>
    <row r="121" spans="2:53" ht="25.5" x14ac:dyDescent="0.25">
      <c r="B121" s="129"/>
      <c r="C121" s="132"/>
      <c r="D121" s="153"/>
      <c r="E121" s="32" t="s">
        <v>452</v>
      </c>
      <c r="F121" s="30"/>
      <c r="G121" s="30"/>
      <c r="H121" s="63"/>
      <c r="I121" s="63"/>
      <c r="J121" s="113"/>
      <c r="K121" s="112"/>
      <c r="L121" s="135"/>
      <c r="M121" s="143"/>
      <c r="O121" s="22"/>
      <c r="P121" s="22"/>
      <c r="Q121" s="22"/>
      <c r="R121" s="22"/>
      <c r="S121" s="22"/>
      <c r="T121" s="22"/>
      <c r="V121" s="22"/>
      <c r="W121" s="22"/>
      <c r="X121" s="22"/>
      <c r="Y121" s="22"/>
      <c r="Z121" s="22"/>
      <c r="AA121" s="22"/>
      <c r="AB121" s="22"/>
      <c r="AC121" s="22"/>
      <c r="AD121" s="22"/>
      <c r="AE121" s="22"/>
      <c r="AF121" s="22"/>
      <c r="AG121" s="22"/>
      <c r="AI121" s="22"/>
      <c r="AJ121" s="22"/>
      <c r="AK121" s="22"/>
      <c r="AL121" s="22"/>
      <c r="AM121" s="22"/>
      <c r="AN121" s="22"/>
      <c r="AO121" s="22"/>
      <c r="AP121" s="22"/>
      <c r="AQ121" s="22"/>
      <c r="AR121" s="22"/>
      <c r="AS121" s="22"/>
      <c r="AT121" s="22"/>
      <c r="AV121" s="22"/>
      <c r="AW121" s="22"/>
      <c r="AX121" s="22"/>
      <c r="AY121" s="22"/>
      <c r="AZ121" s="22"/>
      <c r="BA121" s="22"/>
    </row>
    <row r="122" spans="2:53" ht="75" customHeight="1" x14ac:dyDescent="0.25">
      <c r="B122" s="129" t="s">
        <v>651</v>
      </c>
      <c r="C122" s="132"/>
      <c r="D122" s="118" t="s">
        <v>453</v>
      </c>
      <c r="E122" s="33" t="s">
        <v>454</v>
      </c>
      <c r="F122" s="34">
        <v>3</v>
      </c>
      <c r="G122" s="62">
        <v>6</v>
      </c>
      <c r="H122" s="35" t="s">
        <v>441</v>
      </c>
      <c r="I122" s="35"/>
      <c r="J122" s="89"/>
      <c r="K122" s="95"/>
      <c r="L122" s="136"/>
      <c r="O122" s="21"/>
      <c r="P122" s="21"/>
      <c r="Q122" s="21">
        <f>IF(H122="No",0,1)</f>
        <v>0</v>
      </c>
      <c r="R122" s="21"/>
      <c r="S122" s="21"/>
      <c r="T122" s="21"/>
      <c r="V122" s="21"/>
      <c r="W122" s="21"/>
      <c r="X122" s="21"/>
      <c r="Y122" s="21"/>
      <c r="Z122" s="21"/>
      <c r="AA122" s="21">
        <f>IF(H122="No",0,1)</f>
        <v>0</v>
      </c>
      <c r="AB122" s="21"/>
      <c r="AC122" s="21"/>
      <c r="AD122" s="21"/>
      <c r="AE122" s="21"/>
      <c r="AF122" s="21"/>
      <c r="AG122" s="21"/>
      <c r="AI122" s="21"/>
      <c r="AJ122" s="21"/>
      <c r="AK122" s="21"/>
      <c r="AL122" s="21"/>
      <c r="AM122" s="21"/>
      <c r="AN122" s="21">
        <f>I122</f>
        <v>0</v>
      </c>
      <c r="AO122" s="22"/>
      <c r="AP122" s="22"/>
      <c r="AQ122" s="22"/>
      <c r="AR122" s="22"/>
      <c r="AS122" s="22"/>
      <c r="AT122" s="22"/>
      <c r="AV122" s="22"/>
      <c r="AW122" s="22"/>
      <c r="AX122" s="21">
        <f>I122</f>
        <v>0</v>
      </c>
      <c r="AY122" s="22"/>
      <c r="AZ122" s="22"/>
      <c r="BA122" s="22"/>
    </row>
    <row r="123" spans="2:53" ht="153" x14ac:dyDescent="0.25">
      <c r="B123" s="129" t="s">
        <v>682</v>
      </c>
      <c r="C123" s="132"/>
      <c r="D123" s="150" t="s">
        <v>301</v>
      </c>
      <c r="E123" s="33" t="s">
        <v>302</v>
      </c>
      <c r="F123" s="34">
        <v>3</v>
      </c>
      <c r="G123" s="62">
        <v>6</v>
      </c>
      <c r="H123" s="35" t="s">
        <v>441</v>
      </c>
      <c r="I123" s="35"/>
      <c r="J123" s="89"/>
      <c r="K123" s="95"/>
      <c r="L123" s="136"/>
      <c r="O123" s="21"/>
      <c r="P123" s="21"/>
      <c r="Q123" s="21">
        <f>IF(H123="No",0,1)</f>
        <v>0</v>
      </c>
      <c r="R123" s="21"/>
      <c r="S123" s="21"/>
      <c r="T123" s="21"/>
      <c r="V123" s="21"/>
      <c r="W123" s="21"/>
      <c r="X123" s="21"/>
      <c r="Y123" s="21"/>
      <c r="Z123" s="21"/>
      <c r="AA123" s="21">
        <f>IF(H123="No",0,1)</f>
        <v>0</v>
      </c>
      <c r="AB123" s="21"/>
      <c r="AC123" s="21"/>
      <c r="AD123" s="21"/>
      <c r="AE123" s="21"/>
      <c r="AF123" s="21"/>
      <c r="AG123" s="21"/>
      <c r="AI123" s="21"/>
      <c r="AJ123" s="21"/>
      <c r="AK123" s="21"/>
      <c r="AL123" s="21"/>
      <c r="AM123" s="21"/>
      <c r="AN123" s="21">
        <f>I123</f>
        <v>0</v>
      </c>
      <c r="AO123" s="22"/>
      <c r="AP123" s="22"/>
      <c r="AQ123" s="22"/>
      <c r="AR123" s="22"/>
      <c r="AS123" s="22"/>
      <c r="AT123" s="22"/>
      <c r="AV123" s="22"/>
      <c r="AW123" s="22"/>
      <c r="AX123" s="21">
        <f>I123</f>
        <v>0</v>
      </c>
      <c r="AY123" s="22"/>
      <c r="AZ123" s="22"/>
      <c r="BA123" s="22"/>
    </row>
    <row r="124" spans="2:53" ht="25.5" x14ac:dyDescent="0.25">
      <c r="B124" s="129"/>
      <c r="C124" s="132"/>
      <c r="D124" s="151"/>
      <c r="E124" s="33" t="s">
        <v>303</v>
      </c>
      <c r="F124" s="34">
        <v>3</v>
      </c>
      <c r="G124" s="62">
        <v>6</v>
      </c>
      <c r="H124" s="35" t="s">
        <v>441</v>
      </c>
      <c r="I124" s="35"/>
      <c r="J124" s="89"/>
      <c r="K124" s="95"/>
      <c r="L124" s="136"/>
      <c r="O124" s="21"/>
      <c r="P124" s="21"/>
      <c r="Q124" s="21">
        <f>IF(H124="No",0,1)</f>
        <v>0</v>
      </c>
      <c r="R124" s="21"/>
      <c r="S124" s="21"/>
      <c r="T124" s="21"/>
      <c r="V124" s="21"/>
      <c r="W124" s="21"/>
      <c r="X124" s="21"/>
      <c r="Y124" s="21"/>
      <c r="Z124" s="21"/>
      <c r="AA124" s="21">
        <f>IF(H124="No",0,1)</f>
        <v>0</v>
      </c>
      <c r="AB124" s="21"/>
      <c r="AC124" s="21"/>
      <c r="AD124" s="21"/>
      <c r="AE124" s="21"/>
      <c r="AF124" s="21"/>
      <c r="AG124" s="21"/>
      <c r="AI124" s="21"/>
      <c r="AJ124" s="21"/>
      <c r="AK124" s="21"/>
      <c r="AL124" s="21"/>
      <c r="AM124" s="21"/>
      <c r="AN124" s="21">
        <f>I124</f>
        <v>0</v>
      </c>
      <c r="AO124" s="22"/>
      <c r="AP124" s="22"/>
      <c r="AQ124" s="22"/>
      <c r="AR124" s="22"/>
      <c r="AS124" s="22"/>
      <c r="AT124" s="22"/>
      <c r="AV124" s="22"/>
      <c r="AW124" s="22"/>
      <c r="AX124" s="21">
        <f>I124</f>
        <v>0</v>
      </c>
      <c r="AY124" s="22"/>
      <c r="AZ124" s="22"/>
      <c r="BA124" s="22"/>
    </row>
    <row r="125" spans="2:53" ht="51" x14ac:dyDescent="0.25">
      <c r="B125" s="129" t="s">
        <v>651</v>
      </c>
      <c r="C125" s="132"/>
      <c r="D125" s="117" t="s">
        <v>304</v>
      </c>
      <c r="E125" s="32" t="s">
        <v>305</v>
      </c>
      <c r="F125" s="30"/>
      <c r="G125" s="30"/>
      <c r="H125" s="63"/>
      <c r="I125" s="63"/>
      <c r="J125" s="113"/>
      <c r="K125" s="112"/>
      <c r="L125" s="135"/>
      <c r="M125" s="143"/>
      <c r="O125" s="22"/>
      <c r="P125" s="22"/>
      <c r="Q125" s="22"/>
      <c r="R125" s="22"/>
      <c r="S125" s="22"/>
      <c r="T125" s="22"/>
      <c r="V125" s="22"/>
      <c r="W125" s="22"/>
      <c r="X125" s="22"/>
      <c r="Y125" s="22"/>
      <c r="Z125" s="22"/>
      <c r="AA125" s="22"/>
      <c r="AB125" s="22"/>
      <c r="AC125" s="22"/>
      <c r="AD125" s="22"/>
      <c r="AE125" s="22"/>
      <c r="AF125" s="22"/>
      <c r="AG125" s="22"/>
      <c r="AI125" s="22"/>
      <c r="AJ125" s="22"/>
      <c r="AK125" s="22"/>
      <c r="AL125" s="22"/>
      <c r="AM125" s="22"/>
      <c r="AN125" s="22"/>
      <c r="AO125" s="22"/>
      <c r="AP125" s="22"/>
      <c r="AQ125" s="22"/>
      <c r="AR125" s="22"/>
      <c r="AS125" s="22"/>
      <c r="AT125" s="22"/>
      <c r="AV125" s="22"/>
      <c r="AW125" s="22"/>
      <c r="AX125" s="22"/>
      <c r="AY125" s="22"/>
      <c r="AZ125" s="22"/>
      <c r="BA125" s="22"/>
    </row>
    <row r="126" spans="2:53" ht="25.5" x14ac:dyDescent="0.25">
      <c r="B126" s="129" t="s">
        <v>651</v>
      </c>
      <c r="C126" s="132"/>
      <c r="D126" s="118" t="s">
        <v>306</v>
      </c>
      <c r="E126" s="33" t="s">
        <v>307</v>
      </c>
      <c r="F126" s="34">
        <v>6</v>
      </c>
      <c r="G126" s="62">
        <v>6</v>
      </c>
      <c r="H126" s="35" t="s">
        <v>441</v>
      </c>
      <c r="I126" s="35"/>
      <c r="J126" s="89"/>
      <c r="K126" s="95"/>
      <c r="L126" s="136"/>
      <c r="O126" s="21"/>
      <c r="P126" s="21"/>
      <c r="Q126" s="21"/>
      <c r="R126" s="21"/>
      <c r="S126" s="21"/>
      <c r="T126" s="21">
        <f>IF(H126="No",0,1)</f>
        <v>0</v>
      </c>
      <c r="V126" s="21"/>
      <c r="W126" s="21"/>
      <c r="X126" s="21"/>
      <c r="Y126" s="21"/>
      <c r="Z126" s="21"/>
      <c r="AA126" s="21">
        <f>IF(H126="No",0,1)</f>
        <v>0</v>
      </c>
      <c r="AB126" s="21"/>
      <c r="AC126" s="21"/>
      <c r="AD126" s="21"/>
      <c r="AE126" s="21"/>
      <c r="AF126" s="21"/>
      <c r="AG126" s="21"/>
      <c r="AI126" s="21"/>
      <c r="AJ126" s="21"/>
      <c r="AK126" s="21"/>
      <c r="AL126" s="21"/>
      <c r="AM126" s="21"/>
      <c r="AN126" s="21">
        <f>I126</f>
        <v>0</v>
      </c>
      <c r="AO126" s="22"/>
      <c r="AP126" s="22"/>
      <c r="AQ126" s="22"/>
      <c r="AR126" s="22"/>
      <c r="AS126" s="22"/>
      <c r="AT126" s="22"/>
      <c r="AV126" s="22"/>
      <c r="AW126" s="22"/>
      <c r="AX126" s="22"/>
      <c r="AY126" s="22"/>
      <c r="AZ126" s="22"/>
      <c r="BA126" s="21">
        <f>I126</f>
        <v>0</v>
      </c>
    </row>
    <row r="127" spans="2:53" ht="38.25" x14ac:dyDescent="0.25">
      <c r="B127" s="129" t="s">
        <v>651</v>
      </c>
      <c r="C127" s="132"/>
      <c r="D127" s="118" t="s">
        <v>308</v>
      </c>
      <c r="E127" s="33" t="s">
        <v>130</v>
      </c>
      <c r="F127" s="34">
        <v>6</v>
      </c>
      <c r="G127" s="62">
        <v>6</v>
      </c>
      <c r="H127" s="35" t="s">
        <v>441</v>
      </c>
      <c r="I127" s="35"/>
      <c r="J127" s="89"/>
      <c r="K127" s="95"/>
      <c r="L127" s="136"/>
      <c r="O127" s="21"/>
      <c r="P127" s="21"/>
      <c r="Q127" s="21"/>
      <c r="R127" s="21"/>
      <c r="S127" s="21"/>
      <c r="T127" s="21">
        <f>IF(H127="No",0,1)</f>
        <v>0</v>
      </c>
      <c r="V127" s="21"/>
      <c r="W127" s="21"/>
      <c r="X127" s="21"/>
      <c r="Y127" s="21"/>
      <c r="Z127" s="21"/>
      <c r="AA127" s="21">
        <f>IF(H127="No",0,1)</f>
        <v>0</v>
      </c>
      <c r="AB127" s="21"/>
      <c r="AC127" s="21"/>
      <c r="AD127" s="21"/>
      <c r="AE127" s="21"/>
      <c r="AF127" s="21"/>
      <c r="AG127" s="21"/>
      <c r="AI127" s="21"/>
      <c r="AJ127" s="21"/>
      <c r="AK127" s="21"/>
      <c r="AL127" s="21"/>
      <c r="AM127" s="21"/>
      <c r="AN127" s="21">
        <f>I127</f>
        <v>0</v>
      </c>
      <c r="AO127" s="22"/>
      <c r="AP127" s="22"/>
      <c r="AQ127" s="22"/>
      <c r="AR127" s="22"/>
      <c r="AS127" s="22"/>
      <c r="AT127" s="22"/>
      <c r="AV127" s="22"/>
      <c r="AW127" s="22"/>
      <c r="AX127" s="22"/>
      <c r="AY127" s="22"/>
      <c r="AZ127" s="22"/>
      <c r="BA127" s="21">
        <f>I127</f>
        <v>0</v>
      </c>
    </row>
    <row r="128" spans="2:53" ht="25.5" x14ac:dyDescent="0.25">
      <c r="B128" s="129" t="s">
        <v>651</v>
      </c>
      <c r="C128" s="132"/>
      <c r="D128" s="118" t="s">
        <v>131</v>
      </c>
      <c r="E128" s="33" t="s">
        <v>132</v>
      </c>
      <c r="F128" s="34">
        <v>6</v>
      </c>
      <c r="G128" s="62">
        <v>6</v>
      </c>
      <c r="H128" s="35" t="s">
        <v>441</v>
      </c>
      <c r="I128" s="35"/>
      <c r="J128" s="89"/>
      <c r="K128" s="95"/>
      <c r="L128" s="136"/>
      <c r="O128" s="21"/>
      <c r="P128" s="21"/>
      <c r="Q128" s="21"/>
      <c r="R128" s="21"/>
      <c r="S128" s="21"/>
      <c r="T128" s="21">
        <f>IF(H128="No",0,1)</f>
        <v>0</v>
      </c>
      <c r="V128" s="21"/>
      <c r="W128" s="21"/>
      <c r="X128" s="21"/>
      <c r="Y128" s="21"/>
      <c r="Z128" s="21"/>
      <c r="AA128" s="21">
        <f>IF(H128="No",0,1)</f>
        <v>0</v>
      </c>
      <c r="AB128" s="21"/>
      <c r="AC128" s="21"/>
      <c r="AD128" s="21"/>
      <c r="AE128" s="21"/>
      <c r="AF128" s="21"/>
      <c r="AG128" s="21"/>
      <c r="AI128" s="21"/>
      <c r="AJ128" s="21"/>
      <c r="AK128" s="21"/>
      <c r="AL128" s="21"/>
      <c r="AM128" s="21"/>
      <c r="AN128" s="21">
        <f>I128</f>
        <v>0</v>
      </c>
      <c r="AO128" s="22"/>
      <c r="AP128" s="22"/>
      <c r="AQ128" s="22"/>
      <c r="AR128" s="22"/>
      <c r="AS128" s="22"/>
      <c r="AT128" s="22"/>
      <c r="AV128" s="22"/>
      <c r="AW128" s="22"/>
      <c r="AX128" s="22"/>
      <c r="AY128" s="22"/>
      <c r="AZ128" s="22"/>
      <c r="BA128" s="21">
        <f>I128</f>
        <v>0</v>
      </c>
    </row>
    <row r="129" spans="2:53" ht="25.5" x14ac:dyDescent="0.25">
      <c r="B129" s="129" t="s">
        <v>651</v>
      </c>
      <c r="C129" s="132"/>
      <c r="D129" s="118" t="s">
        <v>133</v>
      </c>
      <c r="E129" s="33" t="s">
        <v>134</v>
      </c>
      <c r="F129" s="34">
        <v>6</v>
      </c>
      <c r="G129" s="62">
        <v>6</v>
      </c>
      <c r="H129" s="35" t="s">
        <v>441</v>
      </c>
      <c r="I129" s="35"/>
      <c r="J129" s="89"/>
      <c r="K129" s="95"/>
      <c r="L129" s="136"/>
      <c r="O129" s="21"/>
      <c r="P129" s="21"/>
      <c r="Q129" s="21"/>
      <c r="R129" s="21"/>
      <c r="S129" s="21"/>
      <c r="T129" s="21">
        <f>IF(H129="No",0,1)</f>
        <v>0</v>
      </c>
      <c r="V129" s="21"/>
      <c r="W129" s="21"/>
      <c r="X129" s="21"/>
      <c r="Y129" s="21"/>
      <c r="Z129" s="21"/>
      <c r="AA129" s="21">
        <f>IF(H129="No",0,1)</f>
        <v>0</v>
      </c>
      <c r="AB129" s="21"/>
      <c r="AC129" s="21"/>
      <c r="AD129" s="21"/>
      <c r="AE129" s="21"/>
      <c r="AF129" s="21"/>
      <c r="AG129" s="21"/>
      <c r="AI129" s="21"/>
      <c r="AJ129" s="21"/>
      <c r="AK129" s="21"/>
      <c r="AL129" s="21"/>
      <c r="AM129" s="21"/>
      <c r="AN129" s="21">
        <f>I129</f>
        <v>0</v>
      </c>
      <c r="AO129" s="22"/>
      <c r="AP129" s="22"/>
      <c r="AQ129" s="22"/>
      <c r="AR129" s="22"/>
      <c r="AS129" s="22"/>
      <c r="AT129" s="22"/>
      <c r="AV129" s="22"/>
      <c r="AW129" s="22"/>
      <c r="AX129" s="22"/>
      <c r="AY129" s="22"/>
      <c r="AZ129" s="22"/>
      <c r="BA129" s="21">
        <f>I129</f>
        <v>0</v>
      </c>
    </row>
    <row r="130" spans="2:53" ht="38.25" x14ac:dyDescent="0.25">
      <c r="B130" s="129"/>
      <c r="C130" s="132"/>
      <c r="D130" s="150" t="s">
        <v>135</v>
      </c>
      <c r="E130" s="33" t="s">
        <v>136</v>
      </c>
      <c r="F130" s="34">
        <v>6</v>
      </c>
      <c r="G130" s="62">
        <v>6</v>
      </c>
      <c r="H130" s="35" t="s">
        <v>441</v>
      </c>
      <c r="I130" s="35"/>
      <c r="J130" s="89"/>
      <c r="K130" s="95"/>
      <c r="L130" s="136"/>
      <c r="O130" s="21"/>
      <c r="P130" s="21"/>
      <c r="Q130" s="21"/>
      <c r="R130" s="21"/>
      <c r="S130" s="21"/>
      <c r="T130" s="21">
        <f>IF(H130="No",0,1)</f>
        <v>0</v>
      </c>
      <c r="V130" s="21"/>
      <c r="W130" s="21"/>
      <c r="X130" s="21"/>
      <c r="Y130" s="21"/>
      <c r="Z130" s="21"/>
      <c r="AA130" s="21">
        <f>IF(H130="No",0,1)</f>
        <v>0</v>
      </c>
      <c r="AB130" s="21"/>
      <c r="AC130" s="21"/>
      <c r="AD130" s="21"/>
      <c r="AE130" s="21"/>
      <c r="AF130" s="21"/>
      <c r="AG130" s="21"/>
      <c r="AI130" s="21"/>
      <c r="AJ130" s="21"/>
      <c r="AK130" s="21"/>
      <c r="AL130" s="21"/>
      <c r="AM130" s="21"/>
      <c r="AN130" s="21">
        <f>I130</f>
        <v>0</v>
      </c>
      <c r="AO130" s="22"/>
      <c r="AP130" s="22"/>
      <c r="AQ130" s="22"/>
      <c r="AR130" s="22"/>
      <c r="AS130" s="22"/>
      <c r="AT130" s="22"/>
      <c r="AV130" s="22"/>
      <c r="AW130" s="22"/>
      <c r="AX130" s="22"/>
      <c r="AY130" s="22"/>
      <c r="AZ130" s="22"/>
      <c r="BA130" s="21">
        <f>I130</f>
        <v>0</v>
      </c>
    </row>
    <row r="131" spans="2:53" ht="38.25" x14ac:dyDescent="0.25">
      <c r="B131" s="129"/>
      <c r="C131" s="132"/>
      <c r="D131" s="151"/>
      <c r="E131" s="33" t="s">
        <v>137</v>
      </c>
      <c r="F131" s="30"/>
      <c r="G131" s="30"/>
      <c r="H131" s="63"/>
      <c r="I131" s="63"/>
      <c r="J131" s="113"/>
      <c r="K131" s="112"/>
      <c r="L131" s="135"/>
      <c r="M131" s="143"/>
      <c r="O131" s="22"/>
      <c r="P131" s="22"/>
      <c r="Q131" s="22"/>
      <c r="R131" s="22"/>
      <c r="S131" s="22"/>
      <c r="T131" s="23"/>
      <c r="V131" s="22"/>
      <c r="W131" s="22"/>
      <c r="X131" s="22"/>
      <c r="Y131" s="22"/>
      <c r="Z131" s="22"/>
      <c r="AA131" s="22"/>
      <c r="AB131" s="22"/>
      <c r="AC131" s="22"/>
      <c r="AD131" s="22"/>
      <c r="AE131" s="22"/>
      <c r="AF131" s="22"/>
      <c r="AG131" s="22"/>
      <c r="AI131" s="22"/>
      <c r="AJ131" s="22"/>
      <c r="AK131" s="22"/>
      <c r="AL131" s="22"/>
      <c r="AM131" s="22"/>
      <c r="AN131" s="22"/>
      <c r="AO131" s="22"/>
      <c r="AP131" s="22"/>
      <c r="AQ131" s="22"/>
      <c r="AR131" s="22"/>
      <c r="AS131" s="22"/>
      <c r="AT131" s="22"/>
      <c r="AV131" s="22"/>
      <c r="AW131" s="22"/>
      <c r="AX131" s="22"/>
      <c r="AY131" s="22"/>
      <c r="AZ131" s="22"/>
      <c r="BA131" s="23"/>
    </row>
    <row r="132" spans="2:53" ht="25.5" x14ac:dyDescent="0.25">
      <c r="B132" s="129"/>
      <c r="C132" s="132"/>
      <c r="D132" s="118" t="s">
        <v>138</v>
      </c>
      <c r="E132" s="33" t="s">
        <v>139</v>
      </c>
      <c r="F132" s="34">
        <v>6</v>
      </c>
      <c r="G132" s="62">
        <v>6</v>
      </c>
      <c r="H132" s="35" t="s">
        <v>441</v>
      </c>
      <c r="I132" s="35"/>
      <c r="J132" s="89"/>
      <c r="K132" s="95"/>
      <c r="L132" s="136"/>
      <c r="O132" s="21"/>
      <c r="P132" s="21"/>
      <c r="Q132" s="21"/>
      <c r="R132" s="21"/>
      <c r="S132" s="21"/>
      <c r="T132" s="21">
        <f t="shared" ref="T132:T138" si="32">IF(H132="No",0,1)</f>
        <v>0</v>
      </c>
      <c r="V132" s="21"/>
      <c r="W132" s="21"/>
      <c r="X132" s="21"/>
      <c r="Y132" s="21"/>
      <c r="Z132" s="21"/>
      <c r="AA132" s="21">
        <f t="shared" ref="AA132:AA138" si="33">IF(H132="No",0,1)</f>
        <v>0</v>
      </c>
      <c r="AB132" s="21"/>
      <c r="AC132" s="21"/>
      <c r="AD132" s="21"/>
      <c r="AE132" s="21"/>
      <c r="AF132" s="21"/>
      <c r="AG132" s="21"/>
      <c r="AI132" s="21"/>
      <c r="AJ132" s="21"/>
      <c r="AK132" s="21"/>
      <c r="AL132" s="21"/>
      <c r="AM132" s="21"/>
      <c r="AN132" s="21">
        <f t="shared" ref="AN132:AN138" si="34">I132</f>
        <v>0</v>
      </c>
      <c r="AO132" s="22"/>
      <c r="AP132" s="22"/>
      <c r="AQ132" s="22"/>
      <c r="AR132" s="22"/>
      <c r="AS132" s="22"/>
      <c r="AT132" s="22"/>
      <c r="AV132" s="22"/>
      <c r="AW132" s="22"/>
      <c r="AX132" s="22"/>
      <c r="AY132" s="22"/>
      <c r="AZ132" s="22"/>
      <c r="BA132" s="21">
        <f t="shared" ref="BA132:BA138" si="35">I132</f>
        <v>0</v>
      </c>
    </row>
    <row r="133" spans="2:53" ht="25.5" x14ac:dyDescent="0.25">
      <c r="B133" s="129"/>
      <c r="C133" s="132"/>
      <c r="D133" s="118" t="s">
        <v>140</v>
      </c>
      <c r="E133" s="33" t="s">
        <v>141</v>
      </c>
      <c r="F133" s="34">
        <v>6</v>
      </c>
      <c r="G133" s="62">
        <v>6</v>
      </c>
      <c r="H133" s="35" t="s">
        <v>441</v>
      </c>
      <c r="I133" s="35"/>
      <c r="J133" s="89"/>
      <c r="K133" s="95"/>
      <c r="L133" s="136"/>
      <c r="O133" s="21"/>
      <c r="P133" s="21"/>
      <c r="Q133" s="21"/>
      <c r="R133" s="21"/>
      <c r="S133" s="21"/>
      <c r="T133" s="21">
        <f t="shared" si="32"/>
        <v>0</v>
      </c>
      <c r="V133" s="21"/>
      <c r="W133" s="21"/>
      <c r="X133" s="21"/>
      <c r="Y133" s="21"/>
      <c r="Z133" s="21"/>
      <c r="AA133" s="21">
        <f t="shared" si="33"/>
        <v>0</v>
      </c>
      <c r="AB133" s="21"/>
      <c r="AC133" s="21"/>
      <c r="AD133" s="21"/>
      <c r="AE133" s="21"/>
      <c r="AF133" s="21"/>
      <c r="AG133" s="21"/>
      <c r="AI133" s="21"/>
      <c r="AJ133" s="21"/>
      <c r="AK133" s="21"/>
      <c r="AL133" s="21"/>
      <c r="AM133" s="21"/>
      <c r="AN133" s="21">
        <f t="shared" si="34"/>
        <v>0</v>
      </c>
      <c r="AO133" s="22"/>
      <c r="AP133" s="22"/>
      <c r="AQ133" s="22"/>
      <c r="AR133" s="22"/>
      <c r="AS133" s="22"/>
      <c r="AT133" s="22"/>
      <c r="AV133" s="22"/>
      <c r="AW133" s="22"/>
      <c r="AX133" s="22"/>
      <c r="AY133" s="22"/>
      <c r="AZ133" s="22"/>
      <c r="BA133" s="21">
        <f t="shared" si="35"/>
        <v>0</v>
      </c>
    </row>
    <row r="134" spans="2:53" ht="38.25" x14ac:dyDescent="0.25">
      <c r="B134" s="129"/>
      <c r="C134" s="132"/>
      <c r="D134" s="150" t="s">
        <v>142</v>
      </c>
      <c r="E134" s="33" t="s">
        <v>143</v>
      </c>
      <c r="F134" s="34">
        <v>6</v>
      </c>
      <c r="G134" s="62">
        <v>6</v>
      </c>
      <c r="H134" s="35" t="s">
        <v>441</v>
      </c>
      <c r="I134" s="35"/>
      <c r="J134" s="89"/>
      <c r="K134" s="95"/>
      <c r="L134" s="136"/>
      <c r="O134" s="21"/>
      <c r="P134" s="21"/>
      <c r="Q134" s="21"/>
      <c r="R134" s="21"/>
      <c r="S134" s="21"/>
      <c r="T134" s="21">
        <f t="shared" si="32"/>
        <v>0</v>
      </c>
      <c r="V134" s="21"/>
      <c r="W134" s="21"/>
      <c r="X134" s="21"/>
      <c r="Y134" s="21"/>
      <c r="Z134" s="21"/>
      <c r="AA134" s="21">
        <f t="shared" si="33"/>
        <v>0</v>
      </c>
      <c r="AB134" s="21"/>
      <c r="AC134" s="21"/>
      <c r="AD134" s="21"/>
      <c r="AE134" s="21"/>
      <c r="AF134" s="21"/>
      <c r="AG134" s="21"/>
      <c r="AI134" s="21"/>
      <c r="AJ134" s="21"/>
      <c r="AK134" s="21"/>
      <c r="AL134" s="21"/>
      <c r="AM134" s="21"/>
      <c r="AN134" s="21">
        <f t="shared" si="34"/>
        <v>0</v>
      </c>
      <c r="AO134" s="22"/>
      <c r="AP134" s="22"/>
      <c r="AQ134" s="22"/>
      <c r="AR134" s="22"/>
      <c r="AS134" s="22"/>
      <c r="AT134" s="22"/>
      <c r="AV134" s="22"/>
      <c r="AW134" s="22"/>
      <c r="AX134" s="22"/>
      <c r="AY134" s="22"/>
      <c r="AZ134" s="22"/>
      <c r="BA134" s="21">
        <f t="shared" si="35"/>
        <v>0</v>
      </c>
    </row>
    <row r="135" spans="2:53" ht="38.25" x14ac:dyDescent="0.25">
      <c r="B135" s="129"/>
      <c r="C135" s="132"/>
      <c r="D135" s="151"/>
      <c r="E135" s="33" t="s">
        <v>480</v>
      </c>
      <c r="F135" s="34">
        <v>6</v>
      </c>
      <c r="G135" s="62">
        <v>6</v>
      </c>
      <c r="H135" s="35" t="s">
        <v>441</v>
      </c>
      <c r="I135" s="35"/>
      <c r="J135" s="89"/>
      <c r="K135" s="95"/>
      <c r="L135" s="136"/>
      <c r="O135" s="21"/>
      <c r="P135" s="21"/>
      <c r="Q135" s="21"/>
      <c r="R135" s="21"/>
      <c r="S135" s="21"/>
      <c r="T135" s="21">
        <f t="shared" si="32"/>
        <v>0</v>
      </c>
      <c r="V135" s="21"/>
      <c r="W135" s="21"/>
      <c r="X135" s="21"/>
      <c r="Y135" s="21"/>
      <c r="Z135" s="21"/>
      <c r="AA135" s="21">
        <f t="shared" si="33"/>
        <v>0</v>
      </c>
      <c r="AB135" s="21"/>
      <c r="AC135" s="21"/>
      <c r="AD135" s="21"/>
      <c r="AE135" s="21"/>
      <c r="AF135" s="21"/>
      <c r="AG135" s="21"/>
      <c r="AI135" s="21"/>
      <c r="AJ135" s="21"/>
      <c r="AK135" s="21"/>
      <c r="AL135" s="21"/>
      <c r="AM135" s="21"/>
      <c r="AN135" s="21">
        <f t="shared" si="34"/>
        <v>0</v>
      </c>
      <c r="AO135" s="22"/>
      <c r="AP135" s="22"/>
      <c r="AQ135" s="22"/>
      <c r="AR135" s="22"/>
      <c r="AS135" s="22"/>
      <c r="AT135" s="22"/>
      <c r="AV135" s="22"/>
      <c r="AW135" s="22"/>
      <c r="AX135" s="22"/>
      <c r="AY135" s="22"/>
      <c r="AZ135" s="22"/>
      <c r="BA135" s="21">
        <f t="shared" si="35"/>
        <v>0</v>
      </c>
    </row>
    <row r="136" spans="2:53" ht="25.5" x14ac:dyDescent="0.25">
      <c r="B136" s="129"/>
      <c r="C136" s="132"/>
      <c r="D136" s="118" t="s">
        <v>481</v>
      </c>
      <c r="E136" s="33" t="s">
        <v>482</v>
      </c>
      <c r="F136" s="34">
        <v>6</v>
      </c>
      <c r="G136" s="62">
        <v>6</v>
      </c>
      <c r="H136" s="35" t="s">
        <v>441</v>
      </c>
      <c r="I136" s="35"/>
      <c r="J136" s="89"/>
      <c r="K136" s="95"/>
      <c r="L136" s="136"/>
      <c r="O136" s="21"/>
      <c r="P136" s="21"/>
      <c r="Q136" s="21"/>
      <c r="R136" s="21"/>
      <c r="S136" s="21"/>
      <c r="T136" s="21">
        <f t="shared" si="32"/>
        <v>0</v>
      </c>
      <c r="V136" s="21"/>
      <c r="W136" s="21"/>
      <c r="X136" s="21"/>
      <c r="Y136" s="21"/>
      <c r="Z136" s="21"/>
      <c r="AA136" s="21">
        <f t="shared" si="33"/>
        <v>0</v>
      </c>
      <c r="AB136" s="21"/>
      <c r="AC136" s="21"/>
      <c r="AD136" s="21"/>
      <c r="AE136" s="21"/>
      <c r="AF136" s="21"/>
      <c r="AG136" s="21"/>
      <c r="AI136" s="21"/>
      <c r="AJ136" s="21"/>
      <c r="AK136" s="21"/>
      <c r="AL136" s="21"/>
      <c r="AM136" s="21"/>
      <c r="AN136" s="21">
        <f t="shared" si="34"/>
        <v>0</v>
      </c>
      <c r="AO136" s="22"/>
      <c r="AP136" s="22"/>
      <c r="AQ136" s="22"/>
      <c r="AR136" s="22"/>
      <c r="AS136" s="22"/>
      <c r="AT136" s="22"/>
      <c r="AV136" s="22"/>
      <c r="AW136" s="22"/>
      <c r="AX136" s="22"/>
      <c r="AY136" s="22"/>
      <c r="AZ136" s="22"/>
      <c r="BA136" s="21">
        <f t="shared" si="35"/>
        <v>0</v>
      </c>
    </row>
    <row r="137" spans="2:53" ht="38.25" x14ac:dyDescent="0.25">
      <c r="B137" s="129" t="s">
        <v>680</v>
      </c>
      <c r="C137" s="132"/>
      <c r="D137" s="152" t="s">
        <v>483</v>
      </c>
      <c r="E137" s="32" t="s">
        <v>484</v>
      </c>
      <c r="F137" s="34">
        <v>6</v>
      </c>
      <c r="G137" s="62">
        <v>6</v>
      </c>
      <c r="H137" s="35" t="s">
        <v>441</v>
      </c>
      <c r="I137" s="35"/>
      <c r="J137" s="89"/>
      <c r="K137" s="95"/>
      <c r="L137" s="136"/>
      <c r="O137" s="21"/>
      <c r="P137" s="21"/>
      <c r="Q137" s="21"/>
      <c r="R137" s="21"/>
      <c r="S137" s="21"/>
      <c r="T137" s="21">
        <f t="shared" si="32"/>
        <v>0</v>
      </c>
      <c r="V137" s="21"/>
      <c r="W137" s="21"/>
      <c r="X137" s="21"/>
      <c r="Y137" s="21"/>
      <c r="Z137" s="21"/>
      <c r="AA137" s="21">
        <f t="shared" si="33"/>
        <v>0</v>
      </c>
      <c r="AB137" s="21"/>
      <c r="AC137" s="21"/>
      <c r="AD137" s="21"/>
      <c r="AE137" s="21"/>
      <c r="AF137" s="21"/>
      <c r="AG137" s="21"/>
      <c r="AI137" s="21"/>
      <c r="AJ137" s="21"/>
      <c r="AK137" s="21"/>
      <c r="AL137" s="21"/>
      <c r="AM137" s="21"/>
      <c r="AN137" s="21">
        <f t="shared" si="34"/>
        <v>0</v>
      </c>
      <c r="AO137" s="22"/>
      <c r="AP137" s="22"/>
      <c r="AQ137" s="22"/>
      <c r="AR137" s="22"/>
      <c r="AS137" s="22"/>
      <c r="AT137" s="22"/>
      <c r="AV137" s="22"/>
      <c r="AW137" s="22"/>
      <c r="AX137" s="22"/>
      <c r="AY137" s="22"/>
      <c r="AZ137" s="22"/>
      <c r="BA137" s="21">
        <f t="shared" si="35"/>
        <v>0</v>
      </c>
    </row>
    <row r="138" spans="2:53" ht="25.5" x14ac:dyDescent="0.25">
      <c r="B138" s="129"/>
      <c r="C138" s="132"/>
      <c r="D138" s="153"/>
      <c r="E138" s="32" t="s">
        <v>485</v>
      </c>
      <c r="F138" s="34">
        <v>6</v>
      </c>
      <c r="G138" s="62">
        <v>6</v>
      </c>
      <c r="H138" s="35" t="s">
        <v>441</v>
      </c>
      <c r="I138" s="35"/>
      <c r="J138" s="89"/>
      <c r="K138" s="95"/>
      <c r="L138" s="136"/>
      <c r="O138" s="21"/>
      <c r="P138" s="21"/>
      <c r="Q138" s="21"/>
      <c r="R138" s="21"/>
      <c r="S138" s="21"/>
      <c r="T138" s="21">
        <f t="shared" si="32"/>
        <v>0</v>
      </c>
      <c r="V138" s="21"/>
      <c r="W138" s="21"/>
      <c r="X138" s="21"/>
      <c r="Y138" s="21"/>
      <c r="Z138" s="21"/>
      <c r="AA138" s="21">
        <f t="shared" si="33"/>
        <v>0</v>
      </c>
      <c r="AB138" s="21"/>
      <c r="AC138" s="21"/>
      <c r="AD138" s="21"/>
      <c r="AE138" s="21"/>
      <c r="AF138" s="21"/>
      <c r="AG138" s="21"/>
      <c r="AI138" s="21"/>
      <c r="AJ138" s="21"/>
      <c r="AK138" s="21"/>
      <c r="AL138" s="21"/>
      <c r="AM138" s="21"/>
      <c r="AN138" s="21">
        <f t="shared" si="34"/>
        <v>0</v>
      </c>
      <c r="AO138" s="22"/>
      <c r="AP138" s="22"/>
      <c r="AQ138" s="22"/>
      <c r="AR138" s="22"/>
      <c r="AS138" s="22"/>
      <c r="AT138" s="22"/>
      <c r="AV138" s="22"/>
      <c r="AW138" s="22"/>
      <c r="AX138" s="22"/>
      <c r="AY138" s="22"/>
      <c r="AZ138" s="22"/>
      <c r="BA138" s="21">
        <f t="shared" si="35"/>
        <v>0</v>
      </c>
    </row>
    <row r="139" spans="2:53" ht="25.5" x14ac:dyDescent="0.25">
      <c r="B139" s="129"/>
      <c r="C139" s="132"/>
      <c r="D139" s="153"/>
      <c r="E139" s="32" t="s">
        <v>486</v>
      </c>
      <c r="F139" s="30"/>
      <c r="G139" s="30"/>
      <c r="H139" s="63"/>
      <c r="I139" s="63"/>
      <c r="J139" s="113"/>
      <c r="K139" s="112"/>
      <c r="L139" s="135"/>
      <c r="M139" s="143"/>
      <c r="O139" s="22"/>
      <c r="P139" s="22"/>
      <c r="Q139" s="22"/>
      <c r="R139" s="22"/>
      <c r="S139" s="22"/>
      <c r="T139" s="22"/>
      <c r="V139" s="22"/>
      <c r="W139" s="22"/>
      <c r="X139" s="22"/>
      <c r="Y139" s="22"/>
      <c r="Z139" s="22"/>
      <c r="AA139" s="22"/>
      <c r="AB139" s="22"/>
      <c r="AC139" s="22"/>
      <c r="AD139" s="22"/>
      <c r="AE139" s="22"/>
      <c r="AF139" s="22"/>
      <c r="AG139" s="22"/>
      <c r="AI139" s="22"/>
      <c r="AJ139" s="22"/>
      <c r="AK139" s="22"/>
      <c r="AL139" s="22"/>
      <c r="AM139" s="22"/>
      <c r="AN139" s="22"/>
      <c r="AO139" s="22"/>
      <c r="AP139" s="22"/>
      <c r="AQ139" s="22"/>
      <c r="AR139" s="22"/>
      <c r="AS139" s="22"/>
      <c r="AT139" s="22"/>
      <c r="AV139" s="22"/>
      <c r="AW139" s="22"/>
      <c r="AX139" s="22"/>
      <c r="AY139" s="22"/>
      <c r="AZ139" s="22"/>
      <c r="BA139" s="22"/>
    </row>
    <row r="140" spans="2:53" ht="51" x14ac:dyDescent="0.25">
      <c r="B140" s="129" t="s">
        <v>680</v>
      </c>
      <c r="C140" s="132"/>
      <c r="D140" s="118" t="s">
        <v>487</v>
      </c>
      <c r="E140" s="33" t="s">
        <v>488</v>
      </c>
      <c r="F140" s="34">
        <v>3</v>
      </c>
      <c r="G140" s="62">
        <v>6</v>
      </c>
      <c r="H140" s="35" t="s">
        <v>441</v>
      </c>
      <c r="I140" s="35"/>
      <c r="J140" s="89"/>
      <c r="K140" s="95"/>
      <c r="L140" s="136"/>
      <c r="O140" s="21"/>
      <c r="P140" s="21"/>
      <c r="Q140" s="21">
        <f t="shared" ref="Q140:Q145" si="36">IF(H140="No",0,1)</f>
        <v>0</v>
      </c>
      <c r="R140" s="21"/>
      <c r="S140" s="21"/>
      <c r="T140" s="21"/>
      <c r="V140" s="21"/>
      <c r="W140" s="21"/>
      <c r="X140" s="21"/>
      <c r="Y140" s="21"/>
      <c r="Z140" s="21"/>
      <c r="AA140" s="21">
        <f t="shared" ref="AA140:AA145" si="37">IF(H140="No",0,1)</f>
        <v>0</v>
      </c>
      <c r="AB140" s="21"/>
      <c r="AC140" s="21"/>
      <c r="AD140" s="21"/>
      <c r="AE140" s="21"/>
      <c r="AF140" s="21"/>
      <c r="AG140" s="21"/>
      <c r="AI140" s="21"/>
      <c r="AJ140" s="21"/>
      <c r="AK140" s="21"/>
      <c r="AL140" s="21"/>
      <c r="AM140" s="21"/>
      <c r="AN140" s="21">
        <f t="shared" ref="AN140:AN145" si="38">I140</f>
        <v>0</v>
      </c>
      <c r="AO140" s="22"/>
      <c r="AP140" s="22"/>
      <c r="AQ140" s="22"/>
      <c r="AR140" s="22"/>
      <c r="AS140" s="22"/>
      <c r="AT140" s="22"/>
      <c r="AV140" s="22"/>
      <c r="AW140" s="22"/>
      <c r="AX140" s="21">
        <f t="shared" ref="AX140:AX145" si="39">I140</f>
        <v>0</v>
      </c>
      <c r="AY140" s="22"/>
      <c r="AZ140" s="22"/>
      <c r="BA140" s="22"/>
    </row>
    <row r="141" spans="2:53" ht="25.5" x14ac:dyDescent="0.25">
      <c r="B141" s="129" t="s">
        <v>680</v>
      </c>
      <c r="C141" s="132"/>
      <c r="D141" s="118" t="s">
        <v>489</v>
      </c>
      <c r="E141" s="33" t="s">
        <v>490</v>
      </c>
      <c r="F141" s="34">
        <v>3</v>
      </c>
      <c r="G141" s="62">
        <v>6</v>
      </c>
      <c r="H141" s="35" t="s">
        <v>441</v>
      </c>
      <c r="I141" s="35"/>
      <c r="J141" s="89"/>
      <c r="K141" s="95"/>
      <c r="L141" s="136"/>
      <c r="O141" s="21"/>
      <c r="P141" s="21"/>
      <c r="Q141" s="21">
        <f t="shared" si="36"/>
        <v>0</v>
      </c>
      <c r="R141" s="21"/>
      <c r="S141" s="21"/>
      <c r="T141" s="21"/>
      <c r="V141" s="21"/>
      <c r="W141" s="21"/>
      <c r="X141" s="21"/>
      <c r="Y141" s="21"/>
      <c r="Z141" s="21"/>
      <c r="AA141" s="21">
        <f t="shared" si="37"/>
        <v>0</v>
      </c>
      <c r="AB141" s="21"/>
      <c r="AC141" s="21"/>
      <c r="AD141" s="21"/>
      <c r="AE141" s="21"/>
      <c r="AF141" s="21"/>
      <c r="AG141" s="21"/>
      <c r="AI141" s="21"/>
      <c r="AJ141" s="21"/>
      <c r="AK141" s="21"/>
      <c r="AL141" s="21"/>
      <c r="AM141" s="21"/>
      <c r="AN141" s="21">
        <f t="shared" si="38"/>
        <v>0</v>
      </c>
      <c r="AO141" s="22"/>
      <c r="AP141" s="22"/>
      <c r="AQ141" s="22"/>
      <c r="AR141" s="22"/>
      <c r="AS141" s="22"/>
      <c r="AT141" s="22"/>
      <c r="AV141" s="22"/>
      <c r="AW141" s="22"/>
      <c r="AX141" s="21">
        <f t="shared" si="39"/>
        <v>0</v>
      </c>
      <c r="AY141" s="22"/>
      <c r="AZ141" s="22"/>
      <c r="BA141" s="22"/>
    </row>
    <row r="142" spans="2:53" x14ac:dyDescent="0.25">
      <c r="B142" s="129" t="s">
        <v>683</v>
      </c>
      <c r="C142" s="132"/>
      <c r="D142" s="118" t="s">
        <v>491</v>
      </c>
      <c r="E142" s="33" t="s">
        <v>492</v>
      </c>
      <c r="F142" s="34">
        <v>3</v>
      </c>
      <c r="G142" s="62">
        <v>6</v>
      </c>
      <c r="H142" s="35" t="s">
        <v>441</v>
      </c>
      <c r="I142" s="35"/>
      <c r="J142" s="89"/>
      <c r="K142" s="95"/>
      <c r="L142" s="136"/>
      <c r="O142" s="21"/>
      <c r="P142" s="21"/>
      <c r="Q142" s="21">
        <f t="shared" si="36"/>
        <v>0</v>
      </c>
      <c r="R142" s="21"/>
      <c r="S142" s="21"/>
      <c r="T142" s="21"/>
      <c r="V142" s="21"/>
      <c r="W142" s="21"/>
      <c r="X142" s="21"/>
      <c r="Y142" s="21"/>
      <c r="Z142" s="21"/>
      <c r="AA142" s="21">
        <f t="shared" si="37"/>
        <v>0</v>
      </c>
      <c r="AB142" s="21"/>
      <c r="AC142" s="21"/>
      <c r="AD142" s="21"/>
      <c r="AE142" s="21"/>
      <c r="AF142" s="21"/>
      <c r="AG142" s="21"/>
      <c r="AI142" s="21"/>
      <c r="AJ142" s="21"/>
      <c r="AK142" s="21"/>
      <c r="AL142" s="21"/>
      <c r="AM142" s="21"/>
      <c r="AN142" s="21">
        <f t="shared" si="38"/>
        <v>0</v>
      </c>
      <c r="AO142" s="22"/>
      <c r="AP142" s="22"/>
      <c r="AQ142" s="22"/>
      <c r="AR142" s="22"/>
      <c r="AS142" s="22"/>
      <c r="AT142" s="22"/>
      <c r="AV142" s="22"/>
      <c r="AW142" s="22"/>
      <c r="AX142" s="21">
        <f t="shared" si="39"/>
        <v>0</v>
      </c>
      <c r="AY142" s="22"/>
      <c r="AZ142" s="22"/>
      <c r="BA142" s="22"/>
    </row>
    <row r="143" spans="2:53" ht="25.5" x14ac:dyDescent="0.25">
      <c r="B143" s="129" t="s">
        <v>680</v>
      </c>
      <c r="C143" s="132"/>
      <c r="D143" s="118" t="s">
        <v>493</v>
      </c>
      <c r="E143" s="33" t="s">
        <v>494</v>
      </c>
      <c r="F143" s="34">
        <v>3</v>
      </c>
      <c r="G143" s="62">
        <v>6</v>
      </c>
      <c r="H143" s="35" t="s">
        <v>441</v>
      </c>
      <c r="I143" s="35"/>
      <c r="J143" s="89"/>
      <c r="K143" s="95"/>
      <c r="L143" s="136"/>
      <c r="O143" s="21"/>
      <c r="P143" s="21"/>
      <c r="Q143" s="21">
        <f t="shared" si="36"/>
        <v>0</v>
      </c>
      <c r="R143" s="21"/>
      <c r="S143" s="21"/>
      <c r="T143" s="21"/>
      <c r="V143" s="21"/>
      <c r="W143" s="21"/>
      <c r="X143" s="21"/>
      <c r="Y143" s="21"/>
      <c r="Z143" s="21"/>
      <c r="AA143" s="21">
        <f t="shared" si="37"/>
        <v>0</v>
      </c>
      <c r="AB143" s="21"/>
      <c r="AC143" s="21"/>
      <c r="AD143" s="21"/>
      <c r="AE143" s="21"/>
      <c r="AF143" s="21"/>
      <c r="AG143" s="21"/>
      <c r="AI143" s="21"/>
      <c r="AJ143" s="21"/>
      <c r="AK143" s="21"/>
      <c r="AL143" s="21"/>
      <c r="AM143" s="21"/>
      <c r="AN143" s="21">
        <f t="shared" si="38"/>
        <v>0</v>
      </c>
      <c r="AO143" s="22"/>
      <c r="AP143" s="22"/>
      <c r="AQ143" s="22"/>
      <c r="AR143" s="22"/>
      <c r="AS143" s="22"/>
      <c r="AT143" s="22"/>
      <c r="AV143" s="22"/>
      <c r="AW143" s="22"/>
      <c r="AX143" s="21">
        <f t="shared" si="39"/>
        <v>0</v>
      </c>
      <c r="AY143" s="22"/>
      <c r="AZ143" s="22"/>
      <c r="BA143" s="22"/>
    </row>
    <row r="144" spans="2:53" x14ac:dyDescent="0.25">
      <c r="B144" s="129" t="s">
        <v>680</v>
      </c>
      <c r="C144" s="132"/>
      <c r="D144" s="118" t="s">
        <v>495</v>
      </c>
      <c r="E144" s="33" t="s">
        <v>496</v>
      </c>
      <c r="F144" s="34">
        <v>3</v>
      </c>
      <c r="G144" s="62">
        <v>6</v>
      </c>
      <c r="H144" s="35" t="s">
        <v>441</v>
      </c>
      <c r="I144" s="35"/>
      <c r="J144" s="89"/>
      <c r="K144" s="95"/>
      <c r="L144" s="136"/>
      <c r="O144" s="21"/>
      <c r="P144" s="21"/>
      <c r="Q144" s="21">
        <f t="shared" si="36"/>
        <v>0</v>
      </c>
      <c r="R144" s="21"/>
      <c r="S144" s="21"/>
      <c r="T144" s="21"/>
      <c r="V144" s="21"/>
      <c r="W144" s="21"/>
      <c r="X144" s="21"/>
      <c r="Y144" s="21"/>
      <c r="Z144" s="21"/>
      <c r="AA144" s="21">
        <f t="shared" si="37"/>
        <v>0</v>
      </c>
      <c r="AB144" s="21"/>
      <c r="AC144" s="21"/>
      <c r="AD144" s="21"/>
      <c r="AE144" s="21"/>
      <c r="AF144" s="21"/>
      <c r="AG144" s="21"/>
      <c r="AI144" s="21"/>
      <c r="AJ144" s="21"/>
      <c r="AK144" s="21"/>
      <c r="AL144" s="21"/>
      <c r="AM144" s="21"/>
      <c r="AN144" s="21">
        <f t="shared" si="38"/>
        <v>0</v>
      </c>
      <c r="AO144" s="22"/>
      <c r="AP144" s="22"/>
      <c r="AQ144" s="22"/>
      <c r="AR144" s="22"/>
      <c r="AS144" s="22"/>
      <c r="AT144" s="22"/>
      <c r="AV144" s="22"/>
      <c r="AW144" s="22"/>
      <c r="AX144" s="21">
        <f t="shared" si="39"/>
        <v>0</v>
      </c>
      <c r="AY144" s="22"/>
      <c r="AZ144" s="22"/>
      <c r="BA144" s="22"/>
    </row>
    <row r="145" spans="2:53" ht="89.25" x14ac:dyDescent="0.25">
      <c r="B145" s="130" t="s">
        <v>684</v>
      </c>
      <c r="C145" s="132"/>
      <c r="D145" s="118" t="s">
        <v>497</v>
      </c>
      <c r="E145" s="33" t="s">
        <v>498</v>
      </c>
      <c r="F145" s="34">
        <v>3</v>
      </c>
      <c r="G145" s="62">
        <v>6</v>
      </c>
      <c r="H145" s="35" t="s">
        <v>441</v>
      </c>
      <c r="I145" s="35"/>
      <c r="J145" s="89"/>
      <c r="K145" s="95"/>
      <c r="L145" s="136"/>
      <c r="O145" s="21"/>
      <c r="P145" s="21"/>
      <c r="Q145" s="21">
        <f t="shared" si="36"/>
        <v>0</v>
      </c>
      <c r="R145" s="21"/>
      <c r="S145" s="21"/>
      <c r="T145" s="21"/>
      <c r="V145" s="21"/>
      <c r="W145" s="21"/>
      <c r="X145" s="21"/>
      <c r="Y145" s="21"/>
      <c r="Z145" s="21"/>
      <c r="AA145" s="21">
        <f t="shared" si="37"/>
        <v>0</v>
      </c>
      <c r="AB145" s="21"/>
      <c r="AC145" s="21"/>
      <c r="AD145" s="21"/>
      <c r="AE145" s="21"/>
      <c r="AF145" s="21"/>
      <c r="AG145" s="21"/>
      <c r="AI145" s="21"/>
      <c r="AJ145" s="21"/>
      <c r="AK145" s="21"/>
      <c r="AL145" s="21"/>
      <c r="AM145" s="21"/>
      <c r="AN145" s="21">
        <f t="shared" si="38"/>
        <v>0</v>
      </c>
      <c r="AO145" s="22"/>
      <c r="AP145" s="22"/>
      <c r="AQ145" s="22"/>
      <c r="AR145" s="22"/>
      <c r="AS145" s="22"/>
      <c r="AT145" s="22"/>
      <c r="AV145" s="22"/>
      <c r="AW145" s="22"/>
      <c r="AX145" s="21">
        <f t="shared" si="39"/>
        <v>0</v>
      </c>
      <c r="AY145" s="22"/>
      <c r="AZ145" s="22"/>
      <c r="BA145" s="22"/>
    </row>
    <row r="146" spans="2:53" ht="38.25" x14ac:dyDescent="0.25">
      <c r="B146" s="129"/>
      <c r="C146" s="132"/>
      <c r="D146" s="122" t="s">
        <v>499</v>
      </c>
      <c r="E146" s="37"/>
      <c r="F146" s="30"/>
      <c r="G146" s="30"/>
      <c r="H146" s="63"/>
      <c r="I146" s="63"/>
      <c r="J146" s="113"/>
      <c r="K146" s="112"/>
      <c r="L146" s="135"/>
      <c r="M146" s="143"/>
      <c r="O146" s="22"/>
      <c r="P146" s="22"/>
      <c r="Q146" s="22"/>
      <c r="R146" s="22"/>
      <c r="S146" s="22"/>
      <c r="T146" s="22"/>
      <c r="V146" s="22"/>
      <c r="W146" s="22"/>
      <c r="X146" s="22"/>
      <c r="Y146" s="22"/>
      <c r="Z146" s="22"/>
      <c r="AA146" s="22"/>
      <c r="AB146" s="22"/>
      <c r="AC146" s="22"/>
      <c r="AD146" s="22"/>
      <c r="AE146" s="22"/>
      <c r="AF146" s="22"/>
      <c r="AG146" s="22"/>
      <c r="AI146" s="22"/>
      <c r="AJ146" s="22"/>
      <c r="AK146" s="22"/>
      <c r="AL146" s="22"/>
      <c r="AM146" s="22"/>
      <c r="AN146" s="22"/>
      <c r="AO146" s="22"/>
      <c r="AP146" s="22"/>
      <c r="AQ146" s="22"/>
      <c r="AR146" s="22"/>
      <c r="AS146" s="22"/>
      <c r="AT146" s="22"/>
      <c r="AV146" s="22"/>
      <c r="AW146" s="22"/>
      <c r="AX146" s="22"/>
      <c r="AY146" s="22"/>
      <c r="AZ146" s="22"/>
      <c r="BA146" s="22"/>
    </row>
    <row r="147" spans="2:53" ht="25.5" x14ac:dyDescent="0.25">
      <c r="B147" s="129" t="s">
        <v>685</v>
      </c>
      <c r="C147" s="132"/>
      <c r="D147" s="118" t="s">
        <v>500</v>
      </c>
      <c r="E147" s="33" t="s">
        <v>501</v>
      </c>
      <c r="F147" s="34">
        <v>3</v>
      </c>
      <c r="G147" s="62">
        <v>6</v>
      </c>
      <c r="H147" s="35" t="s">
        <v>441</v>
      </c>
      <c r="I147" s="35"/>
      <c r="J147" s="89"/>
      <c r="K147" s="95"/>
      <c r="L147" s="136"/>
      <c r="O147" s="21"/>
      <c r="P147" s="21"/>
      <c r="Q147" s="21">
        <f>IF(H147="No",0,1)</f>
        <v>0</v>
      </c>
      <c r="R147" s="21"/>
      <c r="S147" s="21"/>
      <c r="T147" s="21"/>
      <c r="V147" s="21"/>
      <c r="W147" s="21"/>
      <c r="X147" s="21"/>
      <c r="Y147" s="21"/>
      <c r="Z147" s="21"/>
      <c r="AA147" s="21">
        <f>IF(H147="No",0,1)</f>
        <v>0</v>
      </c>
      <c r="AB147" s="21"/>
      <c r="AC147" s="21"/>
      <c r="AD147" s="21"/>
      <c r="AE147" s="21"/>
      <c r="AF147" s="21"/>
      <c r="AG147" s="21"/>
      <c r="AI147" s="21"/>
      <c r="AJ147" s="21"/>
      <c r="AK147" s="21"/>
      <c r="AL147" s="21"/>
      <c r="AM147" s="21"/>
      <c r="AN147" s="21">
        <f>I147</f>
        <v>0</v>
      </c>
      <c r="AO147" s="22"/>
      <c r="AP147" s="22"/>
      <c r="AQ147" s="22"/>
      <c r="AR147" s="22"/>
      <c r="AS147" s="22"/>
      <c r="AT147" s="22"/>
      <c r="AV147" s="22"/>
      <c r="AW147" s="22"/>
      <c r="AX147" s="21">
        <f>I147</f>
        <v>0</v>
      </c>
      <c r="AY147" s="22"/>
      <c r="AZ147" s="22"/>
      <c r="BA147" s="22"/>
    </row>
    <row r="148" spans="2:53" ht="38.25" x14ac:dyDescent="0.25">
      <c r="B148" s="129" t="s">
        <v>670</v>
      </c>
      <c r="C148" s="132"/>
      <c r="D148" s="118" t="s">
        <v>93</v>
      </c>
      <c r="E148" s="33" t="s">
        <v>94</v>
      </c>
      <c r="F148" s="34">
        <v>3</v>
      </c>
      <c r="G148" s="62">
        <v>6</v>
      </c>
      <c r="H148" s="35" t="s">
        <v>441</v>
      </c>
      <c r="I148" s="35"/>
      <c r="J148" s="89"/>
      <c r="K148" s="95"/>
      <c r="L148" s="136"/>
      <c r="O148" s="21"/>
      <c r="P148" s="21"/>
      <c r="Q148" s="21">
        <f>IF(H148="No",0,1)</f>
        <v>0</v>
      </c>
      <c r="R148" s="21"/>
      <c r="S148" s="21"/>
      <c r="T148" s="21"/>
      <c r="V148" s="21"/>
      <c r="W148" s="21"/>
      <c r="X148" s="21"/>
      <c r="Y148" s="21"/>
      <c r="Z148" s="21"/>
      <c r="AA148" s="21">
        <f>IF(H148="No",0,1)</f>
        <v>0</v>
      </c>
      <c r="AB148" s="21"/>
      <c r="AC148" s="21"/>
      <c r="AD148" s="21"/>
      <c r="AE148" s="21"/>
      <c r="AF148" s="21"/>
      <c r="AG148" s="21"/>
      <c r="AI148" s="21"/>
      <c r="AJ148" s="21"/>
      <c r="AK148" s="21"/>
      <c r="AL148" s="21"/>
      <c r="AM148" s="21"/>
      <c r="AN148" s="21">
        <f>I148</f>
        <v>0</v>
      </c>
      <c r="AO148" s="22"/>
      <c r="AP148" s="22"/>
      <c r="AQ148" s="22"/>
      <c r="AR148" s="22"/>
      <c r="AS148" s="22"/>
      <c r="AT148" s="22"/>
      <c r="AV148" s="22"/>
      <c r="AW148" s="22"/>
      <c r="AX148" s="21">
        <f>I148</f>
        <v>0</v>
      </c>
      <c r="AY148" s="22"/>
      <c r="AZ148" s="22"/>
      <c r="BA148" s="22"/>
    </row>
    <row r="149" spans="2:53" ht="25.5" x14ac:dyDescent="0.25">
      <c r="B149" s="129" t="s">
        <v>655</v>
      </c>
      <c r="C149" s="132"/>
      <c r="D149" s="118" t="s">
        <v>95</v>
      </c>
      <c r="E149" s="33" t="s">
        <v>96</v>
      </c>
      <c r="F149" s="34">
        <v>3</v>
      </c>
      <c r="G149" s="62">
        <v>6</v>
      </c>
      <c r="H149" s="35" t="s">
        <v>441</v>
      </c>
      <c r="I149" s="35"/>
      <c r="J149" s="89"/>
      <c r="K149" s="95"/>
      <c r="L149" s="136"/>
      <c r="O149" s="21"/>
      <c r="P149" s="21"/>
      <c r="Q149" s="21">
        <f>IF(H149="No",0,1)</f>
        <v>0</v>
      </c>
      <c r="R149" s="21"/>
      <c r="S149" s="21"/>
      <c r="T149" s="21"/>
      <c r="V149" s="21"/>
      <c r="W149" s="21"/>
      <c r="X149" s="21"/>
      <c r="Y149" s="21"/>
      <c r="Z149" s="21"/>
      <c r="AA149" s="21">
        <f>IF(H149="No",0,1)</f>
        <v>0</v>
      </c>
      <c r="AB149" s="21"/>
      <c r="AC149" s="21"/>
      <c r="AD149" s="21"/>
      <c r="AE149" s="21"/>
      <c r="AF149" s="21"/>
      <c r="AG149" s="21"/>
      <c r="AI149" s="21"/>
      <c r="AJ149" s="21"/>
      <c r="AK149" s="21"/>
      <c r="AL149" s="21"/>
      <c r="AM149" s="21"/>
      <c r="AN149" s="21">
        <f>I149</f>
        <v>0</v>
      </c>
      <c r="AO149" s="22"/>
      <c r="AP149" s="22"/>
      <c r="AQ149" s="22"/>
      <c r="AR149" s="22"/>
      <c r="AS149" s="22"/>
      <c r="AT149" s="22"/>
      <c r="AV149" s="22"/>
      <c r="AW149" s="22"/>
      <c r="AX149" s="21">
        <f>I149</f>
        <v>0</v>
      </c>
      <c r="AY149" s="22"/>
      <c r="AZ149" s="22"/>
      <c r="BA149" s="22"/>
    </row>
    <row r="150" spans="2:53" ht="216.75" x14ac:dyDescent="0.25">
      <c r="B150" s="129" t="s">
        <v>679</v>
      </c>
      <c r="C150" s="132"/>
      <c r="D150" s="117" t="s">
        <v>97</v>
      </c>
      <c r="E150" s="32" t="s">
        <v>98</v>
      </c>
      <c r="F150" s="34">
        <v>3</v>
      </c>
      <c r="G150" s="62">
        <v>6</v>
      </c>
      <c r="H150" s="35" t="s">
        <v>441</v>
      </c>
      <c r="I150" s="35"/>
      <c r="J150" s="89"/>
      <c r="K150" s="95"/>
      <c r="L150" s="136"/>
      <c r="O150" s="21"/>
      <c r="P150" s="21"/>
      <c r="Q150" s="21">
        <f>IF(H150="No",0,1)</f>
        <v>0</v>
      </c>
      <c r="R150" s="21"/>
      <c r="S150" s="21"/>
      <c r="T150" s="21"/>
      <c r="V150" s="21"/>
      <c r="W150" s="21"/>
      <c r="X150" s="21"/>
      <c r="Y150" s="21"/>
      <c r="Z150" s="21"/>
      <c r="AA150" s="21">
        <f>IF(H150="No",0,1)</f>
        <v>0</v>
      </c>
      <c r="AB150" s="21"/>
      <c r="AC150" s="21"/>
      <c r="AD150" s="21"/>
      <c r="AE150" s="21"/>
      <c r="AF150" s="21"/>
      <c r="AG150" s="21"/>
      <c r="AI150" s="21"/>
      <c r="AJ150" s="21"/>
      <c r="AK150" s="21"/>
      <c r="AL150" s="21"/>
      <c r="AM150" s="21"/>
      <c r="AN150" s="21">
        <f>I150</f>
        <v>0</v>
      </c>
      <c r="AO150" s="22"/>
      <c r="AP150" s="22"/>
      <c r="AQ150" s="22"/>
      <c r="AR150" s="22"/>
      <c r="AS150" s="22"/>
      <c r="AT150" s="22"/>
      <c r="AV150" s="22"/>
      <c r="AW150" s="22"/>
      <c r="AX150" s="21">
        <f>I150</f>
        <v>0</v>
      </c>
      <c r="AY150" s="22"/>
      <c r="AZ150" s="22"/>
      <c r="BA150" s="22"/>
    </row>
    <row r="151" spans="2:53" ht="30" customHeight="1" x14ac:dyDescent="0.25">
      <c r="B151" s="129"/>
      <c r="C151" s="132"/>
      <c r="D151" s="120"/>
      <c r="E151" s="98"/>
      <c r="F151" s="99"/>
      <c r="G151" s="100"/>
      <c r="H151" s="104"/>
      <c r="I151" s="104"/>
      <c r="J151" s="105"/>
      <c r="K151" s="106"/>
      <c r="L151" s="137"/>
      <c r="M151" s="145"/>
      <c r="O151" s="21"/>
      <c r="P151" s="21"/>
      <c r="Q151" s="21"/>
      <c r="R151" s="21"/>
      <c r="S151" s="21"/>
      <c r="T151" s="21"/>
      <c r="V151" s="21"/>
      <c r="W151" s="21"/>
      <c r="X151" s="21"/>
      <c r="Y151" s="21"/>
      <c r="Z151" s="21"/>
      <c r="AA151" s="21"/>
      <c r="AB151" s="21"/>
      <c r="AC151" s="21"/>
      <c r="AD151" s="21"/>
      <c r="AE151" s="21"/>
      <c r="AF151" s="21"/>
      <c r="AG151" s="21"/>
      <c r="AI151" s="21"/>
      <c r="AJ151" s="21"/>
      <c r="AK151" s="21"/>
      <c r="AL151" s="21"/>
      <c r="AM151" s="21"/>
      <c r="AN151" s="21"/>
      <c r="AO151" s="22"/>
      <c r="AP151" s="22"/>
      <c r="AQ151" s="22"/>
      <c r="AR151" s="22"/>
      <c r="AS151" s="22"/>
      <c r="AT151" s="22"/>
      <c r="AV151" s="22"/>
      <c r="AW151" s="22"/>
      <c r="AX151" s="21"/>
      <c r="AY151" s="22"/>
      <c r="AZ151" s="22"/>
      <c r="BA151" s="22"/>
    </row>
    <row r="152" spans="2:53" ht="51" x14ac:dyDescent="0.25">
      <c r="B152" s="130" t="s">
        <v>686</v>
      </c>
      <c r="C152" s="132"/>
      <c r="D152" s="117" t="s">
        <v>99</v>
      </c>
      <c r="E152" s="32" t="s">
        <v>160</v>
      </c>
      <c r="F152" s="30"/>
      <c r="G152" s="30"/>
      <c r="H152" s="63"/>
      <c r="I152" s="63"/>
      <c r="J152" s="113"/>
      <c r="K152" s="112"/>
      <c r="L152" s="135"/>
      <c r="M152" s="143"/>
      <c r="O152" s="22"/>
      <c r="P152" s="22"/>
      <c r="Q152" s="22"/>
      <c r="R152" s="22"/>
      <c r="S152" s="22"/>
      <c r="T152" s="22"/>
      <c r="V152" s="22"/>
      <c r="W152" s="22"/>
      <c r="X152" s="22"/>
      <c r="Y152" s="22"/>
      <c r="Z152" s="22"/>
      <c r="AA152" s="22"/>
      <c r="AB152" s="22"/>
      <c r="AC152" s="22"/>
      <c r="AD152" s="22"/>
      <c r="AE152" s="22"/>
      <c r="AF152" s="22"/>
      <c r="AG152" s="22"/>
      <c r="AI152" s="22"/>
      <c r="AJ152" s="22"/>
      <c r="AK152" s="22"/>
      <c r="AL152" s="22"/>
      <c r="AM152" s="22"/>
      <c r="AN152" s="22"/>
      <c r="AO152" s="22"/>
      <c r="AP152" s="22"/>
      <c r="AQ152" s="22"/>
      <c r="AR152" s="22"/>
      <c r="AS152" s="22"/>
      <c r="AT152" s="22"/>
      <c r="AV152" s="22"/>
      <c r="AW152" s="22"/>
      <c r="AX152" s="22"/>
      <c r="AY152" s="22"/>
      <c r="AZ152" s="22"/>
      <c r="BA152" s="22"/>
    </row>
    <row r="153" spans="2:53" ht="38.25" x14ac:dyDescent="0.25">
      <c r="B153" s="129" t="s">
        <v>687</v>
      </c>
      <c r="C153" s="132"/>
      <c r="D153" s="118" t="s">
        <v>161</v>
      </c>
      <c r="E153" s="33" t="s">
        <v>162</v>
      </c>
      <c r="F153" s="34">
        <v>4</v>
      </c>
      <c r="G153" s="62">
        <v>7</v>
      </c>
      <c r="H153" s="35" t="s">
        <v>441</v>
      </c>
      <c r="I153" s="35"/>
      <c r="J153" s="89"/>
      <c r="K153" s="95"/>
      <c r="L153" s="136"/>
      <c r="O153" s="21"/>
      <c r="P153" s="21"/>
      <c r="Q153" s="21"/>
      <c r="R153" s="21">
        <f>IF(H153="No",0,1)</f>
        <v>0</v>
      </c>
      <c r="S153" s="21"/>
      <c r="T153" s="21"/>
      <c r="V153" s="21"/>
      <c r="W153" s="21"/>
      <c r="X153" s="21"/>
      <c r="Y153" s="21"/>
      <c r="Z153" s="21"/>
      <c r="AA153" s="21"/>
      <c r="AB153" s="21">
        <f>IF(H153="No",0,1)</f>
        <v>0</v>
      </c>
      <c r="AC153" s="21"/>
      <c r="AD153" s="21"/>
      <c r="AE153" s="21"/>
      <c r="AF153" s="21"/>
      <c r="AG153" s="21"/>
      <c r="AI153" s="21"/>
      <c r="AJ153" s="21"/>
      <c r="AK153" s="21"/>
      <c r="AL153" s="21"/>
      <c r="AM153" s="21"/>
      <c r="AN153" s="21"/>
      <c r="AO153" s="21">
        <f>I153</f>
        <v>0</v>
      </c>
      <c r="AP153" s="22"/>
      <c r="AQ153" s="22"/>
      <c r="AR153" s="22"/>
      <c r="AS153" s="22"/>
      <c r="AT153" s="22"/>
      <c r="AV153" s="22"/>
      <c r="AW153" s="22"/>
      <c r="AX153" s="22"/>
      <c r="AY153" s="21">
        <f>I153</f>
        <v>0</v>
      </c>
      <c r="AZ153" s="22"/>
      <c r="BA153" s="22"/>
    </row>
    <row r="154" spans="2:53" ht="38.25" x14ac:dyDescent="0.25">
      <c r="B154" s="129" t="s">
        <v>687</v>
      </c>
      <c r="C154" s="132"/>
      <c r="D154" s="118" t="s">
        <v>163</v>
      </c>
      <c r="E154" s="33" t="s">
        <v>164</v>
      </c>
      <c r="F154" s="34">
        <v>4</v>
      </c>
      <c r="G154" s="62">
        <v>7</v>
      </c>
      <c r="H154" s="35" t="s">
        <v>441</v>
      </c>
      <c r="I154" s="35"/>
      <c r="J154" s="89"/>
      <c r="K154" s="95"/>
      <c r="L154" s="136"/>
      <c r="O154" s="21"/>
      <c r="P154" s="21"/>
      <c r="Q154" s="21"/>
      <c r="R154" s="21">
        <f>IF(H154="No",0,1)</f>
        <v>0</v>
      </c>
      <c r="S154" s="21"/>
      <c r="T154" s="21"/>
      <c r="V154" s="21"/>
      <c r="W154" s="21"/>
      <c r="X154" s="21"/>
      <c r="Y154" s="21"/>
      <c r="Z154" s="21"/>
      <c r="AA154" s="21"/>
      <c r="AB154" s="21">
        <f>IF(H154="No",0,1)</f>
        <v>0</v>
      </c>
      <c r="AC154" s="21"/>
      <c r="AD154" s="21"/>
      <c r="AE154" s="21"/>
      <c r="AF154" s="21"/>
      <c r="AG154" s="21"/>
      <c r="AI154" s="21"/>
      <c r="AJ154" s="21"/>
      <c r="AK154" s="21"/>
      <c r="AL154" s="21"/>
      <c r="AM154" s="21"/>
      <c r="AN154" s="21"/>
      <c r="AO154" s="21">
        <f>I154</f>
        <v>0</v>
      </c>
      <c r="AP154" s="22"/>
      <c r="AQ154" s="22"/>
      <c r="AR154" s="22"/>
      <c r="AS154" s="22"/>
      <c r="AT154" s="22"/>
      <c r="AV154" s="22"/>
      <c r="AW154" s="22"/>
      <c r="AX154" s="22"/>
      <c r="AY154" s="21">
        <f>I154</f>
        <v>0</v>
      </c>
      <c r="AZ154" s="22"/>
      <c r="BA154" s="22"/>
    </row>
    <row r="155" spans="2:53" ht="38.25" x14ac:dyDescent="0.25">
      <c r="B155" s="129" t="s">
        <v>688</v>
      </c>
      <c r="C155" s="132"/>
      <c r="D155" s="118" t="s">
        <v>165</v>
      </c>
      <c r="E155" s="33" t="s">
        <v>166</v>
      </c>
      <c r="F155" s="34">
        <v>4</v>
      </c>
      <c r="G155" s="62">
        <v>7</v>
      </c>
      <c r="H155" s="35" t="s">
        <v>441</v>
      </c>
      <c r="I155" s="35"/>
      <c r="J155" s="89"/>
      <c r="K155" s="95"/>
      <c r="L155" s="136"/>
      <c r="O155" s="21"/>
      <c r="P155" s="21"/>
      <c r="Q155" s="21"/>
      <c r="R155" s="21">
        <f>IF(H155="No",0,1)</f>
        <v>0</v>
      </c>
      <c r="S155" s="21"/>
      <c r="T155" s="21"/>
      <c r="V155" s="21"/>
      <c r="W155" s="21"/>
      <c r="X155" s="21"/>
      <c r="Y155" s="21"/>
      <c r="Z155" s="21"/>
      <c r="AA155" s="21"/>
      <c r="AB155" s="21">
        <f>IF(H155="No",0,1)</f>
        <v>0</v>
      </c>
      <c r="AC155" s="21"/>
      <c r="AD155" s="21"/>
      <c r="AE155" s="21"/>
      <c r="AF155" s="21"/>
      <c r="AG155" s="21"/>
      <c r="AI155" s="21"/>
      <c r="AJ155" s="21"/>
      <c r="AK155" s="21"/>
      <c r="AL155" s="21"/>
      <c r="AM155" s="21"/>
      <c r="AN155" s="21"/>
      <c r="AO155" s="21">
        <f>I155</f>
        <v>0</v>
      </c>
      <c r="AP155" s="22"/>
      <c r="AQ155" s="22"/>
      <c r="AR155" s="22"/>
      <c r="AS155" s="22"/>
      <c r="AT155" s="22"/>
      <c r="AV155" s="22"/>
      <c r="AW155" s="22"/>
      <c r="AX155" s="22"/>
      <c r="AY155" s="21">
        <f>I155</f>
        <v>0</v>
      </c>
      <c r="AZ155" s="22"/>
      <c r="BA155" s="22"/>
    </row>
    <row r="156" spans="2:53" ht="25.5" x14ac:dyDescent="0.25">
      <c r="B156" s="129" t="s">
        <v>659</v>
      </c>
      <c r="C156" s="132"/>
      <c r="D156" s="118" t="s">
        <v>167</v>
      </c>
      <c r="E156" s="33" t="s">
        <v>502</v>
      </c>
      <c r="F156" s="34">
        <v>4</v>
      </c>
      <c r="G156" s="62">
        <v>7</v>
      </c>
      <c r="H156" s="35" t="s">
        <v>441</v>
      </c>
      <c r="I156" s="35"/>
      <c r="J156" s="89"/>
      <c r="K156" s="95"/>
      <c r="L156" s="136"/>
      <c r="O156" s="21"/>
      <c r="P156" s="21"/>
      <c r="Q156" s="21"/>
      <c r="R156" s="21">
        <f>IF(H156="No",0,1)</f>
        <v>0</v>
      </c>
      <c r="S156" s="21"/>
      <c r="T156" s="21"/>
      <c r="V156" s="21"/>
      <c r="W156" s="21"/>
      <c r="X156" s="21"/>
      <c r="Y156" s="21"/>
      <c r="Z156" s="21"/>
      <c r="AA156" s="21"/>
      <c r="AB156" s="21">
        <f>IF(H156="No",0,1)</f>
        <v>0</v>
      </c>
      <c r="AC156" s="21"/>
      <c r="AD156" s="21"/>
      <c r="AE156" s="21"/>
      <c r="AF156" s="21"/>
      <c r="AG156" s="21"/>
      <c r="AI156" s="21"/>
      <c r="AJ156" s="21"/>
      <c r="AK156" s="21"/>
      <c r="AL156" s="21"/>
      <c r="AM156" s="21"/>
      <c r="AN156" s="21"/>
      <c r="AO156" s="21">
        <f>I156</f>
        <v>0</v>
      </c>
      <c r="AP156" s="22"/>
      <c r="AQ156" s="22"/>
      <c r="AR156" s="22"/>
      <c r="AS156" s="22"/>
      <c r="AT156" s="22"/>
      <c r="AV156" s="22"/>
      <c r="AW156" s="22"/>
      <c r="AX156" s="22"/>
      <c r="AY156" s="21">
        <f>I156</f>
        <v>0</v>
      </c>
      <c r="AZ156" s="22"/>
      <c r="BA156" s="22"/>
    </row>
    <row r="157" spans="2:53" ht="89.25" x14ac:dyDescent="0.25">
      <c r="B157" s="129" t="s">
        <v>689</v>
      </c>
      <c r="C157" s="132"/>
      <c r="D157" s="117" t="s">
        <v>503</v>
      </c>
      <c r="E157" s="32" t="s">
        <v>504</v>
      </c>
      <c r="F157" s="30"/>
      <c r="G157" s="30"/>
      <c r="H157" s="63"/>
      <c r="I157" s="63"/>
      <c r="J157" s="113"/>
      <c r="K157" s="112"/>
      <c r="L157" s="135"/>
      <c r="M157" s="143"/>
      <c r="O157" s="22"/>
      <c r="P157" s="22"/>
      <c r="Q157" s="22"/>
      <c r="R157" s="22"/>
      <c r="S157" s="22"/>
      <c r="T157" s="22"/>
      <c r="V157" s="22"/>
      <c r="W157" s="22"/>
      <c r="X157" s="22"/>
      <c r="Y157" s="22"/>
      <c r="Z157" s="22"/>
      <c r="AA157" s="22"/>
      <c r="AB157" s="22"/>
      <c r="AC157" s="22"/>
      <c r="AD157" s="22"/>
      <c r="AE157" s="22"/>
      <c r="AF157" s="22"/>
      <c r="AG157" s="22"/>
      <c r="AI157" s="22"/>
      <c r="AJ157" s="22"/>
      <c r="AK157" s="22"/>
      <c r="AL157" s="22"/>
      <c r="AM157" s="22"/>
      <c r="AN157" s="22"/>
      <c r="AO157" s="22"/>
      <c r="AP157" s="22"/>
      <c r="AQ157" s="22"/>
      <c r="AR157" s="22"/>
      <c r="AS157" s="22"/>
      <c r="AT157" s="22"/>
      <c r="AV157" s="22"/>
      <c r="AW157" s="22"/>
      <c r="AX157" s="22"/>
      <c r="AY157" s="22"/>
      <c r="AZ157" s="22"/>
      <c r="BA157" s="22"/>
    </row>
    <row r="158" spans="2:53" ht="25.5" x14ac:dyDescent="0.25">
      <c r="B158" s="129" t="s">
        <v>659</v>
      </c>
      <c r="C158" s="132"/>
      <c r="D158" s="118" t="s">
        <v>505</v>
      </c>
      <c r="E158" s="33" t="s">
        <v>395</v>
      </c>
      <c r="F158" s="34">
        <v>4</v>
      </c>
      <c r="G158" s="62">
        <v>7</v>
      </c>
      <c r="H158" s="35" t="s">
        <v>441</v>
      </c>
      <c r="I158" s="35"/>
      <c r="J158" s="89"/>
      <c r="K158" s="95"/>
      <c r="L158" s="136"/>
      <c r="O158" s="21"/>
      <c r="P158" s="21"/>
      <c r="Q158" s="21"/>
      <c r="R158" s="21">
        <f>IF(H158="No",0,1)</f>
        <v>0</v>
      </c>
      <c r="S158" s="21"/>
      <c r="T158" s="21"/>
      <c r="V158" s="21"/>
      <c r="W158" s="21"/>
      <c r="X158" s="21"/>
      <c r="Y158" s="21"/>
      <c r="Z158" s="21"/>
      <c r="AA158" s="21"/>
      <c r="AB158" s="21">
        <f>IF(H158="No",0,1)</f>
        <v>0</v>
      </c>
      <c r="AC158" s="21"/>
      <c r="AD158" s="21"/>
      <c r="AE158" s="21"/>
      <c r="AF158" s="21"/>
      <c r="AG158" s="21"/>
      <c r="AI158" s="21"/>
      <c r="AJ158" s="21"/>
      <c r="AK158" s="21"/>
      <c r="AL158" s="21"/>
      <c r="AM158" s="21"/>
      <c r="AN158" s="21"/>
      <c r="AO158" s="21">
        <f>I158</f>
        <v>0</v>
      </c>
      <c r="AP158" s="22"/>
      <c r="AQ158" s="22"/>
      <c r="AR158" s="22"/>
      <c r="AS158" s="22"/>
      <c r="AT158" s="22"/>
      <c r="AV158" s="22"/>
      <c r="AW158" s="22"/>
      <c r="AX158" s="22"/>
      <c r="AY158" s="21">
        <f>I158</f>
        <v>0</v>
      </c>
      <c r="AZ158" s="22"/>
      <c r="BA158" s="22"/>
    </row>
    <row r="159" spans="2:53" ht="25.5" x14ac:dyDescent="0.25">
      <c r="B159" s="129" t="s">
        <v>687</v>
      </c>
      <c r="C159" s="132"/>
      <c r="D159" s="118" t="s">
        <v>396</v>
      </c>
      <c r="E159" s="33" t="s">
        <v>397</v>
      </c>
      <c r="F159" s="34">
        <v>4</v>
      </c>
      <c r="G159" s="62">
        <v>7</v>
      </c>
      <c r="H159" s="35" t="s">
        <v>441</v>
      </c>
      <c r="I159" s="35"/>
      <c r="J159" s="89"/>
      <c r="K159" s="95"/>
      <c r="L159" s="136"/>
      <c r="O159" s="21"/>
      <c r="P159" s="21"/>
      <c r="Q159" s="21"/>
      <c r="R159" s="21">
        <f>IF(H159="No",0,1)</f>
        <v>0</v>
      </c>
      <c r="S159" s="21"/>
      <c r="T159" s="21"/>
      <c r="V159" s="21"/>
      <c r="W159" s="21"/>
      <c r="X159" s="21"/>
      <c r="Y159" s="21"/>
      <c r="Z159" s="21"/>
      <c r="AA159" s="21"/>
      <c r="AB159" s="21">
        <f>IF(H159="No",0,1)</f>
        <v>0</v>
      </c>
      <c r="AC159" s="21"/>
      <c r="AD159" s="21"/>
      <c r="AE159" s="21"/>
      <c r="AF159" s="21"/>
      <c r="AG159" s="21"/>
      <c r="AI159" s="21"/>
      <c r="AJ159" s="21"/>
      <c r="AK159" s="21"/>
      <c r="AL159" s="21"/>
      <c r="AM159" s="21"/>
      <c r="AN159" s="21"/>
      <c r="AO159" s="21">
        <f>I159</f>
        <v>0</v>
      </c>
      <c r="AP159" s="22"/>
      <c r="AQ159" s="22"/>
      <c r="AR159" s="22"/>
      <c r="AS159" s="22"/>
      <c r="AT159" s="22"/>
      <c r="AV159" s="22"/>
      <c r="AW159" s="22"/>
      <c r="AX159" s="22"/>
      <c r="AY159" s="21">
        <f>I159</f>
        <v>0</v>
      </c>
      <c r="AZ159" s="22"/>
      <c r="BA159" s="22"/>
    </row>
    <row r="160" spans="2:53" ht="76.5" x14ac:dyDescent="0.25">
      <c r="B160" s="129" t="s">
        <v>659</v>
      </c>
      <c r="C160" s="132"/>
      <c r="D160" s="118" t="s">
        <v>398</v>
      </c>
      <c r="E160" s="33" t="s">
        <v>399</v>
      </c>
      <c r="F160" s="34">
        <v>4</v>
      </c>
      <c r="G160" s="62">
        <v>7</v>
      </c>
      <c r="H160" s="35" t="s">
        <v>441</v>
      </c>
      <c r="I160" s="35"/>
      <c r="J160" s="89"/>
      <c r="K160" s="95"/>
      <c r="L160" s="136"/>
      <c r="O160" s="21"/>
      <c r="P160" s="21"/>
      <c r="Q160" s="21"/>
      <c r="R160" s="21">
        <f>IF(H160="No",0,1)</f>
        <v>0</v>
      </c>
      <c r="S160" s="21"/>
      <c r="T160" s="21"/>
      <c r="V160" s="21"/>
      <c r="W160" s="21"/>
      <c r="X160" s="21"/>
      <c r="Y160" s="21"/>
      <c r="Z160" s="21"/>
      <c r="AA160" s="21"/>
      <c r="AB160" s="21">
        <f>IF(H160="No",0,1)</f>
        <v>0</v>
      </c>
      <c r="AC160" s="21"/>
      <c r="AD160" s="21"/>
      <c r="AE160" s="21"/>
      <c r="AF160" s="21"/>
      <c r="AG160" s="21"/>
      <c r="AI160" s="21"/>
      <c r="AJ160" s="21"/>
      <c r="AK160" s="21"/>
      <c r="AL160" s="21"/>
      <c r="AM160" s="21"/>
      <c r="AN160" s="21"/>
      <c r="AO160" s="21">
        <f>I160</f>
        <v>0</v>
      </c>
      <c r="AP160" s="22"/>
      <c r="AQ160" s="22"/>
      <c r="AR160" s="22"/>
      <c r="AS160" s="22"/>
      <c r="AT160" s="22"/>
      <c r="AV160" s="22"/>
      <c r="AW160" s="22"/>
      <c r="AX160" s="22"/>
      <c r="AY160" s="21">
        <f>I160</f>
        <v>0</v>
      </c>
      <c r="AZ160" s="22"/>
      <c r="BA160" s="22"/>
    </row>
    <row r="161" spans="2:53" ht="30" customHeight="1" x14ac:dyDescent="0.25">
      <c r="B161" s="129"/>
      <c r="C161" s="132"/>
      <c r="D161" s="121"/>
      <c r="E161" s="101"/>
      <c r="F161" s="99"/>
      <c r="G161" s="100"/>
      <c r="H161" s="104"/>
      <c r="I161" s="104"/>
      <c r="J161" s="105"/>
      <c r="K161" s="106"/>
      <c r="L161" s="137"/>
      <c r="M161" s="145"/>
      <c r="O161" s="21"/>
      <c r="P161" s="21"/>
      <c r="Q161" s="21"/>
      <c r="R161" s="21"/>
      <c r="S161" s="21"/>
      <c r="T161" s="21"/>
      <c r="V161" s="21"/>
      <c r="W161" s="21"/>
      <c r="X161" s="21"/>
      <c r="Y161" s="21"/>
      <c r="Z161" s="21"/>
      <c r="AA161" s="21"/>
      <c r="AB161" s="21"/>
      <c r="AC161" s="21"/>
      <c r="AD161" s="21"/>
      <c r="AE161" s="21"/>
      <c r="AF161" s="21"/>
      <c r="AG161" s="21"/>
      <c r="AI161" s="21"/>
      <c r="AJ161" s="21"/>
      <c r="AK161" s="21"/>
      <c r="AL161" s="21"/>
      <c r="AM161" s="21"/>
      <c r="AN161" s="21"/>
      <c r="AO161" s="21"/>
      <c r="AP161" s="22"/>
      <c r="AQ161" s="22"/>
      <c r="AR161" s="22"/>
      <c r="AS161" s="22"/>
      <c r="AT161" s="22"/>
      <c r="AV161" s="22"/>
      <c r="AW161" s="22"/>
      <c r="AX161" s="22"/>
      <c r="AY161" s="21"/>
      <c r="AZ161" s="22"/>
      <c r="BA161" s="22"/>
    </row>
    <row r="162" spans="2:53" ht="38.25" x14ac:dyDescent="0.25">
      <c r="B162" s="129" t="s">
        <v>688</v>
      </c>
      <c r="C162" s="132"/>
      <c r="D162" s="117" t="s">
        <v>400</v>
      </c>
      <c r="E162" s="32" t="s">
        <v>401</v>
      </c>
      <c r="F162" s="34">
        <v>4</v>
      </c>
      <c r="G162" s="62">
        <v>8</v>
      </c>
      <c r="H162" s="35" t="s">
        <v>441</v>
      </c>
      <c r="I162" s="35"/>
      <c r="J162" s="89"/>
      <c r="K162" s="95"/>
      <c r="L162" s="136"/>
      <c r="O162" s="21"/>
      <c r="P162" s="21"/>
      <c r="Q162" s="21"/>
      <c r="R162" s="21">
        <f>IF(H162="No",0,1)</f>
        <v>0</v>
      </c>
      <c r="S162" s="21"/>
      <c r="T162" s="21"/>
      <c r="V162" s="21"/>
      <c r="W162" s="21"/>
      <c r="X162" s="21"/>
      <c r="Y162" s="21"/>
      <c r="Z162" s="21"/>
      <c r="AA162" s="21"/>
      <c r="AB162" s="21"/>
      <c r="AC162" s="21">
        <f>IF(H162="No",0,1)</f>
        <v>0</v>
      </c>
      <c r="AD162" s="21"/>
      <c r="AE162" s="21"/>
      <c r="AF162" s="21"/>
      <c r="AG162" s="21"/>
      <c r="AI162" s="21"/>
      <c r="AJ162" s="21"/>
      <c r="AK162" s="21"/>
      <c r="AL162" s="21"/>
      <c r="AM162" s="21"/>
      <c r="AN162" s="21"/>
      <c r="AO162" s="21"/>
      <c r="AP162" s="21">
        <f>I162</f>
        <v>0</v>
      </c>
      <c r="AQ162" s="22"/>
      <c r="AR162" s="22"/>
      <c r="AS162" s="22"/>
      <c r="AT162" s="22"/>
      <c r="AV162" s="22"/>
      <c r="AW162" s="22"/>
      <c r="AX162" s="22"/>
      <c r="AY162" s="21">
        <f>I162</f>
        <v>0</v>
      </c>
      <c r="AZ162" s="22"/>
      <c r="BA162" s="22"/>
    </row>
    <row r="163" spans="2:53" ht="127.5" x14ac:dyDescent="0.25">
      <c r="B163" s="129" t="s">
        <v>659</v>
      </c>
      <c r="C163" s="132"/>
      <c r="D163" s="117" t="s">
        <v>403</v>
      </c>
      <c r="E163" s="32" t="s">
        <v>402</v>
      </c>
      <c r="F163" s="34">
        <v>4</v>
      </c>
      <c r="G163" s="62">
        <v>8</v>
      </c>
      <c r="H163" s="35" t="s">
        <v>441</v>
      </c>
      <c r="I163" s="35"/>
      <c r="J163" s="89"/>
      <c r="K163" s="95"/>
      <c r="L163" s="136"/>
      <c r="O163" s="21"/>
      <c r="P163" s="21"/>
      <c r="Q163" s="21"/>
      <c r="R163" s="21">
        <f>IF(H163="No",0,1)</f>
        <v>0</v>
      </c>
      <c r="S163" s="21"/>
      <c r="T163" s="21"/>
      <c r="V163" s="21"/>
      <c r="W163" s="21"/>
      <c r="X163" s="21"/>
      <c r="Y163" s="21"/>
      <c r="Z163" s="21"/>
      <c r="AA163" s="21"/>
      <c r="AB163" s="21"/>
      <c r="AC163" s="21">
        <f>IF(H163="No",0,1)</f>
        <v>0</v>
      </c>
      <c r="AD163" s="21"/>
      <c r="AE163" s="21"/>
      <c r="AF163" s="21"/>
      <c r="AG163" s="21"/>
      <c r="AI163" s="21"/>
      <c r="AJ163" s="21"/>
      <c r="AK163" s="21"/>
      <c r="AL163" s="21"/>
      <c r="AM163" s="21"/>
      <c r="AN163" s="21"/>
      <c r="AO163" s="21"/>
      <c r="AP163" s="21">
        <f>I163</f>
        <v>0</v>
      </c>
      <c r="AQ163" s="22"/>
      <c r="AR163" s="22"/>
      <c r="AS163" s="22"/>
      <c r="AT163" s="22"/>
      <c r="AV163" s="22"/>
      <c r="AW163" s="22"/>
      <c r="AX163" s="22"/>
      <c r="AY163" s="21">
        <f>I163</f>
        <v>0</v>
      </c>
      <c r="AZ163" s="22"/>
      <c r="BA163" s="22"/>
    </row>
    <row r="164" spans="2:53" ht="229.5" x14ac:dyDescent="0.25">
      <c r="B164" s="130" t="s">
        <v>690</v>
      </c>
      <c r="C164" s="132"/>
      <c r="D164" s="117" t="s">
        <v>404</v>
      </c>
      <c r="E164" s="32" t="s">
        <v>405</v>
      </c>
      <c r="F164" s="34">
        <v>4</v>
      </c>
      <c r="G164" s="62">
        <v>8</v>
      </c>
      <c r="H164" s="35" t="s">
        <v>441</v>
      </c>
      <c r="I164" s="35"/>
      <c r="J164" s="89"/>
      <c r="K164" s="95"/>
      <c r="L164" s="136"/>
      <c r="O164" s="21"/>
      <c r="P164" s="21"/>
      <c r="Q164" s="21"/>
      <c r="R164" s="21">
        <f>IF(H164="No",0,1)</f>
        <v>0</v>
      </c>
      <c r="S164" s="21"/>
      <c r="T164" s="21"/>
      <c r="V164" s="21"/>
      <c r="W164" s="21"/>
      <c r="X164" s="21"/>
      <c r="Y164" s="21"/>
      <c r="Z164" s="21"/>
      <c r="AA164" s="21"/>
      <c r="AB164" s="21"/>
      <c r="AC164" s="21">
        <f>IF(H164="No",0,1)</f>
        <v>0</v>
      </c>
      <c r="AD164" s="21"/>
      <c r="AE164" s="21"/>
      <c r="AF164" s="21"/>
      <c r="AG164" s="21"/>
      <c r="AI164" s="21"/>
      <c r="AJ164" s="21"/>
      <c r="AK164" s="21"/>
      <c r="AL164" s="21"/>
      <c r="AM164" s="21"/>
      <c r="AN164" s="21"/>
      <c r="AO164" s="21"/>
      <c r="AP164" s="21">
        <f>I164</f>
        <v>0</v>
      </c>
      <c r="AQ164" s="22"/>
      <c r="AR164" s="22"/>
      <c r="AS164" s="22"/>
      <c r="AT164" s="22"/>
      <c r="AV164" s="22"/>
      <c r="AW164" s="22"/>
      <c r="AX164" s="22"/>
      <c r="AY164" s="21">
        <f>I164</f>
        <v>0</v>
      </c>
      <c r="AZ164" s="22"/>
      <c r="BA164" s="22"/>
    </row>
    <row r="165" spans="2:53" ht="25.5" x14ac:dyDescent="0.25">
      <c r="B165" s="129" t="s">
        <v>691</v>
      </c>
      <c r="C165" s="132"/>
      <c r="D165" s="152" t="s">
        <v>606</v>
      </c>
      <c r="E165" s="32" t="s">
        <v>607</v>
      </c>
      <c r="F165" s="34">
        <v>4</v>
      </c>
      <c r="G165" s="62">
        <v>8</v>
      </c>
      <c r="H165" s="35" t="s">
        <v>441</v>
      </c>
      <c r="I165" s="35"/>
      <c r="J165" s="89"/>
      <c r="K165" s="95"/>
      <c r="L165" s="136"/>
      <c r="O165" s="21"/>
      <c r="P165" s="21"/>
      <c r="Q165" s="21"/>
      <c r="R165" s="21">
        <f>IF(H165="No",0,1)</f>
        <v>0</v>
      </c>
      <c r="S165" s="21"/>
      <c r="T165" s="21"/>
      <c r="V165" s="21"/>
      <c r="W165" s="21"/>
      <c r="X165" s="21"/>
      <c r="Y165" s="21"/>
      <c r="Z165" s="21"/>
      <c r="AA165" s="21"/>
      <c r="AB165" s="21"/>
      <c r="AC165" s="21">
        <f>IF(H165="No",0,1)</f>
        <v>0</v>
      </c>
      <c r="AD165" s="21"/>
      <c r="AE165" s="21"/>
      <c r="AF165" s="21"/>
      <c r="AG165" s="21"/>
      <c r="AI165" s="21"/>
      <c r="AJ165" s="21"/>
      <c r="AK165" s="21"/>
      <c r="AL165" s="21"/>
      <c r="AM165" s="21"/>
      <c r="AN165" s="21"/>
      <c r="AO165" s="21"/>
      <c r="AP165" s="21">
        <f>I165</f>
        <v>0</v>
      </c>
      <c r="AQ165" s="22"/>
      <c r="AR165" s="22"/>
      <c r="AS165" s="22"/>
      <c r="AT165" s="22"/>
      <c r="AV165" s="22"/>
      <c r="AW165" s="22"/>
      <c r="AX165" s="22"/>
      <c r="AY165" s="21">
        <f>I165</f>
        <v>0</v>
      </c>
      <c r="AZ165" s="22"/>
      <c r="BA165" s="22"/>
    </row>
    <row r="166" spans="2:53" ht="25.5" x14ac:dyDescent="0.25">
      <c r="B166" s="129"/>
      <c r="C166" s="132"/>
      <c r="D166" s="153"/>
      <c r="E166" s="32" t="s">
        <v>608</v>
      </c>
      <c r="F166" s="34">
        <v>4</v>
      </c>
      <c r="G166" s="62">
        <v>8</v>
      </c>
      <c r="H166" s="35" t="s">
        <v>441</v>
      </c>
      <c r="I166" s="35"/>
      <c r="J166" s="89"/>
      <c r="K166" s="95"/>
      <c r="L166" s="136"/>
      <c r="O166" s="21"/>
      <c r="P166" s="21"/>
      <c r="Q166" s="21"/>
      <c r="R166" s="21">
        <f>IF(H166="No",0,1)</f>
        <v>0</v>
      </c>
      <c r="S166" s="21"/>
      <c r="T166" s="21"/>
      <c r="V166" s="21"/>
      <c r="W166" s="21"/>
      <c r="X166" s="21"/>
      <c r="Y166" s="21"/>
      <c r="Z166" s="21"/>
      <c r="AA166" s="21"/>
      <c r="AB166" s="21"/>
      <c r="AC166" s="21">
        <f>IF(H166="No",0,1)</f>
        <v>0</v>
      </c>
      <c r="AD166" s="21"/>
      <c r="AE166" s="21"/>
      <c r="AF166" s="21"/>
      <c r="AG166" s="21"/>
      <c r="AI166" s="21"/>
      <c r="AJ166" s="21"/>
      <c r="AK166" s="21"/>
      <c r="AL166" s="21"/>
      <c r="AM166" s="21"/>
      <c r="AN166" s="21"/>
      <c r="AO166" s="21"/>
      <c r="AP166" s="21">
        <f>I166</f>
        <v>0</v>
      </c>
      <c r="AQ166" s="22"/>
      <c r="AR166" s="22"/>
      <c r="AS166" s="22"/>
      <c r="AT166" s="22"/>
      <c r="AV166" s="22"/>
      <c r="AW166" s="22"/>
      <c r="AX166" s="22"/>
      <c r="AY166" s="21">
        <f>I166</f>
        <v>0</v>
      </c>
      <c r="AZ166" s="22"/>
      <c r="BA166" s="22"/>
    </row>
    <row r="167" spans="2:53" ht="51" x14ac:dyDescent="0.25">
      <c r="B167" s="129" t="s">
        <v>689</v>
      </c>
      <c r="C167" s="132"/>
      <c r="D167" s="117" t="s">
        <v>609</v>
      </c>
      <c r="E167" s="32" t="s">
        <v>610</v>
      </c>
      <c r="F167" s="30"/>
      <c r="G167" s="30"/>
      <c r="H167" s="63"/>
      <c r="I167" s="63"/>
      <c r="J167" s="113"/>
      <c r="K167" s="112"/>
      <c r="L167" s="135"/>
      <c r="M167" s="143"/>
      <c r="O167" s="22"/>
      <c r="P167" s="22"/>
      <c r="Q167" s="22"/>
      <c r="R167" s="22"/>
      <c r="S167" s="22"/>
      <c r="T167" s="22"/>
      <c r="V167" s="22"/>
      <c r="W167" s="22"/>
      <c r="X167" s="22"/>
      <c r="Y167" s="22"/>
      <c r="Z167" s="22"/>
      <c r="AA167" s="22"/>
      <c r="AB167" s="22"/>
      <c r="AC167" s="22"/>
      <c r="AD167" s="22"/>
      <c r="AE167" s="22"/>
      <c r="AF167" s="22"/>
      <c r="AG167" s="22"/>
      <c r="AI167" s="22"/>
      <c r="AJ167" s="22"/>
      <c r="AK167" s="22"/>
      <c r="AL167" s="22"/>
      <c r="AM167" s="22"/>
      <c r="AN167" s="22"/>
      <c r="AO167" s="22"/>
      <c r="AP167" s="22"/>
      <c r="AQ167" s="22"/>
      <c r="AR167" s="22"/>
      <c r="AS167" s="22"/>
      <c r="AT167" s="22"/>
      <c r="AV167" s="22"/>
      <c r="AW167" s="22"/>
      <c r="AX167" s="22"/>
      <c r="AY167" s="22"/>
      <c r="AZ167" s="22"/>
      <c r="BA167" s="22"/>
    </row>
    <row r="168" spans="2:53" ht="102" x14ac:dyDescent="0.25">
      <c r="B168" s="129" t="s">
        <v>659</v>
      </c>
      <c r="C168" s="132"/>
      <c r="D168" s="118" t="s">
        <v>611</v>
      </c>
      <c r="E168" s="33" t="s">
        <v>612</v>
      </c>
      <c r="F168" s="34">
        <v>4</v>
      </c>
      <c r="G168" s="62">
        <v>8</v>
      </c>
      <c r="H168" s="35" t="s">
        <v>441</v>
      </c>
      <c r="I168" s="35"/>
      <c r="J168" s="89"/>
      <c r="K168" s="95"/>
      <c r="L168" s="136"/>
      <c r="O168" s="21"/>
      <c r="P168" s="21"/>
      <c r="Q168" s="21"/>
      <c r="R168" s="21">
        <f t="shared" ref="R168:R194" si="40">IF(H168="No",0,1)</f>
        <v>0</v>
      </c>
      <c r="S168" s="21"/>
      <c r="T168" s="21"/>
      <c r="V168" s="21"/>
      <c r="W168" s="21"/>
      <c r="X168" s="21"/>
      <c r="Y168" s="21"/>
      <c r="Z168" s="21"/>
      <c r="AA168" s="21"/>
      <c r="AB168" s="21"/>
      <c r="AC168" s="21">
        <f t="shared" ref="AC168:AC194" si="41">IF(H168="No",0,1)</f>
        <v>0</v>
      </c>
      <c r="AD168" s="21"/>
      <c r="AE168" s="21"/>
      <c r="AF168" s="21"/>
      <c r="AG168" s="21"/>
      <c r="AI168" s="21"/>
      <c r="AJ168" s="21"/>
      <c r="AK168" s="21"/>
      <c r="AL168" s="21"/>
      <c r="AM168" s="21"/>
      <c r="AN168" s="21"/>
      <c r="AO168" s="21"/>
      <c r="AP168" s="21">
        <f t="shared" ref="AP168:AP194" si="42">I168</f>
        <v>0</v>
      </c>
      <c r="AQ168" s="22"/>
      <c r="AR168" s="22"/>
      <c r="AS168" s="22"/>
      <c r="AT168" s="22"/>
      <c r="AV168" s="22"/>
      <c r="AW168" s="22"/>
      <c r="AX168" s="22"/>
      <c r="AY168" s="21">
        <f t="shared" ref="AY168:AY194" si="43">I168</f>
        <v>0</v>
      </c>
      <c r="AZ168" s="22"/>
      <c r="BA168" s="22"/>
    </row>
    <row r="169" spans="2:53" ht="51" x14ac:dyDescent="0.25">
      <c r="B169" s="129" t="s">
        <v>691</v>
      </c>
      <c r="C169" s="132"/>
      <c r="D169" s="118" t="s">
        <v>613</v>
      </c>
      <c r="E169" s="33" t="s">
        <v>614</v>
      </c>
      <c r="F169" s="34">
        <v>4</v>
      </c>
      <c r="G169" s="62">
        <v>8</v>
      </c>
      <c r="H169" s="35" t="s">
        <v>441</v>
      </c>
      <c r="I169" s="35"/>
      <c r="J169" s="89"/>
      <c r="K169" s="95"/>
      <c r="L169" s="136"/>
      <c r="O169" s="21"/>
      <c r="P169" s="21"/>
      <c r="Q169" s="21"/>
      <c r="R169" s="21">
        <f t="shared" si="40"/>
        <v>0</v>
      </c>
      <c r="S169" s="21"/>
      <c r="T169" s="21"/>
      <c r="V169" s="21"/>
      <c r="W169" s="21"/>
      <c r="X169" s="21"/>
      <c r="Y169" s="21"/>
      <c r="Z169" s="21"/>
      <c r="AA169" s="21"/>
      <c r="AB169" s="21"/>
      <c r="AC169" s="21">
        <f t="shared" si="41"/>
        <v>0</v>
      </c>
      <c r="AD169" s="21"/>
      <c r="AE169" s="21"/>
      <c r="AF169" s="21"/>
      <c r="AG169" s="21"/>
      <c r="AI169" s="21"/>
      <c r="AJ169" s="21"/>
      <c r="AK169" s="21"/>
      <c r="AL169" s="21"/>
      <c r="AM169" s="21"/>
      <c r="AN169" s="21"/>
      <c r="AO169" s="21"/>
      <c r="AP169" s="21">
        <f t="shared" si="42"/>
        <v>0</v>
      </c>
      <c r="AQ169" s="22"/>
      <c r="AR169" s="22"/>
      <c r="AS169" s="22"/>
      <c r="AT169" s="22"/>
      <c r="AV169" s="22"/>
      <c r="AW169" s="22"/>
      <c r="AX169" s="22"/>
      <c r="AY169" s="21">
        <f t="shared" si="43"/>
        <v>0</v>
      </c>
      <c r="AZ169" s="22"/>
      <c r="BA169" s="22"/>
    </row>
    <row r="170" spans="2:53" ht="38.25" x14ac:dyDescent="0.25">
      <c r="B170" s="129" t="s">
        <v>691</v>
      </c>
      <c r="C170" s="132"/>
      <c r="D170" s="118" t="s">
        <v>615</v>
      </c>
      <c r="E170" s="33" t="s">
        <v>616</v>
      </c>
      <c r="F170" s="34">
        <v>4</v>
      </c>
      <c r="G170" s="62">
        <v>8</v>
      </c>
      <c r="H170" s="35" t="s">
        <v>441</v>
      </c>
      <c r="I170" s="35"/>
      <c r="J170" s="89"/>
      <c r="K170" s="95"/>
      <c r="L170" s="136"/>
      <c r="O170" s="21"/>
      <c r="P170" s="21"/>
      <c r="Q170" s="21"/>
      <c r="R170" s="21">
        <f t="shared" si="40"/>
        <v>0</v>
      </c>
      <c r="S170" s="21"/>
      <c r="T170" s="21"/>
      <c r="V170" s="21"/>
      <c r="W170" s="21"/>
      <c r="X170" s="21"/>
      <c r="Y170" s="21"/>
      <c r="Z170" s="21"/>
      <c r="AA170" s="21"/>
      <c r="AB170" s="21"/>
      <c r="AC170" s="21">
        <f t="shared" si="41"/>
        <v>0</v>
      </c>
      <c r="AD170" s="21"/>
      <c r="AE170" s="21"/>
      <c r="AF170" s="21"/>
      <c r="AG170" s="21"/>
      <c r="AI170" s="21"/>
      <c r="AJ170" s="21"/>
      <c r="AK170" s="21"/>
      <c r="AL170" s="21"/>
      <c r="AM170" s="21"/>
      <c r="AN170" s="21"/>
      <c r="AO170" s="21"/>
      <c r="AP170" s="21">
        <f t="shared" si="42"/>
        <v>0</v>
      </c>
      <c r="AQ170" s="22"/>
      <c r="AR170" s="22"/>
      <c r="AS170" s="22"/>
      <c r="AT170" s="22"/>
      <c r="AV170" s="22"/>
      <c r="AW170" s="22"/>
      <c r="AX170" s="22"/>
      <c r="AY170" s="21">
        <f t="shared" si="43"/>
        <v>0</v>
      </c>
      <c r="AZ170" s="22"/>
      <c r="BA170" s="22"/>
    </row>
    <row r="171" spans="2:53" ht="38.25" x14ac:dyDescent="0.25">
      <c r="B171" s="129" t="s">
        <v>692</v>
      </c>
      <c r="C171" s="132"/>
      <c r="D171" s="118" t="s">
        <v>617</v>
      </c>
      <c r="E171" s="33" t="s">
        <v>618</v>
      </c>
      <c r="F171" s="34">
        <v>4</v>
      </c>
      <c r="G171" s="62">
        <v>8</v>
      </c>
      <c r="H171" s="35" t="s">
        <v>441</v>
      </c>
      <c r="I171" s="35"/>
      <c r="J171" s="89"/>
      <c r="K171" s="95"/>
      <c r="L171" s="136"/>
      <c r="O171" s="21"/>
      <c r="P171" s="21"/>
      <c r="Q171" s="21"/>
      <c r="R171" s="21">
        <f t="shared" si="40"/>
        <v>0</v>
      </c>
      <c r="S171" s="21"/>
      <c r="T171" s="21"/>
      <c r="V171" s="21"/>
      <c r="W171" s="21"/>
      <c r="X171" s="21"/>
      <c r="Y171" s="21"/>
      <c r="Z171" s="21"/>
      <c r="AA171" s="21"/>
      <c r="AB171" s="21"/>
      <c r="AC171" s="21">
        <f t="shared" si="41"/>
        <v>0</v>
      </c>
      <c r="AD171" s="21"/>
      <c r="AE171" s="21"/>
      <c r="AF171" s="21"/>
      <c r="AG171" s="21"/>
      <c r="AI171" s="21"/>
      <c r="AJ171" s="21"/>
      <c r="AK171" s="21"/>
      <c r="AL171" s="21"/>
      <c r="AM171" s="21"/>
      <c r="AN171" s="21"/>
      <c r="AO171" s="21"/>
      <c r="AP171" s="21">
        <f t="shared" si="42"/>
        <v>0</v>
      </c>
      <c r="AQ171" s="22"/>
      <c r="AR171" s="22"/>
      <c r="AS171" s="22"/>
      <c r="AT171" s="22"/>
      <c r="AV171" s="22"/>
      <c r="AW171" s="22"/>
      <c r="AX171" s="22"/>
      <c r="AY171" s="21">
        <f t="shared" si="43"/>
        <v>0</v>
      </c>
      <c r="AZ171" s="22"/>
      <c r="BA171" s="22"/>
    </row>
    <row r="172" spans="2:53" ht="25.5" x14ac:dyDescent="0.25">
      <c r="B172" s="129" t="s">
        <v>693</v>
      </c>
      <c r="C172" s="132"/>
      <c r="D172" s="118" t="s">
        <v>619</v>
      </c>
      <c r="E172" s="33" t="s">
        <v>620</v>
      </c>
      <c r="F172" s="34">
        <v>4</v>
      </c>
      <c r="G172" s="62">
        <v>8</v>
      </c>
      <c r="H172" s="35" t="s">
        <v>441</v>
      </c>
      <c r="I172" s="35"/>
      <c r="J172" s="89"/>
      <c r="K172" s="95"/>
      <c r="L172" s="136"/>
      <c r="O172" s="21"/>
      <c r="P172" s="21"/>
      <c r="Q172" s="21"/>
      <c r="R172" s="21">
        <f t="shared" si="40"/>
        <v>0</v>
      </c>
      <c r="S172" s="21"/>
      <c r="T172" s="21"/>
      <c r="V172" s="21"/>
      <c r="W172" s="21"/>
      <c r="X172" s="21"/>
      <c r="Y172" s="21"/>
      <c r="Z172" s="21"/>
      <c r="AA172" s="21"/>
      <c r="AB172" s="21"/>
      <c r="AC172" s="21">
        <f t="shared" si="41"/>
        <v>0</v>
      </c>
      <c r="AD172" s="21"/>
      <c r="AE172" s="21"/>
      <c r="AF172" s="21"/>
      <c r="AG172" s="21"/>
      <c r="AI172" s="21"/>
      <c r="AJ172" s="21"/>
      <c r="AK172" s="21"/>
      <c r="AL172" s="21"/>
      <c r="AM172" s="21"/>
      <c r="AN172" s="21"/>
      <c r="AO172" s="21"/>
      <c r="AP172" s="21">
        <f t="shared" si="42"/>
        <v>0</v>
      </c>
      <c r="AQ172" s="22"/>
      <c r="AR172" s="22"/>
      <c r="AS172" s="22"/>
      <c r="AT172" s="22"/>
      <c r="AV172" s="22"/>
      <c r="AW172" s="22"/>
      <c r="AX172" s="22"/>
      <c r="AY172" s="21">
        <f t="shared" si="43"/>
        <v>0</v>
      </c>
      <c r="AZ172" s="22"/>
      <c r="BA172" s="22"/>
    </row>
    <row r="173" spans="2:53" ht="38.25" x14ac:dyDescent="0.25">
      <c r="B173" s="129" t="s">
        <v>658</v>
      </c>
      <c r="C173" s="132"/>
      <c r="D173" s="150" t="s">
        <v>621</v>
      </c>
      <c r="E173" s="33" t="s">
        <v>622</v>
      </c>
      <c r="F173" s="34">
        <v>4</v>
      </c>
      <c r="G173" s="62">
        <v>8</v>
      </c>
      <c r="H173" s="35" t="s">
        <v>441</v>
      </c>
      <c r="I173" s="35"/>
      <c r="J173" s="89"/>
      <c r="K173" s="95"/>
      <c r="L173" s="136"/>
      <c r="O173" s="21"/>
      <c r="P173" s="21"/>
      <c r="Q173" s="21"/>
      <c r="R173" s="21">
        <f t="shared" si="40"/>
        <v>0</v>
      </c>
      <c r="S173" s="21"/>
      <c r="T173" s="21"/>
      <c r="V173" s="21"/>
      <c r="W173" s="21"/>
      <c r="X173" s="21"/>
      <c r="Y173" s="21"/>
      <c r="Z173" s="21"/>
      <c r="AA173" s="21"/>
      <c r="AB173" s="21"/>
      <c r="AC173" s="21">
        <f t="shared" si="41"/>
        <v>0</v>
      </c>
      <c r="AD173" s="21"/>
      <c r="AE173" s="21"/>
      <c r="AF173" s="21"/>
      <c r="AG173" s="21"/>
      <c r="AI173" s="21"/>
      <c r="AJ173" s="21"/>
      <c r="AK173" s="21"/>
      <c r="AL173" s="21"/>
      <c r="AM173" s="21"/>
      <c r="AN173" s="21"/>
      <c r="AO173" s="21"/>
      <c r="AP173" s="21">
        <f t="shared" si="42"/>
        <v>0</v>
      </c>
      <c r="AQ173" s="22"/>
      <c r="AR173" s="22"/>
      <c r="AS173" s="22"/>
      <c r="AT173" s="22"/>
      <c r="AV173" s="22"/>
      <c r="AW173" s="22"/>
      <c r="AX173" s="22"/>
      <c r="AY173" s="21">
        <f t="shared" si="43"/>
        <v>0</v>
      </c>
      <c r="AZ173" s="22"/>
      <c r="BA173" s="22"/>
    </row>
    <row r="174" spans="2:53" ht="25.5" x14ac:dyDescent="0.25">
      <c r="B174" s="129"/>
      <c r="C174" s="132"/>
      <c r="D174" s="151"/>
      <c r="E174" s="33" t="s">
        <v>623</v>
      </c>
      <c r="F174" s="34">
        <v>4</v>
      </c>
      <c r="G174" s="62">
        <v>8</v>
      </c>
      <c r="H174" s="35" t="s">
        <v>441</v>
      </c>
      <c r="I174" s="35"/>
      <c r="J174" s="89"/>
      <c r="K174" s="95"/>
      <c r="L174" s="136"/>
      <c r="O174" s="21"/>
      <c r="P174" s="21"/>
      <c r="Q174" s="21"/>
      <c r="R174" s="21">
        <f t="shared" si="40"/>
        <v>0</v>
      </c>
      <c r="S174" s="21"/>
      <c r="T174" s="21"/>
      <c r="V174" s="21"/>
      <c r="W174" s="21"/>
      <c r="X174" s="21"/>
      <c r="Y174" s="21"/>
      <c r="Z174" s="21"/>
      <c r="AA174" s="21"/>
      <c r="AB174" s="21"/>
      <c r="AC174" s="21">
        <f t="shared" si="41"/>
        <v>0</v>
      </c>
      <c r="AD174" s="21"/>
      <c r="AE174" s="21"/>
      <c r="AF174" s="21"/>
      <c r="AG174" s="21"/>
      <c r="AI174" s="21"/>
      <c r="AJ174" s="21"/>
      <c r="AK174" s="21"/>
      <c r="AL174" s="21"/>
      <c r="AM174" s="21"/>
      <c r="AN174" s="21"/>
      <c r="AO174" s="21"/>
      <c r="AP174" s="21">
        <f t="shared" si="42"/>
        <v>0</v>
      </c>
      <c r="AQ174" s="22"/>
      <c r="AR174" s="22"/>
      <c r="AS174" s="22"/>
      <c r="AT174" s="22"/>
      <c r="AV174" s="22"/>
      <c r="AW174" s="22"/>
      <c r="AX174" s="22"/>
      <c r="AY174" s="21">
        <f t="shared" si="43"/>
        <v>0</v>
      </c>
      <c r="AZ174" s="22"/>
      <c r="BA174" s="22"/>
    </row>
    <row r="175" spans="2:53" ht="38.25" x14ac:dyDescent="0.25">
      <c r="B175" s="129" t="s">
        <v>691</v>
      </c>
      <c r="C175" s="132"/>
      <c r="D175" s="118" t="s">
        <v>624</v>
      </c>
      <c r="E175" s="33" t="s">
        <v>625</v>
      </c>
      <c r="F175" s="34">
        <v>4</v>
      </c>
      <c r="G175" s="62">
        <v>8</v>
      </c>
      <c r="H175" s="35" t="s">
        <v>441</v>
      </c>
      <c r="I175" s="35"/>
      <c r="J175" s="89"/>
      <c r="K175" s="95"/>
      <c r="L175" s="136"/>
      <c r="O175" s="21"/>
      <c r="P175" s="21"/>
      <c r="Q175" s="21"/>
      <c r="R175" s="21">
        <f t="shared" si="40"/>
        <v>0</v>
      </c>
      <c r="S175" s="21"/>
      <c r="T175" s="21"/>
      <c r="V175" s="21"/>
      <c r="W175" s="21"/>
      <c r="X175" s="21"/>
      <c r="Y175" s="21"/>
      <c r="Z175" s="21"/>
      <c r="AA175" s="21"/>
      <c r="AB175" s="21"/>
      <c r="AC175" s="21">
        <f t="shared" si="41"/>
        <v>0</v>
      </c>
      <c r="AD175" s="21"/>
      <c r="AE175" s="21"/>
      <c r="AF175" s="21"/>
      <c r="AG175" s="21"/>
      <c r="AI175" s="21"/>
      <c r="AJ175" s="21"/>
      <c r="AK175" s="21"/>
      <c r="AL175" s="21"/>
      <c r="AM175" s="21"/>
      <c r="AN175" s="21"/>
      <c r="AO175" s="21"/>
      <c r="AP175" s="21">
        <f t="shared" si="42"/>
        <v>0</v>
      </c>
      <c r="AQ175" s="22"/>
      <c r="AR175" s="22"/>
      <c r="AS175" s="22"/>
      <c r="AT175" s="22"/>
      <c r="AV175" s="22"/>
      <c r="AW175" s="22"/>
      <c r="AX175" s="22"/>
      <c r="AY175" s="21">
        <f t="shared" si="43"/>
        <v>0</v>
      </c>
      <c r="AZ175" s="22"/>
      <c r="BA175" s="22"/>
    </row>
    <row r="176" spans="2:53" ht="102" x14ac:dyDescent="0.25">
      <c r="B176" s="129" t="s">
        <v>694</v>
      </c>
      <c r="C176" s="132"/>
      <c r="D176" s="150" t="s">
        <v>626</v>
      </c>
      <c r="E176" s="33" t="s">
        <v>627</v>
      </c>
      <c r="F176" s="34">
        <v>4</v>
      </c>
      <c r="G176" s="62">
        <v>8</v>
      </c>
      <c r="H176" s="35" t="s">
        <v>441</v>
      </c>
      <c r="I176" s="35"/>
      <c r="J176" s="89"/>
      <c r="K176" s="95"/>
      <c r="L176" s="136"/>
      <c r="O176" s="21"/>
      <c r="P176" s="21"/>
      <c r="Q176" s="21"/>
      <c r="R176" s="21">
        <f t="shared" si="40"/>
        <v>0</v>
      </c>
      <c r="S176" s="21"/>
      <c r="T176" s="21"/>
      <c r="V176" s="21"/>
      <c r="W176" s="21"/>
      <c r="X176" s="21"/>
      <c r="Y176" s="21"/>
      <c r="Z176" s="21"/>
      <c r="AA176" s="21"/>
      <c r="AB176" s="21"/>
      <c r="AC176" s="21">
        <f t="shared" si="41"/>
        <v>0</v>
      </c>
      <c r="AD176" s="21"/>
      <c r="AE176" s="21"/>
      <c r="AF176" s="21"/>
      <c r="AG176" s="21"/>
      <c r="AI176" s="21"/>
      <c r="AJ176" s="21"/>
      <c r="AK176" s="21"/>
      <c r="AL176" s="21"/>
      <c r="AM176" s="21"/>
      <c r="AN176" s="21"/>
      <c r="AO176" s="21"/>
      <c r="AP176" s="21">
        <f t="shared" si="42"/>
        <v>0</v>
      </c>
      <c r="AQ176" s="22"/>
      <c r="AR176" s="22"/>
      <c r="AS176" s="22"/>
      <c r="AT176" s="22"/>
      <c r="AV176" s="22"/>
      <c r="AW176" s="22"/>
      <c r="AX176" s="22"/>
      <c r="AY176" s="21">
        <f t="shared" si="43"/>
        <v>0</v>
      </c>
      <c r="AZ176" s="22"/>
      <c r="BA176" s="22"/>
    </row>
    <row r="177" spans="2:53" ht="25.5" x14ac:dyDescent="0.25">
      <c r="B177" s="129"/>
      <c r="C177" s="132"/>
      <c r="D177" s="151"/>
      <c r="E177" s="33" t="s">
        <v>628</v>
      </c>
      <c r="F177" s="34">
        <v>4</v>
      </c>
      <c r="G177" s="62">
        <v>8</v>
      </c>
      <c r="H177" s="35" t="s">
        <v>441</v>
      </c>
      <c r="I177" s="35"/>
      <c r="J177" s="89"/>
      <c r="K177" s="95"/>
      <c r="L177" s="136"/>
      <c r="O177" s="21"/>
      <c r="P177" s="21"/>
      <c r="Q177" s="21"/>
      <c r="R177" s="21">
        <f t="shared" si="40"/>
        <v>0</v>
      </c>
      <c r="S177" s="21"/>
      <c r="T177" s="21"/>
      <c r="V177" s="21"/>
      <c r="W177" s="21"/>
      <c r="X177" s="21"/>
      <c r="Y177" s="21"/>
      <c r="Z177" s="21"/>
      <c r="AA177" s="21"/>
      <c r="AB177" s="21"/>
      <c r="AC177" s="21">
        <f t="shared" si="41"/>
        <v>0</v>
      </c>
      <c r="AD177" s="21"/>
      <c r="AE177" s="21"/>
      <c r="AF177" s="21"/>
      <c r="AG177" s="21"/>
      <c r="AI177" s="21"/>
      <c r="AJ177" s="21"/>
      <c r="AK177" s="21"/>
      <c r="AL177" s="21"/>
      <c r="AM177" s="21"/>
      <c r="AN177" s="21"/>
      <c r="AO177" s="21"/>
      <c r="AP177" s="21">
        <f t="shared" si="42"/>
        <v>0</v>
      </c>
      <c r="AQ177" s="22"/>
      <c r="AR177" s="22"/>
      <c r="AS177" s="22"/>
      <c r="AT177" s="22"/>
      <c r="AV177" s="22"/>
      <c r="AW177" s="22"/>
      <c r="AX177" s="22"/>
      <c r="AY177" s="21">
        <f t="shared" si="43"/>
        <v>0</v>
      </c>
      <c r="AZ177" s="22"/>
      <c r="BA177" s="22"/>
    </row>
    <row r="178" spans="2:53" ht="38.25" x14ac:dyDescent="0.25">
      <c r="B178" s="129"/>
      <c r="C178" s="132"/>
      <c r="D178" s="151"/>
      <c r="E178" s="33" t="s">
        <v>629</v>
      </c>
      <c r="F178" s="34">
        <v>4</v>
      </c>
      <c r="G178" s="62">
        <v>8</v>
      </c>
      <c r="H178" s="35" t="s">
        <v>441</v>
      </c>
      <c r="I178" s="35"/>
      <c r="J178" s="89"/>
      <c r="K178" s="95"/>
      <c r="L178" s="136"/>
      <c r="O178" s="21"/>
      <c r="P178" s="21"/>
      <c r="Q178" s="21"/>
      <c r="R178" s="21">
        <f t="shared" si="40"/>
        <v>0</v>
      </c>
      <c r="S178" s="21"/>
      <c r="T178" s="21"/>
      <c r="V178" s="21"/>
      <c r="W178" s="21"/>
      <c r="X178" s="21"/>
      <c r="Y178" s="21"/>
      <c r="Z178" s="21"/>
      <c r="AA178" s="21"/>
      <c r="AB178" s="21"/>
      <c r="AC178" s="21">
        <f t="shared" si="41"/>
        <v>0</v>
      </c>
      <c r="AD178" s="21"/>
      <c r="AE178" s="21"/>
      <c r="AF178" s="21"/>
      <c r="AG178" s="21"/>
      <c r="AI178" s="21"/>
      <c r="AJ178" s="21"/>
      <c r="AK178" s="21"/>
      <c r="AL178" s="21"/>
      <c r="AM178" s="21"/>
      <c r="AN178" s="21"/>
      <c r="AO178" s="21"/>
      <c r="AP178" s="21">
        <f t="shared" si="42"/>
        <v>0</v>
      </c>
      <c r="AQ178" s="22"/>
      <c r="AR178" s="22"/>
      <c r="AS178" s="22"/>
      <c r="AT178" s="22"/>
      <c r="AV178" s="22"/>
      <c r="AW178" s="22"/>
      <c r="AX178" s="22"/>
      <c r="AY178" s="21">
        <f t="shared" si="43"/>
        <v>0</v>
      </c>
      <c r="AZ178" s="22"/>
      <c r="BA178" s="22"/>
    </row>
    <row r="179" spans="2:53" ht="38.25" x14ac:dyDescent="0.25">
      <c r="B179" s="129" t="s">
        <v>695</v>
      </c>
      <c r="C179" s="132"/>
      <c r="D179" s="150" t="s">
        <v>630</v>
      </c>
      <c r="E179" s="33" t="s">
        <v>269</v>
      </c>
      <c r="F179" s="34">
        <v>4</v>
      </c>
      <c r="G179" s="62">
        <v>8</v>
      </c>
      <c r="H179" s="35" t="s">
        <v>441</v>
      </c>
      <c r="I179" s="35"/>
      <c r="J179" s="89"/>
      <c r="K179" s="95"/>
      <c r="L179" s="136"/>
      <c r="O179" s="21"/>
      <c r="P179" s="21"/>
      <c r="Q179" s="21"/>
      <c r="R179" s="21">
        <f t="shared" si="40"/>
        <v>0</v>
      </c>
      <c r="S179" s="21"/>
      <c r="T179" s="21"/>
      <c r="V179" s="21"/>
      <c r="W179" s="21"/>
      <c r="X179" s="21"/>
      <c r="Y179" s="21"/>
      <c r="Z179" s="21"/>
      <c r="AA179" s="21"/>
      <c r="AB179" s="21"/>
      <c r="AC179" s="21">
        <f t="shared" si="41"/>
        <v>0</v>
      </c>
      <c r="AD179" s="21"/>
      <c r="AE179" s="21"/>
      <c r="AF179" s="21"/>
      <c r="AG179" s="21"/>
      <c r="AI179" s="21"/>
      <c r="AJ179" s="21"/>
      <c r="AK179" s="21"/>
      <c r="AL179" s="21"/>
      <c r="AM179" s="21"/>
      <c r="AN179" s="21"/>
      <c r="AO179" s="21"/>
      <c r="AP179" s="21">
        <f t="shared" si="42"/>
        <v>0</v>
      </c>
      <c r="AQ179" s="22"/>
      <c r="AR179" s="22"/>
      <c r="AS179" s="22"/>
      <c r="AT179" s="22"/>
      <c r="AV179" s="22"/>
      <c r="AW179" s="22"/>
      <c r="AX179" s="22"/>
      <c r="AY179" s="21">
        <f t="shared" si="43"/>
        <v>0</v>
      </c>
      <c r="AZ179" s="22"/>
      <c r="BA179" s="22"/>
    </row>
    <row r="180" spans="2:53" ht="63.75" x14ac:dyDescent="0.25">
      <c r="B180" s="129"/>
      <c r="C180" s="132"/>
      <c r="D180" s="151"/>
      <c r="E180" s="33" t="s">
        <v>270</v>
      </c>
      <c r="F180" s="34">
        <v>4</v>
      </c>
      <c r="G180" s="62">
        <v>8</v>
      </c>
      <c r="H180" s="35" t="s">
        <v>441</v>
      </c>
      <c r="I180" s="35"/>
      <c r="J180" s="89"/>
      <c r="K180" s="95"/>
      <c r="L180" s="136"/>
      <c r="O180" s="21"/>
      <c r="P180" s="21"/>
      <c r="Q180" s="21"/>
      <c r="R180" s="21">
        <f t="shared" si="40"/>
        <v>0</v>
      </c>
      <c r="S180" s="21"/>
      <c r="T180" s="21"/>
      <c r="V180" s="21"/>
      <c r="W180" s="21"/>
      <c r="X180" s="21"/>
      <c r="Y180" s="21"/>
      <c r="Z180" s="21"/>
      <c r="AA180" s="21"/>
      <c r="AB180" s="21"/>
      <c r="AC180" s="21">
        <f t="shared" si="41"/>
        <v>0</v>
      </c>
      <c r="AD180" s="21"/>
      <c r="AE180" s="21"/>
      <c r="AF180" s="21"/>
      <c r="AG180" s="21"/>
      <c r="AI180" s="21"/>
      <c r="AJ180" s="21"/>
      <c r="AK180" s="21"/>
      <c r="AL180" s="21"/>
      <c r="AM180" s="21"/>
      <c r="AN180" s="21"/>
      <c r="AO180" s="21"/>
      <c r="AP180" s="21">
        <f t="shared" si="42"/>
        <v>0</v>
      </c>
      <c r="AQ180" s="22"/>
      <c r="AR180" s="22"/>
      <c r="AS180" s="22"/>
      <c r="AT180" s="22"/>
      <c r="AV180" s="22"/>
      <c r="AW180" s="22"/>
      <c r="AX180" s="22"/>
      <c r="AY180" s="21">
        <f t="shared" si="43"/>
        <v>0</v>
      </c>
      <c r="AZ180" s="22"/>
      <c r="BA180" s="22"/>
    </row>
    <row r="181" spans="2:53" ht="38.25" x14ac:dyDescent="0.25">
      <c r="B181" s="129" t="s">
        <v>696</v>
      </c>
      <c r="C181" s="132"/>
      <c r="D181" s="150" t="s">
        <v>271</v>
      </c>
      <c r="E181" s="33" t="s">
        <v>272</v>
      </c>
      <c r="F181" s="34">
        <v>4</v>
      </c>
      <c r="G181" s="62">
        <v>8</v>
      </c>
      <c r="H181" s="35" t="s">
        <v>441</v>
      </c>
      <c r="I181" s="35"/>
      <c r="J181" s="89"/>
      <c r="K181" s="95"/>
      <c r="L181" s="136"/>
      <c r="O181" s="21"/>
      <c r="P181" s="21"/>
      <c r="Q181" s="21"/>
      <c r="R181" s="21">
        <f t="shared" si="40"/>
        <v>0</v>
      </c>
      <c r="S181" s="21"/>
      <c r="T181" s="21"/>
      <c r="V181" s="21"/>
      <c r="W181" s="21"/>
      <c r="X181" s="21"/>
      <c r="Y181" s="21"/>
      <c r="Z181" s="21"/>
      <c r="AA181" s="21"/>
      <c r="AB181" s="21"/>
      <c r="AC181" s="21">
        <f t="shared" si="41"/>
        <v>0</v>
      </c>
      <c r="AD181" s="21"/>
      <c r="AE181" s="21"/>
      <c r="AF181" s="21"/>
      <c r="AG181" s="21"/>
      <c r="AI181" s="21"/>
      <c r="AJ181" s="21"/>
      <c r="AK181" s="21"/>
      <c r="AL181" s="21"/>
      <c r="AM181" s="21"/>
      <c r="AN181" s="21"/>
      <c r="AO181" s="21"/>
      <c r="AP181" s="21">
        <f t="shared" si="42"/>
        <v>0</v>
      </c>
      <c r="AQ181" s="22"/>
      <c r="AR181" s="22"/>
      <c r="AS181" s="22"/>
      <c r="AT181" s="22"/>
      <c r="AV181" s="22"/>
      <c r="AW181" s="22"/>
      <c r="AX181" s="22"/>
      <c r="AY181" s="21">
        <f t="shared" si="43"/>
        <v>0</v>
      </c>
      <c r="AZ181" s="22"/>
      <c r="BA181" s="22"/>
    </row>
    <row r="182" spans="2:53" ht="38.25" x14ac:dyDescent="0.25">
      <c r="B182" s="129"/>
      <c r="C182" s="132"/>
      <c r="D182" s="151"/>
      <c r="E182" s="33" t="s">
        <v>273</v>
      </c>
      <c r="F182" s="34">
        <v>4</v>
      </c>
      <c r="G182" s="62">
        <v>8</v>
      </c>
      <c r="H182" s="35" t="s">
        <v>441</v>
      </c>
      <c r="I182" s="35"/>
      <c r="J182" s="89"/>
      <c r="K182" s="95"/>
      <c r="L182" s="136"/>
      <c r="O182" s="21"/>
      <c r="P182" s="21"/>
      <c r="Q182" s="21"/>
      <c r="R182" s="21">
        <f t="shared" si="40"/>
        <v>0</v>
      </c>
      <c r="S182" s="21"/>
      <c r="T182" s="21"/>
      <c r="V182" s="21"/>
      <c r="W182" s="21"/>
      <c r="X182" s="21"/>
      <c r="Y182" s="21"/>
      <c r="Z182" s="21"/>
      <c r="AA182" s="21"/>
      <c r="AB182" s="21"/>
      <c r="AC182" s="21">
        <f t="shared" si="41"/>
        <v>0</v>
      </c>
      <c r="AD182" s="21"/>
      <c r="AE182" s="21"/>
      <c r="AF182" s="21"/>
      <c r="AG182" s="21"/>
      <c r="AI182" s="21"/>
      <c r="AJ182" s="21"/>
      <c r="AK182" s="21"/>
      <c r="AL182" s="21"/>
      <c r="AM182" s="21"/>
      <c r="AN182" s="21"/>
      <c r="AO182" s="21"/>
      <c r="AP182" s="21">
        <f t="shared" si="42"/>
        <v>0</v>
      </c>
      <c r="AQ182" s="22"/>
      <c r="AR182" s="22"/>
      <c r="AS182" s="22"/>
      <c r="AT182" s="22"/>
      <c r="AV182" s="22"/>
      <c r="AW182" s="22"/>
      <c r="AX182" s="22"/>
      <c r="AY182" s="21">
        <f t="shared" si="43"/>
        <v>0</v>
      </c>
      <c r="AZ182" s="22"/>
      <c r="BA182" s="22"/>
    </row>
    <row r="183" spans="2:53" ht="38.25" x14ac:dyDescent="0.25">
      <c r="B183" s="129" t="s">
        <v>696</v>
      </c>
      <c r="C183" s="132"/>
      <c r="D183" s="150" t="s">
        <v>274</v>
      </c>
      <c r="E183" s="33" t="s">
        <v>275</v>
      </c>
      <c r="F183" s="34">
        <v>4</v>
      </c>
      <c r="G183" s="62">
        <v>8</v>
      </c>
      <c r="H183" s="35" t="s">
        <v>441</v>
      </c>
      <c r="I183" s="35"/>
      <c r="J183" s="89"/>
      <c r="K183" s="95"/>
      <c r="L183" s="136"/>
      <c r="O183" s="21"/>
      <c r="P183" s="21"/>
      <c r="Q183" s="21"/>
      <c r="R183" s="21">
        <f t="shared" si="40"/>
        <v>0</v>
      </c>
      <c r="S183" s="21"/>
      <c r="T183" s="21"/>
      <c r="V183" s="21"/>
      <c r="W183" s="21"/>
      <c r="X183" s="21"/>
      <c r="Y183" s="21"/>
      <c r="Z183" s="21"/>
      <c r="AA183" s="21"/>
      <c r="AB183" s="21"/>
      <c r="AC183" s="21">
        <f t="shared" si="41"/>
        <v>0</v>
      </c>
      <c r="AD183" s="21"/>
      <c r="AE183" s="21"/>
      <c r="AF183" s="21"/>
      <c r="AG183" s="21"/>
      <c r="AI183" s="21"/>
      <c r="AJ183" s="21"/>
      <c r="AK183" s="21"/>
      <c r="AL183" s="21"/>
      <c r="AM183" s="21"/>
      <c r="AN183" s="21"/>
      <c r="AO183" s="21"/>
      <c r="AP183" s="21">
        <f t="shared" si="42"/>
        <v>0</v>
      </c>
      <c r="AQ183" s="22"/>
      <c r="AR183" s="22"/>
      <c r="AS183" s="22"/>
      <c r="AT183" s="22"/>
      <c r="AV183" s="22"/>
      <c r="AW183" s="22"/>
      <c r="AX183" s="22"/>
      <c r="AY183" s="21">
        <f t="shared" si="43"/>
        <v>0</v>
      </c>
      <c r="AZ183" s="22"/>
      <c r="BA183" s="22"/>
    </row>
    <row r="184" spans="2:53" ht="38.25" x14ac:dyDescent="0.25">
      <c r="B184" s="129"/>
      <c r="C184" s="132"/>
      <c r="D184" s="151"/>
      <c r="E184" s="33" t="s">
        <v>276</v>
      </c>
      <c r="F184" s="34">
        <v>4</v>
      </c>
      <c r="G184" s="62">
        <v>8</v>
      </c>
      <c r="H184" s="35" t="s">
        <v>441</v>
      </c>
      <c r="I184" s="35"/>
      <c r="J184" s="89"/>
      <c r="K184" s="95"/>
      <c r="L184" s="136"/>
      <c r="O184" s="21"/>
      <c r="P184" s="21"/>
      <c r="Q184" s="21"/>
      <c r="R184" s="21">
        <f t="shared" si="40"/>
        <v>0</v>
      </c>
      <c r="S184" s="21"/>
      <c r="T184" s="21"/>
      <c r="V184" s="21"/>
      <c r="W184" s="21"/>
      <c r="X184" s="21"/>
      <c r="Y184" s="21"/>
      <c r="Z184" s="21"/>
      <c r="AA184" s="21"/>
      <c r="AB184" s="21"/>
      <c r="AC184" s="21">
        <f t="shared" si="41"/>
        <v>0</v>
      </c>
      <c r="AD184" s="21"/>
      <c r="AE184" s="21"/>
      <c r="AF184" s="21"/>
      <c r="AG184" s="21"/>
      <c r="AI184" s="21"/>
      <c r="AJ184" s="21"/>
      <c r="AK184" s="21"/>
      <c r="AL184" s="21"/>
      <c r="AM184" s="21"/>
      <c r="AN184" s="21"/>
      <c r="AO184" s="21"/>
      <c r="AP184" s="21">
        <f t="shared" si="42"/>
        <v>0</v>
      </c>
      <c r="AQ184" s="22"/>
      <c r="AR184" s="22"/>
      <c r="AS184" s="22"/>
      <c r="AT184" s="22"/>
      <c r="AV184" s="22"/>
      <c r="AW184" s="22"/>
      <c r="AX184" s="22"/>
      <c r="AY184" s="21">
        <f t="shared" si="43"/>
        <v>0</v>
      </c>
      <c r="AZ184" s="22"/>
      <c r="BA184" s="22"/>
    </row>
    <row r="185" spans="2:53" ht="51" x14ac:dyDescent="0.25">
      <c r="B185" s="129" t="s">
        <v>695</v>
      </c>
      <c r="C185" s="132"/>
      <c r="D185" s="150" t="s">
        <v>277</v>
      </c>
      <c r="E185" s="33" t="s">
        <v>278</v>
      </c>
      <c r="F185" s="34">
        <v>4</v>
      </c>
      <c r="G185" s="62">
        <v>8</v>
      </c>
      <c r="H185" s="35" t="s">
        <v>441</v>
      </c>
      <c r="I185" s="35"/>
      <c r="J185" s="89"/>
      <c r="K185" s="95"/>
      <c r="L185" s="136"/>
      <c r="O185" s="21"/>
      <c r="P185" s="21"/>
      <c r="Q185" s="21"/>
      <c r="R185" s="21">
        <f t="shared" si="40"/>
        <v>0</v>
      </c>
      <c r="S185" s="21"/>
      <c r="T185" s="21"/>
      <c r="V185" s="21"/>
      <c r="W185" s="21"/>
      <c r="X185" s="21"/>
      <c r="Y185" s="21"/>
      <c r="Z185" s="21"/>
      <c r="AA185" s="21"/>
      <c r="AB185" s="21"/>
      <c r="AC185" s="21">
        <f t="shared" si="41"/>
        <v>0</v>
      </c>
      <c r="AD185" s="21"/>
      <c r="AE185" s="21"/>
      <c r="AF185" s="21"/>
      <c r="AG185" s="21"/>
      <c r="AI185" s="21"/>
      <c r="AJ185" s="21"/>
      <c r="AK185" s="21"/>
      <c r="AL185" s="21"/>
      <c r="AM185" s="21"/>
      <c r="AN185" s="21"/>
      <c r="AO185" s="21"/>
      <c r="AP185" s="21">
        <f t="shared" si="42"/>
        <v>0</v>
      </c>
      <c r="AQ185" s="22"/>
      <c r="AR185" s="22"/>
      <c r="AS185" s="22"/>
      <c r="AT185" s="22"/>
      <c r="AV185" s="22"/>
      <c r="AW185" s="22"/>
      <c r="AX185" s="22"/>
      <c r="AY185" s="21">
        <f t="shared" si="43"/>
        <v>0</v>
      </c>
      <c r="AZ185" s="22"/>
      <c r="BA185" s="22"/>
    </row>
    <row r="186" spans="2:53" ht="38.25" x14ac:dyDescent="0.25">
      <c r="B186" s="129"/>
      <c r="C186" s="132"/>
      <c r="D186" s="151"/>
      <c r="E186" s="33" t="s">
        <v>279</v>
      </c>
      <c r="F186" s="34">
        <v>4</v>
      </c>
      <c r="G186" s="62">
        <v>8</v>
      </c>
      <c r="H186" s="35" t="s">
        <v>441</v>
      </c>
      <c r="I186" s="35"/>
      <c r="J186" s="89"/>
      <c r="K186" s="95"/>
      <c r="L186" s="136"/>
      <c r="O186" s="21"/>
      <c r="P186" s="21"/>
      <c r="Q186" s="21"/>
      <c r="R186" s="21">
        <f t="shared" si="40"/>
        <v>0</v>
      </c>
      <c r="S186" s="21"/>
      <c r="T186" s="21"/>
      <c r="V186" s="21"/>
      <c r="W186" s="21"/>
      <c r="X186" s="21"/>
      <c r="Y186" s="21"/>
      <c r="Z186" s="21"/>
      <c r="AA186" s="21"/>
      <c r="AB186" s="21"/>
      <c r="AC186" s="21">
        <f t="shared" si="41"/>
        <v>0</v>
      </c>
      <c r="AD186" s="21"/>
      <c r="AE186" s="21"/>
      <c r="AF186" s="21"/>
      <c r="AG186" s="21"/>
      <c r="AI186" s="21"/>
      <c r="AJ186" s="21"/>
      <c r="AK186" s="21"/>
      <c r="AL186" s="21"/>
      <c r="AM186" s="21"/>
      <c r="AN186" s="21"/>
      <c r="AO186" s="21"/>
      <c r="AP186" s="21">
        <f t="shared" si="42"/>
        <v>0</v>
      </c>
      <c r="AQ186" s="22"/>
      <c r="AR186" s="22"/>
      <c r="AS186" s="22"/>
      <c r="AT186" s="22"/>
      <c r="AV186" s="22"/>
      <c r="AW186" s="22"/>
      <c r="AX186" s="22"/>
      <c r="AY186" s="21">
        <f t="shared" si="43"/>
        <v>0</v>
      </c>
      <c r="AZ186" s="22"/>
      <c r="BA186" s="22"/>
    </row>
    <row r="187" spans="2:53" ht="51" x14ac:dyDescent="0.25">
      <c r="B187" s="129" t="s">
        <v>665</v>
      </c>
      <c r="C187" s="132"/>
      <c r="D187" s="150" t="s">
        <v>280</v>
      </c>
      <c r="E187" s="33" t="s">
        <v>281</v>
      </c>
      <c r="F187" s="34">
        <v>4</v>
      </c>
      <c r="G187" s="62">
        <v>8</v>
      </c>
      <c r="H187" s="35" t="s">
        <v>441</v>
      </c>
      <c r="I187" s="35"/>
      <c r="J187" s="89"/>
      <c r="K187" s="95"/>
      <c r="L187" s="136"/>
      <c r="O187" s="21"/>
      <c r="P187" s="21"/>
      <c r="Q187" s="21"/>
      <c r="R187" s="21">
        <f t="shared" si="40"/>
        <v>0</v>
      </c>
      <c r="S187" s="21"/>
      <c r="T187" s="21"/>
      <c r="V187" s="21"/>
      <c r="W187" s="21"/>
      <c r="X187" s="21"/>
      <c r="Y187" s="21"/>
      <c r="Z187" s="21"/>
      <c r="AA187" s="21"/>
      <c r="AB187" s="21"/>
      <c r="AC187" s="21">
        <f t="shared" si="41"/>
        <v>0</v>
      </c>
      <c r="AD187" s="21"/>
      <c r="AE187" s="21"/>
      <c r="AF187" s="21"/>
      <c r="AG187" s="21"/>
      <c r="AI187" s="21"/>
      <c r="AJ187" s="21"/>
      <c r="AK187" s="21"/>
      <c r="AL187" s="21"/>
      <c r="AM187" s="21"/>
      <c r="AN187" s="21"/>
      <c r="AO187" s="21"/>
      <c r="AP187" s="21">
        <f t="shared" si="42"/>
        <v>0</v>
      </c>
      <c r="AQ187" s="22"/>
      <c r="AR187" s="22"/>
      <c r="AS187" s="22"/>
      <c r="AT187" s="22"/>
      <c r="AV187" s="22"/>
      <c r="AW187" s="22"/>
      <c r="AX187" s="22"/>
      <c r="AY187" s="21">
        <f t="shared" si="43"/>
        <v>0</v>
      </c>
      <c r="AZ187" s="22"/>
      <c r="BA187" s="22"/>
    </row>
    <row r="188" spans="2:53" ht="38.25" x14ac:dyDescent="0.25">
      <c r="B188" s="129"/>
      <c r="C188" s="132"/>
      <c r="D188" s="151"/>
      <c r="E188" s="33" t="s">
        <v>282</v>
      </c>
      <c r="F188" s="34">
        <v>4</v>
      </c>
      <c r="G188" s="62">
        <v>8</v>
      </c>
      <c r="H188" s="35" t="s">
        <v>441</v>
      </c>
      <c r="I188" s="35"/>
      <c r="J188" s="89"/>
      <c r="K188" s="95"/>
      <c r="L188" s="136"/>
      <c r="O188" s="21"/>
      <c r="P188" s="21"/>
      <c r="Q188" s="21"/>
      <c r="R188" s="21">
        <f t="shared" si="40"/>
        <v>0</v>
      </c>
      <c r="S188" s="21"/>
      <c r="T188" s="21"/>
      <c r="V188" s="21"/>
      <c r="W188" s="21"/>
      <c r="X188" s="21"/>
      <c r="Y188" s="21"/>
      <c r="Z188" s="21"/>
      <c r="AA188" s="21"/>
      <c r="AB188" s="21"/>
      <c r="AC188" s="21">
        <f t="shared" si="41"/>
        <v>0</v>
      </c>
      <c r="AD188" s="21"/>
      <c r="AE188" s="21"/>
      <c r="AF188" s="21"/>
      <c r="AG188" s="21"/>
      <c r="AI188" s="21"/>
      <c r="AJ188" s="21"/>
      <c r="AK188" s="21"/>
      <c r="AL188" s="21"/>
      <c r="AM188" s="21"/>
      <c r="AN188" s="21"/>
      <c r="AO188" s="21"/>
      <c r="AP188" s="21">
        <f t="shared" si="42"/>
        <v>0</v>
      </c>
      <c r="AQ188" s="22"/>
      <c r="AR188" s="22"/>
      <c r="AS188" s="22"/>
      <c r="AT188" s="22"/>
      <c r="AV188" s="22"/>
      <c r="AW188" s="22"/>
      <c r="AX188" s="22"/>
      <c r="AY188" s="21">
        <f t="shared" si="43"/>
        <v>0</v>
      </c>
      <c r="AZ188" s="22"/>
      <c r="BA188" s="22"/>
    </row>
    <row r="189" spans="2:53" ht="51" x14ac:dyDescent="0.25">
      <c r="B189" s="129" t="s">
        <v>697</v>
      </c>
      <c r="C189" s="132"/>
      <c r="D189" s="118" t="s">
        <v>283</v>
      </c>
      <c r="E189" s="33" t="s">
        <v>635</v>
      </c>
      <c r="F189" s="34">
        <v>4</v>
      </c>
      <c r="G189" s="62">
        <v>8</v>
      </c>
      <c r="H189" s="35" t="s">
        <v>441</v>
      </c>
      <c r="I189" s="35"/>
      <c r="J189" s="89"/>
      <c r="K189" s="95"/>
      <c r="L189" s="136"/>
      <c r="O189" s="21"/>
      <c r="P189" s="21"/>
      <c r="Q189" s="21"/>
      <c r="R189" s="21">
        <f t="shared" si="40"/>
        <v>0</v>
      </c>
      <c r="S189" s="21"/>
      <c r="T189" s="21"/>
      <c r="V189" s="21"/>
      <c r="W189" s="21"/>
      <c r="X189" s="21"/>
      <c r="Y189" s="21"/>
      <c r="Z189" s="21"/>
      <c r="AA189" s="21"/>
      <c r="AB189" s="21"/>
      <c r="AC189" s="21">
        <f t="shared" si="41"/>
        <v>0</v>
      </c>
      <c r="AD189" s="21"/>
      <c r="AE189" s="21"/>
      <c r="AF189" s="21"/>
      <c r="AG189" s="21"/>
      <c r="AI189" s="21"/>
      <c r="AJ189" s="21"/>
      <c r="AK189" s="21"/>
      <c r="AL189" s="21"/>
      <c r="AM189" s="21"/>
      <c r="AN189" s="21"/>
      <c r="AO189" s="21"/>
      <c r="AP189" s="21">
        <f t="shared" si="42"/>
        <v>0</v>
      </c>
      <c r="AQ189" s="22"/>
      <c r="AR189" s="22"/>
      <c r="AS189" s="22"/>
      <c r="AT189" s="22"/>
      <c r="AV189" s="22"/>
      <c r="AW189" s="22"/>
      <c r="AX189" s="22"/>
      <c r="AY189" s="21">
        <f t="shared" si="43"/>
        <v>0</v>
      </c>
      <c r="AZ189" s="22"/>
      <c r="BA189" s="22"/>
    </row>
    <row r="190" spans="2:53" ht="51" x14ac:dyDescent="0.25">
      <c r="B190" s="130" t="s">
        <v>698</v>
      </c>
      <c r="C190" s="132"/>
      <c r="D190" s="118" t="s">
        <v>636</v>
      </c>
      <c r="E190" s="33" t="s">
        <v>637</v>
      </c>
      <c r="F190" s="34">
        <v>4</v>
      </c>
      <c r="G190" s="62">
        <v>8</v>
      </c>
      <c r="H190" s="35" t="s">
        <v>441</v>
      </c>
      <c r="I190" s="35"/>
      <c r="J190" s="89"/>
      <c r="K190" s="95"/>
      <c r="L190" s="136"/>
      <c r="O190" s="21"/>
      <c r="P190" s="21"/>
      <c r="Q190" s="21"/>
      <c r="R190" s="21">
        <f t="shared" si="40"/>
        <v>0</v>
      </c>
      <c r="S190" s="21"/>
      <c r="T190" s="21"/>
      <c r="V190" s="21"/>
      <c r="W190" s="21"/>
      <c r="X190" s="21"/>
      <c r="Y190" s="21"/>
      <c r="Z190" s="21"/>
      <c r="AA190" s="21"/>
      <c r="AB190" s="21"/>
      <c r="AC190" s="21">
        <f t="shared" si="41"/>
        <v>0</v>
      </c>
      <c r="AD190" s="21"/>
      <c r="AE190" s="21"/>
      <c r="AF190" s="21"/>
      <c r="AG190" s="21"/>
      <c r="AI190" s="21"/>
      <c r="AJ190" s="21"/>
      <c r="AK190" s="21"/>
      <c r="AL190" s="21"/>
      <c r="AM190" s="21"/>
      <c r="AN190" s="21"/>
      <c r="AO190" s="21"/>
      <c r="AP190" s="21">
        <f t="shared" si="42"/>
        <v>0</v>
      </c>
      <c r="AQ190" s="22"/>
      <c r="AR190" s="22"/>
      <c r="AS190" s="22"/>
      <c r="AT190" s="22"/>
      <c r="AV190" s="22"/>
      <c r="AW190" s="22"/>
      <c r="AX190" s="22"/>
      <c r="AY190" s="21">
        <f t="shared" si="43"/>
        <v>0</v>
      </c>
      <c r="AZ190" s="22"/>
      <c r="BA190" s="22"/>
    </row>
    <row r="191" spans="2:53" ht="26.25" x14ac:dyDescent="0.25">
      <c r="B191" s="130" t="s">
        <v>699</v>
      </c>
      <c r="C191" s="132"/>
      <c r="D191" s="150" t="s">
        <v>471</v>
      </c>
      <c r="E191" s="33" t="s">
        <v>472</v>
      </c>
      <c r="F191" s="34">
        <v>4</v>
      </c>
      <c r="G191" s="62">
        <v>8</v>
      </c>
      <c r="H191" s="35" t="s">
        <v>441</v>
      </c>
      <c r="I191" s="35"/>
      <c r="J191" s="89"/>
      <c r="K191" s="95"/>
      <c r="L191" s="136"/>
      <c r="O191" s="21"/>
      <c r="P191" s="21"/>
      <c r="Q191" s="21"/>
      <c r="R191" s="21">
        <f t="shared" si="40"/>
        <v>0</v>
      </c>
      <c r="S191" s="21"/>
      <c r="T191" s="21"/>
      <c r="V191" s="21"/>
      <c r="W191" s="21"/>
      <c r="X191" s="21"/>
      <c r="Y191" s="21"/>
      <c r="Z191" s="21"/>
      <c r="AA191" s="21"/>
      <c r="AB191" s="21"/>
      <c r="AC191" s="21">
        <f t="shared" si="41"/>
        <v>0</v>
      </c>
      <c r="AD191" s="21"/>
      <c r="AE191" s="21"/>
      <c r="AF191" s="21"/>
      <c r="AG191" s="21"/>
      <c r="AI191" s="21"/>
      <c r="AJ191" s="21"/>
      <c r="AK191" s="21"/>
      <c r="AL191" s="21"/>
      <c r="AM191" s="21"/>
      <c r="AN191" s="21"/>
      <c r="AO191" s="21"/>
      <c r="AP191" s="21">
        <f t="shared" si="42"/>
        <v>0</v>
      </c>
      <c r="AQ191" s="22"/>
      <c r="AR191" s="22"/>
      <c r="AS191" s="22"/>
      <c r="AT191" s="22"/>
      <c r="AV191" s="22"/>
      <c r="AW191" s="22"/>
      <c r="AX191" s="22"/>
      <c r="AY191" s="21">
        <f t="shared" si="43"/>
        <v>0</v>
      </c>
      <c r="AZ191" s="22"/>
      <c r="BA191" s="22"/>
    </row>
    <row r="192" spans="2:53" ht="51" x14ac:dyDescent="0.25">
      <c r="B192" s="129"/>
      <c r="C192" s="132"/>
      <c r="D192" s="151"/>
      <c r="E192" s="33" t="s">
        <v>473</v>
      </c>
      <c r="F192" s="34">
        <v>4</v>
      </c>
      <c r="G192" s="62">
        <v>8</v>
      </c>
      <c r="H192" s="35" t="s">
        <v>441</v>
      </c>
      <c r="I192" s="35"/>
      <c r="J192" s="89"/>
      <c r="K192" s="95"/>
      <c r="L192" s="136"/>
      <c r="O192" s="21"/>
      <c r="P192" s="21"/>
      <c r="Q192" s="21"/>
      <c r="R192" s="21">
        <f t="shared" si="40"/>
        <v>0</v>
      </c>
      <c r="S192" s="21"/>
      <c r="T192" s="21"/>
      <c r="V192" s="21"/>
      <c r="W192" s="21"/>
      <c r="X192" s="21"/>
      <c r="Y192" s="21"/>
      <c r="Z192" s="21"/>
      <c r="AA192" s="21"/>
      <c r="AB192" s="21"/>
      <c r="AC192" s="21">
        <f t="shared" si="41"/>
        <v>0</v>
      </c>
      <c r="AD192" s="21"/>
      <c r="AE192" s="21"/>
      <c r="AF192" s="21"/>
      <c r="AG192" s="21"/>
      <c r="AI192" s="21"/>
      <c r="AJ192" s="21"/>
      <c r="AK192" s="21"/>
      <c r="AL192" s="21"/>
      <c r="AM192" s="21"/>
      <c r="AN192" s="21"/>
      <c r="AO192" s="21"/>
      <c r="AP192" s="21">
        <f t="shared" si="42"/>
        <v>0</v>
      </c>
      <c r="AQ192" s="22"/>
      <c r="AR192" s="22"/>
      <c r="AS192" s="22"/>
      <c r="AT192" s="22"/>
      <c r="AV192" s="22"/>
      <c r="AW192" s="22"/>
      <c r="AX192" s="22"/>
      <c r="AY192" s="21">
        <f t="shared" si="43"/>
        <v>0</v>
      </c>
      <c r="AZ192" s="22"/>
      <c r="BA192" s="22"/>
    </row>
    <row r="193" spans="2:53" ht="25.5" x14ac:dyDescent="0.25">
      <c r="B193" s="129"/>
      <c r="C193" s="132"/>
      <c r="D193" s="151"/>
      <c r="E193" s="33" t="s">
        <v>474</v>
      </c>
      <c r="F193" s="34">
        <v>4</v>
      </c>
      <c r="G193" s="62">
        <v>8</v>
      </c>
      <c r="H193" s="35" t="s">
        <v>441</v>
      </c>
      <c r="I193" s="35"/>
      <c r="J193" s="89"/>
      <c r="K193" s="95"/>
      <c r="L193" s="136"/>
      <c r="O193" s="21"/>
      <c r="P193" s="21"/>
      <c r="Q193" s="21"/>
      <c r="R193" s="21">
        <f t="shared" si="40"/>
        <v>0</v>
      </c>
      <c r="S193" s="21"/>
      <c r="T193" s="21"/>
      <c r="V193" s="21"/>
      <c r="W193" s="21"/>
      <c r="X193" s="21"/>
      <c r="Y193" s="21"/>
      <c r="Z193" s="21"/>
      <c r="AA193" s="21"/>
      <c r="AB193" s="21"/>
      <c r="AC193" s="21">
        <f t="shared" si="41"/>
        <v>0</v>
      </c>
      <c r="AD193" s="21"/>
      <c r="AE193" s="21"/>
      <c r="AF193" s="21"/>
      <c r="AG193" s="21"/>
      <c r="AI193" s="21"/>
      <c r="AJ193" s="21"/>
      <c r="AK193" s="21"/>
      <c r="AL193" s="21"/>
      <c r="AM193" s="21"/>
      <c r="AN193" s="21"/>
      <c r="AO193" s="21"/>
      <c r="AP193" s="21">
        <f t="shared" si="42"/>
        <v>0</v>
      </c>
      <c r="AQ193" s="22"/>
      <c r="AR193" s="22"/>
      <c r="AS193" s="22"/>
      <c r="AT193" s="22"/>
      <c r="AV193" s="22"/>
      <c r="AW193" s="22"/>
      <c r="AX193" s="22"/>
      <c r="AY193" s="21">
        <f t="shared" si="43"/>
        <v>0</v>
      </c>
      <c r="AZ193" s="22"/>
      <c r="BA193" s="22"/>
    </row>
    <row r="194" spans="2:53" ht="38.25" x14ac:dyDescent="0.25">
      <c r="B194" s="129"/>
      <c r="C194" s="132"/>
      <c r="D194" s="151"/>
      <c r="E194" s="33" t="s">
        <v>475</v>
      </c>
      <c r="F194" s="34">
        <v>4</v>
      </c>
      <c r="G194" s="62">
        <v>8</v>
      </c>
      <c r="H194" s="35" t="s">
        <v>441</v>
      </c>
      <c r="I194" s="35"/>
      <c r="J194" s="89"/>
      <c r="K194" s="95"/>
      <c r="L194" s="136"/>
      <c r="O194" s="21"/>
      <c r="P194" s="21"/>
      <c r="Q194" s="21"/>
      <c r="R194" s="21">
        <f t="shared" si="40"/>
        <v>0</v>
      </c>
      <c r="S194" s="21"/>
      <c r="T194" s="21"/>
      <c r="V194" s="21"/>
      <c r="W194" s="21"/>
      <c r="X194" s="21"/>
      <c r="Y194" s="21"/>
      <c r="Z194" s="21"/>
      <c r="AA194" s="21"/>
      <c r="AB194" s="21"/>
      <c r="AC194" s="21">
        <f t="shared" si="41"/>
        <v>0</v>
      </c>
      <c r="AD194" s="21"/>
      <c r="AE194" s="21"/>
      <c r="AF194" s="21"/>
      <c r="AG194" s="21"/>
      <c r="AI194" s="21"/>
      <c r="AJ194" s="21"/>
      <c r="AK194" s="21"/>
      <c r="AL194" s="21"/>
      <c r="AM194" s="21"/>
      <c r="AN194" s="21"/>
      <c r="AO194" s="21"/>
      <c r="AP194" s="21">
        <f t="shared" si="42"/>
        <v>0</v>
      </c>
      <c r="AQ194" s="22"/>
      <c r="AR194" s="22"/>
      <c r="AS194" s="22"/>
      <c r="AT194" s="22"/>
      <c r="AV194" s="22"/>
      <c r="AW194" s="22"/>
      <c r="AX194" s="22"/>
      <c r="AY194" s="21">
        <f t="shared" si="43"/>
        <v>0</v>
      </c>
      <c r="AZ194" s="22"/>
      <c r="BA194" s="22"/>
    </row>
    <row r="195" spans="2:53" ht="30" customHeight="1" x14ac:dyDescent="0.25">
      <c r="B195" s="129"/>
      <c r="C195" s="132"/>
      <c r="D195" s="123"/>
      <c r="E195" s="101"/>
      <c r="F195" s="99"/>
      <c r="G195" s="100"/>
      <c r="H195" s="104"/>
      <c r="I195" s="104"/>
      <c r="J195" s="105"/>
      <c r="K195" s="106"/>
      <c r="L195" s="137"/>
      <c r="M195" s="145"/>
      <c r="O195" s="21"/>
      <c r="P195" s="21"/>
      <c r="Q195" s="21"/>
      <c r="R195" s="21"/>
      <c r="S195" s="21"/>
      <c r="T195" s="21"/>
      <c r="V195" s="21"/>
      <c r="W195" s="21"/>
      <c r="X195" s="21"/>
      <c r="Y195" s="21"/>
      <c r="Z195" s="21"/>
      <c r="AA195" s="21"/>
      <c r="AB195" s="21"/>
      <c r="AC195" s="21"/>
      <c r="AD195" s="21"/>
      <c r="AE195" s="21"/>
      <c r="AF195" s="21"/>
      <c r="AG195" s="21"/>
      <c r="AI195" s="21"/>
      <c r="AJ195" s="21"/>
      <c r="AK195" s="21"/>
      <c r="AL195" s="21"/>
      <c r="AM195" s="21"/>
      <c r="AN195" s="21"/>
      <c r="AO195" s="21"/>
      <c r="AP195" s="21"/>
      <c r="AQ195" s="22"/>
      <c r="AR195" s="22"/>
      <c r="AS195" s="22"/>
      <c r="AT195" s="22"/>
      <c r="AV195" s="22"/>
      <c r="AW195" s="22"/>
      <c r="AX195" s="22"/>
      <c r="AY195" s="21"/>
      <c r="AZ195" s="22"/>
      <c r="BA195" s="22"/>
    </row>
    <row r="196" spans="2:53" ht="114.75" x14ac:dyDescent="0.25">
      <c r="B196" s="129" t="s">
        <v>700</v>
      </c>
      <c r="C196" s="132"/>
      <c r="D196" s="117" t="s">
        <v>476</v>
      </c>
      <c r="E196" s="32" t="s">
        <v>477</v>
      </c>
      <c r="F196" s="34">
        <v>5</v>
      </c>
      <c r="G196" s="62">
        <v>8</v>
      </c>
      <c r="H196" s="35" t="s">
        <v>441</v>
      </c>
      <c r="I196" s="35"/>
      <c r="J196" s="89"/>
      <c r="K196" s="95"/>
      <c r="L196" s="136"/>
      <c r="O196" s="21"/>
      <c r="P196" s="21"/>
      <c r="Q196" s="21"/>
      <c r="R196" s="21"/>
      <c r="S196" s="21">
        <f t="shared" ref="S196:S204" si="44">IF(H196="No",0,1)</f>
        <v>0</v>
      </c>
      <c r="T196" s="21"/>
      <c r="V196" s="21"/>
      <c r="W196" s="21"/>
      <c r="X196" s="21"/>
      <c r="Y196" s="21"/>
      <c r="Z196" s="21"/>
      <c r="AA196" s="21"/>
      <c r="AB196" s="21"/>
      <c r="AC196" s="21">
        <f>IF(H196="No",0,1)</f>
        <v>0</v>
      </c>
      <c r="AD196" s="21"/>
      <c r="AE196" s="21"/>
      <c r="AF196" s="21"/>
      <c r="AG196" s="21"/>
      <c r="AI196" s="21"/>
      <c r="AJ196" s="21"/>
      <c r="AK196" s="21"/>
      <c r="AL196" s="21"/>
      <c r="AM196" s="21"/>
      <c r="AN196" s="21"/>
      <c r="AO196" s="21"/>
      <c r="AP196" s="21">
        <f>I196</f>
        <v>0</v>
      </c>
      <c r="AQ196" s="22"/>
      <c r="AR196" s="22"/>
      <c r="AS196" s="22"/>
      <c r="AT196" s="22"/>
      <c r="AV196" s="22"/>
      <c r="AW196" s="22"/>
      <c r="AX196" s="22"/>
      <c r="AY196" s="22"/>
      <c r="AZ196" s="21">
        <f t="shared" ref="AZ196:AZ204" si="45">I196</f>
        <v>0</v>
      </c>
      <c r="BA196" s="22"/>
    </row>
    <row r="197" spans="2:53" ht="25.5" x14ac:dyDescent="0.25">
      <c r="B197" s="129" t="s">
        <v>701</v>
      </c>
      <c r="C197" s="132"/>
      <c r="D197" s="150" t="s">
        <v>478</v>
      </c>
      <c r="E197" s="33" t="s">
        <v>479</v>
      </c>
      <c r="F197" s="34">
        <v>5</v>
      </c>
      <c r="G197" s="62">
        <v>9</v>
      </c>
      <c r="H197" s="35" t="s">
        <v>441</v>
      </c>
      <c r="I197" s="35"/>
      <c r="J197" s="89"/>
      <c r="K197" s="95"/>
      <c r="L197" s="136"/>
      <c r="O197" s="21"/>
      <c r="P197" s="21"/>
      <c r="Q197" s="21"/>
      <c r="R197" s="21"/>
      <c r="S197" s="21">
        <f t="shared" si="44"/>
        <v>0</v>
      </c>
      <c r="T197" s="21"/>
      <c r="V197" s="21"/>
      <c r="W197" s="21"/>
      <c r="X197" s="21"/>
      <c r="Y197" s="21"/>
      <c r="Z197" s="21"/>
      <c r="AA197" s="21"/>
      <c r="AB197" s="21"/>
      <c r="AC197" s="21"/>
      <c r="AD197" s="21">
        <f t="shared" ref="AD197:AD204" si="46">IF(H197="No",0,1)</f>
        <v>0</v>
      </c>
      <c r="AE197" s="21"/>
      <c r="AF197" s="21"/>
      <c r="AG197" s="21"/>
      <c r="AI197" s="21"/>
      <c r="AJ197" s="21"/>
      <c r="AK197" s="21"/>
      <c r="AL197" s="21"/>
      <c r="AM197" s="21"/>
      <c r="AN197" s="21"/>
      <c r="AO197" s="21"/>
      <c r="AP197" s="21"/>
      <c r="AQ197" s="21">
        <f t="shared" ref="AQ197:AQ204" si="47">I197</f>
        <v>0</v>
      </c>
      <c r="AR197" s="22"/>
      <c r="AS197" s="22"/>
      <c r="AT197" s="22"/>
      <c r="AV197" s="22"/>
      <c r="AW197" s="22"/>
      <c r="AX197" s="22"/>
      <c r="AY197" s="22"/>
      <c r="AZ197" s="21">
        <f t="shared" si="45"/>
        <v>0</v>
      </c>
      <c r="BA197" s="22"/>
    </row>
    <row r="198" spans="2:53" ht="25.5" x14ac:dyDescent="0.25">
      <c r="B198" s="129"/>
      <c r="C198" s="132"/>
      <c r="D198" s="151"/>
      <c r="E198" s="33" t="s">
        <v>10</v>
      </c>
      <c r="F198" s="34">
        <v>5</v>
      </c>
      <c r="G198" s="62">
        <v>9</v>
      </c>
      <c r="H198" s="35" t="s">
        <v>441</v>
      </c>
      <c r="I198" s="35"/>
      <c r="J198" s="89"/>
      <c r="K198" s="95"/>
      <c r="L198" s="136"/>
      <c r="O198" s="21"/>
      <c r="P198" s="21"/>
      <c r="Q198" s="21"/>
      <c r="R198" s="21"/>
      <c r="S198" s="21">
        <f t="shared" si="44"/>
        <v>0</v>
      </c>
      <c r="T198" s="21"/>
      <c r="V198" s="21"/>
      <c r="W198" s="21"/>
      <c r="X198" s="21"/>
      <c r="Y198" s="21"/>
      <c r="Z198" s="21"/>
      <c r="AA198" s="21"/>
      <c r="AB198" s="21"/>
      <c r="AC198" s="21"/>
      <c r="AD198" s="21">
        <f t="shared" si="46"/>
        <v>0</v>
      </c>
      <c r="AE198" s="21"/>
      <c r="AF198" s="21"/>
      <c r="AG198" s="21"/>
      <c r="AI198" s="21"/>
      <c r="AJ198" s="21"/>
      <c r="AK198" s="21"/>
      <c r="AL198" s="21"/>
      <c r="AM198" s="21"/>
      <c r="AN198" s="21"/>
      <c r="AO198" s="21"/>
      <c r="AP198" s="21"/>
      <c r="AQ198" s="21">
        <f t="shared" si="47"/>
        <v>0</v>
      </c>
      <c r="AR198" s="22"/>
      <c r="AS198" s="22"/>
      <c r="AT198" s="22"/>
      <c r="AV198" s="22"/>
      <c r="AW198" s="22"/>
      <c r="AX198" s="22"/>
      <c r="AY198" s="22"/>
      <c r="AZ198" s="21">
        <f t="shared" si="45"/>
        <v>0</v>
      </c>
      <c r="BA198" s="22"/>
    </row>
    <row r="199" spans="2:53" ht="38.25" x14ac:dyDescent="0.25">
      <c r="B199" s="129"/>
      <c r="C199" s="132"/>
      <c r="D199" s="151"/>
      <c r="E199" s="33" t="s">
        <v>11</v>
      </c>
      <c r="F199" s="34">
        <v>5</v>
      </c>
      <c r="G199" s="62">
        <v>9</v>
      </c>
      <c r="H199" s="35" t="s">
        <v>441</v>
      </c>
      <c r="I199" s="35"/>
      <c r="J199" s="89"/>
      <c r="K199" s="95"/>
      <c r="L199" s="136"/>
      <c r="O199" s="21"/>
      <c r="P199" s="21"/>
      <c r="Q199" s="21"/>
      <c r="R199" s="21"/>
      <c r="S199" s="21">
        <f t="shared" si="44"/>
        <v>0</v>
      </c>
      <c r="T199" s="21"/>
      <c r="V199" s="21"/>
      <c r="W199" s="21"/>
      <c r="X199" s="21"/>
      <c r="Y199" s="21"/>
      <c r="Z199" s="21"/>
      <c r="AA199" s="21"/>
      <c r="AB199" s="21"/>
      <c r="AC199" s="21"/>
      <c r="AD199" s="21">
        <f t="shared" si="46"/>
        <v>0</v>
      </c>
      <c r="AE199" s="21"/>
      <c r="AF199" s="21"/>
      <c r="AG199" s="21"/>
      <c r="AI199" s="21"/>
      <c r="AJ199" s="21"/>
      <c r="AK199" s="21"/>
      <c r="AL199" s="21"/>
      <c r="AM199" s="21"/>
      <c r="AN199" s="21"/>
      <c r="AO199" s="21"/>
      <c r="AP199" s="21"/>
      <c r="AQ199" s="21">
        <f t="shared" si="47"/>
        <v>0</v>
      </c>
      <c r="AR199" s="22"/>
      <c r="AS199" s="22"/>
      <c r="AT199" s="22"/>
      <c r="AV199" s="22"/>
      <c r="AW199" s="22"/>
      <c r="AX199" s="22"/>
      <c r="AY199" s="22"/>
      <c r="AZ199" s="21">
        <f t="shared" si="45"/>
        <v>0</v>
      </c>
      <c r="BA199" s="22"/>
    </row>
    <row r="200" spans="2:53" ht="63.75" x14ac:dyDescent="0.25">
      <c r="B200" s="129" t="s">
        <v>702</v>
      </c>
      <c r="C200" s="132"/>
      <c r="D200" s="118" t="s">
        <v>12</v>
      </c>
      <c r="E200" s="33" t="s">
        <v>13</v>
      </c>
      <c r="F200" s="34">
        <v>5</v>
      </c>
      <c r="G200" s="62">
        <v>9</v>
      </c>
      <c r="H200" s="35" t="s">
        <v>441</v>
      </c>
      <c r="I200" s="35"/>
      <c r="J200" s="89"/>
      <c r="K200" s="95"/>
      <c r="L200" s="136"/>
      <c r="O200" s="21"/>
      <c r="P200" s="21"/>
      <c r="Q200" s="21"/>
      <c r="R200" s="21"/>
      <c r="S200" s="21">
        <f t="shared" si="44"/>
        <v>0</v>
      </c>
      <c r="T200" s="21"/>
      <c r="V200" s="21"/>
      <c r="W200" s="21"/>
      <c r="X200" s="21"/>
      <c r="Y200" s="21"/>
      <c r="Z200" s="21"/>
      <c r="AA200" s="21"/>
      <c r="AB200" s="21"/>
      <c r="AC200" s="21"/>
      <c r="AD200" s="21">
        <f t="shared" si="46"/>
        <v>0</v>
      </c>
      <c r="AE200" s="21"/>
      <c r="AF200" s="21"/>
      <c r="AG200" s="21"/>
      <c r="AI200" s="21"/>
      <c r="AJ200" s="21"/>
      <c r="AK200" s="21"/>
      <c r="AL200" s="21"/>
      <c r="AM200" s="21"/>
      <c r="AN200" s="21"/>
      <c r="AO200" s="21"/>
      <c r="AP200" s="21"/>
      <c r="AQ200" s="21">
        <f t="shared" si="47"/>
        <v>0</v>
      </c>
      <c r="AR200" s="22"/>
      <c r="AS200" s="22"/>
      <c r="AT200" s="22"/>
      <c r="AV200" s="22"/>
      <c r="AW200" s="22"/>
      <c r="AX200" s="22"/>
      <c r="AY200" s="22"/>
      <c r="AZ200" s="21">
        <f t="shared" si="45"/>
        <v>0</v>
      </c>
      <c r="BA200" s="22"/>
    </row>
    <row r="201" spans="2:53" ht="51" x14ac:dyDescent="0.25">
      <c r="B201" s="129" t="s">
        <v>703</v>
      </c>
      <c r="C201" s="132"/>
      <c r="D201" s="118" t="s">
        <v>14</v>
      </c>
      <c r="E201" s="33" t="s">
        <v>15</v>
      </c>
      <c r="F201" s="34">
        <v>5</v>
      </c>
      <c r="G201" s="62">
        <v>9</v>
      </c>
      <c r="H201" s="35" t="s">
        <v>441</v>
      </c>
      <c r="I201" s="35"/>
      <c r="J201" s="89"/>
      <c r="K201" s="95"/>
      <c r="L201" s="136"/>
      <c r="O201" s="21"/>
      <c r="P201" s="21"/>
      <c r="Q201" s="21"/>
      <c r="R201" s="21"/>
      <c r="S201" s="21">
        <f t="shared" si="44"/>
        <v>0</v>
      </c>
      <c r="T201" s="21"/>
      <c r="V201" s="21"/>
      <c r="W201" s="21"/>
      <c r="X201" s="21"/>
      <c r="Y201" s="21"/>
      <c r="Z201" s="21"/>
      <c r="AA201" s="21"/>
      <c r="AB201" s="21"/>
      <c r="AC201" s="21"/>
      <c r="AD201" s="21">
        <f t="shared" si="46"/>
        <v>0</v>
      </c>
      <c r="AE201" s="21"/>
      <c r="AF201" s="21"/>
      <c r="AG201" s="21"/>
      <c r="AI201" s="21"/>
      <c r="AJ201" s="21"/>
      <c r="AK201" s="21"/>
      <c r="AL201" s="21"/>
      <c r="AM201" s="21"/>
      <c r="AN201" s="21"/>
      <c r="AO201" s="21"/>
      <c r="AP201" s="21"/>
      <c r="AQ201" s="21">
        <f t="shared" si="47"/>
        <v>0</v>
      </c>
      <c r="AR201" s="22"/>
      <c r="AS201" s="22"/>
      <c r="AT201" s="22"/>
      <c r="AV201" s="22"/>
      <c r="AW201" s="22"/>
      <c r="AX201" s="22"/>
      <c r="AY201" s="22"/>
      <c r="AZ201" s="21">
        <f t="shared" si="45"/>
        <v>0</v>
      </c>
      <c r="BA201" s="22"/>
    </row>
    <row r="202" spans="2:53" ht="76.5" x14ac:dyDescent="0.25">
      <c r="B202" s="129" t="s">
        <v>701</v>
      </c>
      <c r="C202" s="132"/>
      <c r="D202" s="152" t="s">
        <v>16</v>
      </c>
      <c r="E202" s="32" t="s">
        <v>17</v>
      </c>
      <c r="F202" s="34">
        <v>5</v>
      </c>
      <c r="G202" s="62">
        <v>9</v>
      </c>
      <c r="H202" s="35" t="s">
        <v>441</v>
      </c>
      <c r="I202" s="35"/>
      <c r="J202" s="89"/>
      <c r="K202" s="95"/>
      <c r="L202" s="136"/>
      <c r="O202" s="21"/>
      <c r="P202" s="21"/>
      <c r="Q202" s="21"/>
      <c r="R202" s="21"/>
      <c r="S202" s="21">
        <f t="shared" si="44"/>
        <v>0</v>
      </c>
      <c r="T202" s="21"/>
      <c r="V202" s="21"/>
      <c r="W202" s="21"/>
      <c r="X202" s="21"/>
      <c r="Y202" s="21"/>
      <c r="Z202" s="21"/>
      <c r="AA202" s="21"/>
      <c r="AB202" s="21"/>
      <c r="AC202" s="21"/>
      <c r="AD202" s="21">
        <f t="shared" si="46"/>
        <v>0</v>
      </c>
      <c r="AE202" s="21"/>
      <c r="AF202" s="21"/>
      <c r="AG202" s="21"/>
      <c r="AI202" s="21"/>
      <c r="AJ202" s="21"/>
      <c r="AK202" s="21"/>
      <c r="AL202" s="21"/>
      <c r="AM202" s="21"/>
      <c r="AN202" s="21"/>
      <c r="AO202" s="21"/>
      <c r="AP202" s="21"/>
      <c r="AQ202" s="21">
        <f t="shared" si="47"/>
        <v>0</v>
      </c>
      <c r="AR202" s="22"/>
      <c r="AS202" s="22"/>
      <c r="AT202" s="22"/>
      <c r="AV202" s="22"/>
      <c r="AW202" s="22"/>
      <c r="AX202" s="22"/>
      <c r="AY202" s="22"/>
      <c r="AZ202" s="21">
        <f t="shared" si="45"/>
        <v>0</v>
      </c>
      <c r="BA202" s="22"/>
    </row>
    <row r="203" spans="2:53" x14ac:dyDescent="0.25">
      <c r="B203" s="129"/>
      <c r="C203" s="132"/>
      <c r="D203" s="153"/>
      <c r="E203" s="32" t="s">
        <v>18</v>
      </c>
      <c r="F203" s="34">
        <v>5</v>
      </c>
      <c r="G203" s="62">
        <v>9</v>
      </c>
      <c r="H203" s="35" t="s">
        <v>441</v>
      </c>
      <c r="I203" s="35"/>
      <c r="J203" s="89"/>
      <c r="K203" s="95"/>
      <c r="L203" s="136"/>
      <c r="O203" s="21"/>
      <c r="P203" s="21"/>
      <c r="Q203" s="21"/>
      <c r="R203" s="21"/>
      <c r="S203" s="21">
        <f t="shared" si="44"/>
        <v>0</v>
      </c>
      <c r="T203" s="21"/>
      <c r="V203" s="21"/>
      <c r="W203" s="21"/>
      <c r="X203" s="21"/>
      <c r="Y203" s="21"/>
      <c r="Z203" s="21"/>
      <c r="AA203" s="21"/>
      <c r="AB203" s="21"/>
      <c r="AC203" s="21"/>
      <c r="AD203" s="21">
        <f t="shared" si="46"/>
        <v>0</v>
      </c>
      <c r="AE203" s="21"/>
      <c r="AF203" s="21"/>
      <c r="AG203" s="21"/>
      <c r="AI203" s="21"/>
      <c r="AJ203" s="21"/>
      <c r="AK203" s="21"/>
      <c r="AL203" s="21"/>
      <c r="AM203" s="21"/>
      <c r="AN203" s="21"/>
      <c r="AO203" s="21"/>
      <c r="AP203" s="21"/>
      <c r="AQ203" s="21">
        <f t="shared" si="47"/>
        <v>0</v>
      </c>
      <c r="AR203" s="22"/>
      <c r="AS203" s="22"/>
      <c r="AT203" s="22"/>
      <c r="AV203" s="22"/>
      <c r="AW203" s="22"/>
      <c r="AX203" s="22"/>
      <c r="AY203" s="22"/>
      <c r="AZ203" s="21">
        <f t="shared" si="45"/>
        <v>0</v>
      </c>
      <c r="BA203" s="22"/>
    </row>
    <row r="204" spans="2:53" ht="25.5" x14ac:dyDescent="0.25">
      <c r="B204" s="129"/>
      <c r="C204" s="132"/>
      <c r="D204" s="153"/>
      <c r="E204" s="32" t="s">
        <v>19</v>
      </c>
      <c r="F204" s="34">
        <v>5</v>
      </c>
      <c r="G204" s="62">
        <v>9</v>
      </c>
      <c r="H204" s="35" t="s">
        <v>441</v>
      </c>
      <c r="I204" s="35"/>
      <c r="J204" s="89"/>
      <c r="K204" s="95"/>
      <c r="L204" s="136"/>
      <c r="O204" s="21"/>
      <c r="P204" s="21"/>
      <c r="Q204" s="21"/>
      <c r="R204" s="21"/>
      <c r="S204" s="21">
        <f t="shared" si="44"/>
        <v>0</v>
      </c>
      <c r="T204" s="21"/>
      <c r="V204" s="21"/>
      <c r="W204" s="21"/>
      <c r="X204" s="21"/>
      <c r="Y204" s="21"/>
      <c r="Z204" s="21"/>
      <c r="AA204" s="21"/>
      <c r="AB204" s="21"/>
      <c r="AC204" s="21"/>
      <c r="AD204" s="21">
        <f t="shared" si="46"/>
        <v>0</v>
      </c>
      <c r="AE204" s="21"/>
      <c r="AF204" s="21"/>
      <c r="AG204" s="21"/>
      <c r="AI204" s="21"/>
      <c r="AJ204" s="21"/>
      <c r="AK204" s="21"/>
      <c r="AL204" s="21"/>
      <c r="AM204" s="21"/>
      <c r="AN204" s="21"/>
      <c r="AO204" s="21"/>
      <c r="AP204" s="21"/>
      <c r="AQ204" s="21">
        <f t="shared" si="47"/>
        <v>0</v>
      </c>
      <c r="AR204" s="22"/>
      <c r="AS204" s="22"/>
      <c r="AT204" s="22"/>
      <c r="AV204" s="22"/>
      <c r="AW204" s="22"/>
      <c r="AX204" s="22"/>
      <c r="AY204" s="22"/>
      <c r="AZ204" s="21">
        <f t="shared" si="45"/>
        <v>0</v>
      </c>
      <c r="BA204" s="22"/>
    </row>
    <row r="205" spans="2:53" ht="25.5" x14ac:dyDescent="0.25">
      <c r="B205" s="129" t="s">
        <v>701</v>
      </c>
      <c r="C205" s="132"/>
      <c r="D205" s="117" t="s">
        <v>20</v>
      </c>
      <c r="E205" s="32" t="s">
        <v>21</v>
      </c>
      <c r="F205" s="30"/>
      <c r="G205" s="30"/>
      <c r="H205" s="63"/>
      <c r="I205" s="63"/>
      <c r="J205" s="113"/>
      <c r="K205" s="112"/>
      <c r="L205" s="135"/>
      <c r="M205" s="143"/>
      <c r="O205" s="22"/>
      <c r="P205" s="22"/>
      <c r="Q205" s="22"/>
      <c r="R205" s="22"/>
      <c r="S205" s="22"/>
      <c r="T205" s="22"/>
      <c r="V205" s="22"/>
      <c r="W205" s="22"/>
      <c r="X205" s="22"/>
      <c r="Y205" s="22"/>
      <c r="Z205" s="22"/>
      <c r="AA205" s="22"/>
      <c r="AB205" s="22"/>
      <c r="AC205" s="22"/>
      <c r="AD205" s="22"/>
      <c r="AE205" s="22"/>
      <c r="AF205" s="22"/>
      <c r="AG205" s="22"/>
      <c r="AI205" s="22"/>
      <c r="AJ205" s="22"/>
      <c r="AK205" s="22"/>
      <c r="AL205" s="22"/>
      <c r="AM205" s="22"/>
      <c r="AN205" s="22"/>
      <c r="AO205" s="22"/>
      <c r="AP205" s="22"/>
      <c r="AQ205" s="22"/>
      <c r="AR205" s="22"/>
      <c r="AS205" s="22"/>
      <c r="AT205" s="22"/>
      <c r="AV205" s="22"/>
      <c r="AW205" s="22"/>
      <c r="AX205" s="22"/>
      <c r="AY205" s="22"/>
      <c r="AZ205" s="22"/>
      <c r="BA205" s="22"/>
    </row>
    <row r="206" spans="2:53" ht="38.25" x14ac:dyDescent="0.25">
      <c r="B206" s="129" t="s">
        <v>701</v>
      </c>
      <c r="C206" s="132"/>
      <c r="D206" s="118" t="s">
        <v>22</v>
      </c>
      <c r="E206" s="33" t="s">
        <v>23</v>
      </c>
      <c r="F206" s="34">
        <v>5</v>
      </c>
      <c r="G206" s="62">
        <v>9</v>
      </c>
      <c r="H206" s="35" t="s">
        <v>441</v>
      </c>
      <c r="I206" s="35"/>
      <c r="J206" s="89"/>
      <c r="K206" s="95"/>
      <c r="L206" s="136"/>
      <c r="O206" s="21"/>
      <c r="P206" s="21"/>
      <c r="Q206" s="21"/>
      <c r="R206" s="21"/>
      <c r="S206" s="21">
        <f t="shared" ref="S206:S221" si="48">IF(H206="No",0,1)</f>
        <v>0</v>
      </c>
      <c r="T206" s="21"/>
      <c r="V206" s="21"/>
      <c r="W206" s="21"/>
      <c r="X206" s="21"/>
      <c r="Y206" s="21"/>
      <c r="Z206" s="21"/>
      <c r="AA206" s="21"/>
      <c r="AB206" s="21"/>
      <c r="AC206" s="21"/>
      <c r="AD206" s="21">
        <f t="shared" ref="AD206:AD224" si="49">IF(H206="No",0,1)</f>
        <v>0</v>
      </c>
      <c r="AE206" s="21"/>
      <c r="AF206" s="21"/>
      <c r="AG206" s="21"/>
      <c r="AI206" s="21"/>
      <c r="AJ206" s="21"/>
      <c r="AK206" s="21"/>
      <c r="AL206" s="21"/>
      <c r="AM206" s="21"/>
      <c r="AN206" s="21"/>
      <c r="AO206" s="21"/>
      <c r="AP206" s="21"/>
      <c r="AQ206" s="21">
        <f t="shared" ref="AQ206:AQ224" si="50">I206</f>
        <v>0</v>
      </c>
      <c r="AR206" s="22"/>
      <c r="AS206" s="22"/>
      <c r="AT206" s="22"/>
      <c r="AV206" s="22"/>
      <c r="AW206" s="22"/>
      <c r="AX206" s="22"/>
      <c r="AY206" s="22"/>
      <c r="AZ206" s="21">
        <f t="shared" ref="AZ206:AZ221" si="51">I206</f>
        <v>0</v>
      </c>
      <c r="BA206" s="22"/>
    </row>
    <row r="207" spans="2:53" ht="25.5" x14ac:dyDescent="0.25">
      <c r="B207" s="129" t="s">
        <v>704</v>
      </c>
      <c r="C207" s="132"/>
      <c r="D207" s="150" t="s">
        <v>24</v>
      </c>
      <c r="E207" s="33" t="s">
        <v>25</v>
      </c>
      <c r="F207" s="34">
        <v>5</v>
      </c>
      <c r="G207" s="62">
        <v>9</v>
      </c>
      <c r="H207" s="35" t="s">
        <v>441</v>
      </c>
      <c r="I207" s="35"/>
      <c r="J207" s="89"/>
      <c r="K207" s="95"/>
      <c r="L207" s="136"/>
      <c r="O207" s="21"/>
      <c r="P207" s="21"/>
      <c r="Q207" s="21"/>
      <c r="R207" s="21"/>
      <c r="S207" s="21">
        <f t="shared" si="48"/>
        <v>0</v>
      </c>
      <c r="T207" s="21"/>
      <c r="V207" s="21"/>
      <c r="W207" s="21"/>
      <c r="X207" s="21"/>
      <c r="Y207" s="21"/>
      <c r="Z207" s="21"/>
      <c r="AA207" s="21"/>
      <c r="AB207" s="21"/>
      <c r="AC207" s="21"/>
      <c r="AD207" s="21">
        <f t="shared" si="49"/>
        <v>0</v>
      </c>
      <c r="AE207" s="21"/>
      <c r="AF207" s="21"/>
      <c r="AG207" s="21"/>
      <c r="AI207" s="21"/>
      <c r="AJ207" s="21"/>
      <c r="AK207" s="21"/>
      <c r="AL207" s="21"/>
      <c r="AM207" s="21"/>
      <c r="AN207" s="21"/>
      <c r="AO207" s="21"/>
      <c r="AP207" s="21"/>
      <c r="AQ207" s="21">
        <f t="shared" si="50"/>
        <v>0</v>
      </c>
      <c r="AR207" s="22"/>
      <c r="AS207" s="22"/>
      <c r="AT207" s="22"/>
      <c r="AV207" s="22"/>
      <c r="AW207" s="22"/>
      <c r="AX207" s="22"/>
      <c r="AY207" s="22"/>
      <c r="AZ207" s="21">
        <f t="shared" si="51"/>
        <v>0</v>
      </c>
      <c r="BA207" s="22"/>
    </row>
    <row r="208" spans="2:53" x14ac:dyDescent="0.25">
      <c r="B208" s="129"/>
      <c r="C208" s="132"/>
      <c r="D208" s="151"/>
      <c r="E208" s="33" t="s">
        <v>26</v>
      </c>
      <c r="F208" s="34">
        <v>5</v>
      </c>
      <c r="G208" s="62">
        <v>9</v>
      </c>
      <c r="H208" s="35" t="s">
        <v>441</v>
      </c>
      <c r="I208" s="35"/>
      <c r="J208" s="89"/>
      <c r="K208" s="95"/>
      <c r="L208" s="136"/>
      <c r="O208" s="21"/>
      <c r="P208" s="21"/>
      <c r="Q208" s="21"/>
      <c r="R208" s="21"/>
      <c r="S208" s="21">
        <f t="shared" si="48"/>
        <v>0</v>
      </c>
      <c r="T208" s="21"/>
      <c r="V208" s="21"/>
      <c r="W208" s="21"/>
      <c r="X208" s="21"/>
      <c r="Y208" s="21"/>
      <c r="Z208" s="21"/>
      <c r="AA208" s="21"/>
      <c r="AB208" s="21"/>
      <c r="AC208" s="21"/>
      <c r="AD208" s="21">
        <f t="shared" si="49"/>
        <v>0</v>
      </c>
      <c r="AE208" s="21"/>
      <c r="AF208" s="21"/>
      <c r="AG208" s="21"/>
      <c r="AI208" s="21"/>
      <c r="AJ208" s="21"/>
      <c r="AK208" s="21"/>
      <c r="AL208" s="21"/>
      <c r="AM208" s="21"/>
      <c r="AN208" s="21"/>
      <c r="AO208" s="21"/>
      <c r="AP208" s="21"/>
      <c r="AQ208" s="21">
        <f t="shared" si="50"/>
        <v>0</v>
      </c>
      <c r="AR208" s="22"/>
      <c r="AS208" s="22"/>
      <c r="AT208" s="22"/>
      <c r="AV208" s="22"/>
      <c r="AW208" s="22"/>
      <c r="AX208" s="22"/>
      <c r="AY208" s="22"/>
      <c r="AZ208" s="21">
        <f t="shared" si="51"/>
        <v>0</v>
      </c>
      <c r="BA208" s="22"/>
    </row>
    <row r="209" spans="2:53" ht="38.25" x14ac:dyDescent="0.25">
      <c r="B209" s="129" t="s">
        <v>701</v>
      </c>
      <c r="C209" s="132"/>
      <c r="D209" s="118" t="s">
        <v>27</v>
      </c>
      <c r="E209" s="33" t="s">
        <v>28</v>
      </c>
      <c r="F209" s="34">
        <v>5</v>
      </c>
      <c r="G209" s="62">
        <v>9</v>
      </c>
      <c r="H209" s="35" t="s">
        <v>441</v>
      </c>
      <c r="I209" s="35"/>
      <c r="J209" s="89"/>
      <c r="K209" s="95"/>
      <c r="L209" s="136"/>
      <c r="O209" s="21"/>
      <c r="P209" s="21"/>
      <c r="Q209" s="21"/>
      <c r="R209" s="21"/>
      <c r="S209" s="21">
        <f t="shared" si="48"/>
        <v>0</v>
      </c>
      <c r="T209" s="21"/>
      <c r="V209" s="21"/>
      <c r="W209" s="21"/>
      <c r="X209" s="21"/>
      <c r="Y209" s="21"/>
      <c r="Z209" s="21"/>
      <c r="AA209" s="21"/>
      <c r="AB209" s="21"/>
      <c r="AC209" s="21"/>
      <c r="AD209" s="21">
        <f t="shared" si="49"/>
        <v>0</v>
      </c>
      <c r="AE209" s="21"/>
      <c r="AF209" s="21"/>
      <c r="AG209" s="21"/>
      <c r="AI209" s="21"/>
      <c r="AJ209" s="21"/>
      <c r="AK209" s="21"/>
      <c r="AL209" s="21"/>
      <c r="AM209" s="21"/>
      <c r="AN209" s="21"/>
      <c r="AO209" s="21"/>
      <c r="AP209" s="21"/>
      <c r="AQ209" s="21">
        <f t="shared" si="50"/>
        <v>0</v>
      </c>
      <c r="AR209" s="22"/>
      <c r="AS209" s="22"/>
      <c r="AT209" s="22"/>
      <c r="AV209" s="22"/>
      <c r="AW209" s="22"/>
      <c r="AX209" s="22"/>
      <c r="AY209" s="22"/>
      <c r="AZ209" s="21">
        <f t="shared" si="51"/>
        <v>0</v>
      </c>
      <c r="BA209" s="22"/>
    </row>
    <row r="210" spans="2:53" ht="38.25" x14ac:dyDescent="0.25">
      <c r="B210" s="129" t="s">
        <v>701</v>
      </c>
      <c r="C210" s="132"/>
      <c r="D210" s="152" t="s">
        <v>29</v>
      </c>
      <c r="E210" s="32" t="s">
        <v>30</v>
      </c>
      <c r="F210" s="34">
        <v>5</v>
      </c>
      <c r="G210" s="62">
        <v>9</v>
      </c>
      <c r="H210" s="35" t="s">
        <v>441</v>
      </c>
      <c r="I210" s="35"/>
      <c r="J210" s="89"/>
      <c r="K210" s="95"/>
      <c r="L210" s="136"/>
      <c r="O210" s="21"/>
      <c r="P210" s="21"/>
      <c r="Q210" s="21"/>
      <c r="R210" s="21"/>
      <c r="S210" s="21">
        <f t="shared" si="48"/>
        <v>0</v>
      </c>
      <c r="T210" s="21"/>
      <c r="V210" s="21"/>
      <c r="W210" s="21"/>
      <c r="X210" s="21"/>
      <c r="Y210" s="21"/>
      <c r="Z210" s="21"/>
      <c r="AA210" s="21"/>
      <c r="AB210" s="21"/>
      <c r="AC210" s="21"/>
      <c r="AD210" s="21">
        <f t="shared" si="49"/>
        <v>0</v>
      </c>
      <c r="AE210" s="21"/>
      <c r="AF210" s="21"/>
      <c r="AG210" s="21"/>
      <c r="AI210" s="21"/>
      <c r="AJ210" s="21"/>
      <c r="AK210" s="21"/>
      <c r="AL210" s="21"/>
      <c r="AM210" s="21"/>
      <c r="AN210" s="21"/>
      <c r="AO210" s="21"/>
      <c r="AP210" s="21"/>
      <c r="AQ210" s="21">
        <f t="shared" si="50"/>
        <v>0</v>
      </c>
      <c r="AR210" s="22"/>
      <c r="AS210" s="22"/>
      <c r="AT210" s="22"/>
      <c r="AV210" s="22"/>
      <c r="AW210" s="22"/>
      <c r="AX210" s="22"/>
      <c r="AY210" s="22"/>
      <c r="AZ210" s="21">
        <f t="shared" si="51"/>
        <v>0</v>
      </c>
      <c r="BA210" s="22"/>
    </row>
    <row r="211" spans="2:53" ht="38.25" x14ac:dyDescent="0.25">
      <c r="B211" s="129"/>
      <c r="C211" s="132"/>
      <c r="D211" s="153"/>
      <c r="E211" s="32" t="s">
        <v>194</v>
      </c>
      <c r="F211" s="34">
        <v>5</v>
      </c>
      <c r="G211" s="62">
        <v>9</v>
      </c>
      <c r="H211" s="35" t="s">
        <v>441</v>
      </c>
      <c r="I211" s="35"/>
      <c r="J211" s="89"/>
      <c r="K211" s="95"/>
      <c r="L211" s="136"/>
      <c r="O211" s="21"/>
      <c r="P211" s="21"/>
      <c r="Q211" s="21"/>
      <c r="R211" s="21"/>
      <c r="S211" s="21">
        <f t="shared" si="48"/>
        <v>0</v>
      </c>
      <c r="T211" s="21"/>
      <c r="V211" s="21"/>
      <c r="W211" s="21"/>
      <c r="X211" s="21"/>
      <c r="Y211" s="21"/>
      <c r="Z211" s="21"/>
      <c r="AA211" s="21"/>
      <c r="AB211" s="21"/>
      <c r="AC211" s="21"/>
      <c r="AD211" s="21">
        <f t="shared" si="49"/>
        <v>0</v>
      </c>
      <c r="AE211" s="21"/>
      <c r="AF211" s="21"/>
      <c r="AG211" s="21"/>
      <c r="AI211" s="21"/>
      <c r="AJ211" s="21"/>
      <c r="AK211" s="21"/>
      <c r="AL211" s="21"/>
      <c r="AM211" s="21"/>
      <c r="AN211" s="21"/>
      <c r="AO211" s="21"/>
      <c r="AP211" s="21"/>
      <c r="AQ211" s="21">
        <f t="shared" si="50"/>
        <v>0</v>
      </c>
      <c r="AR211" s="22"/>
      <c r="AS211" s="22"/>
      <c r="AT211" s="22"/>
      <c r="AV211" s="22"/>
      <c r="AW211" s="22"/>
      <c r="AX211" s="22"/>
      <c r="AY211" s="22"/>
      <c r="AZ211" s="21">
        <f t="shared" si="51"/>
        <v>0</v>
      </c>
      <c r="BA211" s="22"/>
    </row>
    <row r="212" spans="2:53" ht="39" x14ac:dyDescent="0.25">
      <c r="B212" s="130" t="s">
        <v>705</v>
      </c>
      <c r="C212" s="132"/>
      <c r="D212" s="152" t="s">
        <v>195</v>
      </c>
      <c r="E212" s="32" t="s">
        <v>196</v>
      </c>
      <c r="F212" s="34">
        <v>5</v>
      </c>
      <c r="G212" s="62">
        <v>9</v>
      </c>
      <c r="H212" s="35" t="s">
        <v>441</v>
      </c>
      <c r="I212" s="35"/>
      <c r="J212" s="89"/>
      <c r="K212" s="95"/>
      <c r="L212" s="136"/>
      <c r="O212" s="21"/>
      <c r="P212" s="21"/>
      <c r="Q212" s="21"/>
      <c r="R212" s="21"/>
      <c r="S212" s="21">
        <f t="shared" si="48"/>
        <v>0</v>
      </c>
      <c r="T212" s="21"/>
      <c r="V212" s="21"/>
      <c r="W212" s="21"/>
      <c r="X212" s="21"/>
      <c r="Y212" s="21"/>
      <c r="Z212" s="21"/>
      <c r="AA212" s="21"/>
      <c r="AB212" s="21"/>
      <c r="AC212" s="21"/>
      <c r="AD212" s="21">
        <f t="shared" si="49"/>
        <v>0</v>
      </c>
      <c r="AE212" s="21"/>
      <c r="AF212" s="21"/>
      <c r="AG212" s="21"/>
      <c r="AI212" s="21"/>
      <c r="AJ212" s="21"/>
      <c r="AK212" s="21"/>
      <c r="AL212" s="21"/>
      <c r="AM212" s="21"/>
      <c r="AN212" s="21"/>
      <c r="AO212" s="21"/>
      <c r="AP212" s="21"/>
      <c r="AQ212" s="21">
        <f t="shared" si="50"/>
        <v>0</v>
      </c>
      <c r="AR212" s="22"/>
      <c r="AS212" s="22"/>
      <c r="AT212" s="22"/>
      <c r="AV212" s="22"/>
      <c r="AW212" s="22"/>
      <c r="AX212" s="22"/>
      <c r="AY212" s="22"/>
      <c r="AZ212" s="21">
        <f t="shared" si="51"/>
        <v>0</v>
      </c>
      <c r="BA212" s="22"/>
    </row>
    <row r="213" spans="2:53" x14ac:dyDescent="0.25">
      <c r="B213" s="129"/>
      <c r="C213" s="132"/>
      <c r="D213" s="153"/>
      <c r="E213" s="32" t="s">
        <v>197</v>
      </c>
      <c r="F213" s="34">
        <v>5</v>
      </c>
      <c r="G213" s="62">
        <v>9</v>
      </c>
      <c r="H213" s="35" t="s">
        <v>441</v>
      </c>
      <c r="I213" s="35"/>
      <c r="J213" s="89"/>
      <c r="K213" s="95"/>
      <c r="L213" s="136"/>
      <c r="O213" s="21"/>
      <c r="P213" s="21"/>
      <c r="Q213" s="21"/>
      <c r="R213" s="21"/>
      <c r="S213" s="21">
        <f t="shared" si="48"/>
        <v>0</v>
      </c>
      <c r="T213" s="21"/>
      <c r="V213" s="21"/>
      <c r="W213" s="21"/>
      <c r="X213" s="21"/>
      <c r="Y213" s="21"/>
      <c r="Z213" s="21"/>
      <c r="AA213" s="21"/>
      <c r="AB213" s="21"/>
      <c r="AC213" s="21"/>
      <c r="AD213" s="21">
        <f t="shared" si="49"/>
        <v>0</v>
      </c>
      <c r="AE213" s="21"/>
      <c r="AF213" s="21"/>
      <c r="AG213" s="21"/>
      <c r="AI213" s="21"/>
      <c r="AJ213" s="21"/>
      <c r="AK213" s="21"/>
      <c r="AL213" s="21"/>
      <c r="AM213" s="21"/>
      <c r="AN213" s="21"/>
      <c r="AO213" s="21"/>
      <c r="AP213" s="21"/>
      <c r="AQ213" s="21">
        <f t="shared" si="50"/>
        <v>0</v>
      </c>
      <c r="AR213" s="22"/>
      <c r="AS213" s="22"/>
      <c r="AT213" s="22"/>
      <c r="AV213" s="22"/>
      <c r="AW213" s="22"/>
      <c r="AX213" s="22"/>
      <c r="AY213" s="22"/>
      <c r="AZ213" s="21">
        <f t="shared" si="51"/>
        <v>0</v>
      </c>
      <c r="BA213" s="22"/>
    </row>
    <row r="214" spans="2:53" ht="38.25" x14ac:dyDescent="0.25">
      <c r="B214" s="130" t="s">
        <v>706</v>
      </c>
      <c r="C214" s="132"/>
      <c r="D214" s="117" t="s">
        <v>198</v>
      </c>
      <c r="E214" s="32" t="s">
        <v>199</v>
      </c>
      <c r="F214" s="34">
        <v>5</v>
      </c>
      <c r="G214" s="62">
        <v>9</v>
      </c>
      <c r="H214" s="35" t="s">
        <v>441</v>
      </c>
      <c r="I214" s="35"/>
      <c r="J214" s="89"/>
      <c r="K214" s="95"/>
      <c r="L214" s="136"/>
      <c r="O214" s="21"/>
      <c r="P214" s="21"/>
      <c r="Q214" s="21"/>
      <c r="R214" s="21"/>
      <c r="S214" s="21">
        <f t="shared" si="48"/>
        <v>0</v>
      </c>
      <c r="T214" s="21"/>
      <c r="V214" s="21"/>
      <c r="W214" s="21"/>
      <c r="X214" s="21"/>
      <c r="Y214" s="21"/>
      <c r="Z214" s="21"/>
      <c r="AA214" s="21"/>
      <c r="AB214" s="21"/>
      <c r="AC214" s="21"/>
      <c r="AD214" s="21">
        <f t="shared" si="49"/>
        <v>0</v>
      </c>
      <c r="AE214" s="21"/>
      <c r="AF214" s="21"/>
      <c r="AG214" s="21"/>
      <c r="AI214" s="21"/>
      <c r="AJ214" s="21"/>
      <c r="AK214" s="21"/>
      <c r="AL214" s="21"/>
      <c r="AM214" s="21"/>
      <c r="AN214" s="21"/>
      <c r="AO214" s="21"/>
      <c r="AP214" s="21"/>
      <c r="AQ214" s="21">
        <f t="shared" si="50"/>
        <v>0</v>
      </c>
      <c r="AR214" s="22"/>
      <c r="AS214" s="22"/>
      <c r="AT214" s="22"/>
      <c r="AV214" s="22"/>
      <c r="AW214" s="22"/>
      <c r="AX214" s="22"/>
      <c r="AY214" s="22"/>
      <c r="AZ214" s="21">
        <f t="shared" si="51"/>
        <v>0</v>
      </c>
      <c r="BA214" s="22"/>
    </row>
    <row r="215" spans="2:53" ht="38.25" x14ac:dyDescent="0.25">
      <c r="B215" s="130" t="s">
        <v>707</v>
      </c>
      <c r="C215" s="132"/>
      <c r="D215" s="117" t="s">
        <v>200</v>
      </c>
      <c r="E215" s="32" t="s">
        <v>201</v>
      </c>
      <c r="F215" s="34">
        <v>5</v>
      </c>
      <c r="G215" s="62">
        <v>9</v>
      </c>
      <c r="H215" s="35" t="s">
        <v>441</v>
      </c>
      <c r="I215" s="35"/>
      <c r="J215" s="89"/>
      <c r="K215" s="95"/>
      <c r="L215" s="136"/>
      <c r="O215" s="21"/>
      <c r="P215" s="21"/>
      <c r="Q215" s="21"/>
      <c r="R215" s="21"/>
      <c r="S215" s="21">
        <f t="shared" si="48"/>
        <v>0</v>
      </c>
      <c r="T215" s="21"/>
      <c r="V215" s="21"/>
      <c r="W215" s="21"/>
      <c r="X215" s="21"/>
      <c r="Y215" s="21"/>
      <c r="Z215" s="21"/>
      <c r="AA215" s="21"/>
      <c r="AB215" s="21"/>
      <c r="AC215" s="21"/>
      <c r="AD215" s="21">
        <f t="shared" si="49"/>
        <v>0</v>
      </c>
      <c r="AE215" s="21"/>
      <c r="AF215" s="21"/>
      <c r="AG215" s="21"/>
      <c r="AI215" s="21"/>
      <c r="AJ215" s="21"/>
      <c r="AK215" s="21"/>
      <c r="AL215" s="21"/>
      <c r="AM215" s="21"/>
      <c r="AN215" s="21"/>
      <c r="AO215" s="21"/>
      <c r="AP215" s="21"/>
      <c r="AQ215" s="21">
        <f t="shared" si="50"/>
        <v>0</v>
      </c>
      <c r="AR215" s="22"/>
      <c r="AS215" s="22"/>
      <c r="AT215" s="22"/>
      <c r="AV215" s="22"/>
      <c r="AW215" s="22"/>
      <c r="AX215" s="22"/>
      <c r="AY215" s="22"/>
      <c r="AZ215" s="21">
        <f t="shared" si="51"/>
        <v>0</v>
      </c>
      <c r="BA215" s="22"/>
    </row>
    <row r="216" spans="2:53" ht="38.25" x14ac:dyDescent="0.25">
      <c r="B216" s="130" t="s">
        <v>708</v>
      </c>
      <c r="C216" s="132"/>
      <c r="D216" s="124" t="s">
        <v>202</v>
      </c>
      <c r="E216" s="33" t="s">
        <v>203</v>
      </c>
      <c r="F216" s="34">
        <v>5</v>
      </c>
      <c r="G216" s="62">
        <v>9</v>
      </c>
      <c r="H216" s="35" t="s">
        <v>441</v>
      </c>
      <c r="I216" s="35"/>
      <c r="J216" s="89"/>
      <c r="K216" s="95"/>
      <c r="L216" s="136"/>
      <c r="O216" s="21"/>
      <c r="P216" s="21"/>
      <c r="Q216" s="21"/>
      <c r="R216" s="21"/>
      <c r="S216" s="21">
        <f t="shared" si="48"/>
        <v>0</v>
      </c>
      <c r="T216" s="21"/>
      <c r="V216" s="21"/>
      <c r="W216" s="21"/>
      <c r="X216" s="21"/>
      <c r="Y216" s="21"/>
      <c r="Z216" s="21"/>
      <c r="AA216" s="21"/>
      <c r="AB216" s="21"/>
      <c r="AC216" s="21"/>
      <c r="AD216" s="21">
        <f t="shared" si="49"/>
        <v>0</v>
      </c>
      <c r="AE216" s="21"/>
      <c r="AF216" s="21"/>
      <c r="AG216" s="21"/>
      <c r="AI216" s="21"/>
      <c r="AJ216" s="21"/>
      <c r="AK216" s="21"/>
      <c r="AL216" s="21"/>
      <c r="AM216" s="21"/>
      <c r="AN216" s="21"/>
      <c r="AO216" s="21"/>
      <c r="AP216" s="21"/>
      <c r="AQ216" s="21">
        <f t="shared" si="50"/>
        <v>0</v>
      </c>
      <c r="AR216" s="22"/>
      <c r="AS216" s="22"/>
      <c r="AT216" s="22"/>
      <c r="AV216" s="22"/>
      <c r="AW216" s="22"/>
      <c r="AX216" s="22"/>
      <c r="AY216" s="22"/>
      <c r="AZ216" s="21">
        <f t="shared" si="51"/>
        <v>0</v>
      </c>
      <c r="BA216" s="22"/>
    </row>
    <row r="217" spans="2:53" ht="51" x14ac:dyDescent="0.25">
      <c r="B217" s="129" t="s">
        <v>709</v>
      </c>
      <c r="C217" s="132"/>
      <c r="D217" s="124" t="s">
        <v>204</v>
      </c>
      <c r="E217" s="38" t="s">
        <v>209</v>
      </c>
      <c r="F217" s="34">
        <v>5</v>
      </c>
      <c r="G217" s="62">
        <v>9</v>
      </c>
      <c r="H217" s="35" t="s">
        <v>441</v>
      </c>
      <c r="I217" s="35"/>
      <c r="J217" s="89"/>
      <c r="K217" s="95"/>
      <c r="L217" s="136"/>
      <c r="O217" s="21"/>
      <c r="P217" s="21"/>
      <c r="Q217" s="21"/>
      <c r="R217" s="21"/>
      <c r="S217" s="21">
        <f t="shared" si="48"/>
        <v>0</v>
      </c>
      <c r="T217" s="21"/>
      <c r="V217" s="21"/>
      <c r="W217" s="21"/>
      <c r="X217" s="21"/>
      <c r="Y217" s="21"/>
      <c r="Z217" s="21"/>
      <c r="AA217" s="21"/>
      <c r="AB217" s="21"/>
      <c r="AC217" s="21"/>
      <c r="AD217" s="21">
        <f t="shared" si="49"/>
        <v>0</v>
      </c>
      <c r="AE217" s="21"/>
      <c r="AF217" s="21"/>
      <c r="AG217" s="21"/>
      <c r="AI217" s="21"/>
      <c r="AJ217" s="21"/>
      <c r="AK217" s="21"/>
      <c r="AL217" s="21"/>
      <c r="AM217" s="21"/>
      <c r="AN217" s="21"/>
      <c r="AO217" s="21"/>
      <c r="AP217" s="21"/>
      <c r="AQ217" s="21">
        <f t="shared" si="50"/>
        <v>0</v>
      </c>
      <c r="AR217" s="22"/>
      <c r="AS217" s="22"/>
      <c r="AT217" s="22"/>
      <c r="AV217" s="22"/>
      <c r="AW217" s="22"/>
      <c r="AX217" s="22"/>
      <c r="AY217" s="22"/>
      <c r="AZ217" s="21">
        <f t="shared" si="51"/>
        <v>0</v>
      </c>
      <c r="BA217" s="22"/>
    </row>
    <row r="218" spans="2:53" ht="63.75" x14ac:dyDescent="0.25">
      <c r="B218" s="130" t="s">
        <v>710</v>
      </c>
      <c r="C218" s="132"/>
      <c r="D218" s="125" t="s">
        <v>205</v>
      </c>
      <c r="E218" s="39" t="s">
        <v>210</v>
      </c>
      <c r="F218" s="34">
        <v>5</v>
      </c>
      <c r="G218" s="62">
        <v>9</v>
      </c>
      <c r="H218" s="35" t="s">
        <v>441</v>
      </c>
      <c r="I218" s="35"/>
      <c r="J218" s="89"/>
      <c r="K218" s="95"/>
      <c r="L218" s="136"/>
      <c r="O218" s="21"/>
      <c r="P218" s="21"/>
      <c r="Q218" s="21"/>
      <c r="R218" s="21"/>
      <c r="S218" s="21">
        <f t="shared" si="48"/>
        <v>0</v>
      </c>
      <c r="T218" s="21"/>
      <c r="V218" s="21"/>
      <c r="W218" s="21"/>
      <c r="X218" s="21"/>
      <c r="Y218" s="21"/>
      <c r="Z218" s="21"/>
      <c r="AA218" s="21"/>
      <c r="AB218" s="21"/>
      <c r="AC218" s="21"/>
      <c r="AD218" s="21">
        <f t="shared" si="49"/>
        <v>0</v>
      </c>
      <c r="AE218" s="21"/>
      <c r="AF218" s="21"/>
      <c r="AG218" s="21"/>
      <c r="AI218" s="21"/>
      <c r="AJ218" s="21"/>
      <c r="AK218" s="21"/>
      <c r="AL218" s="21"/>
      <c r="AM218" s="21"/>
      <c r="AN218" s="21"/>
      <c r="AO218" s="21"/>
      <c r="AP218" s="21"/>
      <c r="AQ218" s="21">
        <f t="shared" si="50"/>
        <v>0</v>
      </c>
      <c r="AR218" s="22"/>
      <c r="AS218" s="22"/>
      <c r="AT218" s="22"/>
      <c r="AV218" s="22"/>
      <c r="AW218" s="22"/>
      <c r="AX218" s="22"/>
      <c r="AY218" s="22"/>
      <c r="AZ218" s="21">
        <f t="shared" si="51"/>
        <v>0</v>
      </c>
      <c r="BA218" s="22"/>
    </row>
    <row r="219" spans="2:53" ht="38.25" x14ac:dyDescent="0.25">
      <c r="B219" s="129" t="s">
        <v>711</v>
      </c>
      <c r="C219" s="132"/>
      <c r="D219" s="125" t="s">
        <v>206</v>
      </c>
      <c r="E219" s="39" t="s">
        <v>211</v>
      </c>
      <c r="F219" s="34">
        <v>5</v>
      </c>
      <c r="G219" s="62">
        <v>9</v>
      </c>
      <c r="H219" s="35" t="s">
        <v>441</v>
      </c>
      <c r="I219" s="35"/>
      <c r="J219" s="89"/>
      <c r="K219" s="95"/>
      <c r="L219" s="136"/>
      <c r="O219" s="21"/>
      <c r="P219" s="21"/>
      <c r="Q219" s="21"/>
      <c r="R219" s="21"/>
      <c r="S219" s="21">
        <f t="shared" si="48"/>
        <v>0</v>
      </c>
      <c r="T219" s="21"/>
      <c r="V219" s="21"/>
      <c r="W219" s="21"/>
      <c r="X219" s="21"/>
      <c r="Y219" s="21"/>
      <c r="Z219" s="21"/>
      <c r="AA219" s="21"/>
      <c r="AB219" s="21"/>
      <c r="AC219" s="21"/>
      <c r="AD219" s="21">
        <f t="shared" si="49"/>
        <v>0</v>
      </c>
      <c r="AE219" s="21"/>
      <c r="AF219" s="21"/>
      <c r="AG219" s="21"/>
      <c r="AI219" s="21"/>
      <c r="AJ219" s="21"/>
      <c r="AK219" s="21"/>
      <c r="AL219" s="21"/>
      <c r="AM219" s="21"/>
      <c r="AN219" s="21"/>
      <c r="AO219" s="21"/>
      <c r="AP219" s="21"/>
      <c r="AQ219" s="21">
        <f t="shared" si="50"/>
        <v>0</v>
      </c>
      <c r="AR219" s="22"/>
      <c r="AS219" s="22"/>
      <c r="AT219" s="22"/>
      <c r="AV219" s="22"/>
      <c r="AW219" s="22"/>
      <c r="AX219" s="22"/>
      <c r="AY219" s="22"/>
      <c r="AZ219" s="21">
        <f t="shared" si="51"/>
        <v>0</v>
      </c>
      <c r="BA219" s="22"/>
    </row>
    <row r="220" spans="2:53" ht="51" x14ac:dyDescent="0.25">
      <c r="B220" s="129" t="s">
        <v>711</v>
      </c>
      <c r="C220" s="132"/>
      <c r="D220" s="124" t="s">
        <v>207</v>
      </c>
      <c r="E220" s="38" t="s">
        <v>208</v>
      </c>
      <c r="F220" s="34">
        <v>5</v>
      </c>
      <c r="G220" s="62">
        <v>9</v>
      </c>
      <c r="H220" s="35" t="s">
        <v>441</v>
      </c>
      <c r="I220" s="35"/>
      <c r="J220" s="89"/>
      <c r="K220" s="95"/>
      <c r="L220" s="136"/>
      <c r="O220" s="21"/>
      <c r="P220" s="21"/>
      <c r="Q220" s="21"/>
      <c r="R220" s="21"/>
      <c r="S220" s="21">
        <f t="shared" si="48"/>
        <v>0</v>
      </c>
      <c r="T220" s="21"/>
      <c r="V220" s="21"/>
      <c r="W220" s="21"/>
      <c r="X220" s="21"/>
      <c r="Y220" s="21"/>
      <c r="Z220" s="21"/>
      <c r="AA220" s="21"/>
      <c r="AB220" s="21"/>
      <c r="AC220" s="21"/>
      <c r="AD220" s="21">
        <f t="shared" si="49"/>
        <v>0</v>
      </c>
      <c r="AE220" s="21"/>
      <c r="AF220" s="21"/>
      <c r="AG220" s="21"/>
      <c r="AI220" s="21"/>
      <c r="AJ220" s="21"/>
      <c r="AK220" s="21"/>
      <c r="AL220" s="21"/>
      <c r="AM220" s="21"/>
      <c r="AN220" s="21"/>
      <c r="AO220" s="21"/>
      <c r="AP220" s="21"/>
      <c r="AQ220" s="21">
        <f t="shared" si="50"/>
        <v>0</v>
      </c>
      <c r="AR220" s="22"/>
      <c r="AS220" s="22"/>
      <c r="AT220" s="22"/>
      <c r="AV220" s="22"/>
      <c r="AW220" s="22"/>
      <c r="AX220" s="22"/>
      <c r="AY220" s="22"/>
      <c r="AZ220" s="21">
        <f t="shared" si="51"/>
        <v>0</v>
      </c>
      <c r="BA220" s="22"/>
    </row>
    <row r="221" spans="2:53" ht="38.25" x14ac:dyDescent="0.25">
      <c r="B221" s="129" t="s">
        <v>712</v>
      </c>
      <c r="C221" s="132"/>
      <c r="D221" s="125" t="s">
        <v>212</v>
      </c>
      <c r="E221" s="39" t="s">
        <v>215</v>
      </c>
      <c r="F221" s="34">
        <v>5</v>
      </c>
      <c r="G221" s="62">
        <v>9</v>
      </c>
      <c r="H221" s="35" t="s">
        <v>441</v>
      </c>
      <c r="I221" s="35"/>
      <c r="J221" s="89"/>
      <c r="K221" s="95"/>
      <c r="L221" s="136"/>
      <c r="O221" s="21"/>
      <c r="P221" s="21"/>
      <c r="Q221" s="21"/>
      <c r="R221" s="21"/>
      <c r="S221" s="21">
        <f t="shared" si="48"/>
        <v>0</v>
      </c>
      <c r="T221" s="21"/>
      <c r="V221" s="21"/>
      <c r="W221" s="21"/>
      <c r="X221" s="21"/>
      <c r="Y221" s="21"/>
      <c r="Z221" s="21"/>
      <c r="AA221" s="21"/>
      <c r="AB221" s="21"/>
      <c r="AC221" s="21"/>
      <c r="AD221" s="21">
        <f t="shared" si="49"/>
        <v>0</v>
      </c>
      <c r="AE221" s="21"/>
      <c r="AF221" s="21"/>
      <c r="AG221" s="21"/>
      <c r="AI221" s="21"/>
      <c r="AJ221" s="21"/>
      <c r="AK221" s="21"/>
      <c r="AL221" s="21"/>
      <c r="AM221" s="21"/>
      <c r="AN221" s="21"/>
      <c r="AO221" s="21"/>
      <c r="AP221" s="21"/>
      <c r="AQ221" s="21">
        <f t="shared" si="50"/>
        <v>0</v>
      </c>
      <c r="AR221" s="22"/>
      <c r="AS221" s="22"/>
      <c r="AT221" s="22"/>
      <c r="AV221" s="22"/>
      <c r="AW221" s="22"/>
      <c r="AX221" s="22"/>
      <c r="AY221" s="22"/>
      <c r="AZ221" s="21">
        <f t="shared" si="51"/>
        <v>0</v>
      </c>
      <c r="BA221" s="22"/>
    </row>
    <row r="222" spans="2:53" ht="51" x14ac:dyDescent="0.25">
      <c r="B222" s="129" t="s">
        <v>712</v>
      </c>
      <c r="C222" s="132"/>
      <c r="D222" s="149" t="s">
        <v>213</v>
      </c>
      <c r="E222" s="38" t="s">
        <v>216</v>
      </c>
      <c r="F222" s="34">
        <v>1</v>
      </c>
      <c r="G222" s="62">
        <v>9</v>
      </c>
      <c r="H222" s="35" t="s">
        <v>441</v>
      </c>
      <c r="I222" s="35"/>
      <c r="J222" s="89"/>
      <c r="K222" s="95"/>
      <c r="L222" s="136"/>
      <c r="O222" s="21">
        <f>IF(H222="No",0,1)</f>
        <v>0</v>
      </c>
      <c r="P222" s="21"/>
      <c r="Q222" s="21"/>
      <c r="R222" s="21"/>
      <c r="S222" s="21"/>
      <c r="T222" s="21"/>
      <c r="V222" s="21"/>
      <c r="W222" s="21"/>
      <c r="X222" s="21"/>
      <c r="Y222" s="21"/>
      <c r="Z222" s="21"/>
      <c r="AA222" s="21"/>
      <c r="AB222" s="21"/>
      <c r="AC222" s="21"/>
      <c r="AD222" s="21">
        <f t="shared" si="49"/>
        <v>0</v>
      </c>
      <c r="AE222" s="21"/>
      <c r="AF222" s="21"/>
      <c r="AG222" s="21"/>
      <c r="AI222" s="21"/>
      <c r="AJ222" s="21"/>
      <c r="AK222" s="21"/>
      <c r="AL222" s="21"/>
      <c r="AM222" s="21"/>
      <c r="AN222" s="21"/>
      <c r="AO222" s="21"/>
      <c r="AP222" s="21"/>
      <c r="AQ222" s="21">
        <f t="shared" si="50"/>
        <v>0</v>
      </c>
      <c r="AR222" s="22"/>
      <c r="AS222" s="22"/>
      <c r="AT222" s="22"/>
      <c r="AV222" s="21">
        <f>I222</f>
        <v>0</v>
      </c>
      <c r="AW222" s="22"/>
      <c r="AX222" s="22"/>
      <c r="AY222" s="22"/>
      <c r="AZ222" s="22"/>
      <c r="BA222" s="22"/>
    </row>
    <row r="223" spans="2:53" ht="51" x14ac:dyDescent="0.25">
      <c r="B223" s="129"/>
      <c r="C223" s="132"/>
      <c r="D223" s="149"/>
      <c r="E223" s="38" t="s">
        <v>217</v>
      </c>
      <c r="F223" s="34">
        <v>1</v>
      </c>
      <c r="G223" s="62">
        <v>9</v>
      </c>
      <c r="H223" s="35" t="s">
        <v>441</v>
      </c>
      <c r="I223" s="35"/>
      <c r="J223" s="89"/>
      <c r="K223" s="95"/>
      <c r="L223" s="136"/>
      <c r="O223" s="21">
        <f>IF(H223="No",0,1)</f>
        <v>0</v>
      </c>
      <c r="P223" s="21"/>
      <c r="Q223" s="21"/>
      <c r="R223" s="21"/>
      <c r="S223" s="21"/>
      <c r="T223" s="21"/>
      <c r="V223" s="21"/>
      <c r="W223" s="21"/>
      <c r="X223" s="21"/>
      <c r="Y223" s="21"/>
      <c r="Z223" s="21"/>
      <c r="AA223" s="21"/>
      <c r="AB223" s="21"/>
      <c r="AC223" s="21"/>
      <c r="AD223" s="21">
        <f t="shared" si="49"/>
        <v>0</v>
      </c>
      <c r="AE223" s="21"/>
      <c r="AF223" s="21"/>
      <c r="AG223" s="21"/>
      <c r="AI223" s="21"/>
      <c r="AJ223" s="21"/>
      <c r="AK223" s="21"/>
      <c r="AL223" s="21"/>
      <c r="AM223" s="21"/>
      <c r="AN223" s="21"/>
      <c r="AO223" s="21"/>
      <c r="AP223" s="21"/>
      <c r="AQ223" s="21">
        <f t="shared" si="50"/>
        <v>0</v>
      </c>
      <c r="AR223" s="22"/>
      <c r="AS223" s="22"/>
      <c r="AT223" s="22"/>
      <c r="AV223" s="21">
        <f>I223</f>
        <v>0</v>
      </c>
      <c r="AW223" s="22"/>
      <c r="AX223" s="22"/>
      <c r="AY223" s="22"/>
      <c r="AZ223" s="22"/>
      <c r="BA223" s="22"/>
    </row>
    <row r="224" spans="2:53" ht="63.75" x14ac:dyDescent="0.25">
      <c r="B224" s="129" t="s">
        <v>712</v>
      </c>
      <c r="C224" s="132"/>
      <c r="D224" s="124" t="s">
        <v>214</v>
      </c>
      <c r="E224" s="38" t="s">
        <v>218</v>
      </c>
      <c r="F224" s="34">
        <v>1</v>
      </c>
      <c r="G224" s="62">
        <v>9</v>
      </c>
      <c r="H224" s="35" t="s">
        <v>441</v>
      </c>
      <c r="I224" s="35"/>
      <c r="J224" s="89"/>
      <c r="K224" s="95"/>
      <c r="L224" s="136"/>
      <c r="O224" s="21">
        <f>IF(H224="No",0,1)</f>
        <v>0</v>
      </c>
      <c r="P224" s="21"/>
      <c r="Q224" s="21"/>
      <c r="R224" s="21"/>
      <c r="S224" s="21"/>
      <c r="T224" s="21"/>
      <c r="V224" s="21"/>
      <c r="W224" s="21"/>
      <c r="X224" s="21"/>
      <c r="Y224" s="21"/>
      <c r="Z224" s="21"/>
      <c r="AA224" s="21"/>
      <c r="AB224" s="21"/>
      <c r="AC224" s="21"/>
      <c r="AD224" s="21">
        <f t="shared" si="49"/>
        <v>0</v>
      </c>
      <c r="AE224" s="21"/>
      <c r="AF224" s="21"/>
      <c r="AG224" s="21"/>
      <c r="AI224" s="21"/>
      <c r="AJ224" s="21"/>
      <c r="AK224" s="21"/>
      <c r="AL224" s="21"/>
      <c r="AM224" s="21"/>
      <c r="AN224" s="21"/>
      <c r="AO224" s="21"/>
      <c r="AP224" s="21"/>
      <c r="AQ224" s="21">
        <f t="shared" si="50"/>
        <v>0</v>
      </c>
      <c r="AR224" s="22"/>
      <c r="AS224" s="22"/>
      <c r="AT224" s="22"/>
      <c r="AV224" s="21">
        <f>I224</f>
        <v>0</v>
      </c>
      <c r="AW224" s="22"/>
      <c r="AX224" s="22"/>
      <c r="AY224" s="22"/>
      <c r="AZ224" s="22"/>
      <c r="BA224" s="22"/>
    </row>
    <row r="225" spans="2:53" ht="30" customHeight="1" x14ac:dyDescent="0.25">
      <c r="B225" s="129"/>
      <c r="C225" s="132"/>
      <c r="D225" s="126"/>
      <c r="E225" s="102"/>
      <c r="F225" s="99"/>
      <c r="G225" s="100"/>
      <c r="H225" s="104"/>
      <c r="I225" s="104"/>
      <c r="J225" s="105"/>
      <c r="K225" s="106"/>
      <c r="L225" s="137"/>
      <c r="M225" s="145"/>
      <c r="O225" s="21"/>
      <c r="P225" s="21"/>
      <c r="Q225" s="21"/>
      <c r="R225" s="21"/>
      <c r="S225" s="21"/>
      <c r="T225" s="21"/>
      <c r="V225" s="21"/>
      <c r="W225" s="21"/>
      <c r="X225" s="21"/>
      <c r="Y225" s="21"/>
      <c r="Z225" s="21"/>
      <c r="AA225" s="21"/>
      <c r="AB225" s="21"/>
      <c r="AC225" s="21"/>
      <c r="AD225" s="21"/>
      <c r="AE225" s="21"/>
      <c r="AF225" s="21"/>
      <c r="AG225" s="21"/>
      <c r="AI225" s="21"/>
      <c r="AJ225" s="21"/>
      <c r="AK225" s="21"/>
      <c r="AL225" s="21"/>
      <c r="AM225" s="21"/>
      <c r="AN225" s="21"/>
      <c r="AO225" s="21"/>
      <c r="AP225" s="21"/>
      <c r="AQ225" s="21"/>
      <c r="AR225" s="22"/>
      <c r="AS225" s="22"/>
      <c r="AT225" s="22"/>
      <c r="AV225" s="21"/>
      <c r="AW225" s="22"/>
      <c r="AX225" s="22"/>
      <c r="AY225" s="22"/>
      <c r="AZ225" s="22"/>
      <c r="BA225" s="22"/>
    </row>
    <row r="226" spans="2:53" ht="63.75" x14ac:dyDescent="0.25">
      <c r="B226" s="129" t="s">
        <v>713</v>
      </c>
      <c r="C226" s="132"/>
      <c r="D226" s="125" t="s">
        <v>219</v>
      </c>
      <c r="E226" s="39" t="s">
        <v>229</v>
      </c>
      <c r="F226" s="34">
        <v>4</v>
      </c>
      <c r="G226" s="62">
        <v>10</v>
      </c>
      <c r="H226" s="35" t="s">
        <v>441</v>
      </c>
      <c r="I226" s="35"/>
      <c r="J226" s="89"/>
      <c r="K226" s="95"/>
      <c r="L226" s="136"/>
      <c r="O226" s="21"/>
      <c r="P226" s="21"/>
      <c r="Q226" s="21"/>
      <c r="R226" s="21">
        <f>IF(H226="No",0,1)</f>
        <v>0</v>
      </c>
      <c r="S226" s="21"/>
      <c r="T226" s="21"/>
      <c r="V226" s="21"/>
      <c r="W226" s="21"/>
      <c r="X226" s="21"/>
      <c r="Y226" s="21"/>
      <c r="Z226" s="21"/>
      <c r="AA226" s="21"/>
      <c r="AB226" s="21"/>
      <c r="AC226" s="21"/>
      <c r="AD226" s="21"/>
      <c r="AE226" s="21">
        <f>IF(H226="No",0,1)</f>
        <v>0</v>
      </c>
      <c r="AF226" s="21"/>
      <c r="AG226" s="21"/>
      <c r="AI226" s="21"/>
      <c r="AJ226" s="21"/>
      <c r="AK226" s="21"/>
      <c r="AL226" s="21"/>
      <c r="AM226" s="21"/>
      <c r="AN226" s="21"/>
      <c r="AO226" s="21"/>
      <c r="AP226" s="21"/>
      <c r="AQ226" s="21"/>
      <c r="AR226" s="21">
        <f>I226</f>
        <v>0</v>
      </c>
      <c r="AS226" s="22"/>
      <c r="AT226" s="22"/>
      <c r="AV226" s="22"/>
      <c r="AW226" s="22"/>
      <c r="AX226" s="22"/>
      <c r="AY226" s="21">
        <f>I226</f>
        <v>0</v>
      </c>
      <c r="AZ226" s="22"/>
      <c r="BA226" s="22"/>
    </row>
    <row r="227" spans="2:53" ht="51" x14ac:dyDescent="0.25">
      <c r="B227" s="129" t="s">
        <v>713</v>
      </c>
      <c r="C227" s="132"/>
      <c r="D227" s="125" t="s">
        <v>220</v>
      </c>
      <c r="E227" s="39" t="s">
        <v>230</v>
      </c>
      <c r="F227" s="30"/>
      <c r="G227" s="30"/>
      <c r="H227" s="63"/>
      <c r="I227" s="63"/>
      <c r="J227" s="113"/>
      <c r="K227" s="112"/>
      <c r="L227" s="135"/>
      <c r="M227" s="143"/>
      <c r="O227" s="22"/>
      <c r="P227" s="22"/>
      <c r="Q227" s="22"/>
      <c r="R227" s="22"/>
      <c r="S227" s="22"/>
      <c r="T227" s="22"/>
      <c r="V227" s="22"/>
      <c r="W227" s="22"/>
      <c r="X227" s="22"/>
      <c r="Y227" s="22"/>
      <c r="Z227" s="22"/>
      <c r="AA227" s="22"/>
      <c r="AB227" s="22"/>
      <c r="AC227" s="22"/>
      <c r="AD227" s="22"/>
      <c r="AE227" s="22"/>
      <c r="AF227" s="22"/>
      <c r="AG227" s="22"/>
      <c r="AI227" s="22"/>
      <c r="AJ227" s="22"/>
      <c r="AK227" s="22"/>
      <c r="AL227" s="22"/>
      <c r="AM227" s="22"/>
      <c r="AN227" s="22"/>
      <c r="AO227" s="22"/>
      <c r="AP227" s="22"/>
      <c r="AQ227" s="22"/>
      <c r="AR227" s="22"/>
      <c r="AS227" s="22"/>
      <c r="AT227" s="22"/>
      <c r="AV227" s="22"/>
      <c r="AW227" s="22"/>
      <c r="AX227" s="22"/>
      <c r="AY227" s="22"/>
      <c r="AZ227" s="22"/>
      <c r="BA227" s="22"/>
    </row>
    <row r="228" spans="2:53" ht="38.25" x14ac:dyDescent="0.25">
      <c r="B228" s="129" t="s">
        <v>713</v>
      </c>
      <c r="C228" s="132"/>
      <c r="D228" s="124" t="s">
        <v>221</v>
      </c>
      <c r="E228" s="38" t="s">
        <v>231</v>
      </c>
      <c r="F228" s="34">
        <v>4</v>
      </c>
      <c r="G228" s="62">
        <v>10</v>
      </c>
      <c r="H228" s="35" t="s">
        <v>441</v>
      </c>
      <c r="I228" s="35"/>
      <c r="J228" s="89"/>
      <c r="K228" s="95"/>
      <c r="L228" s="136"/>
      <c r="O228" s="21"/>
      <c r="P228" s="21"/>
      <c r="Q228" s="21"/>
      <c r="R228" s="21">
        <f t="shared" ref="R228:R234" si="52">IF(H228="No",0,1)</f>
        <v>0</v>
      </c>
      <c r="S228" s="21"/>
      <c r="T228" s="21"/>
      <c r="V228" s="21"/>
      <c r="W228" s="21"/>
      <c r="X228" s="21"/>
      <c r="Y228" s="21"/>
      <c r="Z228" s="21"/>
      <c r="AA228" s="21"/>
      <c r="AB228" s="21"/>
      <c r="AC228" s="21"/>
      <c r="AD228" s="21"/>
      <c r="AE228" s="21">
        <f t="shared" ref="AE228:AE234" si="53">IF(H228="No",0,1)</f>
        <v>0</v>
      </c>
      <c r="AF228" s="21"/>
      <c r="AG228" s="21"/>
      <c r="AI228" s="21"/>
      <c r="AJ228" s="21"/>
      <c r="AK228" s="21"/>
      <c r="AL228" s="21"/>
      <c r="AM228" s="21"/>
      <c r="AN228" s="21"/>
      <c r="AO228" s="21"/>
      <c r="AP228" s="21"/>
      <c r="AQ228" s="21"/>
      <c r="AR228" s="21">
        <f t="shared" ref="AR228:AR234" si="54">I228</f>
        <v>0</v>
      </c>
      <c r="AS228" s="22"/>
      <c r="AT228" s="22"/>
      <c r="AV228" s="22"/>
      <c r="AW228" s="22"/>
      <c r="AX228" s="22"/>
      <c r="AY228" s="21">
        <f t="shared" ref="AY228:AY234" si="55">I228</f>
        <v>0</v>
      </c>
      <c r="AZ228" s="22"/>
      <c r="BA228" s="22"/>
    </row>
    <row r="229" spans="2:53" ht="38.25" x14ac:dyDescent="0.25">
      <c r="B229" s="129" t="s">
        <v>713</v>
      </c>
      <c r="C229" s="132"/>
      <c r="D229" s="124" t="s">
        <v>222</v>
      </c>
      <c r="E229" s="38" t="s">
        <v>232</v>
      </c>
      <c r="F229" s="34">
        <v>4</v>
      </c>
      <c r="G229" s="62">
        <v>10</v>
      </c>
      <c r="H229" s="35" t="s">
        <v>441</v>
      </c>
      <c r="I229" s="35"/>
      <c r="J229" s="89"/>
      <c r="K229" s="95"/>
      <c r="L229" s="136"/>
      <c r="O229" s="21"/>
      <c r="P229" s="21"/>
      <c r="Q229" s="21"/>
      <c r="R229" s="21">
        <f t="shared" si="52"/>
        <v>0</v>
      </c>
      <c r="S229" s="21"/>
      <c r="T229" s="21"/>
      <c r="V229" s="21"/>
      <c r="W229" s="21"/>
      <c r="X229" s="21"/>
      <c r="Y229" s="21"/>
      <c r="Z229" s="21"/>
      <c r="AA229" s="21"/>
      <c r="AB229" s="21"/>
      <c r="AC229" s="21"/>
      <c r="AD229" s="21"/>
      <c r="AE229" s="21">
        <f t="shared" si="53"/>
        <v>0</v>
      </c>
      <c r="AF229" s="21"/>
      <c r="AG229" s="21"/>
      <c r="AI229" s="21"/>
      <c r="AJ229" s="21"/>
      <c r="AK229" s="21"/>
      <c r="AL229" s="21"/>
      <c r="AM229" s="21"/>
      <c r="AN229" s="21"/>
      <c r="AO229" s="21"/>
      <c r="AP229" s="21"/>
      <c r="AQ229" s="21"/>
      <c r="AR229" s="21">
        <f t="shared" si="54"/>
        <v>0</v>
      </c>
      <c r="AS229" s="22"/>
      <c r="AT229" s="22"/>
      <c r="AV229" s="22"/>
      <c r="AW229" s="22"/>
      <c r="AX229" s="22"/>
      <c r="AY229" s="21">
        <f t="shared" si="55"/>
        <v>0</v>
      </c>
      <c r="AZ229" s="22"/>
      <c r="BA229" s="22"/>
    </row>
    <row r="230" spans="2:53" ht="25.5" x14ac:dyDescent="0.25">
      <c r="B230" s="129" t="s">
        <v>714</v>
      </c>
      <c r="C230" s="132"/>
      <c r="D230" s="124" t="s">
        <v>223</v>
      </c>
      <c r="E230" s="38" t="s">
        <v>168</v>
      </c>
      <c r="F230" s="34">
        <v>4</v>
      </c>
      <c r="G230" s="62">
        <v>10</v>
      </c>
      <c r="H230" s="35" t="s">
        <v>441</v>
      </c>
      <c r="I230" s="35"/>
      <c r="J230" s="89"/>
      <c r="K230" s="95"/>
      <c r="L230" s="136"/>
      <c r="O230" s="21"/>
      <c r="P230" s="21"/>
      <c r="Q230" s="21"/>
      <c r="R230" s="21">
        <f t="shared" si="52"/>
        <v>0</v>
      </c>
      <c r="S230" s="21"/>
      <c r="T230" s="21"/>
      <c r="V230" s="21"/>
      <c r="W230" s="21"/>
      <c r="X230" s="21"/>
      <c r="Y230" s="21"/>
      <c r="Z230" s="21"/>
      <c r="AA230" s="21"/>
      <c r="AB230" s="21"/>
      <c r="AC230" s="21"/>
      <c r="AD230" s="21"/>
      <c r="AE230" s="21">
        <f t="shared" si="53"/>
        <v>0</v>
      </c>
      <c r="AF230" s="21"/>
      <c r="AG230" s="21"/>
      <c r="AI230" s="21"/>
      <c r="AJ230" s="21"/>
      <c r="AK230" s="21"/>
      <c r="AL230" s="21"/>
      <c r="AM230" s="21"/>
      <c r="AN230" s="21"/>
      <c r="AO230" s="21"/>
      <c r="AP230" s="21"/>
      <c r="AQ230" s="21"/>
      <c r="AR230" s="21">
        <f t="shared" si="54"/>
        <v>0</v>
      </c>
      <c r="AS230" s="22"/>
      <c r="AT230" s="22"/>
      <c r="AV230" s="22"/>
      <c r="AW230" s="22"/>
      <c r="AX230" s="22"/>
      <c r="AY230" s="21">
        <f t="shared" si="55"/>
        <v>0</v>
      </c>
      <c r="AZ230" s="22"/>
      <c r="BA230" s="22"/>
    </row>
    <row r="231" spans="2:53" ht="25.5" x14ac:dyDescent="0.25">
      <c r="B231" s="129" t="s">
        <v>715</v>
      </c>
      <c r="C231" s="132"/>
      <c r="D231" s="124" t="s">
        <v>224</v>
      </c>
      <c r="E231" s="38" t="s">
        <v>169</v>
      </c>
      <c r="F231" s="34">
        <v>4</v>
      </c>
      <c r="G231" s="62">
        <v>10</v>
      </c>
      <c r="H231" s="35" t="s">
        <v>441</v>
      </c>
      <c r="I231" s="35"/>
      <c r="J231" s="89"/>
      <c r="K231" s="95"/>
      <c r="L231" s="136"/>
      <c r="O231" s="21"/>
      <c r="P231" s="21"/>
      <c r="Q231" s="21"/>
      <c r="R231" s="21">
        <f t="shared" si="52"/>
        <v>0</v>
      </c>
      <c r="S231" s="21"/>
      <c r="T231" s="21"/>
      <c r="V231" s="21"/>
      <c r="W231" s="21"/>
      <c r="X231" s="21"/>
      <c r="Y231" s="21"/>
      <c r="Z231" s="21"/>
      <c r="AA231" s="21"/>
      <c r="AB231" s="21"/>
      <c r="AC231" s="21"/>
      <c r="AD231" s="21"/>
      <c r="AE231" s="21">
        <f t="shared" si="53"/>
        <v>0</v>
      </c>
      <c r="AF231" s="21"/>
      <c r="AG231" s="21"/>
      <c r="AI231" s="21"/>
      <c r="AJ231" s="21"/>
      <c r="AK231" s="21"/>
      <c r="AL231" s="21"/>
      <c r="AM231" s="21"/>
      <c r="AN231" s="21"/>
      <c r="AO231" s="21"/>
      <c r="AP231" s="21"/>
      <c r="AQ231" s="21"/>
      <c r="AR231" s="21">
        <f t="shared" si="54"/>
        <v>0</v>
      </c>
      <c r="AS231" s="22"/>
      <c r="AT231" s="22"/>
      <c r="AV231" s="22"/>
      <c r="AW231" s="22"/>
      <c r="AX231" s="22"/>
      <c r="AY231" s="21">
        <f t="shared" si="55"/>
        <v>0</v>
      </c>
      <c r="AZ231" s="22"/>
      <c r="BA231" s="22"/>
    </row>
    <row r="232" spans="2:53" ht="38.25" x14ac:dyDescent="0.25">
      <c r="B232" s="129" t="s">
        <v>665</v>
      </c>
      <c r="C232" s="132"/>
      <c r="D232" s="124" t="s">
        <v>225</v>
      </c>
      <c r="E232" s="38" t="s">
        <v>170</v>
      </c>
      <c r="F232" s="34">
        <v>4</v>
      </c>
      <c r="G232" s="62">
        <v>10</v>
      </c>
      <c r="H232" s="35" t="s">
        <v>441</v>
      </c>
      <c r="I232" s="35"/>
      <c r="J232" s="89"/>
      <c r="K232" s="95"/>
      <c r="L232" s="136"/>
      <c r="O232" s="21"/>
      <c r="P232" s="21"/>
      <c r="Q232" s="21"/>
      <c r="R232" s="21">
        <f t="shared" si="52"/>
        <v>0</v>
      </c>
      <c r="S232" s="21"/>
      <c r="T232" s="21"/>
      <c r="V232" s="21"/>
      <c r="W232" s="21"/>
      <c r="X232" s="21"/>
      <c r="Y232" s="21"/>
      <c r="Z232" s="21"/>
      <c r="AA232" s="21"/>
      <c r="AB232" s="21"/>
      <c r="AC232" s="21"/>
      <c r="AD232" s="21"/>
      <c r="AE232" s="21">
        <f t="shared" si="53"/>
        <v>0</v>
      </c>
      <c r="AF232" s="21"/>
      <c r="AG232" s="21"/>
      <c r="AI232" s="21"/>
      <c r="AJ232" s="21"/>
      <c r="AK232" s="21"/>
      <c r="AL232" s="21"/>
      <c r="AM232" s="21"/>
      <c r="AN232" s="21"/>
      <c r="AO232" s="21"/>
      <c r="AP232" s="21"/>
      <c r="AQ232" s="21"/>
      <c r="AR232" s="21">
        <f t="shared" si="54"/>
        <v>0</v>
      </c>
      <c r="AS232" s="22"/>
      <c r="AT232" s="22"/>
      <c r="AV232" s="22"/>
      <c r="AW232" s="22"/>
      <c r="AX232" s="22"/>
      <c r="AY232" s="21">
        <f t="shared" si="55"/>
        <v>0</v>
      </c>
      <c r="AZ232" s="22"/>
      <c r="BA232" s="22"/>
    </row>
    <row r="233" spans="2:53" ht="25.5" x14ac:dyDescent="0.25">
      <c r="B233" s="129" t="s">
        <v>714</v>
      </c>
      <c r="C233" s="132"/>
      <c r="D233" s="124" t="s">
        <v>226</v>
      </c>
      <c r="E233" s="38" t="s">
        <v>171</v>
      </c>
      <c r="F233" s="34">
        <v>4</v>
      </c>
      <c r="G233" s="62">
        <v>10</v>
      </c>
      <c r="H233" s="35" t="s">
        <v>441</v>
      </c>
      <c r="I233" s="35"/>
      <c r="J233" s="89"/>
      <c r="K233" s="95"/>
      <c r="L233" s="136"/>
      <c r="O233" s="21"/>
      <c r="P233" s="21"/>
      <c r="Q233" s="21"/>
      <c r="R233" s="21">
        <f t="shared" si="52"/>
        <v>0</v>
      </c>
      <c r="S233" s="21"/>
      <c r="T233" s="21"/>
      <c r="V233" s="21"/>
      <c r="W233" s="21"/>
      <c r="X233" s="21"/>
      <c r="Y233" s="21"/>
      <c r="Z233" s="21"/>
      <c r="AA233" s="21"/>
      <c r="AB233" s="21"/>
      <c r="AC233" s="21"/>
      <c r="AD233" s="21"/>
      <c r="AE233" s="21">
        <f t="shared" si="53"/>
        <v>0</v>
      </c>
      <c r="AF233" s="21"/>
      <c r="AG233" s="21"/>
      <c r="AI233" s="21"/>
      <c r="AJ233" s="21"/>
      <c r="AK233" s="21"/>
      <c r="AL233" s="21"/>
      <c r="AM233" s="21"/>
      <c r="AN233" s="21"/>
      <c r="AO233" s="21"/>
      <c r="AP233" s="21"/>
      <c r="AQ233" s="21"/>
      <c r="AR233" s="21">
        <f t="shared" si="54"/>
        <v>0</v>
      </c>
      <c r="AS233" s="22"/>
      <c r="AT233" s="22"/>
      <c r="AV233" s="22"/>
      <c r="AW233" s="22"/>
      <c r="AX233" s="22"/>
      <c r="AY233" s="21">
        <f t="shared" si="55"/>
        <v>0</v>
      </c>
      <c r="AZ233" s="22"/>
      <c r="BA233" s="22"/>
    </row>
    <row r="234" spans="2:53" ht="38.25" x14ac:dyDescent="0.25">
      <c r="B234" s="129" t="s">
        <v>713</v>
      </c>
      <c r="C234" s="132"/>
      <c r="D234" s="124" t="s">
        <v>227</v>
      </c>
      <c r="E234" s="38" t="s">
        <v>172</v>
      </c>
      <c r="F234" s="34">
        <v>4</v>
      </c>
      <c r="G234" s="62">
        <v>10</v>
      </c>
      <c r="H234" s="35" t="s">
        <v>441</v>
      </c>
      <c r="I234" s="35"/>
      <c r="J234" s="89"/>
      <c r="K234" s="95"/>
      <c r="L234" s="136"/>
      <c r="O234" s="21"/>
      <c r="P234" s="21"/>
      <c r="Q234" s="21"/>
      <c r="R234" s="21">
        <f t="shared" si="52"/>
        <v>0</v>
      </c>
      <c r="S234" s="21"/>
      <c r="T234" s="21"/>
      <c r="V234" s="21"/>
      <c r="W234" s="21"/>
      <c r="X234" s="21"/>
      <c r="Y234" s="21"/>
      <c r="Z234" s="21"/>
      <c r="AA234" s="21"/>
      <c r="AB234" s="21"/>
      <c r="AC234" s="21"/>
      <c r="AD234" s="21"/>
      <c r="AE234" s="21">
        <f t="shared" si="53"/>
        <v>0</v>
      </c>
      <c r="AF234" s="21"/>
      <c r="AG234" s="21"/>
      <c r="AI234" s="21"/>
      <c r="AJ234" s="21"/>
      <c r="AK234" s="21"/>
      <c r="AL234" s="21"/>
      <c r="AM234" s="21"/>
      <c r="AN234" s="21"/>
      <c r="AO234" s="21"/>
      <c r="AP234" s="21"/>
      <c r="AQ234" s="21"/>
      <c r="AR234" s="21">
        <f t="shared" si="54"/>
        <v>0</v>
      </c>
      <c r="AS234" s="22"/>
      <c r="AT234" s="22"/>
      <c r="AV234" s="22"/>
      <c r="AW234" s="22"/>
      <c r="AX234" s="22"/>
      <c r="AY234" s="21">
        <f t="shared" si="55"/>
        <v>0</v>
      </c>
      <c r="AZ234" s="22"/>
      <c r="BA234" s="22"/>
    </row>
    <row r="235" spans="2:53" ht="51" x14ac:dyDescent="0.25">
      <c r="B235" s="129" t="s">
        <v>713</v>
      </c>
      <c r="C235" s="132"/>
      <c r="D235" s="125" t="s">
        <v>228</v>
      </c>
      <c r="E235" s="39" t="s">
        <v>173</v>
      </c>
      <c r="F235" s="30"/>
      <c r="G235" s="30"/>
      <c r="H235" s="63"/>
      <c r="I235" s="63"/>
      <c r="J235" s="113"/>
      <c r="K235" s="112"/>
      <c r="L235" s="135"/>
      <c r="M235" s="143"/>
      <c r="O235" s="22"/>
      <c r="P235" s="22"/>
      <c r="Q235" s="22"/>
      <c r="R235" s="22"/>
      <c r="S235" s="22"/>
      <c r="T235" s="22"/>
      <c r="V235" s="22"/>
      <c r="W235" s="22"/>
      <c r="X235" s="22"/>
      <c r="Y235" s="22"/>
      <c r="Z235" s="22"/>
      <c r="AA235" s="22"/>
      <c r="AB235" s="22"/>
      <c r="AC235" s="22"/>
      <c r="AD235" s="22"/>
      <c r="AE235" s="22"/>
      <c r="AF235" s="22"/>
      <c r="AG235" s="22"/>
      <c r="AI235" s="22"/>
      <c r="AJ235" s="22"/>
      <c r="AK235" s="22"/>
      <c r="AL235" s="22"/>
      <c r="AM235" s="22"/>
      <c r="AN235" s="22"/>
      <c r="AO235" s="22"/>
      <c r="AP235" s="22"/>
      <c r="AQ235" s="22"/>
      <c r="AR235" s="22"/>
      <c r="AS235" s="22"/>
      <c r="AT235" s="22"/>
      <c r="AV235" s="22"/>
      <c r="AW235" s="22"/>
      <c r="AX235" s="22"/>
      <c r="AY235" s="22"/>
      <c r="AZ235" s="22"/>
      <c r="BA235" s="22"/>
    </row>
    <row r="236" spans="2:53" ht="25.5" x14ac:dyDescent="0.25">
      <c r="B236" s="129" t="s">
        <v>713</v>
      </c>
      <c r="C236" s="132"/>
      <c r="D236" s="124" t="s">
        <v>174</v>
      </c>
      <c r="E236" s="38" t="s">
        <v>183</v>
      </c>
      <c r="F236" s="34">
        <v>4</v>
      </c>
      <c r="G236" s="62">
        <v>10</v>
      </c>
      <c r="H236" s="35" t="s">
        <v>441</v>
      </c>
      <c r="I236" s="35"/>
      <c r="J236" s="89"/>
      <c r="K236" s="95"/>
      <c r="L236" s="136"/>
      <c r="O236" s="21"/>
      <c r="P236" s="21"/>
      <c r="Q236" s="21"/>
      <c r="R236" s="21">
        <f t="shared" ref="R236:R242" si="56">IF(H236="No",0,1)</f>
        <v>0</v>
      </c>
      <c r="S236" s="21"/>
      <c r="T236" s="21"/>
      <c r="V236" s="21"/>
      <c r="W236" s="21"/>
      <c r="X236" s="21"/>
      <c r="Y236" s="21"/>
      <c r="Z236" s="21"/>
      <c r="AA236" s="21"/>
      <c r="AB236" s="21"/>
      <c r="AC236" s="21"/>
      <c r="AD236" s="21"/>
      <c r="AE236" s="21">
        <f t="shared" ref="AE236:AE242" si="57">IF(H236="No",0,1)</f>
        <v>0</v>
      </c>
      <c r="AF236" s="21"/>
      <c r="AG236" s="21"/>
      <c r="AI236" s="21"/>
      <c r="AJ236" s="21"/>
      <c r="AK236" s="21"/>
      <c r="AL236" s="21"/>
      <c r="AM236" s="21"/>
      <c r="AN236" s="21"/>
      <c r="AO236" s="21"/>
      <c r="AP236" s="21"/>
      <c r="AQ236" s="21"/>
      <c r="AR236" s="21">
        <f t="shared" ref="AR236:AR242" si="58">I236</f>
        <v>0</v>
      </c>
      <c r="AS236" s="22"/>
      <c r="AT236" s="22"/>
      <c r="AV236" s="22"/>
      <c r="AW236" s="22"/>
      <c r="AX236" s="22"/>
      <c r="AY236" s="21">
        <f t="shared" ref="AY236:AY242" si="59">I236</f>
        <v>0</v>
      </c>
      <c r="AZ236" s="22"/>
      <c r="BA236" s="22"/>
    </row>
    <row r="237" spans="2:53" ht="25.5" x14ac:dyDescent="0.25">
      <c r="B237" s="129" t="s">
        <v>713</v>
      </c>
      <c r="C237" s="132"/>
      <c r="D237" s="124" t="s">
        <v>175</v>
      </c>
      <c r="E237" s="38" t="s">
        <v>184</v>
      </c>
      <c r="F237" s="34">
        <v>4</v>
      </c>
      <c r="G237" s="62">
        <v>10</v>
      </c>
      <c r="H237" s="35" t="s">
        <v>441</v>
      </c>
      <c r="I237" s="35"/>
      <c r="J237" s="89"/>
      <c r="K237" s="95"/>
      <c r="L237" s="136"/>
      <c r="O237" s="21"/>
      <c r="P237" s="21"/>
      <c r="Q237" s="21"/>
      <c r="R237" s="21">
        <f t="shared" si="56"/>
        <v>0</v>
      </c>
      <c r="S237" s="21"/>
      <c r="T237" s="21"/>
      <c r="V237" s="21"/>
      <c r="W237" s="21"/>
      <c r="X237" s="21"/>
      <c r="Y237" s="21"/>
      <c r="Z237" s="21"/>
      <c r="AA237" s="21"/>
      <c r="AB237" s="21"/>
      <c r="AC237" s="21"/>
      <c r="AD237" s="21"/>
      <c r="AE237" s="21">
        <f t="shared" si="57"/>
        <v>0</v>
      </c>
      <c r="AF237" s="21"/>
      <c r="AG237" s="21"/>
      <c r="AI237" s="21"/>
      <c r="AJ237" s="21"/>
      <c r="AK237" s="21"/>
      <c r="AL237" s="21"/>
      <c r="AM237" s="21"/>
      <c r="AN237" s="21"/>
      <c r="AO237" s="21"/>
      <c r="AP237" s="21"/>
      <c r="AQ237" s="21"/>
      <c r="AR237" s="21">
        <f t="shared" si="58"/>
        <v>0</v>
      </c>
      <c r="AS237" s="22"/>
      <c r="AT237" s="22"/>
      <c r="AV237" s="22"/>
      <c r="AW237" s="22"/>
      <c r="AX237" s="22"/>
      <c r="AY237" s="21">
        <f t="shared" si="59"/>
        <v>0</v>
      </c>
      <c r="AZ237" s="22"/>
      <c r="BA237" s="22"/>
    </row>
    <row r="238" spans="2:53" ht="25.5" x14ac:dyDescent="0.25">
      <c r="B238" s="129" t="s">
        <v>713</v>
      </c>
      <c r="C238" s="132"/>
      <c r="D238" s="124" t="s">
        <v>176</v>
      </c>
      <c r="E238" s="38" t="s">
        <v>599</v>
      </c>
      <c r="F238" s="34">
        <v>4</v>
      </c>
      <c r="G238" s="62">
        <v>10</v>
      </c>
      <c r="H238" s="35" t="s">
        <v>441</v>
      </c>
      <c r="I238" s="35"/>
      <c r="J238" s="89"/>
      <c r="K238" s="95"/>
      <c r="L238" s="136"/>
      <c r="O238" s="21"/>
      <c r="P238" s="21"/>
      <c r="Q238" s="21"/>
      <c r="R238" s="21">
        <f t="shared" si="56"/>
        <v>0</v>
      </c>
      <c r="S238" s="21"/>
      <c r="T238" s="21"/>
      <c r="V238" s="21"/>
      <c r="W238" s="21"/>
      <c r="X238" s="21"/>
      <c r="Y238" s="21"/>
      <c r="Z238" s="21"/>
      <c r="AA238" s="21"/>
      <c r="AB238" s="21"/>
      <c r="AC238" s="21"/>
      <c r="AD238" s="21"/>
      <c r="AE238" s="21">
        <f t="shared" si="57"/>
        <v>0</v>
      </c>
      <c r="AF238" s="21"/>
      <c r="AG238" s="21"/>
      <c r="AI238" s="21"/>
      <c r="AJ238" s="21"/>
      <c r="AK238" s="21"/>
      <c r="AL238" s="21"/>
      <c r="AM238" s="21"/>
      <c r="AN238" s="21"/>
      <c r="AO238" s="21"/>
      <c r="AP238" s="21"/>
      <c r="AQ238" s="21"/>
      <c r="AR238" s="21">
        <f t="shared" si="58"/>
        <v>0</v>
      </c>
      <c r="AS238" s="22"/>
      <c r="AT238" s="22"/>
      <c r="AV238" s="22"/>
      <c r="AW238" s="22"/>
      <c r="AX238" s="22"/>
      <c r="AY238" s="21">
        <f t="shared" si="59"/>
        <v>0</v>
      </c>
      <c r="AZ238" s="22"/>
      <c r="BA238" s="22"/>
    </row>
    <row r="239" spans="2:53" ht="25.5" x14ac:dyDescent="0.25">
      <c r="B239" s="129" t="s">
        <v>713</v>
      </c>
      <c r="C239" s="132"/>
      <c r="D239" s="124" t="s">
        <v>177</v>
      </c>
      <c r="E239" s="38" t="s">
        <v>600</v>
      </c>
      <c r="F239" s="34">
        <v>4</v>
      </c>
      <c r="G239" s="62">
        <v>10</v>
      </c>
      <c r="H239" s="35" t="s">
        <v>441</v>
      </c>
      <c r="I239" s="35"/>
      <c r="J239" s="89"/>
      <c r="K239" s="95"/>
      <c r="L239" s="136"/>
      <c r="O239" s="21"/>
      <c r="P239" s="21"/>
      <c r="Q239" s="21"/>
      <c r="R239" s="21">
        <f t="shared" si="56"/>
        <v>0</v>
      </c>
      <c r="S239" s="21"/>
      <c r="T239" s="21"/>
      <c r="V239" s="21"/>
      <c r="W239" s="21"/>
      <c r="X239" s="21"/>
      <c r="Y239" s="21"/>
      <c r="Z239" s="21"/>
      <c r="AA239" s="21"/>
      <c r="AB239" s="21"/>
      <c r="AC239" s="21"/>
      <c r="AD239" s="21"/>
      <c r="AE239" s="21">
        <f t="shared" si="57"/>
        <v>0</v>
      </c>
      <c r="AF239" s="21"/>
      <c r="AG239" s="21"/>
      <c r="AI239" s="21"/>
      <c r="AJ239" s="21"/>
      <c r="AK239" s="21"/>
      <c r="AL239" s="21"/>
      <c r="AM239" s="21"/>
      <c r="AN239" s="21"/>
      <c r="AO239" s="21"/>
      <c r="AP239" s="21"/>
      <c r="AQ239" s="21"/>
      <c r="AR239" s="21">
        <f t="shared" si="58"/>
        <v>0</v>
      </c>
      <c r="AS239" s="22"/>
      <c r="AT239" s="22"/>
      <c r="AV239" s="22"/>
      <c r="AW239" s="22"/>
      <c r="AX239" s="22"/>
      <c r="AY239" s="21">
        <f t="shared" si="59"/>
        <v>0</v>
      </c>
      <c r="AZ239" s="22"/>
      <c r="BA239" s="22"/>
    </row>
    <row r="240" spans="2:53" ht="25.5" x14ac:dyDescent="0.25">
      <c r="B240" s="129" t="s">
        <v>713</v>
      </c>
      <c r="C240" s="132"/>
      <c r="D240" s="124" t="s">
        <v>178</v>
      </c>
      <c r="E240" s="38" t="s">
        <v>601</v>
      </c>
      <c r="F240" s="34">
        <v>4</v>
      </c>
      <c r="G240" s="62">
        <v>10</v>
      </c>
      <c r="H240" s="35" t="s">
        <v>441</v>
      </c>
      <c r="I240" s="35"/>
      <c r="J240" s="89"/>
      <c r="K240" s="95"/>
      <c r="L240" s="136"/>
      <c r="O240" s="21"/>
      <c r="P240" s="21"/>
      <c r="Q240" s="21"/>
      <c r="R240" s="21">
        <f t="shared" si="56"/>
        <v>0</v>
      </c>
      <c r="S240" s="21"/>
      <c r="T240" s="21"/>
      <c r="V240" s="21"/>
      <c r="W240" s="21"/>
      <c r="X240" s="21"/>
      <c r="Y240" s="21"/>
      <c r="Z240" s="21"/>
      <c r="AA240" s="21"/>
      <c r="AB240" s="21"/>
      <c r="AC240" s="21"/>
      <c r="AD240" s="21"/>
      <c r="AE240" s="21">
        <f t="shared" si="57"/>
        <v>0</v>
      </c>
      <c r="AF240" s="21"/>
      <c r="AG240" s="21"/>
      <c r="AI240" s="21"/>
      <c r="AJ240" s="21"/>
      <c r="AK240" s="21"/>
      <c r="AL240" s="21"/>
      <c r="AM240" s="21"/>
      <c r="AN240" s="21"/>
      <c r="AO240" s="21"/>
      <c r="AP240" s="21"/>
      <c r="AQ240" s="21"/>
      <c r="AR240" s="21">
        <f t="shared" si="58"/>
        <v>0</v>
      </c>
      <c r="AS240" s="22"/>
      <c r="AT240" s="22"/>
      <c r="AV240" s="22"/>
      <c r="AW240" s="22"/>
      <c r="AX240" s="22"/>
      <c r="AY240" s="21">
        <f t="shared" si="59"/>
        <v>0</v>
      </c>
      <c r="AZ240" s="22"/>
      <c r="BA240" s="22"/>
    </row>
    <row r="241" spans="2:53" ht="38.25" x14ac:dyDescent="0.25">
      <c r="B241" s="129" t="s">
        <v>713</v>
      </c>
      <c r="C241" s="132"/>
      <c r="D241" s="124" t="s">
        <v>179</v>
      </c>
      <c r="E241" s="38" t="s">
        <v>602</v>
      </c>
      <c r="F241" s="34">
        <v>4</v>
      </c>
      <c r="G241" s="62">
        <v>10</v>
      </c>
      <c r="H241" s="35" t="s">
        <v>441</v>
      </c>
      <c r="I241" s="35"/>
      <c r="J241" s="89"/>
      <c r="K241" s="95"/>
      <c r="L241" s="136"/>
      <c r="O241" s="21"/>
      <c r="P241" s="21"/>
      <c r="Q241" s="21"/>
      <c r="R241" s="21">
        <f t="shared" si="56"/>
        <v>0</v>
      </c>
      <c r="S241" s="21"/>
      <c r="T241" s="21"/>
      <c r="V241" s="21"/>
      <c r="W241" s="21"/>
      <c r="X241" s="21"/>
      <c r="Y241" s="21"/>
      <c r="Z241" s="21"/>
      <c r="AA241" s="21"/>
      <c r="AB241" s="21"/>
      <c r="AC241" s="21"/>
      <c r="AD241" s="21"/>
      <c r="AE241" s="21">
        <f t="shared" si="57"/>
        <v>0</v>
      </c>
      <c r="AF241" s="21"/>
      <c r="AG241" s="21"/>
      <c r="AI241" s="21"/>
      <c r="AJ241" s="21"/>
      <c r="AK241" s="21"/>
      <c r="AL241" s="21"/>
      <c r="AM241" s="21"/>
      <c r="AN241" s="21"/>
      <c r="AO241" s="21"/>
      <c r="AP241" s="21"/>
      <c r="AQ241" s="21"/>
      <c r="AR241" s="21">
        <f t="shared" si="58"/>
        <v>0</v>
      </c>
      <c r="AS241" s="22"/>
      <c r="AT241" s="22"/>
      <c r="AV241" s="22"/>
      <c r="AW241" s="22"/>
      <c r="AX241" s="22"/>
      <c r="AY241" s="21">
        <f t="shared" si="59"/>
        <v>0</v>
      </c>
      <c r="AZ241" s="22"/>
      <c r="BA241" s="22"/>
    </row>
    <row r="242" spans="2:53" ht="38.25" x14ac:dyDescent="0.25">
      <c r="B242" s="129" t="s">
        <v>716</v>
      </c>
      <c r="C242" s="132"/>
      <c r="D242" s="148" t="s">
        <v>182</v>
      </c>
      <c r="E242" s="39" t="s">
        <v>603</v>
      </c>
      <c r="F242" s="34">
        <v>4</v>
      </c>
      <c r="G242" s="62">
        <v>10</v>
      </c>
      <c r="H242" s="35" t="s">
        <v>441</v>
      </c>
      <c r="I242" s="35"/>
      <c r="J242" s="89"/>
      <c r="K242" s="95"/>
      <c r="L242" s="136"/>
      <c r="O242" s="21"/>
      <c r="P242" s="21"/>
      <c r="Q242" s="21"/>
      <c r="R242" s="21">
        <f t="shared" si="56"/>
        <v>0</v>
      </c>
      <c r="S242" s="21"/>
      <c r="T242" s="21"/>
      <c r="V242" s="21"/>
      <c r="W242" s="21"/>
      <c r="X242" s="21"/>
      <c r="Y242" s="21"/>
      <c r="Z242" s="21"/>
      <c r="AA242" s="21"/>
      <c r="AB242" s="21"/>
      <c r="AC242" s="21"/>
      <c r="AD242" s="21"/>
      <c r="AE242" s="21">
        <f t="shared" si="57"/>
        <v>0</v>
      </c>
      <c r="AF242" s="21"/>
      <c r="AG242" s="21"/>
      <c r="AI242" s="21"/>
      <c r="AJ242" s="21"/>
      <c r="AK242" s="21"/>
      <c r="AL242" s="21"/>
      <c r="AM242" s="21"/>
      <c r="AN242" s="21"/>
      <c r="AO242" s="21"/>
      <c r="AP242" s="21"/>
      <c r="AQ242" s="21"/>
      <c r="AR242" s="21">
        <f t="shared" si="58"/>
        <v>0</v>
      </c>
      <c r="AS242" s="22"/>
      <c r="AT242" s="22"/>
      <c r="AV242" s="22"/>
      <c r="AW242" s="22"/>
      <c r="AX242" s="22"/>
      <c r="AY242" s="21">
        <f t="shared" si="59"/>
        <v>0</v>
      </c>
      <c r="AZ242" s="22"/>
      <c r="BA242" s="22"/>
    </row>
    <row r="243" spans="2:53" ht="63.75" x14ac:dyDescent="0.25">
      <c r="B243" s="129"/>
      <c r="C243" s="132"/>
      <c r="D243" s="148"/>
      <c r="E243" s="39" t="s">
        <v>604</v>
      </c>
      <c r="F243" s="30"/>
      <c r="G243" s="30"/>
      <c r="H243" s="63"/>
      <c r="I243" s="63"/>
      <c r="J243" s="113"/>
      <c r="K243" s="112"/>
      <c r="L243" s="135"/>
      <c r="M243" s="143"/>
      <c r="O243" s="22"/>
      <c r="P243" s="22"/>
      <c r="Q243" s="22"/>
      <c r="R243" s="22"/>
      <c r="S243" s="22"/>
      <c r="T243" s="22"/>
      <c r="V243" s="22"/>
      <c r="W243" s="22"/>
      <c r="X243" s="22"/>
      <c r="Y243" s="22"/>
      <c r="Z243" s="22"/>
      <c r="AA243" s="22"/>
      <c r="AB243" s="22"/>
      <c r="AC243" s="22"/>
      <c r="AD243" s="22"/>
      <c r="AE243" s="22"/>
      <c r="AF243" s="22"/>
      <c r="AG243" s="22"/>
      <c r="AI243" s="22"/>
      <c r="AJ243" s="22"/>
      <c r="AK243" s="22"/>
      <c r="AL243" s="22"/>
      <c r="AM243" s="22"/>
      <c r="AN243" s="22"/>
      <c r="AO243" s="22"/>
      <c r="AP243" s="22"/>
      <c r="AQ243" s="22"/>
      <c r="AR243" s="22"/>
      <c r="AS243" s="22"/>
      <c r="AT243" s="22"/>
      <c r="AV243" s="22"/>
      <c r="AW243" s="22"/>
      <c r="AX243" s="22"/>
      <c r="AY243" s="22"/>
      <c r="AZ243" s="22"/>
      <c r="BA243" s="22"/>
    </row>
    <row r="244" spans="2:53" ht="51" x14ac:dyDescent="0.25">
      <c r="B244" s="129"/>
      <c r="C244" s="132"/>
      <c r="D244" s="149" t="s">
        <v>180</v>
      </c>
      <c r="E244" s="38" t="s">
        <v>605</v>
      </c>
      <c r="F244" s="34">
        <v>4</v>
      </c>
      <c r="G244" s="62">
        <v>10</v>
      </c>
      <c r="H244" s="35" t="s">
        <v>441</v>
      </c>
      <c r="I244" s="35"/>
      <c r="J244" s="89"/>
      <c r="K244" s="95"/>
      <c r="L244" s="136"/>
      <c r="O244" s="21"/>
      <c r="P244" s="21"/>
      <c r="Q244" s="21"/>
      <c r="R244" s="21">
        <f>IF(H244="No",0,1)</f>
        <v>0</v>
      </c>
      <c r="S244" s="21"/>
      <c r="T244" s="21"/>
      <c r="V244" s="21"/>
      <c r="W244" s="21"/>
      <c r="X244" s="21"/>
      <c r="Y244" s="21"/>
      <c r="Z244" s="21"/>
      <c r="AA244" s="21"/>
      <c r="AB244" s="21"/>
      <c r="AC244" s="21"/>
      <c r="AD244" s="21"/>
      <c r="AE244" s="21">
        <f>IF(H244="No",0,1)</f>
        <v>0</v>
      </c>
      <c r="AF244" s="21"/>
      <c r="AG244" s="21"/>
      <c r="AI244" s="21"/>
      <c r="AJ244" s="21"/>
      <c r="AK244" s="21"/>
      <c r="AL244" s="21"/>
      <c r="AM244" s="21"/>
      <c r="AN244" s="21"/>
      <c r="AO244" s="21"/>
      <c r="AP244" s="21"/>
      <c r="AQ244" s="21"/>
      <c r="AR244" s="21">
        <f>I244</f>
        <v>0</v>
      </c>
      <c r="AS244" s="22"/>
      <c r="AT244" s="22"/>
      <c r="AV244" s="22"/>
      <c r="AW244" s="22"/>
      <c r="AX244" s="22"/>
      <c r="AY244" s="21">
        <f>I244</f>
        <v>0</v>
      </c>
      <c r="AZ244" s="22"/>
      <c r="BA244" s="22"/>
    </row>
    <row r="245" spans="2:53" ht="51" x14ac:dyDescent="0.25">
      <c r="B245" s="129"/>
      <c r="C245" s="132"/>
      <c r="D245" s="149"/>
      <c r="E245" s="38" t="s">
        <v>119</v>
      </c>
      <c r="F245" s="34">
        <v>4</v>
      </c>
      <c r="G245" s="62">
        <v>10</v>
      </c>
      <c r="H245" s="35" t="s">
        <v>441</v>
      </c>
      <c r="I245" s="35"/>
      <c r="J245" s="89"/>
      <c r="K245" s="95"/>
      <c r="L245" s="136"/>
      <c r="O245" s="21"/>
      <c r="P245" s="21"/>
      <c r="Q245" s="21"/>
      <c r="R245" s="21">
        <f>IF(H245="No",0,1)</f>
        <v>0</v>
      </c>
      <c r="S245" s="21"/>
      <c r="T245" s="21"/>
      <c r="V245" s="21"/>
      <c r="W245" s="21"/>
      <c r="X245" s="21"/>
      <c r="Y245" s="21"/>
      <c r="Z245" s="21"/>
      <c r="AA245" s="21"/>
      <c r="AB245" s="21"/>
      <c r="AC245" s="21"/>
      <c r="AD245" s="21"/>
      <c r="AE245" s="21">
        <f>IF(H245="No",0,1)</f>
        <v>0</v>
      </c>
      <c r="AF245" s="21"/>
      <c r="AG245" s="21"/>
      <c r="AI245" s="21"/>
      <c r="AJ245" s="21"/>
      <c r="AK245" s="21"/>
      <c r="AL245" s="21"/>
      <c r="AM245" s="21"/>
      <c r="AN245" s="21"/>
      <c r="AO245" s="21"/>
      <c r="AP245" s="21"/>
      <c r="AQ245" s="21"/>
      <c r="AR245" s="21">
        <f>I245</f>
        <v>0</v>
      </c>
      <c r="AS245" s="22"/>
      <c r="AT245" s="22"/>
      <c r="AV245" s="22"/>
      <c r="AW245" s="22"/>
      <c r="AX245" s="22"/>
      <c r="AY245" s="21">
        <f>I245</f>
        <v>0</v>
      </c>
      <c r="AZ245" s="22"/>
      <c r="BA245" s="22"/>
    </row>
    <row r="246" spans="2:53" ht="51" x14ac:dyDescent="0.25">
      <c r="B246" s="129"/>
      <c r="C246" s="132"/>
      <c r="D246" s="149" t="s">
        <v>181</v>
      </c>
      <c r="E246" s="38" t="s">
        <v>120</v>
      </c>
      <c r="F246" s="34">
        <v>4</v>
      </c>
      <c r="G246" s="62">
        <v>10</v>
      </c>
      <c r="H246" s="35" t="s">
        <v>441</v>
      </c>
      <c r="I246" s="35"/>
      <c r="J246" s="89"/>
      <c r="K246" s="95"/>
      <c r="L246" s="136"/>
      <c r="O246" s="21"/>
      <c r="P246" s="21"/>
      <c r="Q246" s="21"/>
      <c r="R246" s="21">
        <f>IF(H246="No",0,1)</f>
        <v>0</v>
      </c>
      <c r="S246" s="21"/>
      <c r="T246" s="21"/>
      <c r="V246" s="21"/>
      <c r="W246" s="21"/>
      <c r="X246" s="21"/>
      <c r="Y246" s="21"/>
      <c r="Z246" s="21"/>
      <c r="AA246" s="21"/>
      <c r="AB246" s="21"/>
      <c r="AC246" s="21"/>
      <c r="AD246" s="21"/>
      <c r="AE246" s="21">
        <f>IF(H246="No",0,1)</f>
        <v>0</v>
      </c>
      <c r="AF246" s="21"/>
      <c r="AG246" s="21"/>
      <c r="AI246" s="21"/>
      <c r="AJ246" s="21"/>
      <c r="AK246" s="21"/>
      <c r="AL246" s="21"/>
      <c r="AM246" s="21"/>
      <c r="AN246" s="21"/>
      <c r="AO246" s="21"/>
      <c r="AP246" s="21"/>
      <c r="AQ246" s="21"/>
      <c r="AR246" s="21">
        <f>I246</f>
        <v>0</v>
      </c>
      <c r="AS246" s="22"/>
      <c r="AT246" s="22"/>
      <c r="AV246" s="22"/>
      <c r="AW246" s="22"/>
      <c r="AX246" s="22"/>
      <c r="AY246" s="21">
        <f>I246</f>
        <v>0</v>
      </c>
      <c r="AZ246" s="22"/>
      <c r="BA246" s="22"/>
    </row>
    <row r="247" spans="2:53" ht="51" x14ac:dyDescent="0.25">
      <c r="B247" s="129"/>
      <c r="C247" s="132"/>
      <c r="D247" s="149"/>
      <c r="E247" s="38" t="s">
        <v>121</v>
      </c>
      <c r="F247" s="34">
        <v>4</v>
      </c>
      <c r="G247" s="62">
        <v>10</v>
      </c>
      <c r="H247" s="35" t="s">
        <v>441</v>
      </c>
      <c r="I247" s="35"/>
      <c r="J247" s="89"/>
      <c r="K247" s="95"/>
      <c r="L247" s="136"/>
      <c r="O247" s="21"/>
      <c r="P247" s="21"/>
      <c r="Q247" s="21"/>
      <c r="R247" s="21">
        <f>IF(H247="No",0,1)</f>
        <v>0</v>
      </c>
      <c r="S247" s="21"/>
      <c r="T247" s="21"/>
      <c r="V247" s="21"/>
      <c r="W247" s="21"/>
      <c r="X247" s="21"/>
      <c r="Y247" s="21"/>
      <c r="Z247" s="21"/>
      <c r="AA247" s="21"/>
      <c r="AB247" s="21"/>
      <c r="AC247" s="21"/>
      <c r="AD247" s="21"/>
      <c r="AE247" s="21">
        <f>IF(H247="No",0,1)</f>
        <v>0</v>
      </c>
      <c r="AF247" s="21"/>
      <c r="AG247" s="21"/>
      <c r="AI247" s="21"/>
      <c r="AJ247" s="21"/>
      <c r="AK247" s="21"/>
      <c r="AL247" s="21"/>
      <c r="AM247" s="21"/>
      <c r="AN247" s="21"/>
      <c r="AO247" s="21"/>
      <c r="AP247" s="21"/>
      <c r="AQ247" s="21"/>
      <c r="AR247" s="21">
        <f>I247</f>
        <v>0</v>
      </c>
      <c r="AS247" s="22"/>
      <c r="AT247" s="22"/>
      <c r="AV247" s="22"/>
      <c r="AW247" s="22"/>
      <c r="AX247" s="22"/>
      <c r="AY247" s="21">
        <f>I247</f>
        <v>0</v>
      </c>
      <c r="AZ247" s="22"/>
      <c r="BA247" s="22"/>
    </row>
    <row r="248" spans="2:53" ht="89.25" x14ac:dyDescent="0.25">
      <c r="B248" s="129"/>
      <c r="C248" s="132"/>
      <c r="D248" s="124" t="s">
        <v>122</v>
      </c>
      <c r="E248" s="38" t="s">
        <v>427</v>
      </c>
      <c r="F248" s="34">
        <v>4</v>
      </c>
      <c r="G248" s="62">
        <v>10</v>
      </c>
      <c r="H248" s="35" t="s">
        <v>441</v>
      </c>
      <c r="I248" s="35"/>
      <c r="J248" s="89"/>
      <c r="K248" s="95"/>
      <c r="L248" s="136"/>
      <c r="O248" s="21"/>
      <c r="P248" s="21"/>
      <c r="Q248" s="21"/>
      <c r="R248" s="21">
        <f>IF(H248="No",0,1)</f>
        <v>0</v>
      </c>
      <c r="S248" s="21"/>
      <c r="T248" s="21"/>
      <c r="V248" s="21"/>
      <c r="W248" s="21"/>
      <c r="X248" s="21"/>
      <c r="Y248" s="21"/>
      <c r="Z248" s="21"/>
      <c r="AA248" s="21"/>
      <c r="AB248" s="21"/>
      <c r="AC248" s="21"/>
      <c r="AD248" s="21"/>
      <c r="AE248" s="21">
        <f>IF(H248="No",0,1)</f>
        <v>0</v>
      </c>
      <c r="AF248" s="21"/>
      <c r="AG248" s="21"/>
      <c r="AI248" s="21"/>
      <c r="AJ248" s="21"/>
      <c r="AK248" s="21"/>
      <c r="AL248" s="21"/>
      <c r="AM248" s="21"/>
      <c r="AN248" s="21"/>
      <c r="AO248" s="21"/>
      <c r="AP248" s="21"/>
      <c r="AQ248" s="21"/>
      <c r="AR248" s="21">
        <f>I248</f>
        <v>0</v>
      </c>
      <c r="AS248" s="22"/>
      <c r="AT248" s="22"/>
      <c r="AV248" s="22"/>
      <c r="AW248" s="22"/>
      <c r="AX248" s="22"/>
      <c r="AY248" s="21">
        <f>I248</f>
        <v>0</v>
      </c>
      <c r="AZ248" s="22"/>
      <c r="BA248" s="22"/>
    </row>
    <row r="249" spans="2:53" ht="38.25" x14ac:dyDescent="0.25">
      <c r="B249" s="129" t="s">
        <v>715</v>
      </c>
      <c r="C249" s="132"/>
      <c r="D249" s="125" t="s">
        <v>123</v>
      </c>
      <c r="E249" s="39" t="s">
        <v>428</v>
      </c>
      <c r="F249" s="30"/>
      <c r="G249" s="30"/>
      <c r="H249" s="63"/>
      <c r="I249" s="63"/>
      <c r="J249" s="113"/>
      <c r="K249" s="112"/>
      <c r="L249" s="135"/>
      <c r="M249" s="143"/>
      <c r="O249" s="22"/>
      <c r="P249" s="22"/>
      <c r="Q249" s="22"/>
      <c r="R249" s="22"/>
      <c r="S249" s="22"/>
      <c r="T249" s="22"/>
      <c r="V249" s="22"/>
      <c r="W249" s="22"/>
      <c r="X249" s="22"/>
      <c r="Y249" s="22"/>
      <c r="Z249" s="22"/>
      <c r="AA249" s="22"/>
      <c r="AB249" s="22"/>
      <c r="AC249" s="22"/>
      <c r="AD249" s="22"/>
      <c r="AE249" s="22"/>
      <c r="AF249" s="22"/>
      <c r="AG249" s="22"/>
      <c r="AI249" s="22"/>
      <c r="AJ249" s="22"/>
      <c r="AK249" s="22"/>
      <c r="AL249" s="22"/>
      <c r="AM249" s="22"/>
      <c r="AN249" s="22"/>
      <c r="AO249" s="22"/>
      <c r="AP249" s="22"/>
      <c r="AQ249" s="22"/>
      <c r="AR249" s="22"/>
      <c r="AS249" s="22"/>
      <c r="AT249" s="22"/>
      <c r="AU249" s="70"/>
      <c r="AV249" s="22"/>
      <c r="AW249" s="22"/>
      <c r="AX249" s="22"/>
      <c r="AY249" s="22"/>
      <c r="AZ249" s="22"/>
      <c r="BA249" s="22"/>
    </row>
    <row r="250" spans="2:53" ht="38.25" x14ac:dyDescent="0.25">
      <c r="B250" s="129" t="s">
        <v>714</v>
      </c>
      <c r="C250" s="132"/>
      <c r="D250" s="124" t="s">
        <v>124</v>
      </c>
      <c r="E250" s="38" t="s">
        <v>429</v>
      </c>
      <c r="F250" s="34">
        <v>6</v>
      </c>
      <c r="G250" s="62">
        <v>10</v>
      </c>
      <c r="H250" s="35" t="s">
        <v>441</v>
      </c>
      <c r="I250" s="35"/>
      <c r="J250" s="89"/>
      <c r="K250" s="95"/>
      <c r="L250" s="136"/>
      <c r="O250" s="21"/>
      <c r="P250" s="21"/>
      <c r="Q250" s="21"/>
      <c r="R250" s="21"/>
      <c r="S250" s="21"/>
      <c r="T250" s="21">
        <f>IF(H250="No",0,1)</f>
        <v>0</v>
      </c>
      <c r="V250" s="21"/>
      <c r="W250" s="21"/>
      <c r="X250" s="21"/>
      <c r="Y250" s="21"/>
      <c r="Z250" s="21"/>
      <c r="AA250" s="21"/>
      <c r="AB250" s="21"/>
      <c r="AC250" s="21"/>
      <c r="AD250" s="21"/>
      <c r="AE250" s="21">
        <f t="shared" ref="AE250:AE258" si="60">IF(H250="No",0,1)</f>
        <v>0</v>
      </c>
      <c r="AF250" s="21"/>
      <c r="AG250" s="21"/>
      <c r="AI250" s="21"/>
      <c r="AJ250" s="21"/>
      <c r="AK250" s="21"/>
      <c r="AL250" s="21"/>
      <c r="AM250" s="21"/>
      <c r="AN250" s="21"/>
      <c r="AO250" s="21"/>
      <c r="AP250" s="21"/>
      <c r="AQ250" s="21"/>
      <c r="AR250" s="21">
        <f t="shared" ref="AR250:AR258" si="61">I250</f>
        <v>0</v>
      </c>
      <c r="AS250" s="22"/>
      <c r="AT250" s="22"/>
      <c r="AV250" s="22"/>
      <c r="AW250" s="22"/>
      <c r="AX250" s="22"/>
      <c r="AY250" s="22"/>
      <c r="AZ250" s="22"/>
      <c r="BA250" s="21">
        <f>I250</f>
        <v>0</v>
      </c>
    </row>
    <row r="251" spans="2:53" ht="51" x14ac:dyDescent="0.25">
      <c r="B251" s="129" t="s">
        <v>714</v>
      </c>
      <c r="C251" s="132"/>
      <c r="D251" s="124" t="s">
        <v>125</v>
      </c>
      <c r="E251" s="38" t="s">
        <v>430</v>
      </c>
      <c r="F251" s="34">
        <v>6</v>
      </c>
      <c r="G251" s="62">
        <v>10</v>
      </c>
      <c r="H251" s="35" t="s">
        <v>441</v>
      </c>
      <c r="I251" s="35"/>
      <c r="J251" s="89"/>
      <c r="K251" s="95"/>
      <c r="L251" s="136"/>
      <c r="O251" s="21"/>
      <c r="P251" s="21"/>
      <c r="Q251" s="21"/>
      <c r="R251" s="21"/>
      <c r="S251" s="21"/>
      <c r="T251" s="21">
        <f>IF(H251="No",0,1)</f>
        <v>0</v>
      </c>
      <c r="V251" s="21"/>
      <c r="W251" s="21"/>
      <c r="X251" s="21"/>
      <c r="Y251" s="21"/>
      <c r="Z251" s="21"/>
      <c r="AA251" s="21"/>
      <c r="AB251" s="21"/>
      <c r="AC251" s="21"/>
      <c r="AD251" s="21"/>
      <c r="AE251" s="21">
        <f t="shared" si="60"/>
        <v>0</v>
      </c>
      <c r="AF251" s="21"/>
      <c r="AG251" s="21"/>
      <c r="AI251" s="21"/>
      <c r="AJ251" s="21"/>
      <c r="AK251" s="21"/>
      <c r="AL251" s="21"/>
      <c r="AM251" s="21"/>
      <c r="AN251" s="21"/>
      <c r="AO251" s="21"/>
      <c r="AP251" s="21"/>
      <c r="AQ251" s="21"/>
      <c r="AR251" s="21">
        <f t="shared" si="61"/>
        <v>0</v>
      </c>
      <c r="AS251" s="22"/>
      <c r="AT251" s="22"/>
      <c r="AV251" s="22"/>
      <c r="AW251" s="22"/>
      <c r="AX251" s="22"/>
      <c r="AY251" s="22"/>
      <c r="AZ251" s="22"/>
      <c r="BA251" s="21">
        <f>I251</f>
        <v>0</v>
      </c>
    </row>
    <row r="252" spans="2:53" ht="51" x14ac:dyDescent="0.25">
      <c r="B252" s="129" t="s">
        <v>714</v>
      </c>
      <c r="C252" s="132"/>
      <c r="D252" s="124" t="s">
        <v>126</v>
      </c>
      <c r="E252" s="38" t="s">
        <v>431</v>
      </c>
      <c r="F252" s="34">
        <v>6</v>
      </c>
      <c r="G252" s="62">
        <v>10</v>
      </c>
      <c r="H252" s="35" t="s">
        <v>441</v>
      </c>
      <c r="I252" s="35"/>
      <c r="J252" s="89"/>
      <c r="K252" s="95"/>
      <c r="L252" s="136"/>
      <c r="O252" s="21"/>
      <c r="P252" s="21"/>
      <c r="Q252" s="21"/>
      <c r="R252" s="21"/>
      <c r="S252" s="21"/>
      <c r="T252" s="21">
        <f>IF(H252="No",0,1)</f>
        <v>0</v>
      </c>
      <c r="V252" s="21"/>
      <c r="W252" s="21"/>
      <c r="X252" s="21"/>
      <c r="Y252" s="21"/>
      <c r="Z252" s="21"/>
      <c r="AA252" s="21"/>
      <c r="AB252" s="21"/>
      <c r="AC252" s="21"/>
      <c r="AD252" s="21"/>
      <c r="AE252" s="21">
        <f t="shared" si="60"/>
        <v>0</v>
      </c>
      <c r="AF252" s="21"/>
      <c r="AG252" s="21"/>
      <c r="AI252" s="21"/>
      <c r="AJ252" s="21"/>
      <c r="AK252" s="21"/>
      <c r="AL252" s="21"/>
      <c r="AM252" s="21"/>
      <c r="AN252" s="21"/>
      <c r="AO252" s="21"/>
      <c r="AP252" s="21"/>
      <c r="AQ252" s="21"/>
      <c r="AR252" s="21">
        <f t="shared" si="61"/>
        <v>0</v>
      </c>
      <c r="AS252" s="22"/>
      <c r="AT252" s="22"/>
      <c r="AV252" s="22"/>
      <c r="AW252" s="22"/>
      <c r="AX252" s="22"/>
      <c r="AY252" s="22"/>
      <c r="AZ252" s="22"/>
      <c r="BA252" s="21">
        <f>I252</f>
        <v>0</v>
      </c>
    </row>
    <row r="253" spans="2:53" ht="51" x14ac:dyDescent="0.25">
      <c r="B253" s="130" t="s">
        <v>717</v>
      </c>
      <c r="C253" s="132"/>
      <c r="D253" s="124" t="s">
        <v>425</v>
      </c>
      <c r="E253" s="38" t="s">
        <v>432</v>
      </c>
      <c r="F253" s="34">
        <v>6</v>
      </c>
      <c r="G253" s="62">
        <v>10</v>
      </c>
      <c r="H253" s="35" t="s">
        <v>441</v>
      </c>
      <c r="I253" s="35"/>
      <c r="J253" s="89"/>
      <c r="K253" s="95"/>
      <c r="L253" s="136"/>
      <c r="O253" s="21"/>
      <c r="P253" s="21"/>
      <c r="Q253" s="21"/>
      <c r="R253" s="21"/>
      <c r="S253" s="21"/>
      <c r="T253" s="21">
        <f>IF(H253="No",0,1)</f>
        <v>0</v>
      </c>
      <c r="V253" s="21"/>
      <c r="W253" s="21"/>
      <c r="X253" s="21"/>
      <c r="Y253" s="21"/>
      <c r="Z253" s="21"/>
      <c r="AA253" s="21"/>
      <c r="AB253" s="21"/>
      <c r="AC253" s="21"/>
      <c r="AD253" s="21"/>
      <c r="AE253" s="21">
        <f t="shared" si="60"/>
        <v>0</v>
      </c>
      <c r="AF253" s="21"/>
      <c r="AG253" s="21"/>
      <c r="AI253" s="21"/>
      <c r="AJ253" s="21"/>
      <c r="AK253" s="21"/>
      <c r="AL253" s="21"/>
      <c r="AM253" s="21"/>
      <c r="AN253" s="21"/>
      <c r="AO253" s="21"/>
      <c r="AP253" s="21"/>
      <c r="AQ253" s="21"/>
      <c r="AR253" s="21">
        <f t="shared" si="61"/>
        <v>0</v>
      </c>
      <c r="AS253" s="22"/>
      <c r="AT253" s="22"/>
      <c r="AV253" s="22"/>
      <c r="AW253" s="22"/>
      <c r="AX253" s="22"/>
      <c r="AY253" s="22"/>
      <c r="AZ253" s="22"/>
      <c r="BA253" s="21">
        <f>I253</f>
        <v>0</v>
      </c>
    </row>
    <row r="254" spans="2:53" ht="89.25" x14ac:dyDescent="0.25">
      <c r="B254" s="129" t="s">
        <v>714</v>
      </c>
      <c r="C254" s="132"/>
      <c r="D254" s="124" t="s">
        <v>426</v>
      </c>
      <c r="E254" s="38" t="s">
        <v>433</v>
      </c>
      <c r="F254" s="34">
        <v>6</v>
      </c>
      <c r="G254" s="62">
        <v>10</v>
      </c>
      <c r="H254" s="35" t="s">
        <v>441</v>
      </c>
      <c r="I254" s="35"/>
      <c r="J254" s="89"/>
      <c r="K254" s="95"/>
      <c r="L254" s="136"/>
      <c r="O254" s="21"/>
      <c r="P254" s="21"/>
      <c r="Q254" s="21"/>
      <c r="R254" s="21"/>
      <c r="S254" s="21"/>
      <c r="T254" s="21">
        <f>IF(H254="No",0,1)</f>
        <v>0</v>
      </c>
      <c r="V254" s="21"/>
      <c r="W254" s="21"/>
      <c r="X254" s="21"/>
      <c r="Y254" s="21"/>
      <c r="Z254" s="21"/>
      <c r="AA254" s="21"/>
      <c r="AB254" s="21"/>
      <c r="AC254" s="21"/>
      <c r="AD254" s="21"/>
      <c r="AE254" s="21">
        <f t="shared" si="60"/>
        <v>0</v>
      </c>
      <c r="AF254" s="21"/>
      <c r="AG254" s="21"/>
      <c r="AI254" s="21"/>
      <c r="AJ254" s="21"/>
      <c r="AK254" s="21"/>
      <c r="AL254" s="21"/>
      <c r="AM254" s="21"/>
      <c r="AN254" s="21"/>
      <c r="AO254" s="21"/>
      <c r="AP254" s="21"/>
      <c r="AQ254" s="21"/>
      <c r="AR254" s="21">
        <f t="shared" si="61"/>
        <v>0</v>
      </c>
      <c r="AS254" s="22"/>
      <c r="AT254" s="22"/>
      <c r="AV254" s="22"/>
      <c r="AW254" s="22"/>
      <c r="AX254" s="22"/>
      <c r="AY254" s="22"/>
      <c r="AZ254" s="22"/>
      <c r="BA254" s="21">
        <f>I254</f>
        <v>0</v>
      </c>
    </row>
    <row r="255" spans="2:53" ht="51" x14ac:dyDescent="0.25">
      <c r="B255" s="129"/>
      <c r="C255" s="132"/>
      <c r="D255" s="148" t="s">
        <v>435</v>
      </c>
      <c r="E255" s="39" t="s">
        <v>436</v>
      </c>
      <c r="F255" s="34">
        <v>4</v>
      </c>
      <c r="G255" s="62">
        <v>10</v>
      </c>
      <c r="H255" s="35" t="s">
        <v>441</v>
      </c>
      <c r="I255" s="35"/>
      <c r="J255" s="89"/>
      <c r="K255" s="95"/>
      <c r="L255" s="136"/>
      <c r="O255" s="21"/>
      <c r="P255" s="21"/>
      <c r="Q255" s="21"/>
      <c r="R255" s="21">
        <f>IF(H255="No",0,1)</f>
        <v>0</v>
      </c>
      <c r="S255" s="21"/>
      <c r="T255" s="21"/>
      <c r="V255" s="21"/>
      <c r="W255" s="21"/>
      <c r="X255" s="21"/>
      <c r="Y255" s="21"/>
      <c r="Z255" s="21"/>
      <c r="AA255" s="21"/>
      <c r="AB255" s="21"/>
      <c r="AC255" s="21"/>
      <c r="AD255" s="21"/>
      <c r="AE255" s="21">
        <f t="shared" si="60"/>
        <v>0</v>
      </c>
      <c r="AF255" s="21"/>
      <c r="AG255" s="21"/>
      <c r="AI255" s="21"/>
      <c r="AJ255" s="21"/>
      <c r="AK255" s="21"/>
      <c r="AL255" s="21"/>
      <c r="AM255" s="21"/>
      <c r="AN255" s="21"/>
      <c r="AO255" s="21"/>
      <c r="AP255" s="21"/>
      <c r="AQ255" s="21"/>
      <c r="AR255" s="21">
        <f t="shared" si="61"/>
        <v>0</v>
      </c>
      <c r="AS255" s="22"/>
      <c r="AT255" s="22"/>
      <c r="AV255" s="22"/>
      <c r="AW255" s="22"/>
      <c r="AX255" s="22"/>
      <c r="AY255" s="21">
        <f>I255</f>
        <v>0</v>
      </c>
      <c r="AZ255" s="22"/>
      <c r="BA255" s="22"/>
    </row>
    <row r="256" spans="2:53" ht="38.25" x14ac:dyDescent="0.25">
      <c r="B256" s="129" t="s">
        <v>715</v>
      </c>
      <c r="C256" s="132"/>
      <c r="D256" s="148"/>
      <c r="E256" s="39" t="s">
        <v>437</v>
      </c>
      <c r="F256" s="34">
        <v>4</v>
      </c>
      <c r="G256" s="62">
        <v>10</v>
      </c>
      <c r="H256" s="35" t="s">
        <v>441</v>
      </c>
      <c r="I256" s="35"/>
      <c r="J256" s="89"/>
      <c r="K256" s="95"/>
      <c r="L256" s="136"/>
      <c r="O256" s="21"/>
      <c r="P256" s="21"/>
      <c r="Q256" s="21"/>
      <c r="R256" s="21">
        <f>IF(H256="No",0,1)</f>
        <v>0</v>
      </c>
      <c r="S256" s="21"/>
      <c r="T256" s="21"/>
      <c r="V256" s="21"/>
      <c r="W256" s="21"/>
      <c r="X256" s="21"/>
      <c r="Y256" s="21"/>
      <c r="Z256" s="21"/>
      <c r="AA256" s="21"/>
      <c r="AB256" s="21"/>
      <c r="AC256" s="21"/>
      <c r="AD256" s="21"/>
      <c r="AE256" s="21">
        <f t="shared" si="60"/>
        <v>0</v>
      </c>
      <c r="AF256" s="21"/>
      <c r="AG256" s="21"/>
      <c r="AI256" s="21"/>
      <c r="AJ256" s="21"/>
      <c r="AK256" s="21"/>
      <c r="AL256" s="21"/>
      <c r="AM256" s="21"/>
      <c r="AN256" s="21"/>
      <c r="AO256" s="21"/>
      <c r="AP256" s="21"/>
      <c r="AQ256" s="21"/>
      <c r="AR256" s="21">
        <f t="shared" si="61"/>
        <v>0</v>
      </c>
      <c r="AS256" s="22"/>
      <c r="AT256" s="22"/>
      <c r="AV256" s="22"/>
      <c r="AW256" s="22"/>
      <c r="AX256" s="22"/>
      <c r="AY256" s="21">
        <f>I256</f>
        <v>0</v>
      </c>
      <c r="AZ256" s="22"/>
      <c r="BA256" s="22"/>
    </row>
    <row r="257" spans="2:53" ht="51" x14ac:dyDescent="0.25">
      <c r="B257" s="129" t="s">
        <v>714</v>
      </c>
      <c r="C257" s="132"/>
      <c r="D257" s="148" t="s">
        <v>434</v>
      </c>
      <c r="E257" s="39" t="s">
        <v>438</v>
      </c>
      <c r="F257" s="34">
        <v>4</v>
      </c>
      <c r="G257" s="62">
        <v>10</v>
      </c>
      <c r="H257" s="35" t="s">
        <v>441</v>
      </c>
      <c r="I257" s="35"/>
      <c r="J257" s="89"/>
      <c r="K257" s="95"/>
      <c r="L257" s="136"/>
      <c r="O257" s="21"/>
      <c r="P257" s="21"/>
      <c r="Q257" s="21"/>
      <c r="R257" s="21">
        <f>IF(H257="No",0,1)</f>
        <v>0</v>
      </c>
      <c r="S257" s="21"/>
      <c r="T257" s="21"/>
      <c r="V257" s="21"/>
      <c r="W257" s="21"/>
      <c r="X257" s="21"/>
      <c r="Y257" s="21"/>
      <c r="Z257" s="21"/>
      <c r="AA257" s="21"/>
      <c r="AB257" s="21"/>
      <c r="AC257" s="21"/>
      <c r="AD257" s="21"/>
      <c r="AE257" s="21">
        <f t="shared" si="60"/>
        <v>0</v>
      </c>
      <c r="AF257" s="21"/>
      <c r="AG257" s="21"/>
      <c r="AI257" s="21"/>
      <c r="AJ257" s="21"/>
      <c r="AK257" s="21"/>
      <c r="AL257" s="21"/>
      <c r="AM257" s="21"/>
      <c r="AN257" s="21"/>
      <c r="AO257" s="21"/>
      <c r="AP257" s="21"/>
      <c r="AQ257" s="21"/>
      <c r="AR257" s="21">
        <f t="shared" si="61"/>
        <v>0</v>
      </c>
      <c r="AS257" s="22"/>
      <c r="AT257" s="22"/>
      <c r="AV257" s="22"/>
      <c r="AW257" s="22"/>
      <c r="AX257" s="22"/>
      <c r="AY257" s="21">
        <f>I257</f>
        <v>0</v>
      </c>
      <c r="AZ257" s="22"/>
      <c r="BA257" s="22"/>
    </row>
    <row r="258" spans="2:53" ht="51" x14ac:dyDescent="0.25">
      <c r="B258" s="129"/>
      <c r="C258" s="132"/>
      <c r="D258" s="148"/>
      <c r="E258" s="39" t="s">
        <v>439</v>
      </c>
      <c r="F258" s="34">
        <v>4</v>
      </c>
      <c r="G258" s="62">
        <v>10</v>
      </c>
      <c r="H258" s="35" t="s">
        <v>441</v>
      </c>
      <c r="I258" s="35"/>
      <c r="J258" s="89"/>
      <c r="K258" s="95"/>
      <c r="L258" s="136"/>
      <c r="O258" s="21"/>
      <c r="P258" s="21"/>
      <c r="Q258" s="21"/>
      <c r="R258" s="21">
        <f>IF(H258="No",0,1)</f>
        <v>0</v>
      </c>
      <c r="S258" s="21"/>
      <c r="T258" s="21"/>
      <c r="V258" s="21"/>
      <c r="W258" s="21"/>
      <c r="X258" s="21"/>
      <c r="Y258" s="21"/>
      <c r="Z258" s="21"/>
      <c r="AA258" s="21"/>
      <c r="AB258" s="21"/>
      <c r="AC258" s="21"/>
      <c r="AD258" s="21"/>
      <c r="AE258" s="21">
        <f t="shared" si="60"/>
        <v>0</v>
      </c>
      <c r="AF258" s="21"/>
      <c r="AG258" s="21"/>
      <c r="AI258" s="21"/>
      <c r="AJ258" s="21"/>
      <c r="AK258" s="21"/>
      <c r="AL258" s="21"/>
      <c r="AM258" s="21"/>
      <c r="AN258" s="21"/>
      <c r="AO258" s="21"/>
      <c r="AP258" s="21"/>
      <c r="AQ258" s="21"/>
      <c r="AR258" s="21">
        <f t="shared" si="61"/>
        <v>0</v>
      </c>
      <c r="AS258" s="22"/>
      <c r="AT258" s="22"/>
      <c r="AV258" s="22"/>
      <c r="AW258" s="22"/>
      <c r="AX258" s="22"/>
      <c r="AY258" s="21">
        <f>I258</f>
        <v>0</v>
      </c>
      <c r="AZ258" s="22"/>
      <c r="BA258" s="22"/>
    </row>
    <row r="259" spans="2:53" ht="30" customHeight="1" x14ac:dyDescent="0.25">
      <c r="B259" s="129"/>
      <c r="C259" s="132"/>
      <c r="D259" s="127"/>
      <c r="E259" s="103"/>
      <c r="F259" s="99"/>
      <c r="G259" s="100"/>
      <c r="H259" s="104"/>
      <c r="I259" s="104"/>
      <c r="J259" s="105"/>
      <c r="K259" s="106"/>
      <c r="L259" s="137"/>
      <c r="M259" s="145"/>
      <c r="O259" s="21"/>
      <c r="P259" s="21"/>
      <c r="Q259" s="21"/>
      <c r="R259" s="21"/>
      <c r="S259" s="21"/>
      <c r="T259" s="21"/>
      <c r="V259" s="21"/>
      <c r="W259" s="21"/>
      <c r="X259" s="21"/>
      <c r="Y259" s="21"/>
      <c r="Z259" s="21"/>
      <c r="AA259" s="21"/>
      <c r="AB259" s="21"/>
      <c r="AC259" s="21"/>
      <c r="AD259" s="21"/>
      <c r="AE259" s="21"/>
      <c r="AF259" s="21"/>
      <c r="AG259" s="21"/>
      <c r="AI259" s="21"/>
      <c r="AJ259" s="21"/>
      <c r="AK259" s="21"/>
      <c r="AL259" s="21"/>
      <c r="AM259" s="21"/>
      <c r="AN259" s="21"/>
      <c r="AO259" s="21"/>
      <c r="AP259" s="21"/>
      <c r="AQ259" s="21"/>
      <c r="AR259" s="21"/>
      <c r="AS259" s="22"/>
      <c r="AT259" s="22"/>
      <c r="AV259" s="22"/>
      <c r="AW259" s="22"/>
      <c r="AX259" s="22"/>
      <c r="AY259" s="21"/>
      <c r="AZ259" s="22"/>
      <c r="BA259" s="22"/>
    </row>
    <row r="260" spans="2:53" ht="38.25" x14ac:dyDescent="0.25">
      <c r="B260" s="129" t="s">
        <v>679</v>
      </c>
      <c r="C260" s="132"/>
      <c r="D260" s="148" t="s">
        <v>468</v>
      </c>
      <c r="E260" s="39" t="s">
        <v>577</v>
      </c>
      <c r="F260" s="34">
        <v>6</v>
      </c>
      <c r="G260" s="62">
        <v>11</v>
      </c>
      <c r="H260" s="35" t="s">
        <v>441</v>
      </c>
      <c r="I260" s="35"/>
      <c r="J260" s="91"/>
      <c r="K260" s="97"/>
      <c r="L260" s="139"/>
      <c r="O260" s="21"/>
      <c r="P260" s="21"/>
      <c r="Q260" s="21"/>
      <c r="R260" s="21"/>
      <c r="S260" s="21"/>
      <c r="T260" s="21">
        <f>IF(H260="No",0,1)</f>
        <v>0</v>
      </c>
      <c r="V260" s="21"/>
      <c r="W260" s="21"/>
      <c r="X260" s="21"/>
      <c r="Y260" s="21"/>
      <c r="Z260" s="21"/>
      <c r="AA260" s="21"/>
      <c r="AB260" s="21"/>
      <c r="AC260" s="21"/>
      <c r="AD260" s="21"/>
      <c r="AE260" s="21"/>
      <c r="AF260" s="21">
        <f>IF(H260="No",0,1)</f>
        <v>0</v>
      </c>
      <c r="AG260" s="21"/>
      <c r="AI260" s="21"/>
      <c r="AJ260" s="21"/>
      <c r="AK260" s="21"/>
      <c r="AL260" s="21"/>
      <c r="AM260" s="21"/>
      <c r="AN260" s="21"/>
      <c r="AO260" s="21"/>
      <c r="AP260" s="21"/>
      <c r="AQ260" s="21"/>
      <c r="AR260" s="21"/>
      <c r="AS260" s="21">
        <f>I260</f>
        <v>0</v>
      </c>
      <c r="AT260" s="22"/>
      <c r="AV260" s="22"/>
      <c r="AW260" s="22"/>
      <c r="AX260" s="22"/>
      <c r="AY260" s="22"/>
      <c r="AZ260" s="22"/>
      <c r="BA260" s="21">
        <f>I260</f>
        <v>0</v>
      </c>
    </row>
    <row r="261" spans="2:53" ht="102" x14ac:dyDescent="0.25">
      <c r="B261" s="129"/>
      <c r="C261" s="132"/>
      <c r="D261" s="148"/>
      <c r="E261" s="39" t="s">
        <v>190</v>
      </c>
      <c r="F261" s="34">
        <v>6</v>
      </c>
      <c r="G261" s="62">
        <v>11</v>
      </c>
      <c r="H261" s="35" t="s">
        <v>441</v>
      </c>
      <c r="I261" s="35"/>
      <c r="J261" s="91"/>
      <c r="K261" s="97"/>
      <c r="L261" s="139"/>
      <c r="O261" s="21"/>
      <c r="P261" s="21"/>
      <c r="Q261" s="21"/>
      <c r="R261" s="21"/>
      <c r="S261" s="21"/>
      <c r="T261" s="21">
        <f>IF(H261="No",0,1)</f>
        <v>0</v>
      </c>
      <c r="V261" s="21"/>
      <c r="W261" s="21"/>
      <c r="X261" s="21"/>
      <c r="Y261" s="21"/>
      <c r="Z261" s="21"/>
      <c r="AA261" s="21"/>
      <c r="AB261" s="21"/>
      <c r="AC261" s="21"/>
      <c r="AD261" s="21"/>
      <c r="AE261" s="21"/>
      <c r="AF261" s="21">
        <f>IF(H261="No",0,1)</f>
        <v>0</v>
      </c>
      <c r="AG261" s="21"/>
      <c r="AI261" s="21"/>
      <c r="AJ261" s="21"/>
      <c r="AK261" s="21"/>
      <c r="AL261" s="21"/>
      <c r="AM261" s="21"/>
      <c r="AN261" s="21"/>
      <c r="AO261" s="21"/>
      <c r="AP261" s="21"/>
      <c r="AQ261" s="21"/>
      <c r="AR261" s="21"/>
      <c r="AS261" s="21">
        <f>I261</f>
        <v>0</v>
      </c>
      <c r="AT261" s="22"/>
      <c r="AV261" s="22"/>
      <c r="AW261" s="22"/>
      <c r="AX261" s="22"/>
      <c r="AY261" s="22"/>
      <c r="AZ261" s="22"/>
      <c r="BA261" s="21">
        <f>I261</f>
        <v>0</v>
      </c>
    </row>
    <row r="262" spans="2:53" ht="51" x14ac:dyDescent="0.25">
      <c r="B262" s="129"/>
      <c r="C262" s="132"/>
      <c r="D262" s="148"/>
      <c r="E262" s="39" t="s">
        <v>578</v>
      </c>
      <c r="F262" s="34">
        <v>6</v>
      </c>
      <c r="G262" s="62">
        <v>11</v>
      </c>
      <c r="H262" s="35" t="s">
        <v>441</v>
      </c>
      <c r="I262" s="35"/>
      <c r="J262" s="91"/>
      <c r="K262" s="97"/>
      <c r="L262" s="139"/>
      <c r="O262" s="21"/>
      <c r="P262" s="21"/>
      <c r="Q262" s="21"/>
      <c r="R262" s="21"/>
      <c r="S262" s="21"/>
      <c r="T262" s="21">
        <f>IF(H262="No",0,1)</f>
        <v>0</v>
      </c>
      <c r="V262" s="21"/>
      <c r="W262" s="21"/>
      <c r="X262" s="21"/>
      <c r="Y262" s="21"/>
      <c r="Z262" s="21"/>
      <c r="AA262" s="21"/>
      <c r="AB262" s="21"/>
      <c r="AC262" s="21"/>
      <c r="AD262" s="21"/>
      <c r="AE262" s="21"/>
      <c r="AF262" s="21">
        <f>IF(H262="No",0,1)</f>
        <v>0</v>
      </c>
      <c r="AG262" s="21"/>
      <c r="AI262" s="21"/>
      <c r="AJ262" s="21"/>
      <c r="AK262" s="21"/>
      <c r="AL262" s="21"/>
      <c r="AM262" s="21"/>
      <c r="AN262" s="21"/>
      <c r="AO262" s="21"/>
      <c r="AP262" s="21"/>
      <c r="AQ262" s="21"/>
      <c r="AR262" s="21"/>
      <c r="AS262" s="21">
        <f>I262</f>
        <v>0</v>
      </c>
      <c r="AT262" s="22"/>
      <c r="AV262" s="22"/>
      <c r="AW262" s="22"/>
      <c r="AX262" s="22"/>
      <c r="AY262" s="22"/>
      <c r="AZ262" s="22"/>
      <c r="BA262" s="21">
        <f>I262</f>
        <v>0</v>
      </c>
    </row>
    <row r="263" spans="2:53" ht="38.25" x14ac:dyDescent="0.25">
      <c r="B263" s="129"/>
      <c r="C263" s="132"/>
      <c r="D263" s="148"/>
      <c r="E263" s="39" t="s">
        <v>579</v>
      </c>
      <c r="F263" s="34">
        <v>6</v>
      </c>
      <c r="G263" s="62">
        <v>11</v>
      </c>
      <c r="H263" s="35" t="s">
        <v>441</v>
      </c>
      <c r="I263" s="35"/>
      <c r="J263" s="91"/>
      <c r="K263" s="97"/>
      <c r="L263" s="139"/>
      <c r="O263" s="21"/>
      <c r="P263" s="21"/>
      <c r="Q263" s="21"/>
      <c r="R263" s="21"/>
      <c r="S263" s="21"/>
      <c r="T263" s="21">
        <f>IF(H263="No",0,1)</f>
        <v>0</v>
      </c>
      <c r="V263" s="21"/>
      <c r="W263" s="21"/>
      <c r="X263" s="21"/>
      <c r="Y263" s="21"/>
      <c r="Z263" s="21"/>
      <c r="AA263" s="21"/>
      <c r="AB263" s="21"/>
      <c r="AC263" s="21"/>
      <c r="AD263" s="21"/>
      <c r="AE263" s="21"/>
      <c r="AF263" s="21">
        <f>IF(H263="No",0,1)</f>
        <v>0</v>
      </c>
      <c r="AG263" s="21"/>
      <c r="AI263" s="21"/>
      <c r="AJ263" s="21"/>
      <c r="AK263" s="21"/>
      <c r="AL263" s="21"/>
      <c r="AM263" s="21"/>
      <c r="AN263" s="21"/>
      <c r="AO263" s="21"/>
      <c r="AP263" s="21"/>
      <c r="AQ263" s="21"/>
      <c r="AR263" s="21"/>
      <c r="AS263" s="21">
        <f>I263</f>
        <v>0</v>
      </c>
      <c r="AT263" s="22"/>
      <c r="AV263" s="22"/>
      <c r="AW263" s="22"/>
      <c r="AX263" s="22"/>
      <c r="AY263" s="22"/>
      <c r="AZ263" s="22"/>
      <c r="BA263" s="21">
        <f>I263</f>
        <v>0</v>
      </c>
    </row>
    <row r="264" spans="2:53" ht="38.25" x14ac:dyDescent="0.25">
      <c r="B264" s="129"/>
      <c r="C264" s="132"/>
      <c r="D264" s="148"/>
      <c r="E264" s="39" t="s">
        <v>580</v>
      </c>
      <c r="F264" s="34">
        <v>6</v>
      </c>
      <c r="G264" s="62">
        <v>11</v>
      </c>
      <c r="H264" s="35" t="s">
        <v>441</v>
      </c>
      <c r="I264" s="35"/>
      <c r="J264" s="91"/>
      <c r="K264" s="97"/>
      <c r="L264" s="139"/>
      <c r="O264" s="21"/>
      <c r="P264" s="21"/>
      <c r="Q264" s="21"/>
      <c r="R264" s="21"/>
      <c r="S264" s="21"/>
      <c r="T264" s="21">
        <f>IF(H264="No",0,1)</f>
        <v>0</v>
      </c>
      <c r="V264" s="21"/>
      <c r="W264" s="21"/>
      <c r="X264" s="21"/>
      <c r="Y264" s="21"/>
      <c r="Z264" s="21"/>
      <c r="AA264" s="21"/>
      <c r="AB264" s="21"/>
      <c r="AC264" s="21"/>
      <c r="AD264" s="21"/>
      <c r="AE264" s="21"/>
      <c r="AF264" s="21">
        <f>IF(H264="No",0,1)</f>
        <v>0</v>
      </c>
      <c r="AG264" s="21"/>
      <c r="AI264" s="21"/>
      <c r="AJ264" s="21"/>
      <c r="AK264" s="21"/>
      <c r="AL264" s="21"/>
      <c r="AM264" s="21"/>
      <c r="AN264" s="21"/>
      <c r="AO264" s="21"/>
      <c r="AP264" s="21"/>
      <c r="AQ264" s="21"/>
      <c r="AR264" s="21"/>
      <c r="AS264" s="21">
        <f>I264</f>
        <v>0</v>
      </c>
      <c r="AT264" s="22"/>
      <c r="AV264" s="22"/>
      <c r="AW264" s="22"/>
      <c r="AX264" s="22"/>
      <c r="AY264" s="22"/>
      <c r="AZ264" s="22"/>
      <c r="BA264" s="21">
        <f>I264</f>
        <v>0</v>
      </c>
    </row>
    <row r="265" spans="2:53" ht="229.5" x14ac:dyDescent="0.25">
      <c r="B265" s="129" t="s">
        <v>679</v>
      </c>
      <c r="C265" s="132"/>
      <c r="D265" s="125" t="s">
        <v>469</v>
      </c>
      <c r="E265" s="39" t="s">
        <v>581</v>
      </c>
      <c r="F265" s="30"/>
      <c r="G265" s="30"/>
      <c r="H265" s="63"/>
      <c r="I265" s="63"/>
      <c r="J265" s="113"/>
      <c r="K265" s="114"/>
      <c r="L265" s="140"/>
      <c r="M265" s="143"/>
      <c r="O265" s="22"/>
      <c r="P265" s="22"/>
      <c r="Q265" s="22"/>
      <c r="R265" s="22"/>
      <c r="S265" s="22"/>
      <c r="T265" s="22"/>
      <c r="V265" s="22"/>
      <c r="W265" s="22"/>
      <c r="X265" s="22"/>
      <c r="Y265" s="22"/>
      <c r="Z265" s="22"/>
      <c r="AA265" s="22"/>
      <c r="AB265" s="22"/>
      <c r="AC265" s="22"/>
      <c r="AD265" s="22"/>
      <c r="AE265" s="22"/>
      <c r="AF265" s="22"/>
      <c r="AG265" s="22"/>
      <c r="AI265" s="22"/>
      <c r="AJ265" s="22"/>
      <c r="AK265" s="22"/>
      <c r="AL265" s="22"/>
      <c r="AM265" s="22"/>
      <c r="AN265" s="22"/>
      <c r="AO265" s="22"/>
      <c r="AP265" s="22"/>
      <c r="AQ265" s="22"/>
      <c r="AR265" s="22"/>
      <c r="AS265" s="22"/>
      <c r="AT265" s="22"/>
      <c r="AV265" s="22"/>
      <c r="AW265" s="22"/>
      <c r="AX265" s="22"/>
      <c r="AY265" s="22"/>
      <c r="AZ265" s="22"/>
      <c r="BA265" s="22"/>
    </row>
    <row r="266" spans="2:53" ht="38.25" x14ac:dyDescent="0.25">
      <c r="B266" s="129"/>
      <c r="C266" s="132"/>
      <c r="D266" s="149" t="s">
        <v>470</v>
      </c>
      <c r="E266" s="38" t="s">
        <v>582</v>
      </c>
      <c r="F266" s="34">
        <v>2</v>
      </c>
      <c r="G266" s="62">
        <v>11</v>
      </c>
      <c r="H266" s="35" t="s">
        <v>441</v>
      </c>
      <c r="I266" s="35"/>
      <c r="J266" s="91"/>
      <c r="K266" s="97"/>
      <c r="L266" s="139"/>
      <c r="O266" s="21"/>
      <c r="P266" s="21">
        <f t="shared" ref="P266:P274" si="62">IF(H266="No",0,1)</f>
        <v>0</v>
      </c>
      <c r="Q266" s="21"/>
      <c r="R266" s="21"/>
      <c r="S266" s="21"/>
      <c r="T266" s="21"/>
      <c r="V266" s="21"/>
      <c r="W266" s="21"/>
      <c r="X266" s="21"/>
      <c r="Y266" s="21"/>
      <c r="Z266" s="21"/>
      <c r="AA266" s="21"/>
      <c r="AB266" s="21"/>
      <c r="AC266" s="21"/>
      <c r="AD266" s="21"/>
      <c r="AE266" s="21"/>
      <c r="AF266" s="21">
        <f t="shared" ref="AF266:AF284" si="63">IF(H266="No",0,1)</f>
        <v>0</v>
      </c>
      <c r="AG266" s="21"/>
      <c r="AI266" s="21"/>
      <c r="AJ266" s="21"/>
      <c r="AK266" s="21"/>
      <c r="AL266" s="21"/>
      <c r="AM266" s="21"/>
      <c r="AN266" s="21"/>
      <c r="AO266" s="21"/>
      <c r="AP266" s="21"/>
      <c r="AQ266" s="21"/>
      <c r="AR266" s="21"/>
      <c r="AS266" s="21">
        <f t="shared" ref="AS266:AS284" si="64">I266</f>
        <v>0</v>
      </c>
      <c r="AT266" s="22"/>
      <c r="AV266" s="22"/>
      <c r="AW266" s="21">
        <f t="shared" ref="AW266:AW274" si="65">I266</f>
        <v>0</v>
      </c>
      <c r="AX266" s="22"/>
      <c r="AY266" s="22"/>
      <c r="AZ266" s="22"/>
      <c r="BA266" s="22"/>
    </row>
    <row r="267" spans="2:53" ht="51" x14ac:dyDescent="0.25">
      <c r="B267" s="129"/>
      <c r="C267" s="132"/>
      <c r="D267" s="149"/>
      <c r="E267" s="38" t="s">
        <v>583</v>
      </c>
      <c r="F267" s="34">
        <v>2</v>
      </c>
      <c r="G267" s="62">
        <v>11</v>
      </c>
      <c r="H267" s="35" t="s">
        <v>441</v>
      </c>
      <c r="I267" s="35"/>
      <c r="J267" s="91"/>
      <c r="K267" s="97"/>
      <c r="L267" s="139"/>
      <c r="O267" s="21"/>
      <c r="P267" s="21">
        <f t="shared" si="62"/>
        <v>0</v>
      </c>
      <c r="Q267" s="21"/>
      <c r="R267" s="21"/>
      <c r="S267" s="21"/>
      <c r="T267" s="21"/>
      <c r="V267" s="21"/>
      <c r="W267" s="21"/>
      <c r="X267" s="21"/>
      <c r="Y267" s="21"/>
      <c r="Z267" s="21"/>
      <c r="AA267" s="21"/>
      <c r="AB267" s="21"/>
      <c r="AC267" s="21"/>
      <c r="AD267" s="21"/>
      <c r="AE267" s="21"/>
      <c r="AF267" s="21">
        <f t="shared" si="63"/>
        <v>0</v>
      </c>
      <c r="AG267" s="21"/>
      <c r="AI267" s="21"/>
      <c r="AJ267" s="21"/>
      <c r="AK267" s="21"/>
      <c r="AL267" s="21"/>
      <c r="AM267" s="21"/>
      <c r="AN267" s="21"/>
      <c r="AO267" s="21"/>
      <c r="AP267" s="21"/>
      <c r="AQ267" s="21"/>
      <c r="AR267" s="21"/>
      <c r="AS267" s="21">
        <f t="shared" si="64"/>
        <v>0</v>
      </c>
      <c r="AT267" s="22"/>
      <c r="AV267" s="22"/>
      <c r="AW267" s="21">
        <f t="shared" si="65"/>
        <v>0</v>
      </c>
      <c r="AX267" s="22"/>
      <c r="AY267" s="22"/>
      <c r="AZ267" s="22"/>
      <c r="BA267" s="22"/>
    </row>
    <row r="268" spans="2:53" ht="63.75" x14ac:dyDescent="0.25">
      <c r="B268" s="129"/>
      <c r="C268" s="132"/>
      <c r="D268" s="149"/>
      <c r="E268" s="38" t="s">
        <v>584</v>
      </c>
      <c r="F268" s="34">
        <v>2</v>
      </c>
      <c r="G268" s="62">
        <v>11</v>
      </c>
      <c r="H268" s="35" t="s">
        <v>441</v>
      </c>
      <c r="I268" s="35"/>
      <c r="J268" s="91"/>
      <c r="K268" s="97"/>
      <c r="L268" s="139"/>
      <c r="O268" s="21"/>
      <c r="P268" s="21">
        <f t="shared" si="62"/>
        <v>0</v>
      </c>
      <c r="Q268" s="21"/>
      <c r="R268" s="21"/>
      <c r="S268" s="21"/>
      <c r="T268" s="21"/>
      <c r="V268" s="21"/>
      <c r="W268" s="21"/>
      <c r="X268" s="21"/>
      <c r="Y268" s="21"/>
      <c r="Z268" s="21"/>
      <c r="AA268" s="21"/>
      <c r="AB268" s="21"/>
      <c r="AC268" s="21"/>
      <c r="AD268" s="21"/>
      <c r="AE268" s="21"/>
      <c r="AF268" s="21">
        <f t="shared" si="63"/>
        <v>0</v>
      </c>
      <c r="AG268" s="21"/>
      <c r="AI268" s="21"/>
      <c r="AJ268" s="21"/>
      <c r="AK268" s="21"/>
      <c r="AL268" s="21"/>
      <c r="AM268" s="21"/>
      <c r="AN268" s="21"/>
      <c r="AO268" s="21"/>
      <c r="AP268" s="21"/>
      <c r="AQ268" s="21"/>
      <c r="AR268" s="21"/>
      <c r="AS268" s="21">
        <f t="shared" si="64"/>
        <v>0</v>
      </c>
      <c r="AT268" s="22"/>
      <c r="AV268" s="22"/>
      <c r="AW268" s="21">
        <f t="shared" si="65"/>
        <v>0</v>
      </c>
      <c r="AX268" s="22"/>
      <c r="AY268" s="22"/>
      <c r="AZ268" s="22"/>
      <c r="BA268" s="22"/>
    </row>
    <row r="269" spans="2:53" ht="51" x14ac:dyDescent="0.25">
      <c r="B269" s="129"/>
      <c r="C269" s="132"/>
      <c r="D269" s="149" t="s">
        <v>570</v>
      </c>
      <c r="E269" s="38" t="s">
        <v>455</v>
      </c>
      <c r="F269" s="34">
        <v>2</v>
      </c>
      <c r="G269" s="62">
        <v>11</v>
      </c>
      <c r="H269" s="35" t="s">
        <v>441</v>
      </c>
      <c r="I269" s="35"/>
      <c r="J269" s="91"/>
      <c r="K269" s="97"/>
      <c r="L269" s="139"/>
      <c r="O269" s="21"/>
      <c r="P269" s="21">
        <f t="shared" si="62"/>
        <v>0</v>
      </c>
      <c r="Q269" s="21"/>
      <c r="R269" s="21"/>
      <c r="S269" s="21"/>
      <c r="T269" s="21"/>
      <c r="V269" s="21"/>
      <c r="W269" s="21"/>
      <c r="X269" s="21"/>
      <c r="Y269" s="21"/>
      <c r="Z269" s="21"/>
      <c r="AA269" s="21"/>
      <c r="AB269" s="21"/>
      <c r="AC269" s="21"/>
      <c r="AD269" s="21"/>
      <c r="AE269" s="21"/>
      <c r="AF269" s="21">
        <f t="shared" si="63"/>
        <v>0</v>
      </c>
      <c r="AG269" s="21"/>
      <c r="AI269" s="21"/>
      <c r="AJ269" s="21"/>
      <c r="AK269" s="21"/>
      <c r="AL269" s="21"/>
      <c r="AM269" s="21"/>
      <c r="AN269" s="21"/>
      <c r="AO269" s="21"/>
      <c r="AP269" s="21"/>
      <c r="AQ269" s="21"/>
      <c r="AR269" s="21"/>
      <c r="AS269" s="21">
        <f t="shared" si="64"/>
        <v>0</v>
      </c>
      <c r="AT269" s="22"/>
      <c r="AV269" s="22"/>
      <c r="AW269" s="21">
        <f t="shared" si="65"/>
        <v>0</v>
      </c>
      <c r="AX269" s="22"/>
      <c r="AY269" s="22"/>
      <c r="AZ269" s="22"/>
      <c r="BA269" s="22"/>
    </row>
    <row r="270" spans="2:53" ht="51" x14ac:dyDescent="0.25">
      <c r="B270" s="129"/>
      <c r="C270" s="132"/>
      <c r="D270" s="149"/>
      <c r="E270" s="38" t="s">
        <v>456</v>
      </c>
      <c r="F270" s="34">
        <v>2</v>
      </c>
      <c r="G270" s="62">
        <v>11</v>
      </c>
      <c r="H270" s="35" t="s">
        <v>441</v>
      </c>
      <c r="I270" s="35"/>
      <c r="J270" s="91"/>
      <c r="K270" s="97"/>
      <c r="L270" s="139"/>
      <c r="O270" s="21"/>
      <c r="P270" s="21">
        <f t="shared" si="62"/>
        <v>0</v>
      </c>
      <c r="Q270" s="21"/>
      <c r="R270" s="21"/>
      <c r="S270" s="21"/>
      <c r="T270" s="21"/>
      <c r="V270" s="21"/>
      <c r="W270" s="21"/>
      <c r="X270" s="21"/>
      <c r="Y270" s="21"/>
      <c r="Z270" s="21"/>
      <c r="AA270" s="21"/>
      <c r="AB270" s="21"/>
      <c r="AC270" s="21"/>
      <c r="AD270" s="21"/>
      <c r="AE270" s="21"/>
      <c r="AF270" s="21">
        <f t="shared" si="63"/>
        <v>0</v>
      </c>
      <c r="AG270" s="21"/>
      <c r="AI270" s="21"/>
      <c r="AJ270" s="21"/>
      <c r="AK270" s="21"/>
      <c r="AL270" s="21"/>
      <c r="AM270" s="21"/>
      <c r="AN270" s="21"/>
      <c r="AO270" s="21"/>
      <c r="AP270" s="21"/>
      <c r="AQ270" s="21"/>
      <c r="AR270" s="21"/>
      <c r="AS270" s="21">
        <f t="shared" si="64"/>
        <v>0</v>
      </c>
      <c r="AT270" s="22"/>
      <c r="AV270" s="22"/>
      <c r="AW270" s="21">
        <f t="shared" si="65"/>
        <v>0</v>
      </c>
      <c r="AX270" s="22"/>
      <c r="AY270" s="22"/>
      <c r="AZ270" s="22"/>
      <c r="BA270" s="22"/>
    </row>
    <row r="271" spans="2:53" ht="38.25" x14ac:dyDescent="0.25">
      <c r="B271" s="129"/>
      <c r="C271" s="132"/>
      <c r="D271" s="149"/>
      <c r="E271" s="38" t="s">
        <v>457</v>
      </c>
      <c r="F271" s="34">
        <v>2</v>
      </c>
      <c r="G271" s="62">
        <v>11</v>
      </c>
      <c r="H271" s="35" t="s">
        <v>441</v>
      </c>
      <c r="I271" s="35"/>
      <c r="J271" s="91"/>
      <c r="K271" s="97"/>
      <c r="L271" s="139"/>
      <c r="O271" s="21"/>
      <c r="P271" s="21">
        <f t="shared" si="62"/>
        <v>0</v>
      </c>
      <c r="Q271" s="21"/>
      <c r="R271" s="21"/>
      <c r="S271" s="21"/>
      <c r="T271" s="21"/>
      <c r="V271" s="21"/>
      <c r="W271" s="21"/>
      <c r="X271" s="21"/>
      <c r="Y271" s="21"/>
      <c r="Z271" s="21"/>
      <c r="AA271" s="21"/>
      <c r="AB271" s="21"/>
      <c r="AC271" s="21"/>
      <c r="AD271" s="21"/>
      <c r="AE271" s="21"/>
      <c r="AF271" s="21">
        <f t="shared" si="63"/>
        <v>0</v>
      </c>
      <c r="AG271" s="21"/>
      <c r="AI271" s="21"/>
      <c r="AJ271" s="21"/>
      <c r="AK271" s="21"/>
      <c r="AL271" s="21"/>
      <c r="AM271" s="21"/>
      <c r="AN271" s="21"/>
      <c r="AO271" s="21"/>
      <c r="AP271" s="21"/>
      <c r="AQ271" s="21"/>
      <c r="AR271" s="21"/>
      <c r="AS271" s="21">
        <f t="shared" si="64"/>
        <v>0</v>
      </c>
      <c r="AT271" s="22"/>
      <c r="AV271" s="22"/>
      <c r="AW271" s="21">
        <f t="shared" si="65"/>
        <v>0</v>
      </c>
      <c r="AX271" s="22"/>
      <c r="AY271" s="22"/>
      <c r="AZ271" s="22"/>
      <c r="BA271" s="22"/>
    </row>
    <row r="272" spans="2:53" ht="38.25" x14ac:dyDescent="0.25">
      <c r="B272" s="129"/>
      <c r="C272" s="132"/>
      <c r="D272" s="149" t="s">
        <v>571</v>
      </c>
      <c r="E272" s="38" t="s">
        <v>458</v>
      </c>
      <c r="F272" s="34">
        <v>2</v>
      </c>
      <c r="G272" s="62">
        <v>11</v>
      </c>
      <c r="H272" s="35" t="s">
        <v>441</v>
      </c>
      <c r="I272" s="35"/>
      <c r="J272" s="91"/>
      <c r="K272" s="97"/>
      <c r="L272" s="139"/>
      <c r="O272" s="21"/>
      <c r="P272" s="21">
        <f t="shared" si="62"/>
        <v>0</v>
      </c>
      <c r="Q272" s="21"/>
      <c r="R272" s="21"/>
      <c r="S272" s="21"/>
      <c r="T272" s="21"/>
      <c r="V272" s="21"/>
      <c r="W272" s="21"/>
      <c r="X272" s="21"/>
      <c r="Y272" s="21"/>
      <c r="Z272" s="21"/>
      <c r="AA272" s="21"/>
      <c r="AB272" s="21"/>
      <c r="AC272" s="21"/>
      <c r="AD272" s="21"/>
      <c r="AE272" s="21"/>
      <c r="AF272" s="21">
        <f t="shared" si="63"/>
        <v>0</v>
      </c>
      <c r="AG272" s="21"/>
      <c r="AI272" s="21"/>
      <c r="AJ272" s="21"/>
      <c r="AK272" s="21"/>
      <c r="AL272" s="21"/>
      <c r="AM272" s="21"/>
      <c r="AN272" s="21"/>
      <c r="AO272" s="21"/>
      <c r="AP272" s="21"/>
      <c r="AQ272" s="21"/>
      <c r="AR272" s="21"/>
      <c r="AS272" s="21">
        <f t="shared" si="64"/>
        <v>0</v>
      </c>
      <c r="AT272" s="22"/>
      <c r="AV272" s="22"/>
      <c r="AW272" s="21">
        <f t="shared" si="65"/>
        <v>0</v>
      </c>
      <c r="AX272" s="22"/>
      <c r="AY272" s="22"/>
      <c r="AZ272" s="22"/>
      <c r="BA272" s="22"/>
    </row>
    <row r="273" spans="2:53" ht="102" x14ac:dyDescent="0.25">
      <c r="B273" s="129"/>
      <c r="C273" s="132"/>
      <c r="D273" s="149"/>
      <c r="E273" s="38" t="s">
        <v>191</v>
      </c>
      <c r="F273" s="34">
        <v>2</v>
      </c>
      <c r="G273" s="62">
        <v>11</v>
      </c>
      <c r="H273" s="35" t="s">
        <v>441</v>
      </c>
      <c r="I273" s="35"/>
      <c r="J273" s="91"/>
      <c r="K273" s="97"/>
      <c r="L273" s="139"/>
      <c r="O273" s="21"/>
      <c r="P273" s="21">
        <f t="shared" si="62"/>
        <v>0</v>
      </c>
      <c r="Q273" s="21"/>
      <c r="R273" s="21"/>
      <c r="S273" s="21"/>
      <c r="T273" s="21"/>
      <c r="V273" s="21"/>
      <c r="W273" s="21"/>
      <c r="X273" s="21"/>
      <c r="Y273" s="21"/>
      <c r="Z273" s="21"/>
      <c r="AA273" s="21"/>
      <c r="AB273" s="21"/>
      <c r="AC273" s="21"/>
      <c r="AD273" s="21"/>
      <c r="AE273" s="21"/>
      <c r="AF273" s="21">
        <f t="shared" si="63"/>
        <v>0</v>
      </c>
      <c r="AG273" s="21"/>
      <c r="AI273" s="21"/>
      <c r="AJ273" s="21"/>
      <c r="AK273" s="21"/>
      <c r="AL273" s="21"/>
      <c r="AM273" s="21"/>
      <c r="AN273" s="21"/>
      <c r="AO273" s="21"/>
      <c r="AP273" s="21"/>
      <c r="AQ273" s="21"/>
      <c r="AR273" s="21"/>
      <c r="AS273" s="21">
        <f t="shared" si="64"/>
        <v>0</v>
      </c>
      <c r="AT273" s="22"/>
      <c r="AV273" s="22"/>
      <c r="AW273" s="21">
        <f t="shared" si="65"/>
        <v>0</v>
      </c>
      <c r="AX273" s="22"/>
      <c r="AY273" s="22"/>
      <c r="AZ273" s="22"/>
      <c r="BA273" s="22"/>
    </row>
    <row r="274" spans="2:53" ht="63.75" x14ac:dyDescent="0.25">
      <c r="B274" s="129"/>
      <c r="C274" s="132"/>
      <c r="D274" s="149"/>
      <c r="E274" s="38" t="s">
        <v>459</v>
      </c>
      <c r="F274" s="34">
        <v>2</v>
      </c>
      <c r="G274" s="62">
        <v>11</v>
      </c>
      <c r="H274" s="35" t="s">
        <v>441</v>
      </c>
      <c r="I274" s="35"/>
      <c r="J274" s="91"/>
      <c r="K274" s="97"/>
      <c r="L274" s="139"/>
      <c r="O274" s="21"/>
      <c r="P274" s="21">
        <f t="shared" si="62"/>
        <v>0</v>
      </c>
      <c r="Q274" s="21"/>
      <c r="R274" s="21"/>
      <c r="S274" s="21"/>
      <c r="T274" s="21"/>
      <c r="V274" s="21"/>
      <c r="W274" s="21"/>
      <c r="X274" s="21"/>
      <c r="Y274" s="21"/>
      <c r="Z274" s="21"/>
      <c r="AA274" s="21"/>
      <c r="AB274" s="21"/>
      <c r="AC274" s="21"/>
      <c r="AD274" s="21"/>
      <c r="AE274" s="21"/>
      <c r="AF274" s="21">
        <f t="shared" si="63"/>
        <v>0</v>
      </c>
      <c r="AG274" s="21"/>
      <c r="AI274" s="21"/>
      <c r="AJ274" s="21"/>
      <c r="AK274" s="21"/>
      <c r="AL274" s="21"/>
      <c r="AM274" s="21"/>
      <c r="AN274" s="21"/>
      <c r="AO274" s="21"/>
      <c r="AP274" s="21"/>
      <c r="AQ274" s="21"/>
      <c r="AR274" s="21"/>
      <c r="AS274" s="21">
        <f t="shared" si="64"/>
        <v>0</v>
      </c>
      <c r="AT274" s="22"/>
      <c r="AV274" s="22"/>
      <c r="AW274" s="21">
        <f t="shared" si="65"/>
        <v>0</v>
      </c>
      <c r="AX274" s="22"/>
      <c r="AY274" s="22"/>
      <c r="AZ274" s="22"/>
      <c r="BA274" s="22"/>
    </row>
    <row r="275" spans="2:53" ht="51" x14ac:dyDescent="0.25">
      <c r="B275" s="129" t="s">
        <v>679</v>
      </c>
      <c r="C275" s="132"/>
      <c r="D275" s="148" t="s">
        <v>572</v>
      </c>
      <c r="E275" s="39" t="s">
        <v>460</v>
      </c>
      <c r="F275" s="34">
        <v>6</v>
      </c>
      <c r="G275" s="62">
        <v>11</v>
      </c>
      <c r="H275" s="35" t="s">
        <v>441</v>
      </c>
      <c r="I275" s="35"/>
      <c r="J275" s="91"/>
      <c r="K275" s="97"/>
      <c r="L275" s="139"/>
      <c r="O275" s="21"/>
      <c r="P275" s="21"/>
      <c r="Q275" s="21"/>
      <c r="R275" s="21"/>
      <c r="S275" s="21"/>
      <c r="T275" s="21">
        <f>IF(H275="No",0,1)</f>
        <v>0</v>
      </c>
      <c r="V275" s="21"/>
      <c r="W275" s="21"/>
      <c r="X275" s="21"/>
      <c r="Y275" s="21"/>
      <c r="Z275" s="21"/>
      <c r="AA275" s="21"/>
      <c r="AB275" s="21"/>
      <c r="AC275" s="21"/>
      <c r="AD275" s="21"/>
      <c r="AE275" s="21"/>
      <c r="AF275" s="21">
        <f t="shared" si="63"/>
        <v>0</v>
      </c>
      <c r="AG275" s="21"/>
      <c r="AI275" s="21"/>
      <c r="AJ275" s="21"/>
      <c r="AK275" s="21"/>
      <c r="AL275" s="21"/>
      <c r="AM275" s="21"/>
      <c r="AN275" s="21"/>
      <c r="AO275" s="21"/>
      <c r="AP275" s="21"/>
      <c r="AQ275" s="21"/>
      <c r="AR275" s="21"/>
      <c r="AS275" s="21">
        <f t="shared" si="64"/>
        <v>0</v>
      </c>
      <c r="AT275" s="22"/>
      <c r="AV275" s="22"/>
      <c r="AW275" s="22"/>
      <c r="AX275" s="22"/>
      <c r="AY275" s="22"/>
      <c r="AZ275" s="22"/>
      <c r="BA275" s="21">
        <f>I275</f>
        <v>0</v>
      </c>
    </row>
    <row r="276" spans="2:53" ht="38.25" x14ac:dyDescent="0.25">
      <c r="B276" s="129"/>
      <c r="C276" s="132"/>
      <c r="D276" s="148"/>
      <c r="E276" s="39" t="s">
        <v>461</v>
      </c>
      <c r="F276" s="34">
        <v>6</v>
      </c>
      <c r="G276" s="62">
        <v>11</v>
      </c>
      <c r="H276" s="35" t="s">
        <v>441</v>
      </c>
      <c r="I276" s="35"/>
      <c r="J276" s="91"/>
      <c r="K276" s="97"/>
      <c r="L276" s="139"/>
      <c r="O276" s="21"/>
      <c r="P276" s="21"/>
      <c r="Q276" s="21"/>
      <c r="R276" s="21"/>
      <c r="S276" s="21"/>
      <c r="T276" s="21">
        <f>IF(H276="No",0,1)</f>
        <v>0</v>
      </c>
      <c r="V276" s="21"/>
      <c r="W276" s="21"/>
      <c r="X276" s="21"/>
      <c r="Y276" s="21"/>
      <c r="Z276" s="21"/>
      <c r="AA276" s="21"/>
      <c r="AB276" s="21"/>
      <c r="AC276" s="21"/>
      <c r="AD276" s="21"/>
      <c r="AE276" s="21"/>
      <c r="AF276" s="21">
        <f t="shared" si="63"/>
        <v>0</v>
      </c>
      <c r="AG276" s="21"/>
      <c r="AI276" s="21"/>
      <c r="AJ276" s="21"/>
      <c r="AK276" s="21"/>
      <c r="AL276" s="21"/>
      <c r="AM276" s="21"/>
      <c r="AN276" s="21"/>
      <c r="AO276" s="21"/>
      <c r="AP276" s="21"/>
      <c r="AQ276" s="21"/>
      <c r="AR276" s="21"/>
      <c r="AS276" s="21">
        <f t="shared" si="64"/>
        <v>0</v>
      </c>
      <c r="AT276" s="22"/>
      <c r="AV276" s="22"/>
      <c r="AW276" s="22"/>
      <c r="AX276" s="22"/>
      <c r="AY276" s="22"/>
      <c r="AZ276" s="22"/>
      <c r="BA276" s="21">
        <f>I276</f>
        <v>0</v>
      </c>
    </row>
    <row r="277" spans="2:53" ht="51" x14ac:dyDescent="0.25">
      <c r="B277" s="129"/>
      <c r="C277" s="132"/>
      <c r="D277" s="148"/>
      <c r="E277" s="39" t="s">
        <v>462</v>
      </c>
      <c r="F277" s="34">
        <v>6</v>
      </c>
      <c r="G277" s="62">
        <v>11</v>
      </c>
      <c r="H277" s="35" t="s">
        <v>441</v>
      </c>
      <c r="I277" s="35"/>
      <c r="J277" s="91"/>
      <c r="K277" s="97"/>
      <c r="L277" s="139"/>
      <c r="O277" s="21"/>
      <c r="P277" s="21"/>
      <c r="Q277" s="21"/>
      <c r="R277" s="21"/>
      <c r="S277" s="21"/>
      <c r="T277" s="21">
        <f>IF(H277="No",0,1)</f>
        <v>0</v>
      </c>
      <c r="V277" s="21"/>
      <c r="W277" s="21"/>
      <c r="X277" s="21"/>
      <c r="Y277" s="21"/>
      <c r="Z277" s="21"/>
      <c r="AA277" s="21"/>
      <c r="AB277" s="21"/>
      <c r="AC277" s="21"/>
      <c r="AD277" s="21"/>
      <c r="AE277" s="21"/>
      <c r="AF277" s="21">
        <f t="shared" si="63"/>
        <v>0</v>
      </c>
      <c r="AG277" s="21"/>
      <c r="AI277" s="21"/>
      <c r="AJ277" s="21"/>
      <c r="AK277" s="21"/>
      <c r="AL277" s="21"/>
      <c r="AM277" s="21"/>
      <c r="AN277" s="21"/>
      <c r="AO277" s="21"/>
      <c r="AP277" s="21"/>
      <c r="AQ277" s="21"/>
      <c r="AR277" s="21"/>
      <c r="AS277" s="21">
        <f t="shared" si="64"/>
        <v>0</v>
      </c>
      <c r="AT277" s="22"/>
      <c r="AV277" s="22"/>
      <c r="AW277" s="22"/>
      <c r="AX277" s="22"/>
      <c r="AY277" s="22"/>
      <c r="AZ277" s="22"/>
      <c r="BA277" s="21">
        <f>I277</f>
        <v>0</v>
      </c>
    </row>
    <row r="278" spans="2:53" ht="51" x14ac:dyDescent="0.25">
      <c r="B278" s="129" t="s">
        <v>679</v>
      </c>
      <c r="C278" s="132"/>
      <c r="D278" s="124" t="s">
        <v>573</v>
      </c>
      <c r="E278" s="38" t="s">
        <v>463</v>
      </c>
      <c r="F278" s="34">
        <v>6</v>
      </c>
      <c r="G278" s="62">
        <v>11</v>
      </c>
      <c r="H278" s="35" t="s">
        <v>441</v>
      </c>
      <c r="I278" s="35"/>
      <c r="J278" s="91"/>
      <c r="K278" s="97"/>
      <c r="L278" s="139"/>
      <c r="O278" s="21"/>
      <c r="P278" s="21"/>
      <c r="Q278" s="21"/>
      <c r="R278" s="21"/>
      <c r="S278" s="21"/>
      <c r="T278" s="21">
        <f>IF(H278="No",0,1)</f>
        <v>0</v>
      </c>
      <c r="V278" s="21"/>
      <c r="W278" s="21"/>
      <c r="X278" s="21"/>
      <c r="Y278" s="21"/>
      <c r="Z278" s="21"/>
      <c r="AA278" s="21"/>
      <c r="AB278" s="21"/>
      <c r="AC278" s="21"/>
      <c r="AD278" s="21"/>
      <c r="AE278" s="21"/>
      <c r="AF278" s="21">
        <f t="shared" si="63"/>
        <v>0</v>
      </c>
      <c r="AG278" s="21"/>
      <c r="AI278" s="21"/>
      <c r="AJ278" s="21"/>
      <c r="AK278" s="21"/>
      <c r="AL278" s="21"/>
      <c r="AM278" s="21"/>
      <c r="AN278" s="21"/>
      <c r="AO278" s="21"/>
      <c r="AP278" s="21"/>
      <c r="AQ278" s="21"/>
      <c r="AR278" s="21"/>
      <c r="AS278" s="21">
        <f t="shared" si="64"/>
        <v>0</v>
      </c>
      <c r="AT278" s="22"/>
      <c r="AV278" s="22"/>
      <c r="AW278" s="22"/>
      <c r="AX278" s="22"/>
      <c r="AY278" s="22"/>
      <c r="AZ278" s="22"/>
      <c r="BA278" s="21">
        <f>I278</f>
        <v>0</v>
      </c>
    </row>
    <row r="279" spans="2:53" ht="51" x14ac:dyDescent="0.25">
      <c r="B279" s="129" t="s">
        <v>718</v>
      </c>
      <c r="C279" s="132"/>
      <c r="D279" s="124" t="s">
        <v>574</v>
      </c>
      <c r="E279" s="38" t="s">
        <v>185</v>
      </c>
      <c r="F279" s="34">
        <v>6</v>
      </c>
      <c r="G279" s="62">
        <v>11</v>
      </c>
      <c r="H279" s="35" t="s">
        <v>441</v>
      </c>
      <c r="I279" s="35"/>
      <c r="J279" s="91"/>
      <c r="K279" s="97"/>
      <c r="L279" s="139"/>
      <c r="O279" s="21"/>
      <c r="P279" s="21"/>
      <c r="Q279" s="21"/>
      <c r="R279" s="21"/>
      <c r="S279" s="21"/>
      <c r="T279" s="21">
        <f>IF(H279="No",0,1)</f>
        <v>0</v>
      </c>
      <c r="V279" s="21"/>
      <c r="W279" s="21"/>
      <c r="X279" s="21"/>
      <c r="Y279" s="21"/>
      <c r="Z279" s="21"/>
      <c r="AA279" s="21"/>
      <c r="AB279" s="21"/>
      <c r="AC279" s="21"/>
      <c r="AD279" s="21"/>
      <c r="AE279" s="21"/>
      <c r="AF279" s="21">
        <f t="shared" si="63"/>
        <v>0</v>
      </c>
      <c r="AG279" s="21"/>
      <c r="AI279" s="21"/>
      <c r="AJ279" s="21"/>
      <c r="AK279" s="21"/>
      <c r="AL279" s="21"/>
      <c r="AM279" s="21"/>
      <c r="AN279" s="21"/>
      <c r="AO279" s="21"/>
      <c r="AP279" s="21"/>
      <c r="AQ279" s="21"/>
      <c r="AR279" s="21"/>
      <c r="AS279" s="21">
        <f t="shared" si="64"/>
        <v>0</v>
      </c>
      <c r="AT279" s="22"/>
      <c r="AV279" s="22"/>
      <c r="AW279" s="22"/>
      <c r="AX279" s="22"/>
      <c r="AY279" s="22"/>
      <c r="AZ279" s="22"/>
      <c r="BA279" s="21">
        <f>I279</f>
        <v>0</v>
      </c>
    </row>
    <row r="280" spans="2:53" ht="63.75" x14ac:dyDescent="0.25">
      <c r="B280" s="129" t="s">
        <v>663</v>
      </c>
      <c r="C280" s="132"/>
      <c r="D280" s="148" t="s">
        <v>575</v>
      </c>
      <c r="E280" s="39" t="s">
        <v>186</v>
      </c>
      <c r="F280" s="34">
        <v>2</v>
      </c>
      <c r="G280" s="62">
        <v>11</v>
      </c>
      <c r="H280" s="35" t="s">
        <v>441</v>
      </c>
      <c r="I280" s="35"/>
      <c r="J280" s="91"/>
      <c r="K280" s="97"/>
      <c r="L280" s="139"/>
      <c r="O280" s="21"/>
      <c r="P280" s="21">
        <f>IF(H280="No",0,1)</f>
        <v>0</v>
      </c>
      <c r="Q280" s="21"/>
      <c r="R280" s="21"/>
      <c r="S280" s="21"/>
      <c r="T280" s="21"/>
      <c r="V280" s="21"/>
      <c r="W280" s="21"/>
      <c r="X280" s="21"/>
      <c r="Y280" s="21"/>
      <c r="Z280" s="21"/>
      <c r="AA280" s="21"/>
      <c r="AB280" s="21"/>
      <c r="AC280" s="21"/>
      <c r="AD280" s="21"/>
      <c r="AE280" s="21"/>
      <c r="AF280" s="21">
        <f t="shared" si="63"/>
        <v>0</v>
      </c>
      <c r="AG280" s="21"/>
      <c r="AI280" s="21"/>
      <c r="AJ280" s="21"/>
      <c r="AK280" s="21"/>
      <c r="AL280" s="21"/>
      <c r="AM280" s="21"/>
      <c r="AN280" s="21"/>
      <c r="AO280" s="21"/>
      <c r="AP280" s="21"/>
      <c r="AQ280" s="21"/>
      <c r="AR280" s="21"/>
      <c r="AS280" s="21">
        <f t="shared" si="64"/>
        <v>0</v>
      </c>
      <c r="AT280" s="22"/>
      <c r="AV280" s="22"/>
      <c r="AW280" s="21">
        <f>I280</f>
        <v>0</v>
      </c>
      <c r="AX280" s="22"/>
      <c r="AY280" s="22"/>
      <c r="AZ280" s="22"/>
      <c r="BA280" s="22"/>
    </row>
    <row r="281" spans="2:53" ht="38.25" x14ac:dyDescent="0.25">
      <c r="B281" s="129"/>
      <c r="C281" s="132"/>
      <c r="D281" s="148"/>
      <c r="E281" s="39" t="s">
        <v>187</v>
      </c>
      <c r="F281" s="34">
        <v>2</v>
      </c>
      <c r="G281" s="62">
        <v>11</v>
      </c>
      <c r="H281" s="35" t="s">
        <v>441</v>
      </c>
      <c r="I281" s="35"/>
      <c r="J281" s="91"/>
      <c r="K281" s="97"/>
      <c r="L281" s="139"/>
      <c r="O281" s="21"/>
      <c r="P281" s="21">
        <f>IF(H281="No",0,1)</f>
        <v>0</v>
      </c>
      <c r="Q281" s="21"/>
      <c r="R281" s="21"/>
      <c r="S281" s="21"/>
      <c r="T281" s="21"/>
      <c r="V281" s="21"/>
      <c r="W281" s="21"/>
      <c r="X281" s="21"/>
      <c r="Y281" s="21"/>
      <c r="Z281" s="21"/>
      <c r="AA281" s="21"/>
      <c r="AB281" s="21"/>
      <c r="AC281" s="21"/>
      <c r="AD281" s="21"/>
      <c r="AE281" s="21"/>
      <c r="AF281" s="21">
        <f t="shared" si="63"/>
        <v>0</v>
      </c>
      <c r="AG281" s="21"/>
      <c r="AI281" s="21"/>
      <c r="AJ281" s="21"/>
      <c r="AK281" s="21"/>
      <c r="AL281" s="21"/>
      <c r="AM281" s="21"/>
      <c r="AN281" s="21"/>
      <c r="AO281" s="21"/>
      <c r="AP281" s="21"/>
      <c r="AQ281" s="21"/>
      <c r="AR281" s="21"/>
      <c r="AS281" s="21">
        <f t="shared" si="64"/>
        <v>0</v>
      </c>
      <c r="AT281" s="22"/>
      <c r="AV281" s="22"/>
      <c r="AW281" s="21">
        <f>I281</f>
        <v>0</v>
      </c>
      <c r="AX281" s="22"/>
      <c r="AY281" s="22"/>
      <c r="AZ281" s="22"/>
      <c r="BA281" s="22"/>
    </row>
    <row r="282" spans="2:53" ht="51" x14ac:dyDescent="0.25">
      <c r="B282" s="129"/>
      <c r="C282" s="132"/>
      <c r="D282" s="148"/>
      <c r="E282" s="39" t="s">
        <v>188</v>
      </c>
      <c r="F282" s="34">
        <v>2</v>
      </c>
      <c r="G282" s="62">
        <v>11</v>
      </c>
      <c r="H282" s="35" t="s">
        <v>441</v>
      </c>
      <c r="I282" s="35"/>
      <c r="J282" s="91"/>
      <c r="K282" s="97"/>
      <c r="L282" s="139"/>
      <c r="O282" s="21"/>
      <c r="P282" s="21">
        <f>IF(H282="No",0,1)</f>
        <v>0</v>
      </c>
      <c r="Q282" s="21"/>
      <c r="R282" s="21"/>
      <c r="S282" s="21"/>
      <c r="T282" s="21"/>
      <c r="V282" s="21"/>
      <c r="W282" s="21"/>
      <c r="X282" s="21"/>
      <c r="Y282" s="21"/>
      <c r="Z282" s="21"/>
      <c r="AA282" s="21"/>
      <c r="AB282" s="21"/>
      <c r="AC282" s="21"/>
      <c r="AD282" s="21"/>
      <c r="AE282" s="21"/>
      <c r="AF282" s="21">
        <f t="shared" si="63"/>
        <v>0</v>
      </c>
      <c r="AG282" s="21"/>
      <c r="AI282" s="21"/>
      <c r="AJ282" s="21"/>
      <c r="AK282" s="21"/>
      <c r="AL282" s="21"/>
      <c r="AM282" s="21"/>
      <c r="AN282" s="21"/>
      <c r="AO282" s="21"/>
      <c r="AP282" s="21"/>
      <c r="AQ282" s="21"/>
      <c r="AR282" s="21"/>
      <c r="AS282" s="21">
        <f t="shared" si="64"/>
        <v>0</v>
      </c>
      <c r="AT282" s="22"/>
      <c r="AV282" s="22"/>
      <c r="AW282" s="21">
        <f>I282</f>
        <v>0</v>
      </c>
      <c r="AX282" s="22"/>
      <c r="AY282" s="22"/>
      <c r="AZ282" s="22"/>
      <c r="BA282" s="22"/>
    </row>
    <row r="283" spans="2:53" ht="127.5" x14ac:dyDescent="0.25">
      <c r="B283" s="129" t="s">
        <v>663</v>
      </c>
      <c r="C283" s="132"/>
      <c r="D283" s="148" t="s">
        <v>576</v>
      </c>
      <c r="E283" s="39" t="s">
        <v>192</v>
      </c>
      <c r="F283" s="34">
        <v>4</v>
      </c>
      <c r="G283" s="62">
        <v>11</v>
      </c>
      <c r="H283" s="35" t="s">
        <v>441</v>
      </c>
      <c r="I283" s="35"/>
      <c r="J283" s="91"/>
      <c r="K283" s="97"/>
      <c r="L283" s="139"/>
      <c r="O283" s="21"/>
      <c r="P283" s="21"/>
      <c r="Q283" s="21"/>
      <c r="R283" s="21">
        <f>IF(H283="No",0,1)</f>
        <v>0</v>
      </c>
      <c r="S283" s="21"/>
      <c r="T283" s="21"/>
      <c r="V283" s="21"/>
      <c r="W283" s="21"/>
      <c r="X283" s="21"/>
      <c r="Y283" s="21"/>
      <c r="Z283" s="21"/>
      <c r="AA283" s="21"/>
      <c r="AB283" s="21"/>
      <c r="AC283" s="21"/>
      <c r="AD283" s="21"/>
      <c r="AE283" s="21"/>
      <c r="AF283" s="21">
        <f t="shared" si="63"/>
        <v>0</v>
      </c>
      <c r="AG283" s="21"/>
      <c r="AI283" s="21"/>
      <c r="AJ283" s="21"/>
      <c r="AK283" s="21"/>
      <c r="AL283" s="21"/>
      <c r="AM283" s="21"/>
      <c r="AN283" s="21"/>
      <c r="AO283" s="21"/>
      <c r="AP283" s="21"/>
      <c r="AQ283" s="21"/>
      <c r="AR283" s="21"/>
      <c r="AS283" s="21">
        <f t="shared" si="64"/>
        <v>0</v>
      </c>
      <c r="AT283" s="22"/>
      <c r="AV283" s="22"/>
      <c r="AW283" s="22"/>
      <c r="AX283" s="22"/>
      <c r="AY283" s="21">
        <f>I283</f>
        <v>0</v>
      </c>
      <c r="AZ283" s="22"/>
      <c r="BA283" s="22"/>
    </row>
    <row r="284" spans="2:53" ht="126" customHeight="1" x14ac:dyDescent="0.25">
      <c r="B284" s="129"/>
      <c r="C284" s="132"/>
      <c r="D284" s="148"/>
      <c r="E284" s="39" t="s">
        <v>189</v>
      </c>
      <c r="F284" s="34">
        <v>4</v>
      </c>
      <c r="G284" s="62">
        <v>11</v>
      </c>
      <c r="H284" s="35" t="s">
        <v>441</v>
      </c>
      <c r="I284" s="35"/>
      <c r="J284" s="91"/>
      <c r="K284" s="97"/>
      <c r="L284" s="139"/>
      <c r="O284" s="21"/>
      <c r="P284" s="21"/>
      <c r="Q284" s="21"/>
      <c r="R284" s="21">
        <f>IF(H284="No",0,1)</f>
        <v>0</v>
      </c>
      <c r="S284" s="21"/>
      <c r="T284" s="21"/>
      <c r="V284" s="21"/>
      <c r="W284" s="21"/>
      <c r="X284" s="21"/>
      <c r="Y284" s="21"/>
      <c r="Z284" s="21"/>
      <c r="AA284" s="21"/>
      <c r="AB284" s="21"/>
      <c r="AC284" s="21"/>
      <c r="AD284" s="21"/>
      <c r="AE284" s="21"/>
      <c r="AF284" s="21">
        <f t="shared" si="63"/>
        <v>0</v>
      </c>
      <c r="AG284" s="21"/>
      <c r="AI284" s="21"/>
      <c r="AJ284" s="21"/>
      <c r="AK284" s="21"/>
      <c r="AL284" s="21"/>
      <c r="AM284" s="21"/>
      <c r="AN284" s="21"/>
      <c r="AO284" s="21"/>
      <c r="AP284" s="21"/>
      <c r="AQ284" s="21"/>
      <c r="AR284" s="21"/>
      <c r="AS284" s="21">
        <f t="shared" si="64"/>
        <v>0</v>
      </c>
      <c r="AT284" s="22"/>
      <c r="AV284" s="22"/>
      <c r="AW284" s="22"/>
      <c r="AX284" s="22"/>
      <c r="AY284" s="21">
        <f>I284</f>
        <v>0</v>
      </c>
      <c r="AZ284" s="22"/>
      <c r="BA284" s="22"/>
    </row>
    <row r="285" spans="2:53" ht="30" customHeight="1" x14ac:dyDescent="0.25">
      <c r="B285" s="129"/>
      <c r="C285" s="132"/>
      <c r="D285" s="127"/>
      <c r="E285" s="103"/>
      <c r="F285" s="99"/>
      <c r="G285" s="100"/>
      <c r="H285" s="104"/>
      <c r="I285" s="104"/>
      <c r="J285" s="107"/>
      <c r="K285" s="108"/>
      <c r="L285" s="141"/>
      <c r="M285" s="145"/>
      <c r="O285" s="21"/>
      <c r="P285" s="21"/>
      <c r="Q285" s="21"/>
      <c r="R285" s="21"/>
      <c r="S285" s="21"/>
      <c r="T285" s="21"/>
      <c r="V285" s="21"/>
      <c r="W285" s="21"/>
      <c r="X285" s="21"/>
      <c r="Y285" s="21"/>
      <c r="Z285" s="21"/>
      <c r="AA285" s="21"/>
      <c r="AB285" s="21"/>
      <c r="AC285" s="21"/>
      <c r="AD285" s="21"/>
      <c r="AE285" s="21"/>
      <c r="AF285" s="21"/>
      <c r="AG285" s="21"/>
      <c r="AI285" s="21"/>
      <c r="AJ285" s="21"/>
      <c r="AK285" s="21"/>
      <c r="AL285" s="21"/>
      <c r="AM285" s="21"/>
      <c r="AN285" s="21"/>
      <c r="AO285" s="21"/>
      <c r="AP285" s="21"/>
      <c r="AQ285" s="21"/>
      <c r="AR285" s="21"/>
      <c r="AS285" s="21"/>
      <c r="AT285" s="22"/>
      <c r="AV285" s="22"/>
      <c r="AW285" s="22"/>
      <c r="AX285" s="22"/>
      <c r="AY285" s="21"/>
      <c r="AZ285" s="22"/>
      <c r="BA285" s="22"/>
    </row>
    <row r="286" spans="2:53" ht="44.25" customHeight="1" x14ac:dyDescent="0.25">
      <c r="B286" s="129" t="s">
        <v>719</v>
      </c>
      <c r="C286" s="132"/>
      <c r="D286" s="117" t="s">
        <v>59</v>
      </c>
      <c r="E286" s="32" t="s">
        <v>100</v>
      </c>
      <c r="F286" s="34">
        <v>6</v>
      </c>
      <c r="G286" s="62">
        <v>12</v>
      </c>
      <c r="H286" s="35" t="s">
        <v>441</v>
      </c>
      <c r="I286" s="35"/>
      <c r="J286" s="91"/>
      <c r="K286" s="97"/>
      <c r="L286" s="139"/>
      <c r="O286" s="21"/>
      <c r="P286" s="21"/>
      <c r="Q286" s="21"/>
      <c r="R286" s="21"/>
      <c r="S286" s="21"/>
      <c r="T286" s="21">
        <f>IF(H286="No",0,1)</f>
        <v>0</v>
      </c>
      <c r="V286" s="21"/>
      <c r="W286" s="21"/>
      <c r="X286" s="21"/>
      <c r="Y286" s="21"/>
      <c r="Z286" s="21"/>
      <c r="AA286" s="21"/>
      <c r="AB286" s="21"/>
      <c r="AC286" s="21"/>
      <c r="AD286" s="21"/>
      <c r="AE286" s="21"/>
      <c r="AF286" s="21"/>
      <c r="AG286" s="21">
        <f t="shared" ref="AG286:AG291" si="66">IF(H286="No",0,1)</f>
        <v>0</v>
      </c>
      <c r="AI286" s="21"/>
      <c r="AJ286" s="21"/>
      <c r="AK286" s="21"/>
      <c r="AL286" s="21"/>
      <c r="AM286" s="21"/>
      <c r="AN286" s="21"/>
      <c r="AO286" s="21"/>
      <c r="AP286" s="21"/>
      <c r="AQ286" s="21"/>
      <c r="AR286" s="21"/>
      <c r="AS286" s="21"/>
      <c r="AT286" s="21">
        <f t="shared" ref="AT286:AT291" si="67">I286</f>
        <v>0</v>
      </c>
      <c r="AV286" s="22"/>
      <c r="AW286" s="22"/>
      <c r="AX286" s="22"/>
      <c r="AY286" s="22"/>
      <c r="AZ286" s="22"/>
      <c r="BA286" s="21">
        <f>I286</f>
        <v>0</v>
      </c>
    </row>
    <row r="287" spans="2:53" ht="25.5" x14ac:dyDescent="0.25">
      <c r="B287" s="129" t="s">
        <v>669</v>
      </c>
      <c r="C287" s="132"/>
      <c r="D287" s="118" t="s">
        <v>511</v>
      </c>
      <c r="E287" s="33" t="s">
        <v>512</v>
      </c>
      <c r="F287" s="34">
        <v>1</v>
      </c>
      <c r="G287" s="62">
        <v>12</v>
      </c>
      <c r="H287" s="35" t="s">
        <v>441</v>
      </c>
      <c r="I287" s="35"/>
      <c r="J287" s="91"/>
      <c r="K287" s="97"/>
      <c r="L287" s="139"/>
      <c r="O287" s="21">
        <f>IF(H287="No",0,1)</f>
        <v>0</v>
      </c>
      <c r="P287" s="21"/>
      <c r="Q287" s="21"/>
      <c r="R287" s="21"/>
      <c r="S287" s="21"/>
      <c r="T287" s="21"/>
      <c r="V287" s="21"/>
      <c r="W287" s="21"/>
      <c r="X287" s="21"/>
      <c r="Y287" s="21"/>
      <c r="Z287" s="21"/>
      <c r="AA287" s="21"/>
      <c r="AB287" s="21"/>
      <c r="AC287" s="21"/>
      <c r="AD287" s="21"/>
      <c r="AE287" s="21"/>
      <c r="AF287" s="21"/>
      <c r="AG287" s="21">
        <f t="shared" si="66"/>
        <v>0</v>
      </c>
      <c r="AI287" s="21"/>
      <c r="AJ287" s="21"/>
      <c r="AK287" s="21"/>
      <c r="AL287" s="21"/>
      <c r="AM287" s="21"/>
      <c r="AN287" s="21"/>
      <c r="AO287" s="21"/>
      <c r="AP287" s="21"/>
      <c r="AQ287" s="21"/>
      <c r="AR287" s="21"/>
      <c r="AS287" s="21"/>
      <c r="AT287" s="21">
        <f t="shared" si="67"/>
        <v>0</v>
      </c>
      <c r="AV287" s="21">
        <f>I287</f>
        <v>0</v>
      </c>
      <c r="AW287" s="22"/>
      <c r="AX287" s="22"/>
      <c r="AY287" s="22"/>
      <c r="AZ287" s="22"/>
      <c r="BA287" s="22"/>
    </row>
    <row r="288" spans="2:53" ht="38.25" x14ac:dyDescent="0.25">
      <c r="B288" s="129"/>
      <c r="C288" s="132"/>
      <c r="D288" s="150" t="s">
        <v>513</v>
      </c>
      <c r="E288" s="33" t="s">
        <v>514</v>
      </c>
      <c r="F288" s="34">
        <v>6</v>
      </c>
      <c r="G288" s="62">
        <v>12</v>
      </c>
      <c r="H288" s="35" t="s">
        <v>441</v>
      </c>
      <c r="I288" s="35"/>
      <c r="J288" s="91"/>
      <c r="K288" s="97"/>
      <c r="L288" s="139"/>
      <c r="O288" s="21"/>
      <c r="P288" s="21"/>
      <c r="Q288" s="21"/>
      <c r="R288" s="21"/>
      <c r="S288" s="21"/>
      <c r="T288" s="21">
        <f>IF(H288="No",0,1)</f>
        <v>0</v>
      </c>
      <c r="U288" s="20"/>
      <c r="V288" s="21"/>
      <c r="W288" s="21"/>
      <c r="X288" s="21"/>
      <c r="Y288" s="21"/>
      <c r="Z288" s="21"/>
      <c r="AA288" s="21"/>
      <c r="AB288" s="21"/>
      <c r="AC288" s="21"/>
      <c r="AD288" s="21"/>
      <c r="AE288" s="21"/>
      <c r="AF288" s="21"/>
      <c r="AG288" s="21">
        <f t="shared" si="66"/>
        <v>0</v>
      </c>
      <c r="AI288" s="21"/>
      <c r="AJ288" s="21"/>
      <c r="AK288" s="21"/>
      <c r="AL288" s="21"/>
      <c r="AM288" s="21"/>
      <c r="AN288" s="21"/>
      <c r="AO288" s="21"/>
      <c r="AP288" s="21"/>
      <c r="AQ288" s="21"/>
      <c r="AR288" s="21"/>
      <c r="AS288" s="21"/>
      <c r="AT288" s="21">
        <f t="shared" si="67"/>
        <v>0</v>
      </c>
      <c r="AV288" s="22"/>
      <c r="AW288" s="22"/>
      <c r="AX288" s="22"/>
      <c r="AY288" s="22"/>
      <c r="AZ288" s="22"/>
      <c r="BA288" s="21">
        <f>I288</f>
        <v>0</v>
      </c>
    </row>
    <row r="289" spans="2:53" ht="38.25" x14ac:dyDescent="0.25">
      <c r="B289" s="129" t="s">
        <v>720</v>
      </c>
      <c r="C289" s="132"/>
      <c r="D289" s="150"/>
      <c r="E289" s="33" t="s">
        <v>515</v>
      </c>
      <c r="F289" s="34">
        <v>6</v>
      </c>
      <c r="G289" s="62">
        <v>12</v>
      </c>
      <c r="H289" s="35" t="s">
        <v>441</v>
      </c>
      <c r="I289" s="35"/>
      <c r="J289" s="91"/>
      <c r="K289" s="97"/>
      <c r="L289" s="139"/>
      <c r="O289" s="21"/>
      <c r="P289" s="21"/>
      <c r="Q289" s="21"/>
      <c r="R289" s="21"/>
      <c r="S289" s="21"/>
      <c r="T289" s="21">
        <f>IF(H289="No",0,1)</f>
        <v>0</v>
      </c>
      <c r="U289" s="20"/>
      <c r="V289" s="21"/>
      <c r="W289" s="21"/>
      <c r="X289" s="21"/>
      <c r="Y289" s="21"/>
      <c r="Z289" s="21"/>
      <c r="AA289" s="21"/>
      <c r="AB289" s="21"/>
      <c r="AC289" s="21"/>
      <c r="AD289" s="21"/>
      <c r="AE289" s="21"/>
      <c r="AF289" s="21"/>
      <c r="AG289" s="21">
        <f t="shared" si="66"/>
        <v>0</v>
      </c>
      <c r="AI289" s="21"/>
      <c r="AJ289" s="21"/>
      <c r="AK289" s="21"/>
      <c r="AL289" s="21"/>
      <c r="AM289" s="21"/>
      <c r="AN289" s="21"/>
      <c r="AO289" s="21"/>
      <c r="AP289" s="21"/>
      <c r="AQ289" s="21"/>
      <c r="AR289" s="21"/>
      <c r="AS289" s="21"/>
      <c r="AT289" s="21">
        <f t="shared" si="67"/>
        <v>0</v>
      </c>
      <c r="AV289" s="22"/>
      <c r="AW289" s="22"/>
      <c r="AX289" s="22"/>
      <c r="AY289" s="22"/>
      <c r="AZ289" s="22"/>
      <c r="BA289" s="21">
        <f>I289</f>
        <v>0</v>
      </c>
    </row>
    <row r="290" spans="2:53" ht="51" x14ac:dyDescent="0.25">
      <c r="B290" s="129" t="s">
        <v>721</v>
      </c>
      <c r="C290" s="132"/>
      <c r="D290" s="118" t="s">
        <v>516</v>
      </c>
      <c r="E290" s="33" t="s">
        <v>517</v>
      </c>
      <c r="F290" s="34">
        <v>6</v>
      </c>
      <c r="G290" s="62">
        <v>12</v>
      </c>
      <c r="H290" s="35" t="s">
        <v>441</v>
      </c>
      <c r="I290" s="35"/>
      <c r="J290" s="91"/>
      <c r="K290" s="97"/>
      <c r="L290" s="139"/>
      <c r="O290" s="21"/>
      <c r="P290" s="21"/>
      <c r="Q290" s="21"/>
      <c r="R290" s="21"/>
      <c r="S290" s="21"/>
      <c r="T290" s="21">
        <f>IF(H290="No",0,1)</f>
        <v>0</v>
      </c>
      <c r="U290" s="20"/>
      <c r="V290" s="21"/>
      <c r="W290" s="21"/>
      <c r="X290" s="21"/>
      <c r="Y290" s="21"/>
      <c r="Z290" s="21"/>
      <c r="AA290" s="21"/>
      <c r="AB290" s="21"/>
      <c r="AC290" s="21"/>
      <c r="AD290" s="21"/>
      <c r="AE290" s="21"/>
      <c r="AF290" s="21"/>
      <c r="AG290" s="21">
        <f t="shared" si="66"/>
        <v>0</v>
      </c>
      <c r="AI290" s="21"/>
      <c r="AJ290" s="21"/>
      <c r="AK290" s="21"/>
      <c r="AL290" s="21"/>
      <c r="AM290" s="21"/>
      <c r="AN290" s="21"/>
      <c r="AO290" s="21"/>
      <c r="AP290" s="21"/>
      <c r="AQ290" s="21"/>
      <c r="AR290" s="21"/>
      <c r="AS290" s="21"/>
      <c r="AT290" s="21">
        <f t="shared" si="67"/>
        <v>0</v>
      </c>
      <c r="AV290" s="22"/>
      <c r="AW290" s="22"/>
      <c r="AX290" s="22"/>
      <c r="AY290" s="22"/>
      <c r="AZ290" s="22"/>
      <c r="BA290" s="21">
        <f>I290</f>
        <v>0</v>
      </c>
    </row>
    <row r="291" spans="2:53" ht="76.5" x14ac:dyDescent="0.25">
      <c r="B291" s="129" t="s">
        <v>657</v>
      </c>
      <c r="C291" s="132"/>
      <c r="D291" s="117" t="s">
        <v>518</v>
      </c>
      <c r="E291" s="32" t="s">
        <v>519</v>
      </c>
      <c r="F291" s="34">
        <v>6</v>
      </c>
      <c r="G291" s="62">
        <v>12</v>
      </c>
      <c r="H291" s="35" t="s">
        <v>441</v>
      </c>
      <c r="I291" s="35"/>
      <c r="J291" s="91"/>
      <c r="K291" s="97"/>
      <c r="L291" s="139"/>
      <c r="O291" s="21"/>
      <c r="P291" s="21"/>
      <c r="Q291" s="21"/>
      <c r="R291" s="21"/>
      <c r="S291" s="21"/>
      <c r="T291" s="21">
        <f>IF(H291="No",0,1)</f>
        <v>0</v>
      </c>
      <c r="U291" s="20"/>
      <c r="V291" s="21"/>
      <c r="W291" s="21"/>
      <c r="X291" s="21"/>
      <c r="Y291" s="21"/>
      <c r="Z291" s="21"/>
      <c r="AA291" s="21"/>
      <c r="AB291" s="21"/>
      <c r="AC291" s="21"/>
      <c r="AD291" s="21"/>
      <c r="AE291" s="21"/>
      <c r="AF291" s="21"/>
      <c r="AG291" s="21">
        <f t="shared" si="66"/>
        <v>0</v>
      </c>
      <c r="AI291" s="21"/>
      <c r="AJ291" s="21"/>
      <c r="AK291" s="21"/>
      <c r="AL291" s="21"/>
      <c r="AM291" s="21"/>
      <c r="AN291" s="21"/>
      <c r="AO291" s="21"/>
      <c r="AP291" s="21"/>
      <c r="AQ291" s="21"/>
      <c r="AR291" s="21"/>
      <c r="AS291" s="21"/>
      <c r="AT291" s="21">
        <f t="shared" si="67"/>
        <v>0</v>
      </c>
      <c r="AV291" s="22"/>
      <c r="AW291" s="22"/>
      <c r="AX291" s="22"/>
      <c r="AY291" s="22"/>
      <c r="AZ291" s="22"/>
      <c r="BA291" s="21">
        <f>I291</f>
        <v>0</v>
      </c>
    </row>
    <row r="292" spans="2:53" ht="114.75" x14ac:dyDescent="0.25">
      <c r="B292" s="130" t="s">
        <v>723</v>
      </c>
      <c r="C292" s="132"/>
      <c r="D292" s="117" t="s">
        <v>520</v>
      </c>
      <c r="E292" s="32" t="s">
        <v>521</v>
      </c>
      <c r="F292" s="40"/>
      <c r="G292" s="30"/>
      <c r="H292" s="63"/>
      <c r="I292" s="63"/>
      <c r="J292" s="113"/>
      <c r="K292" s="114"/>
      <c r="L292" s="140"/>
      <c r="M292" s="143"/>
      <c r="O292" s="22"/>
      <c r="P292" s="22"/>
      <c r="Q292" s="22"/>
      <c r="R292" s="22"/>
      <c r="S292" s="22"/>
      <c r="T292" s="22"/>
      <c r="U292" s="20"/>
      <c r="V292" s="22"/>
      <c r="W292" s="22"/>
      <c r="X292" s="22"/>
      <c r="Y292" s="22"/>
      <c r="Z292" s="22"/>
      <c r="AA292" s="22"/>
      <c r="AB292" s="22"/>
      <c r="AC292" s="22"/>
      <c r="AD292" s="22"/>
      <c r="AE292" s="22"/>
      <c r="AF292" s="22"/>
      <c r="AG292" s="22"/>
      <c r="AI292" s="22"/>
      <c r="AJ292" s="22"/>
      <c r="AK292" s="22"/>
      <c r="AL292" s="22"/>
      <c r="AM292" s="22"/>
      <c r="AN292" s="22"/>
      <c r="AO292" s="22"/>
      <c r="AP292" s="22"/>
      <c r="AQ292" s="22"/>
      <c r="AR292" s="22"/>
      <c r="AS292" s="22"/>
      <c r="AT292" s="22"/>
      <c r="AV292" s="22"/>
      <c r="AW292" s="22"/>
      <c r="AX292" s="22"/>
      <c r="AY292" s="22"/>
      <c r="AZ292" s="22"/>
      <c r="BA292" s="22"/>
    </row>
    <row r="293" spans="2:53" ht="38.25" x14ac:dyDescent="0.25">
      <c r="B293" s="129" t="s">
        <v>694</v>
      </c>
      <c r="C293" s="132"/>
      <c r="D293" s="118" t="s">
        <v>522</v>
      </c>
      <c r="E293" s="33" t="s">
        <v>523</v>
      </c>
      <c r="F293" s="34">
        <v>6</v>
      </c>
      <c r="G293" s="62">
        <v>12</v>
      </c>
      <c r="H293" s="35" t="s">
        <v>441</v>
      </c>
      <c r="I293" s="35"/>
      <c r="J293" s="91"/>
      <c r="K293" s="97"/>
      <c r="L293" s="139"/>
      <c r="O293" s="21"/>
      <c r="P293" s="21"/>
      <c r="Q293" s="21"/>
      <c r="R293" s="21"/>
      <c r="S293" s="21"/>
      <c r="T293" s="21">
        <f t="shared" ref="T293:T304" si="68">IF(H293="No",0,1)</f>
        <v>0</v>
      </c>
      <c r="U293" s="20"/>
      <c r="V293" s="21"/>
      <c r="W293" s="21"/>
      <c r="X293" s="21"/>
      <c r="Y293" s="21"/>
      <c r="Z293" s="21"/>
      <c r="AA293" s="21"/>
      <c r="AB293" s="21"/>
      <c r="AC293" s="21"/>
      <c r="AD293" s="21"/>
      <c r="AE293" s="21"/>
      <c r="AF293" s="21"/>
      <c r="AG293" s="21">
        <f t="shared" ref="AG293:AG304" si="69">IF(H293="No",0,1)</f>
        <v>0</v>
      </c>
      <c r="AI293" s="21"/>
      <c r="AJ293" s="21"/>
      <c r="AK293" s="21"/>
      <c r="AL293" s="21"/>
      <c r="AM293" s="21"/>
      <c r="AN293" s="21"/>
      <c r="AO293" s="21"/>
      <c r="AP293" s="21"/>
      <c r="AQ293" s="21"/>
      <c r="AR293" s="21"/>
      <c r="AS293" s="21"/>
      <c r="AT293" s="21">
        <f t="shared" ref="AT293:AT304" si="70">I293</f>
        <v>0</v>
      </c>
      <c r="AV293" s="22"/>
      <c r="AW293" s="22"/>
      <c r="AX293" s="22"/>
      <c r="AY293" s="22"/>
      <c r="AZ293" s="22"/>
      <c r="BA293" s="21">
        <f t="shared" ref="BA293:BA304" si="71">I293</f>
        <v>0</v>
      </c>
    </row>
    <row r="294" spans="2:53" ht="51" x14ac:dyDescent="0.25">
      <c r="B294" s="129" t="s">
        <v>694</v>
      </c>
      <c r="C294" s="132"/>
      <c r="D294" s="118" t="s">
        <v>524</v>
      </c>
      <c r="E294" s="33" t="s">
        <v>525</v>
      </c>
      <c r="F294" s="34">
        <v>6</v>
      </c>
      <c r="G294" s="62">
        <v>12</v>
      </c>
      <c r="H294" s="35" t="s">
        <v>441</v>
      </c>
      <c r="I294" s="35"/>
      <c r="J294" s="91"/>
      <c r="K294" s="97"/>
      <c r="L294" s="139"/>
      <c r="O294" s="21"/>
      <c r="P294" s="21"/>
      <c r="Q294" s="21"/>
      <c r="R294" s="21"/>
      <c r="S294" s="21"/>
      <c r="T294" s="21">
        <f t="shared" si="68"/>
        <v>0</v>
      </c>
      <c r="U294" s="20"/>
      <c r="V294" s="21"/>
      <c r="W294" s="21"/>
      <c r="X294" s="21"/>
      <c r="Y294" s="21"/>
      <c r="Z294" s="21"/>
      <c r="AA294" s="21"/>
      <c r="AB294" s="21"/>
      <c r="AC294" s="21"/>
      <c r="AD294" s="21"/>
      <c r="AE294" s="21"/>
      <c r="AF294" s="21"/>
      <c r="AG294" s="21">
        <f t="shared" si="69"/>
        <v>0</v>
      </c>
      <c r="AI294" s="21"/>
      <c r="AJ294" s="21"/>
      <c r="AK294" s="21"/>
      <c r="AL294" s="21"/>
      <c r="AM294" s="21"/>
      <c r="AN294" s="21"/>
      <c r="AO294" s="21"/>
      <c r="AP294" s="21"/>
      <c r="AQ294" s="21"/>
      <c r="AR294" s="21"/>
      <c r="AS294" s="21"/>
      <c r="AT294" s="21">
        <f t="shared" si="70"/>
        <v>0</v>
      </c>
      <c r="AV294" s="22"/>
      <c r="AW294" s="22"/>
      <c r="AX294" s="22"/>
      <c r="AY294" s="22"/>
      <c r="AZ294" s="22"/>
      <c r="BA294" s="21">
        <f t="shared" si="71"/>
        <v>0</v>
      </c>
    </row>
    <row r="295" spans="2:53" ht="38.25" x14ac:dyDescent="0.25">
      <c r="B295" s="129" t="s">
        <v>724</v>
      </c>
      <c r="C295" s="132"/>
      <c r="D295" s="118" t="s">
        <v>526</v>
      </c>
      <c r="E295" s="33" t="s">
        <v>527</v>
      </c>
      <c r="F295" s="34">
        <v>6</v>
      </c>
      <c r="G295" s="62">
        <v>12</v>
      </c>
      <c r="H295" s="35" t="s">
        <v>441</v>
      </c>
      <c r="I295" s="35"/>
      <c r="J295" s="91"/>
      <c r="K295" s="97"/>
      <c r="L295" s="139"/>
      <c r="O295" s="21"/>
      <c r="P295" s="21"/>
      <c r="Q295" s="21"/>
      <c r="R295" s="21"/>
      <c r="S295" s="21"/>
      <c r="T295" s="21">
        <f t="shared" si="68"/>
        <v>0</v>
      </c>
      <c r="U295" s="20"/>
      <c r="V295" s="21"/>
      <c r="W295" s="21"/>
      <c r="X295" s="21"/>
      <c r="Y295" s="21"/>
      <c r="Z295" s="21"/>
      <c r="AA295" s="21"/>
      <c r="AB295" s="21"/>
      <c r="AC295" s="21"/>
      <c r="AD295" s="21"/>
      <c r="AE295" s="21"/>
      <c r="AF295" s="21"/>
      <c r="AG295" s="21">
        <f t="shared" si="69"/>
        <v>0</v>
      </c>
      <c r="AI295" s="21"/>
      <c r="AJ295" s="21"/>
      <c r="AK295" s="21"/>
      <c r="AL295" s="21"/>
      <c r="AM295" s="21"/>
      <c r="AN295" s="21"/>
      <c r="AO295" s="21"/>
      <c r="AP295" s="21"/>
      <c r="AQ295" s="21"/>
      <c r="AR295" s="21"/>
      <c r="AS295" s="21"/>
      <c r="AT295" s="21">
        <f t="shared" si="70"/>
        <v>0</v>
      </c>
      <c r="AV295" s="22"/>
      <c r="AW295" s="22"/>
      <c r="AX295" s="22"/>
      <c r="AY295" s="22"/>
      <c r="AZ295" s="22"/>
      <c r="BA295" s="21">
        <f t="shared" si="71"/>
        <v>0</v>
      </c>
    </row>
    <row r="296" spans="2:53" ht="51" x14ac:dyDescent="0.25">
      <c r="B296" s="130" t="s">
        <v>725</v>
      </c>
      <c r="C296" s="132"/>
      <c r="D296" s="118" t="s">
        <v>528</v>
      </c>
      <c r="E296" s="33" t="s">
        <v>529</v>
      </c>
      <c r="F296" s="34">
        <v>6</v>
      </c>
      <c r="G296" s="62">
        <v>12</v>
      </c>
      <c r="H296" s="35" t="s">
        <v>441</v>
      </c>
      <c r="I296" s="35"/>
      <c r="J296" s="91"/>
      <c r="K296" s="97"/>
      <c r="L296" s="139"/>
      <c r="O296" s="21"/>
      <c r="P296" s="21"/>
      <c r="Q296" s="21"/>
      <c r="R296" s="21"/>
      <c r="S296" s="21"/>
      <c r="T296" s="21">
        <f t="shared" si="68"/>
        <v>0</v>
      </c>
      <c r="U296" s="20"/>
      <c r="V296" s="21"/>
      <c r="W296" s="21"/>
      <c r="X296" s="21"/>
      <c r="Y296" s="21"/>
      <c r="Z296" s="21"/>
      <c r="AA296" s="21"/>
      <c r="AB296" s="21"/>
      <c r="AC296" s="21"/>
      <c r="AD296" s="21"/>
      <c r="AE296" s="21"/>
      <c r="AF296" s="21"/>
      <c r="AG296" s="21">
        <f t="shared" si="69"/>
        <v>0</v>
      </c>
      <c r="AI296" s="21"/>
      <c r="AJ296" s="21"/>
      <c r="AK296" s="21"/>
      <c r="AL296" s="21"/>
      <c r="AM296" s="21"/>
      <c r="AN296" s="21"/>
      <c r="AO296" s="21"/>
      <c r="AP296" s="21"/>
      <c r="AQ296" s="21"/>
      <c r="AR296" s="21"/>
      <c r="AS296" s="21"/>
      <c r="AT296" s="21">
        <f t="shared" si="70"/>
        <v>0</v>
      </c>
      <c r="AV296" s="22"/>
      <c r="AW296" s="22"/>
      <c r="AX296" s="22"/>
      <c r="AY296" s="22"/>
      <c r="AZ296" s="22"/>
      <c r="BA296" s="21">
        <f t="shared" si="71"/>
        <v>0</v>
      </c>
    </row>
    <row r="297" spans="2:53" ht="38.25" x14ac:dyDescent="0.25">
      <c r="B297" s="129" t="s">
        <v>722</v>
      </c>
      <c r="C297" s="132"/>
      <c r="D297" s="118" t="s">
        <v>530</v>
      </c>
      <c r="E297" s="33" t="s">
        <v>531</v>
      </c>
      <c r="F297" s="34">
        <v>6</v>
      </c>
      <c r="G297" s="62">
        <v>12</v>
      </c>
      <c r="H297" s="35" t="s">
        <v>441</v>
      </c>
      <c r="I297" s="35"/>
      <c r="J297" s="91"/>
      <c r="K297" s="97"/>
      <c r="L297" s="139"/>
      <c r="O297" s="21"/>
      <c r="P297" s="21"/>
      <c r="Q297" s="21"/>
      <c r="R297" s="21"/>
      <c r="S297" s="21"/>
      <c r="T297" s="21">
        <f t="shared" si="68"/>
        <v>0</v>
      </c>
      <c r="U297" s="20"/>
      <c r="V297" s="21"/>
      <c r="W297" s="21"/>
      <c r="X297" s="21"/>
      <c r="Y297" s="21"/>
      <c r="Z297" s="21"/>
      <c r="AA297" s="21"/>
      <c r="AB297" s="21"/>
      <c r="AC297" s="21"/>
      <c r="AD297" s="21"/>
      <c r="AE297" s="21"/>
      <c r="AF297" s="21"/>
      <c r="AG297" s="21">
        <f t="shared" si="69"/>
        <v>0</v>
      </c>
      <c r="AI297" s="21"/>
      <c r="AJ297" s="21"/>
      <c r="AK297" s="21"/>
      <c r="AL297" s="21"/>
      <c r="AM297" s="21"/>
      <c r="AN297" s="21"/>
      <c r="AO297" s="21"/>
      <c r="AP297" s="21"/>
      <c r="AQ297" s="21"/>
      <c r="AR297" s="21"/>
      <c r="AS297" s="21"/>
      <c r="AT297" s="21">
        <f t="shared" si="70"/>
        <v>0</v>
      </c>
      <c r="AV297" s="22"/>
      <c r="AW297" s="22"/>
      <c r="AX297" s="22"/>
      <c r="AY297" s="22"/>
      <c r="AZ297" s="22"/>
      <c r="BA297" s="21">
        <f t="shared" si="71"/>
        <v>0</v>
      </c>
    </row>
    <row r="298" spans="2:53" ht="38.25" x14ac:dyDescent="0.25">
      <c r="B298" s="129" t="s">
        <v>655</v>
      </c>
      <c r="C298" s="132"/>
      <c r="D298" s="118" t="s">
        <v>532</v>
      </c>
      <c r="E298" s="33" t="s">
        <v>533</v>
      </c>
      <c r="F298" s="34">
        <v>6</v>
      </c>
      <c r="G298" s="62">
        <v>12</v>
      </c>
      <c r="H298" s="35" t="s">
        <v>441</v>
      </c>
      <c r="I298" s="35"/>
      <c r="J298" s="91"/>
      <c r="K298" s="97"/>
      <c r="L298" s="139"/>
      <c r="O298" s="21"/>
      <c r="P298" s="21"/>
      <c r="Q298" s="21"/>
      <c r="R298" s="21"/>
      <c r="S298" s="21"/>
      <c r="T298" s="21">
        <f t="shared" si="68"/>
        <v>0</v>
      </c>
      <c r="U298" s="20"/>
      <c r="V298" s="21"/>
      <c r="W298" s="21"/>
      <c r="X298" s="21"/>
      <c r="Y298" s="21"/>
      <c r="Z298" s="21"/>
      <c r="AA298" s="21"/>
      <c r="AB298" s="21"/>
      <c r="AC298" s="21"/>
      <c r="AD298" s="21"/>
      <c r="AE298" s="21"/>
      <c r="AF298" s="21"/>
      <c r="AG298" s="21">
        <f t="shared" si="69"/>
        <v>0</v>
      </c>
      <c r="AI298" s="21"/>
      <c r="AJ298" s="21"/>
      <c r="AK298" s="21"/>
      <c r="AL298" s="21"/>
      <c r="AM298" s="21"/>
      <c r="AN298" s="21"/>
      <c r="AO298" s="21"/>
      <c r="AP298" s="21"/>
      <c r="AQ298" s="21"/>
      <c r="AR298" s="21"/>
      <c r="AS298" s="21"/>
      <c r="AT298" s="21">
        <f t="shared" si="70"/>
        <v>0</v>
      </c>
      <c r="AV298" s="22"/>
      <c r="AW298" s="22"/>
      <c r="AX298" s="22"/>
      <c r="AY298" s="22"/>
      <c r="AZ298" s="22"/>
      <c r="BA298" s="21">
        <f t="shared" si="71"/>
        <v>0</v>
      </c>
    </row>
    <row r="299" spans="2:53" ht="38.25" x14ac:dyDescent="0.25">
      <c r="B299" s="129" t="s">
        <v>722</v>
      </c>
      <c r="C299" s="132"/>
      <c r="D299" s="118" t="s">
        <v>534</v>
      </c>
      <c r="E299" s="33" t="s">
        <v>535</v>
      </c>
      <c r="F299" s="34">
        <v>6</v>
      </c>
      <c r="G299" s="62">
        <v>12</v>
      </c>
      <c r="H299" s="35" t="s">
        <v>441</v>
      </c>
      <c r="I299" s="35"/>
      <c r="J299" s="91"/>
      <c r="K299" s="97"/>
      <c r="L299" s="139"/>
      <c r="O299" s="21"/>
      <c r="P299" s="21"/>
      <c r="Q299" s="21"/>
      <c r="R299" s="21"/>
      <c r="S299" s="21"/>
      <c r="T299" s="21">
        <f t="shared" si="68"/>
        <v>0</v>
      </c>
      <c r="U299" s="20"/>
      <c r="V299" s="21"/>
      <c r="W299" s="21"/>
      <c r="X299" s="21"/>
      <c r="Y299" s="21"/>
      <c r="Z299" s="21"/>
      <c r="AA299" s="21"/>
      <c r="AB299" s="21"/>
      <c r="AC299" s="21"/>
      <c r="AD299" s="21"/>
      <c r="AE299" s="21"/>
      <c r="AF299" s="21"/>
      <c r="AG299" s="21">
        <f t="shared" si="69"/>
        <v>0</v>
      </c>
      <c r="AI299" s="21"/>
      <c r="AJ299" s="21"/>
      <c r="AK299" s="21"/>
      <c r="AL299" s="21"/>
      <c r="AM299" s="21"/>
      <c r="AN299" s="21"/>
      <c r="AO299" s="21"/>
      <c r="AP299" s="21"/>
      <c r="AQ299" s="21"/>
      <c r="AR299" s="21"/>
      <c r="AS299" s="21"/>
      <c r="AT299" s="21">
        <f t="shared" si="70"/>
        <v>0</v>
      </c>
      <c r="AV299" s="22"/>
      <c r="AW299" s="22"/>
      <c r="AX299" s="22"/>
      <c r="AY299" s="22"/>
      <c r="AZ299" s="22"/>
      <c r="BA299" s="21">
        <f t="shared" si="71"/>
        <v>0</v>
      </c>
    </row>
    <row r="300" spans="2:53" ht="51" x14ac:dyDescent="0.25">
      <c r="B300" s="129" t="s">
        <v>697</v>
      </c>
      <c r="C300" s="132"/>
      <c r="D300" s="118" t="s">
        <v>536</v>
      </c>
      <c r="E300" s="33" t="s">
        <v>537</v>
      </c>
      <c r="F300" s="34">
        <v>6</v>
      </c>
      <c r="G300" s="62">
        <v>12</v>
      </c>
      <c r="H300" s="35" t="s">
        <v>441</v>
      </c>
      <c r="I300" s="35"/>
      <c r="J300" s="91"/>
      <c r="K300" s="97"/>
      <c r="L300" s="139"/>
      <c r="O300" s="21"/>
      <c r="P300" s="21"/>
      <c r="Q300" s="21"/>
      <c r="R300" s="21"/>
      <c r="S300" s="21"/>
      <c r="T300" s="21">
        <f t="shared" si="68"/>
        <v>0</v>
      </c>
      <c r="U300" s="20"/>
      <c r="V300" s="21"/>
      <c r="W300" s="21"/>
      <c r="X300" s="21"/>
      <c r="Y300" s="21"/>
      <c r="Z300" s="21"/>
      <c r="AA300" s="21"/>
      <c r="AB300" s="21"/>
      <c r="AC300" s="21"/>
      <c r="AD300" s="21"/>
      <c r="AE300" s="21"/>
      <c r="AF300" s="21"/>
      <c r="AG300" s="21">
        <f t="shared" si="69"/>
        <v>0</v>
      </c>
      <c r="AI300" s="21"/>
      <c r="AJ300" s="21"/>
      <c r="AK300" s="21"/>
      <c r="AL300" s="21"/>
      <c r="AM300" s="21"/>
      <c r="AN300" s="21"/>
      <c r="AO300" s="21"/>
      <c r="AP300" s="21"/>
      <c r="AQ300" s="21"/>
      <c r="AR300" s="21"/>
      <c r="AS300" s="21"/>
      <c r="AT300" s="21">
        <f t="shared" si="70"/>
        <v>0</v>
      </c>
      <c r="AV300" s="22"/>
      <c r="AW300" s="22"/>
      <c r="AX300" s="22"/>
      <c r="AY300" s="22"/>
      <c r="AZ300" s="22"/>
      <c r="BA300" s="21">
        <f t="shared" si="71"/>
        <v>0</v>
      </c>
    </row>
    <row r="301" spans="2:53" ht="76.5" x14ac:dyDescent="0.25">
      <c r="B301" s="129" t="s">
        <v>655</v>
      </c>
      <c r="C301" s="132"/>
      <c r="D301" s="118" t="s">
        <v>538</v>
      </c>
      <c r="E301" s="33" t="s">
        <v>539</v>
      </c>
      <c r="F301" s="34">
        <v>6</v>
      </c>
      <c r="G301" s="62">
        <v>12</v>
      </c>
      <c r="H301" s="35" t="s">
        <v>441</v>
      </c>
      <c r="I301" s="35"/>
      <c r="J301" s="91"/>
      <c r="K301" s="97"/>
      <c r="L301" s="139"/>
      <c r="O301" s="21"/>
      <c r="P301" s="21"/>
      <c r="Q301" s="21"/>
      <c r="R301" s="21"/>
      <c r="S301" s="21"/>
      <c r="T301" s="21">
        <f t="shared" si="68"/>
        <v>0</v>
      </c>
      <c r="U301" s="20"/>
      <c r="V301" s="21"/>
      <c r="W301" s="21"/>
      <c r="X301" s="21"/>
      <c r="Y301" s="21"/>
      <c r="Z301" s="21"/>
      <c r="AA301" s="21"/>
      <c r="AB301" s="21"/>
      <c r="AC301" s="21"/>
      <c r="AD301" s="21"/>
      <c r="AE301" s="21"/>
      <c r="AF301" s="21"/>
      <c r="AG301" s="21">
        <f t="shared" si="69"/>
        <v>0</v>
      </c>
      <c r="AI301" s="21"/>
      <c r="AJ301" s="21"/>
      <c r="AK301" s="21"/>
      <c r="AL301" s="21"/>
      <c r="AM301" s="21"/>
      <c r="AN301" s="21"/>
      <c r="AO301" s="21"/>
      <c r="AP301" s="21"/>
      <c r="AQ301" s="21"/>
      <c r="AR301" s="21"/>
      <c r="AS301" s="21"/>
      <c r="AT301" s="21">
        <f t="shared" si="70"/>
        <v>0</v>
      </c>
      <c r="AV301" s="22"/>
      <c r="AW301" s="22"/>
      <c r="AX301" s="22"/>
      <c r="AY301" s="22"/>
      <c r="AZ301" s="22"/>
      <c r="BA301" s="21">
        <f t="shared" si="71"/>
        <v>0</v>
      </c>
    </row>
    <row r="302" spans="2:53" ht="51" x14ac:dyDescent="0.25">
      <c r="B302" s="129" t="s">
        <v>726</v>
      </c>
      <c r="C302" s="132"/>
      <c r="D302" s="150" t="s">
        <v>540</v>
      </c>
      <c r="E302" s="33" t="s">
        <v>541</v>
      </c>
      <c r="F302" s="34">
        <v>6</v>
      </c>
      <c r="G302" s="62">
        <v>12</v>
      </c>
      <c r="H302" s="35" t="s">
        <v>441</v>
      </c>
      <c r="I302" s="35"/>
      <c r="J302" s="91"/>
      <c r="K302" s="97"/>
      <c r="L302" s="139"/>
      <c r="O302" s="21"/>
      <c r="P302" s="21"/>
      <c r="Q302" s="21"/>
      <c r="R302" s="21"/>
      <c r="S302" s="21"/>
      <c r="T302" s="21">
        <f t="shared" si="68"/>
        <v>0</v>
      </c>
      <c r="U302" s="20"/>
      <c r="V302" s="21"/>
      <c r="W302" s="21"/>
      <c r="X302" s="21"/>
      <c r="Y302" s="21"/>
      <c r="Z302" s="21"/>
      <c r="AA302" s="21"/>
      <c r="AB302" s="21"/>
      <c r="AC302" s="21"/>
      <c r="AD302" s="21"/>
      <c r="AE302" s="21"/>
      <c r="AF302" s="21"/>
      <c r="AG302" s="21">
        <f t="shared" si="69"/>
        <v>0</v>
      </c>
      <c r="AI302" s="21"/>
      <c r="AJ302" s="21"/>
      <c r="AK302" s="21"/>
      <c r="AL302" s="21"/>
      <c r="AM302" s="21"/>
      <c r="AN302" s="21"/>
      <c r="AO302" s="21"/>
      <c r="AP302" s="21"/>
      <c r="AQ302" s="21"/>
      <c r="AR302" s="21"/>
      <c r="AS302" s="21"/>
      <c r="AT302" s="21">
        <f t="shared" si="70"/>
        <v>0</v>
      </c>
      <c r="AV302" s="22"/>
      <c r="AW302" s="22"/>
      <c r="AX302" s="22"/>
      <c r="AY302" s="22"/>
      <c r="AZ302" s="22"/>
      <c r="BA302" s="21">
        <f t="shared" si="71"/>
        <v>0</v>
      </c>
    </row>
    <row r="303" spans="2:53" ht="51" x14ac:dyDescent="0.25">
      <c r="B303" s="129"/>
      <c r="C303" s="132"/>
      <c r="D303" s="150"/>
      <c r="E303" s="33" t="s">
        <v>542</v>
      </c>
      <c r="F303" s="34">
        <v>6</v>
      </c>
      <c r="G303" s="62">
        <v>12</v>
      </c>
      <c r="H303" s="35" t="s">
        <v>441</v>
      </c>
      <c r="I303" s="35"/>
      <c r="J303" s="91"/>
      <c r="K303" s="97"/>
      <c r="L303" s="139"/>
      <c r="O303" s="21"/>
      <c r="P303" s="21"/>
      <c r="Q303" s="21"/>
      <c r="R303" s="21"/>
      <c r="S303" s="21"/>
      <c r="T303" s="21">
        <f t="shared" si="68"/>
        <v>0</v>
      </c>
      <c r="U303" s="20"/>
      <c r="V303" s="21"/>
      <c r="W303" s="21"/>
      <c r="X303" s="21"/>
      <c r="Y303" s="21"/>
      <c r="Z303" s="21"/>
      <c r="AA303" s="21"/>
      <c r="AB303" s="21"/>
      <c r="AC303" s="21"/>
      <c r="AD303" s="21"/>
      <c r="AE303" s="21"/>
      <c r="AF303" s="21"/>
      <c r="AG303" s="21">
        <f t="shared" si="69"/>
        <v>0</v>
      </c>
      <c r="AI303" s="21"/>
      <c r="AJ303" s="21"/>
      <c r="AK303" s="21"/>
      <c r="AL303" s="21"/>
      <c r="AM303" s="21"/>
      <c r="AN303" s="21"/>
      <c r="AO303" s="21"/>
      <c r="AP303" s="21"/>
      <c r="AQ303" s="21"/>
      <c r="AR303" s="21"/>
      <c r="AS303" s="21"/>
      <c r="AT303" s="21">
        <f t="shared" si="70"/>
        <v>0</v>
      </c>
      <c r="AV303" s="22"/>
      <c r="AW303" s="22"/>
      <c r="AX303" s="22"/>
      <c r="AY303" s="22"/>
      <c r="AZ303" s="22"/>
      <c r="BA303" s="21">
        <f t="shared" si="71"/>
        <v>0</v>
      </c>
    </row>
    <row r="304" spans="2:53" ht="51" x14ac:dyDescent="0.25">
      <c r="B304" s="130" t="s">
        <v>728</v>
      </c>
      <c r="C304" s="132"/>
      <c r="D304" s="117" t="s">
        <v>543</v>
      </c>
      <c r="E304" s="32" t="s">
        <v>544</v>
      </c>
      <c r="F304" s="34">
        <v>6</v>
      </c>
      <c r="G304" s="62">
        <v>12</v>
      </c>
      <c r="H304" s="35" t="s">
        <v>441</v>
      </c>
      <c r="I304" s="35"/>
      <c r="J304" s="91"/>
      <c r="K304" s="97"/>
      <c r="L304" s="139"/>
      <c r="O304" s="21"/>
      <c r="P304" s="21"/>
      <c r="Q304" s="21"/>
      <c r="R304" s="21"/>
      <c r="S304" s="21"/>
      <c r="T304" s="21">
        <f t="shared" si="68"/>
        <v>0</v>
      </c>
      <c r="U304" s="20"/>
      <c r="V304" s="21"/>
      <c r="W304" s="21"/>
      <c r="X304" s="21"/>
      <c r="Y304" s="21"/>
      <c r="Z304" s="21"/>
      <c r="AA304" s="21"/>
      <c r="AB304" s="21"/>
      <c r="AC304" s="21"/>
      <c r="AD304" s="21"/>
      <c r="AE304" s="21"/>
      <c r="AF304" s="21"/>
      <c r="AG304" s="21">
        <f t="shared" si="69"/>
        <v>0</v>
      </c>
      <c r="AI304" s="21"/>
      <c r="AJ304" s="21"/>
      <c r="AK304" s="21"/>
      <c r="AL304" s="21"/>
      <c r="AM304" s="21"/>
      <c r="AN304" s="21"/>
      <c r="AO304" s="21"/>
      <c r="AP304" s="21"/>
      <c r="AQ304" s="21"/>
      <c r="AR304" s="21"/>
      <c r="AS304" s="21"/>
      <c r="AT304" s="21">
        <f t="shared" si="70"/>
        <v>0</v>
      </c>
      <c r="AV304" s="22"/>
      <c r="AW304" s="22"/>
      <c r="AX304" s="22"/>
      <c r="AY304" s="22"/>
      <c r="AZ304" s="22"/>
      <c r="BA304" s="21">
        <f t="shared" si="71"/>
        <v>0</v>
      </c>
    </row>
    <row r="305" spans="2:53" ht="76.5" x14ac:dyDescent="0.25">
      <c r="B305" s="129" t="s">
        <v>729</v>
      </c>
      <c r="C305" s="132"/>
      <c r="D305" s="117" t="s">
        <v>545</v>
      </c>
      <c r="E305" s="32" t="s">
        <v>546</v>
      </c>
      <c r="F305" s="40"/>
      <c r="G305" s="30"/>
      <c r="H305" s="63"/>
      <c r="I305" s="63"/>
      <c r="J305" s="113"/>
      <c r="K305" s="114"/>
      <c r="L305" s="140"/>
      <c r="M305" s="143"/>
      <c r="O305" s="22"/>
      <c r="P305" s="22"/>
      <c r="Q305" s="22"/>
      <c r="R305" s="22"/>
      <c r="S305" s="22"/>
      <c r="T305" s="22"/>
      <c r="U305" s="20"/>
      <c r="V305" s="22"/>
      <c r="W305" s="22"/>
      <c r="X305" s="22"/>
      <c r="Y305" s="22"/>
      <c r="Z305" s="22"/>
      <c r="AA305" s="22"/>
      <c r="AB305" s="22"/>
      <c r="AC305" s="22"/>
      <c r="AD305" s="22"/>
      <c r="AE305" s="22"/>
      <c r="AF305" s="22"/>
      <c r="AG305" s="22"/>
      <c r="AI305" s="22"/>
      <c r="AJ305" s="22"/>
      <c r="AK305" s="22"/>
      <c r="AL305" s="22"/>
      <c r="AM305" s="22"/>
      <c r="AN305" s="22"/>
      <c r="AO305" s="22"/>
      <c r="AP305" s="22"/>
      <c r="AQ305" s="22"/>
      <c r="AR305" s="22"/>
      <c r="AS305" s="22"/>
      <c r="AT305" s="22"/>
      <c r="AV305" s="22"/>
      <c r="AW305" s="22"/>
      <c r="AX305" s="22"/>
      <c r="AY305" s="22"/>
      <c r="AZ305" s="22"/>
      <c r="BA305" s="22"/>
    </row>
    <row r="306" spans="2:53" ht="38.25" x14ac:dyDescent="0.25">
      <c r="B306" s="129" t="s">
        <v>730</v>
      </c>
      <c r="C306" s="132"/>
      <c r="D306" s="118" t="s">
        <v>547</v>
      </c>
      <c r="E306" s="33" t="s">
        <v>548</v>
      </c>
      <c r="F306" s="34">
        <v>6</v>
      </c>
      <c r="G306" s="62">
        <v>12</v>
      </c>
      <c r="H306" s="35" t="s">
        <v>441</v>
      </c>
      <c r="I306" s="35"/>
      <c r="J306" s="91"/>
      <c r="K306" s="97"/>
      <c r="L306" s="139"/>
      <c r="O306" s="21"/>
      <c r="P306" s="21"/>
      <c r="Q306" s="21"/>
      <c r="R306" s="21"/>
      <c r="S306" s="21"/>
      <c r="T306" s="21">
        <f t="shared" ref="T306:T311" si="72">IF(H306="No",0,1)</f>
        <v>0</v>
      </c>
      <c r="U306" s="20"/>
      <c r="V306" s="21"/>
      <c r="W306" s="21"/>
      <c r="X306" s="21"/>
      <c r="Y306" s="21"/>
      <c r="Z306" s="21"/>
      <c r="AA306" s="21"/>
      <c r="AB306" s="21"/>
      <c r="AC306" s="21"/>
      <c r="AD306" s="21"/>
      <c r="AE306" s="21"/>
      <c r="AF306" s="21"/>
      <c r="AG306" s="21">
        <f t="shared" ref="AG306:AG311" si="73">IF(H306="No",0,1)</f>
        <v>0</v>
      </c>
      <c r="AI306" s="21"/>
      <c r="AJ306" s="21"/>
      <c r="AK306" s="21"/>
      <c r="AL306" s="21"/>
      <c r="AM306" s="21"/>
      <c r="AN306" s="21"/>
      <c r="AO306" s="21"/>
      <c r="AP306" s="21"/>
      <c r="AQ306" s="21"/>
      <c r="AR306" s="21"/>
      <c r="AS306" s="21"/>
      <c r="AT306" s="21">
        <f t="shared" ref="AT306:AT311" si="74">I306</f>
        <v>0</v>
      </c>
      <c r="AV306" s="22"/>
      <c r="AW306" s="22"/>
      <c r="AX306" s="22"/>
      <c r="AY306" s="22"/>
      <c r="AZ306" s="22"/>
      <c r="BA306" s="21">
        <f t="shared" ref="BA306:BA311" si="75">I306</f>
        <v>0</v>
      </c>
    </row>
    <row r="307" spans="2:53" ht="51" x14ac:dyDescent="0.25">
      <c r="B307" s="129" t="s">
        <v>727</v>
      </c>
      <c r="C307" s="132"/>
      <c r="D307" s="118" t="s">
        <v>549</v>
      </c>
      <c r="E307" s="33" t="s">
        <v>550</v>
      </c>
      <c r="F307" s="34">
        <v>6</v>
      </c>
      <c r="G307" s="62">
        <v>12</v>
      </c>
      <c r="H307" s="35" t="s">
        <v>441</v>
      </c>
      <c r="I307" s="35"/>
      <c r="J307" s="91"/>
      <c r="K307" s="97"/>
      <c r="L307" s="139"/>
      <c r="O307" s="21"/>
      <c r="P307" s="21"/>
      <c r="Q307" s="21"/>
      <c r="R307" s="21"/>
      <c r="S307" s="21"/>
      <c r="T307" s="21">
        <f t="shared" si="72"/>
        <v>0</v>
      </c>
      <c r="U307" s="20"/>
      <c r="V307" s="21"/>
      <c r="W307" s="21"/>
      <c r="X307" s="21"/>
      <c r="Y307" s="21"/>
      <c r="Z307" s="21"/>
      <c r="AA307" s="21"/>
      <c r="AB307" s="21"/>
      <c r="AC307" s="21"/>
      <c r="AD307" s="21"/>
      <c r="AE307" s="21"/>
      <c r="AF307" s="21"/>
      <c r="AG307" s="21">
        <f t="shared" si="73"/>
        <v>0</v>
      </c>
      <c r="AI307" s="21"/>
      <c r="AJ307" s="21"/>
      <c r="AK307" s="21"/>
      <c r="AL307" s="21"/>
      <c r="AM307" s="21"/>
      <c r="AN307" s="21"/>
      <c r="AO307" s="21"/>
      <c r="AP307" s="21"/>
      <c r="AQ307" s="21"/>
      <c r="AR307" s="21"/>
      <c r="AS307" s="21"/>
      <c r="AT307" s="21">
        <f t="shared" si="74"/>
        <v>0</v>
      </c>
      <c r="AV307" s="22"/>
      <c r="AW307" s="22"/>
      <c r="AX307" s="22"/>
      <c r="AY307" s="22"/>
      <c r="AZ307" s="22"/>
      <c r="BA307" s="21">
        <f t="shared" si="75"/>
        <v>0</v>
      </c>
    </row>
    <row r="308" spans="2:53" ht="63.75" x14ac:dyDescent="0.25">
      <c r="B308" s="129" t="s">
        <v>731</v>
      </c>
      <c r="C308" s="132"/>
      <c r="D308" s="118" t="s">
        <v>551</v>
      </c>
      <c r="E308" s="33" t="s">
        <v>552</v>
      </c>
      <c r="F308" s="34">
        <v>6</v>
      </c>
      <c r="G308" s="62">
        <v>12</v>
      </c>
      <c r="H308" s="35" t="s">
        <v>441</v>
      </c>
      <c r="I308" s="35"/>
      <c r="J308" s="91"/>
      <c r="K308" s="97"/>
      <c r="L308" s="139"/>
      <c r="O308" s="21"/>
      <c r="P308" s="21"/>
      <c r="Q308" s="21"/>
      <c r="R308" s="21"/>
      <c r="S308" s="21"/>
      <c r="T308" s="21">
        <f t="shared" si="72"/>
        <v>0</v>
      </c>
      <c r="U308" s="20"/>
      <c r="V308" s="21"/>
      <c r="W308" s="21"/>
      <c r="X308" s="21"/>
      <c r="Y308" s="21"/>
      <c r="Z308" s="21"/>
      <c r="AA308" s="21"/>
      <c r="AB308" s="21"/>
      <c r="AC308" s="21"/>
      <c r="AD308" s="21"/>
      <c r="AE308" s="21"/>
      <c r="AF308" s="21"/>
      <c r="AG308" s="21">
        <f t="shared" si="73"/>
        <v>0</v>
      </c>
      <c r="AI308" s="21"/>
      <c r="AJ308" s="21"/>
      <c r="AK308" s="21"/>
      <c r="AL308" s="21"/>
      <c r="AM308" s="21"/>
      <c r="AN308" s="21"/>
      <c r="AO308" s="21"/>
      <c r="AP308" s="21"/>
      <c r="AQ308" s="21"/>
      <c r="AR308" s="21"/>
      <c r="AS308" s="21"/>
      <c r="AT308" s="21">
        <f t="shared" si="74"/>
        <v>0</v>
      </c>
      <c r="AV308" s="22"/>
      <c r="AW308" s="22"/>
      <c r="AX308" s="22"/>
      <c r="AY308" s="22"/>
      <c r="AZ308" s="22"/>
      <c r="BA308" s="21">
        <f t="shared" si="75"/>
        <v>0</v>
      </c>
    </row>
    <row r="309" spans="2:53" ht="38.25" x14ac:dyDescent="0.25">
      <c r="B309" s="129"/>
      <c r="C309" s="132"/>
      <c r="D309" s="118" t="s">
        <v>553</v>
      </c>
      <c r="E309" s="33" t="s">
        <v>554</v>
      </c>
      <c r="F309" s="34">
        <v>6</v>
      </c>
      <c r="G309" s="62">
        <v>12</v>
      </c>
      <c r="H309" s="35" t="s">
        <v>441</v>
      </c>
      <c r="I309" s="35"/>
      <c r="J309" s="91"/>
      <c r="K309" s="97"/>
      <c r="L309" s="139"/>
      <c r="O309" s="21"/>
      <c r="P309" s="21"/>
      <c r="Q309" s="21"/>
      <c r="R309" s="21"/>
      <c r="S309" s="21"/>
      <c r="T309" s="21">
        <f t="shared" si="72"/>
        <v>0</v>
      </c>
      <c r="U309" s="20"/>
      <c r="V309" s="21"/>
      <c r="W309" s="21"/>
      <c r="X309" s="21"/>
      <c r="Y309" s="21"/>
      <c r="Z309" s="21"/>
      <c r="AA309" s="21"/>
      <c r="AB309" s="21"/>
      <c r="AC309" s="21"/>
      <c r="AD309" s="21"/>
      <c r="AE309" s="21"/>
      <c r="AF309" s="21"/>
      <c r="AG309" s="21">
        <f t="shared" si="73"/>
        <v>0</v>
      </c>
      <c r="AI309" s="21"/>
      <c r="AJ309" s="21"/>
      <c r="AK309" s="21"/>
      <c r="AL309" s="21"/>
      <c r="AM309" s="21"/>
      <c r="AN309" s="21"/>
      <c r="AO309" s="21"/>
      <c r="AP309" s="21"/>
      <c r="AQ309" s="21"/>
      <c r="AR309" s="21"/>
      <c r="AS309" s="21"/>
      <c r="AT309" s="21">
        <f t="shared" si="74"/>
        <v>0</v>
      </c>
      <c r="AV309" s="22"/>
      <c r="AW309" s="22"/>
      <c r="AX309" s="22"/>
      <c r="AY309" s="22"/>
      <c r="AZ309" s="22"/>
      <c r="BA309" s="21">
        <f t="shared" si="75"/>
        <v>0</v>
      </c>
    </row>
    <row r="310" spans="2:53" ht="38.25" x14ac:dyDescent="0.25">
      <c r="B310" s="129" t="s">
        <v>732</v>
      </c>
      <c r="C310" s="132"/>
      <c r="D310" s="118" t="s">
        <v>555</v>
      </c>
      <c r="E310" s="33" t="s">
        <v>556</v>
      </c>
      <c r="F310" s="34">
        <v>6</v>
      </c>
      <c r="G310" s="62">
        <v>12</v>
      </c>
      <c r="H310" s="35" t="s">
        <v>441</v>
      </c>
      <c r="I310" s="35"/>
      <c r="J310" s="91"/>
      <c r="K310" s="97"/>
      <c r="L310" s="139"/>
      <c r="O310" s="21"/>
      <c r="P310" s="21"/>
      <c r="Q310" s="21"/>
      <c r="R310" s="21"/>
      <c r="S310" s="21"/>
      <c r="T310" s="21">
        <f t="shared" si="72"/>
        <v>0</v>
      </c>
      <c r="U310" s="20"/>
      <c r="V310" s="21"/>
      <c r="W310" s="21"/>
      <c r="X310" s="21"/>
      <c r="Y310" s="21"/>
      <c r="Z310" s="21"/>
      <c r="AA310" s="21"/>
      <c r="AB310" s="21"/>
      <c r="AC310" s="21"/>
      <c r="AD310" s="21"/>
      <c r="AE310" s="21"/>
      <c r="AF310" s="21"/>
      <c r="AG310" s="21">
        <f t="shared" si="73"/>
        <v>0</v>
      </c>
      <c r="AI310" s="21"/>
      <c r="AJ310" s="21"/>
      <c r="AK310" s="21"/>
      <c r="AL310" s="21"/>
      <c r="AM310" s="21"/>
      <c r="AN310" s="21"/>
      <c r="AO310" s="21"/>
      <c r="AP310" s="21"/>
      <c r="AQ310" s="21"/>
      <c r="AR310" s="21"/>
      <c r="AS310" s="21"/>
      <c r="AT310" s="21">
        <f t="shared" si="74"/>
        <v>0</v>
      </c>
      <c r="AV310" s="22"/>
      <c r="AW310" s="22"/>
      <c r="AX310" s="22"/>
      <c r="AY310" s="22"/>
      <c r="AZ310" s="22"/>
      <c r="BA310" s="21">
        <f t="shared" si="75"/>
        <v>0</v>
      </c>
    </row>
    <row r="311" spans="2:53" ht="38.25" x14ac:dyDescent="0.25">
      <c r="B311" s="129"/>
      <c r="C311" s="132"/>
      <c r="D311" s="152" t="s">
        <v>557</v>
      </c>
      <c r="E311" s="32" t="s">
        <v>558</v>
      </c>
      <c r="F311" s="34">
        <v>6</v>
      </c>
      <c r="G311" s="62">
        <v>12</v>
      </c>
      <c r="H311" s="35" t="s">
        <v>441</v>
      </c>
      <c r="I311" s="35"/>
      <c r="J311" s="91"/>
      <c r="K311" s="97"/>
      <c r="L311" s="139"/>
      <c r="O311" s="21"/>
      <c r="P311" s="21"/>
      <c r="Q311" s="21"/>
      <c r="R311" s="21"/>
      <c r="S311" s="21"/>
      <c r="T311" s="21">
        <f t="shared" si="72"/>
        <v>0</v>
      </c>
      <c r="U311" s="20"/>
      <c r="V311" s="21"/>
      <c r="W311" s="21"/>
      <c r="X311" s="21"/>
      <c r="Y311" s="21"/>
      <c r="Z311" s="21"/>
      <c r="AA311" s="21"/>
      <c r="AB311" s="21"/>
      <c r="AC311" s="21"/>
      <c r="AD311" s="21"/>
      <c r="AE311" s="21"/>
      <c r="AF311" s="21"/>
      <c r="AG311" s="21">
        <f t="shared" si="73"/>
        <v>0</v>
      </c>
      <c r="AI311" s="21"/>
      <c r="AJ311" s="21"/>
      <c r="AK311" s="21"/>
      <c r="AL311" s="21"/>
      <c r="AM311" s="21"/>
      <c r="AN311" s="21"/>
      <c r="AO311" s="21"/>
      <c r="AP311" s="21"/>
      <c r="AQ311" s="21"/>
      <c r="AR311" s="21"/>
      <c r="AS311" s="21"/>
      <c r="AT311" s="21">
        <f t="shared" si="74"/>
        <v>0</v>
      </c>
      <c r="AV311" s="22"/>
      <c r="AW311" s="22"/>
      <c r="AX311" s="22"/>
      <c r="AY311" s="22"/>
      <c r="AZ311" s="22"/>
      <c r="BA311" s="21">
        <f t="shared" si="75"/>
        <v>0</v>
      </c>
    </row>
    <row r="312" spans="2:53" ht="38.25" x14ac:dyDescent="0.25">
      <c r="B312" s="129"/>
      <c r="C312" s="132"/>
      <c r="D312" s="152"/>
      <c r="E312" s="32" t="s">
        <v>559</v>
      </c>
      <c r="F312" s="40"/>
      <c r="G312" s="30"/>
      <c r="H312" s="63"/>
      <c r="I312" s="63"/>
      <c r="J312" s="113"/>
      <c r="K312" s="114"/>
      <c r="L312" s="140"/>
      <c r="M312" s="143"/>
      <c r="O312" s="22"/>
      <c r="P312" s="22"/>
      <c r="Q312" s="22"/>
      <c r="R312" s="22"/>
      <c r="S312" s="22"/>
      <c r="T312" s="22"/>
      <c r="U312" s="20"/>
      <c r="V312" s="22"/>
      <c r="W312" s="22"/>
      <c r="X312" s="22"/>
      <c r="Y312" s="22"/>
      <c r="Z312" s="22"/>
      <c r="AA312" s="22"/>
      <c r="AB312" s="22"/>
      <c r="AC312" s="22"/>
      <c r="AD312" s="22"/>
      <c r="AE312" s="22"/>
      <c r="AF312" s="22"/>
      <c r="AG312" s="22"/>
      <c r="AI312" s="22"/>
      <c r="AJ312" s="22"/>
      <c r="AK312" s="22"/>
      <c r="AL312" s="22"/>
      <c r="AM312" s="22"/>
      <c r="AN312" s="22"/>
      <c r="AO312" s="22"/>
      <c r="AP312" s="22"/>
      <c r="AQ312" s="22"/>
      <c r="AR312" s="22"/>
      <c r="AS312" s="22"/>
      <c r="AT312" s="22"/>
      <c r="AV312" s="22"/>
      <c r="AW312" s="22"/>
      <c r="AX312" s="22"/>
      <c r="AY312" s="22"/>
      <c r="AZ312" s="22"/>
      <c r="BA312" s="22"/>
    </row>
    <row r="313" spans="2:53" ht="63.75" x14ac:dyDescent="0.25">
      <c r="B313" s="129"/>
      <c r="C313" s="132"/>
      <c r="D313" s="150" t="s">
        <v>560</v>
      </c>
      <c r="E313" s="33" t="s">
        <v>561</v>
      </c>
      <c r="F313" s="34">
        <v>6</v>
      </c>
      <c r="G313" s="62">
        <v>12</v>
      </c>
      <c r="H313" s="35" t="s">
        <v>441</v>
      </c>
      <c r="I313" s="35"/>
      <c r="J313" s="91"/>
      <c r="K313" s="97"/>
      <c r="L313" s="139"/>
      <c r="O313" s="21"/>
      <c r="P313" s="21"/>
      <c r="Q313" s="21"/>
      <c r="R313" s="21"/>
      <c r="S313" s="21"/>
      <c r="T313" s="21">
        <f>IF(H313="No",0,1)</f>
        <v>0</v>
      </c>
      <c r="U313" s="20"/>
      <c r="V313" s="21"/>
      <c r="W313" s="21"/>
      <c r="X313" s="21"/>
      <c r="Y313" s="21"/>
      <c r="Z313" s="21"/>
      <c r="AA313" s="21"/>
      <c r="AB313" s="21"/>
      <c r="AC313" s="21"/>
      <c r="AD313" s="21"/>
      <c r="AE313" s="21"/>
      <c r="AF313" s="21"/>
      <c r="AG313" s="21">
        <f>IF(H313="No",0,1)</f>
        <v>0</v>
      </c>
      <c r="AI313" s="21"/>
      <c r="AJ313" s="21"/>
      <c r="AK313" s="21"/>
      <c r="AL313" s="21"/>
      <c r="AM313" s="21"/>
      <c r="AN313" s="21"/>
      <c r="AO313" s="21"/>
      <c r="AP313" s="21"/>
      <c r="AQ313" s="21"/>
      <c r="AR313" s="21"/>
      <c r="AS313" s="21"/>
      <c r="AT313" s="21">
        <f>I313</f>
        <v>0</v>
      </c>
      <c r="AV313" s="22"/>
      <c r="AW313" s="22"/>
      <c r="AX313" s="22"/>
      <c r="AY313" s="22"/>
      <c r="AZ313" s="22"/>
      <c r="BA313" s="21">
        <f>I313</f>
        <v>0</v>
      </c>
    </row>
    <row r="314" spans="2:53" ht="38.25" x14ac:dyDescent="0.25">
      <c r="B314" s="129"/>
      <c r="C314" s="132"/>
      <c r="D314" s="150"/>
      <c r="E314" s="33" t="s">
        <v>562</v>
      </c>
      <c r="F314" s="34">
        <v>6</v>
      </c>
      <c r="G314" s="62">
        <v>12</v>
      </c>
      <c r="H314" s="35" t="s">
        <v>441</v>
      </c>
      <c r="I314" s="35"/>
      <c r="J314" s="91"/>
      <c r="K314" s="97"/>
      <c r="L314" s="139"/>
      <c r="O314" s="21"/>
      <c r="P314" s="21"/>
      <c r="Q314" s="21"/>
      <c r="R314" s="21"/>
      <c r="S314" s="21"/>
      <c r="T314" s="21">
        <f>IF(H314="No",0,1)</f>
        <v>0</v>
      </c>
      <c r="U314" s="20"/>
      <c r="V314" s="21"/>
      <c r="W314" s="21"/>
      <c r="X314" s="21"/>
      <c r="Y314" s="21"/>
      <c r="Z314" s="21"/>
      <c r="AA314" s="21"/>
      <c r="AB314" s="21"/>
      <c r="AC314" s="21"/>
      <c r="AD314" s="21"/>
      <c r="AE314" s="21"/>
      <c r="AF314" s="21"/>
      <c r="AG314" s="21">
        <f>IF(H314="No",0,1)</f>
        <v>0</v>
      </c>
      <c r="AI314" s="21"/>
      <c r="AJ314" s="21"/>
      <c r="AK314" s="21"/>
      <c r="AL314" s="21"/>
      <c r="AM314" s="21"/>
      <c r="AN314" s="21"/>
      <c r="AO314" s="21"/>
      <c r="AP314" s="21"/>
      <c r="AQ314" s="21"/>
      <c r="AR314" s="21"/>
      <c r="AS314" s="21"/>
      <c r="AT314" s="21">
        <f>I314</f>
        <v>0</v>
      </c>
      <c r="AV314" s="22"/>
      <c r="AW314" s="22"/>
      <c r="AX314" s="22"/>
      <c r="AY314" s="22"/>
      <c r="AZ314" s="22"/>
      <c r="BA314" s="21">
        <f>I314</f>
        <v>0</v>
      </c>
    </row>
    <row r="315" spans="2:53" ht="63.75" x14ac:dyDescent="0.25">
      <c r="B315" s="129"/>
      <c r="C315" s="132"/>
      <c r="D315" s="118" t="s">
        <v>563</v>
      </c>
      <c r="E315" s="33" t="s">
        <v>127</v>
      </c>
      <c r="F315" s="34">
        <v>6</v>
      </c>
      <c r="G315" s="62">
        <v>12</v>
      </c>
      <c r="H315" s="35" t="s">
        <v>441</v>
      </c>
      <c r="I315" s="35"/>
      <c r="J315" s="91"/>
      <c r="K315" s="97"/>
      <c r="L315" s="139"/>
      <c r="O315" s="21"/>
      <c r="P315" s="21"/>
      <c r="Q315" s="21"/>
      <c r="R315" s="21"/>
      <c r="S315" s="21"/>
      <c r="T315" s="21">
        <f>IF(H315="No",0,1)</f>
        <v>0</v>
      </c>
      <c r="U315" s="20"/>
      <c r="V315" s="21"/>
      <c r="W315" s="21"/>
      <c r="X315" s="21"/>
      <c r="Y315" s="21"/>
      <c r="Z315" s="21"/>
      <c r="AA315" s="21"/>
      <c r="AB315" s="21"/>
      <c r="AC315" s="21"/>
      <c r="AD315" s="21"/>
      <c r="AE315" s="21"/>
      <c r="AF315" s="21"/>
      <c r="AG315" s="21">
        <f>IF(H315="No",0,1)</f>
        <v>0</v>
      </c>
      <c r="AI315" s="21"/>
      <c r="AJ315" s="21"/>
      <c r="AK315" s="21"/>
      <c r="AL315" s="21"/>
      <c r="AM315" s="21"/>
      <c r="AN315" s="21"/>
      <c r="AO315" s="21"/>
      <c r="AP315" s="21"/>
      <c r="AQ315" s="21"/>
      <c r="AR315" s="21"/>
      <c r="AS315" s="21"/>
      <c r="AT315" s="21">
        <f>I315</f>
        <v>0</v>
      </c>
      <c r="AV315" s="22"/>
      <c r="AW315" s="22"/>
      <c r="AX315" s="22"/>
      <c r="AY315" s="22"/>
      <c r="AZ315" s="22"/>
      <c r="BA315" s="21">
        <f>I315</f>
        <v>0</v>
      </c>
    </row>
    <row r="316" spans="2:53" ht="153" x14ac:dyDescent="0.25">
      <c r="B316" s="129" t="s">
        <v>734</v>
      </c>
      <c r="C316" s="132"/>
      <c r="D316" s="117" t="s">
        <v>128</v>
      </c>
      <c r="E316" s="32" t="s">
        <v>733</v>
      </c>
      <c r="F316" s="34">
        <v>6</v>
      </c>
      <c r="G316" s="62">
        <v>12</v>
      </c>
      <c r="H316" s="35" t="s">
        <v>441</v>
      </c>
      <c r="I316" s="35"/>
      <c r="J316" s="91"/>
      <c r="K316" s="97"/>
      <c r="L316" s="139"/>
      <c r="O316" s="21"/>
      <c r="P316" s="21"/>
      <c r="Q316" s="21"/>
      <c r="R316" s="21"/>
      <c r="S316" s="21"/>
      <c r="T316" s="21">
        <f>IF(H316="No",0,1)</f>
        <v>0</v>
      </c>
      <c r="U316" s="20"/>
      <c r="V316" s="21"/>
      <c r="W316" s="21"/>
      <c r="X316" s="21"/>
      <c r="Y316" s="21"/>
      <c r="Z316" s="21"/>
      <c r="AA316" s="21"/>
      <c r="AB316" s="21"/>
      <c r="AC316" s="21"/>
      <c r="AD316" s="21"/>
      <c r="AE316" s="21"/>
      <c r="AF316" s="21"/>
      <c r="AG316" s="21">
        <f>IF(H316="No",0,1)</f>
        <v>0</v>
      </c>
      <c r="AI316" s="21"/>
      <c r="AJ316" s="21"/>
      <c r="AK316" s="21"/>
      <c r="AL316" s="21"/>
      <c r="AM316" s="21"/>
      <c r="AN316" s="21"/>
      <c r="AO316" s="21"/>
      <c r="AP316" s="21"/>
      <c r="AQ316" s="21"/>
      <c r="AR316" s="21"/>
      <c r="AS316" s="21"/>
      <c r="AT316" s="21">
        <f>I316</f>
        <v>0</v>
      </c>
      <c r="AV316" s="22"/>
      <c r="AW316" s="22"/>
      <c r="AX316" s="22"/>
      <c r="AY316" s="22"/>
      <c r="AZ316" s="22"/>
      <c r="BA316" s="21">
        <f>I316</f>
        <v>0</v>
      </c>
    </row>
    <row r="317" spans="2:53" ht="76.5" x14ac:dyDescent="0.25">
      <c r="B317" s="130" t="s">
        <v>736</v>
      </c>
      <c r="C317" s="132"/>
      <c r="D317" s="117" t="s">
        <v>129</v>
      </c>
      <c r="E317" s="32" t="s">
        <v>314</v>
      </c>
      <c r="F317" s="40"/>
      <c r="G317" s="30"/>
      <c r="H317" s="63"/>
      <c r="I317" s="63"/>
      <c r="J317" s="113"/>
      <c r="K317" s="114"/>
      <c r="L317" s="140"/>
      <c r="M317" s="143"/>
      <c r="O317" s="22"/>
      <c r="P317" s="22"/>
      <c r="Q317" s="22"/>
      <c r="R317" s="22"/>
      <c r="S317" s="22"/>
      <c r="T317" s="22"/>
      <c r="U317" s="20"/>
      <c r="V317" s="22"/>
      <c r="W317" s="22"/>
      <c r="X317" s="22"/>
      <c r="Y317" s="22"/>
      <c r="Z317" s="22"/>
      <c r="AA317" s="22"/>
      <c r="AB317" s="22"/>
      <c r="AC317" s="22"/>
      <c r="AD317" s="22"/>
      <c r="AE317" s="22"/>
      <c r="AF317" s="22"/>
      <c r="AG317" s="22"/>
      <c r="AI317" s="22"/>
      <c r="AJ317" s="22"/>
      <c r="AK317" s="22"/>
      <c r="AL317" s="22"/>
      <c r="AM317" s="22"/>
      <c r="AN317" s="22"/>
      <c r="AO317" s="22"/>
      <c r="AP317" s="22"/>
      <c r="AQ317" s="22"/>
      <c r="AR317" s="22"/>
      <c r="AS317" s="22"/>
      <c r="AT317" s="22"/>
      <c r="AV317" s="22"/>
      <c r="AW317" s="22"/>
      <c r="AX317" s="22"/>
      <c r="AY317" s="22"/>
      <c r="AZ317" s="22"/>
      <c r="BA317" s="22"/>
    </row>
    <row r="318" spans="2:53" ht="25.5" x14ac:dyDescent="0.25">
      <c r="B318" s="129" t="s">
        <v>737</v>
      </c>
      <c r="C318" s="132"/>
      <c r="D318" s="118" t="s">
        <v>315</v>
      </c>
      <c r="E318" s="33" t="s">
        <v>316</v>
      </c>
      <c r="F318" s="34">
        <v>2</v>
      </c>
      <c r="G318" s="62">
        <v>12</v>
      </c>
      <c r="H318" s="35" t="s">
        <v>441</v>
      </c>
      <c r="I318" s="35"/>
      <c r="J318" s="91"/>
      <c r="K318" s="97"/>
      <c r="L318" s="139"/>
      <c r="O318" s="21"/>
      <c r="P318" s="21">
        <f>IF(H318="No",0,1)</f>
        <v>0</v>
      </c>
      <c r="Q318" s="21"/>
      <c r="R318" s="21"/>
      <c r="S318" s="21"/>
      <c r="T318" s="21"/>
      <c r="U318" s="20"/>
      <c r="V318" s="21"/>
      <c r="W318" s="21"/>
      <c r="X318" s="21"/>
      <c r="Y318" s="21"/>
      <c r="Z318" s="21"/>
      <c r="AA318" s="21"/>
      <c r="AB318" s="21"/>
      <c r="AC318" s="21"/>
      <c r="AD318" s="21"/>
      <c r="AE318" s="21"/>
      <c r="AF318" s="21"/>
      <c r="AG318" s="21">
        <f>IF(H318="No",0,1)</f>
        <v>0</v>
      </c>
      <c r="AI318" s="21"/>
      <c r="AJ318" s="21"/>
      <c r="AK318" s="21"/>
      <c r="AL318" s="21"/>
      <c r="AM318" s="21"/>
      <c r="AN318" s="21"/>
      <c r="AO318" s="21"/>
      <c r="AP318" s="21"/>
      <c r="AQ318" s="21"/>
      <c r="AR318" s="21"/>
      <c r="AS318" s="21"/>
      <c r="AT318" s="21">
        <f>I318</f>
        <v>0</v>
      </c>
      <c r="AV318" s="22"/>
      <c r="AW318" s="21">
        <f>I318</f>
        <v>0</v>
      </c>
      <c r="AX318" s="22"/>
      <c r="AY318" s="22"/>
      <c r="AZ318" s="22"/>
      <c r="BA318" s="22"/>
    </row>
    <row r="319" spans="2:53" ht="76.5" x14ac:dyDescent="0.25">
      <c r="B319" s="129" t="s">
        <v>738</v>
      </c>
      <c r="C319" s="132"/>
      <c r="D319" s="118" t="s">
        <v>317</v>
      </c>
      <c r="E319" s="33" t="s">
        <v>318</v>
      </c>
      <c r="F319" s="34">
        <v>2</v>
      </c>
      <c r="G319" s="62">
        <v>12</v>
      </c>
      <c r="H319" s="35" t="s">
        <v>441</v>
      </c>
      <c r="I319" s="35"/>
      <c r="J319" s="91"/>
      <c r="K319" s="97"/>
      <c r="L319" s="139"/>
      <c r="O319" s="21"/>
      <c r="P319" s="21">
        <f>IF(H319="No",0,1)</f>
        <v>0</v>
      </c>
      <c r="Q319" s="21"/>
      <c r="R319" s="21"/>
      <c r="S319" s="21"/>
      <c r="T319" s="21"/>
      <c r="U319" s="20"/>
      <c r="V319" s="21"/>
      <c r="W319" s="21"/>
      <c r="X319" s="21"/>
      <c r="Y319" s="21"/>
      <c r="Z319" s="21"/>
      <c r="AA319" s="21"/>
      <c r="AB319" s="21"/>
      <c r="AC319" s="21"/>
      <c r="AD319" s="21"/>
      <c r="AE319" s="21"/>
      <c r="AF319" s="21"/>
      <c r="AG319" s="21">
        <f>IF(H319="No",0,1)</f>
        <v>0</v>
      </c>
      <c r="AI319" s="21"/>
      <c r="AJ319" s="21"/>
      <c r="AK319" s="21"/>
      <c r="AL319" s="21"/>
      <c r="AM319" s="21"/>
      <c r="AN319" s="21"/>
      <c r="AO319" s="21"/>
      <c r="AP319" s="21"/>
      <c r="AQ319" s="21"/>
      <c r="AR319" s="21"/>
      <c r="AS319" s="21"/>
      <c r="AT319" s="21">
        <f>I319</f>
        <v>0</v>
      </c>
      <c r="AV319" s="22"/>
      <c r="AW319" s="21">
        <f>I319</f>
        <v>0</v>
      </c>
      <c r="AX319" s="22"/>
      <c r="AY319" s="22"/>
      <c r="AZ319" s="22"/>
      <c r="BA319" s="22"/>
    </row>
    <row r="320" spans="2:53" ht="51" x14ac:dyDescent="0.25">
      <c r="B320" s="129" t="s">
        <v>735</v>
      </c>
      <c r="C320" s="132"/>
      <c r="D320" s="118" t="s">
        <v>319</v>
      </c>
      <c r="E320" s="33" t="s">
        <v>320</v>
      </c>
      <c r="F320" s="34">
        <v>2</v>
      </c>
      <c r="G320" s="62">
        <v>12</v>
      </c>
      <c r="H320" s="35" t="s">
        <v>441</v>
      </c>
      <c r="I320" s="35"/>
      <c r="J320" s="91"/>
      <c r="K320" s="97"/>
      <c r="L320" s="139"/>
      <c r="O320" s="21"/>
      <c r="P320" s="21">
        <f>IF(H320="No",0,1)</f>
        <v>0</v>
      </c>
      <c r="Q320" s="21"/>
      <c r="R320" s="21"/>
      <c r="S320" s="21"/>
      <c r="T320" s="21"/>
      <c r="U320" s="20"/>
      <c r="V320" s="21"/>
      <c r="W320" s="21"/>
      <c r="X320" s="21"/>
      <c r="Y320" s="21"/>
      <c r="Z320" s="21"/>
      <c r="AA320" s="21"/>
      <c r="AB320" s="21"/>
      <c r="AC320" s="21"/>
      <c r="AD320" s="21"/>
      <c r="AE320" s="21"/>
      <c r="AF320" s="21"/>
      <c r="AG320" s="21">
        <f>IF(H320="No",0,1)</f>
        <v>0</v>
      </c>
      <c r="AI320" s="21"/>
      <c r="AJ320" s="21"/>
      <c r="AK320" s="21"/>
      <c r="AL320" s="21"/>
      <c r="AM320" s="21"/>
      <c r="AN320" s="21"/>
      <c r="AO320" s="21"/>
      <c r="AP320" s="21"/>
      <c r="AQ320" s="21"/>
      <c r="AR320" s="21"/>
      <c r="AS320" s="21"/>
      <c r="AT320" s="21">
        <f>I320</f>
        <v>0</v>
      </c>
      <c r="AV320" s="22"/>
      <c r="AW320" s="21">
        <f>I320</f>
        <v>0</v>
      </c>
      <c r="AX320" s="22"/>
      <c r="AY320" s="22"/>
      <c r="AZ320" s="22"/>
      <c r="BA320" s="22"/>
    </row>
    <row r="321" spans="2:58" ht="51" x14ac:dyDescent="0.25">
      <c r="B321" s="129" t="s">
        <v>739</v>
      </c>
      <c r="C321" s="132"/>
      <c r="D321" s="118" t="s">
        <v>321</v>
      </c>
      <c r="E321" s="33" t="s">
        <v>322</v>
      </c>
      <c r="F321" s="34">
        <v>2</v>
      </c>
      <c r="G321" s="62">
        <v>12</v>
      </c>
      <c r="H321" s="35" t="s">
        <v>441</v>
      </c>
      <c r="I321" s="35"/>
      <c r="J321" s="91"/>
      <c r="K321" s="97"/>
      <c r="L321" s="139"/>
      <c r="O321" s="21"/>
      <c r="P321" s="21">
        <f>IF(H321="No",0,1)</f>
        <v>0</v>
      </c>
      <c r="Q321" s="21"/>
      <c r="R321" s="21"/>
      <c r="S321" s="21"/>
      <c r="T321" s="21"/>
      <c r="U321" s="20"/>
      <c r="V321" s="21"/>
      <c r="W321" s="21"/>
      <c r="X321" s="21"/>
      <c r="Y321" s="21"/>
      <c r="Z321" s="21"/>
      <c r="AA321" s="21"/>
      <c r="AB321" s="21"/>
      <c r="AC321" s="21"/>
      <c r="AD321" s="21"/>
      <c r="AE321" s="21"/>
      <c r="AF321" s="21"/>
      <c r="AG321" s="21">
        <f>IF(H321="No",0,1)</f>
        <v>0</v>
      </c>
      <c r="AI321" s="21"/>
      <c r="AJ321" s="21"/>
      <c r="AK321" s="21"/>
      <c r="AL321" s="21"/>
      <c r="AM321" s="21"/>
      <c r="AN321" s="21"/>
      <c r="AO321" s="21"/>
      <c r="AP321" s="21"/>
      <c r="AQ321" s="21"/>
      <c r="AR321" s="21"/>
      <c r="AS321" s="21"/>
      <c r="AT321" s="21">
        <f>I321</f>
        <v>0</v>
      </c>
      <c r="AV321" s="22"/>
      <c r="AW321" s="21">
        <f>I321</f>
        <v>0</v>
      </c>
      <c r="AX321" s="22"/>
      <c r="AY321" s="22"/>
      <c r="AZ321" s="22"/>
      <c r="BA321" s="22"/>
    </row>
    <row r="322" spans="2:58" ht="51" x14ac:dyDescent="0.25">
      <c r="B322" s="129" t="s">
        <v>731</v>
      </c>
      <c r="C322" s="132"/>
      <c r="D322" s="117" t="s">
        <v>323</v>
      </c>
      <c r="E322" s="32" t="s">
        <v>324</v>
      </c>
      <c r="F322" s="40"/>
      <c r="G322" s="30"/>
      <c r="H322" s="63"/>
      <c r="I322" s="63"/>
      <c r="J322" s="113"/>
      <c r="K322" s="114"/>
      <c r="L322" s="140"/>
      <c r="M322" s="143"/>
      <c r="O322" s="22"/>
      <c r="P322" s="22"/>
      <c r="Q322" s="22"/>
      <c r="R322" s="22"/>
      <c r="S322" s="22"/>
      <c r="T322" s="22"/>
      <c r="U322" s="20"/>
      <c r="V322" s="22"/>
      <c r="W322" s="22"/>
      <c r="X322" s="22"/>
      <c r="Y322" s="22"/>
      <c r="Z322" s="22"/>
      <c r="AA322" s="22"/>
      <c r="AB322" s="22"/>
      <c r="AC322" s="22"/>
      <c r="AD322" s="22"/>
      <c r="AE322" s="22"/>
      <c r="AF322" s="22"/>
      <c r="AG322" s="22"/>
      <c r="AI322" s="22"/>
      <c r="AJ322" s="22"/>
      <c r="AK322" s="22"/>
      <c r="AL322" s="22"/>
      <c r="AM322" s="22"/>
      <c r="AN322" s="22"/>
      <c r="AO322" s="22"/>
      <c r="AP322" s="22"/>
      <c r="AQ322" s="22"/>
      <c r="AR322" s="22"/>
      <c r="AS322" s="22"/>
      <c r="AT322" s="22"/>
      <c r="AV322" s="22"/>
      <c r="AW322" s="22"/>
      <c r="AX322" s="22"/>
      <c r="AY322" s="22"/>
      <c r="AZ322" s="22"/>
      <c r="BA322" s="22"/>
    </row>
    <row r="323" spans="2:58" ht="191.25" x14ac:dyDescent="0.25">
      <c r="B323" s="130" t="s">
        <v>740</v>
      </c>
      <c r="C323" s="132"/>
      <c r="D323" s="150" t="s">
        <v>325</v>
      </c>
      <c r="E323" s="33" t="s">
        <v>326</v>
      </c>
      <c r="F323" s="34">
        <v>6</v>
      </c>
      <c r="G323" s="62">
        <v>12</v>
      </c>
      <c r="H323" s="35" t="s">
        <v>441</v>
      </c>
      <c r="I323" s="35"/>
      <c r="J323" s="91"/>
      <c r="K323" s="97"/>
      <c r="L323" s="139"/>
      <c r="O323" s="21"/>
      <c r="P323" s="21"/>
      <c r="Q323" s="21"/>
      <c r="R323" s="21"/>
      <c r="S323" s="21"/>
      <c r="T323" s="21">
        <f t="shared" ref="T323:T329" si="76">IF(H323="No",0,1)</f>
        <v>0</v>
      </c>
      <c r="U323" s="20"/>
      <c r="V323" s="21"/>
      <c r="W323" s="21"/>
      <c r="X323" s="21"/>
      <c r="Y323" s="21"/>
      <c r="Z323" s="21"/>
      <c r="AA323" s="21"/>
      <c r="AB323" s="21"/>
      <c r="AC323" s="21"/>
      <c r="AD323" s="21"/>
      <c r="AE323" s="21"/>
      <c r="AF323" s="21"/>
      <c r="AG323" s="21">
        <f t="shared" ref="AG323:AG329" si="77">IF(H323="No",0,1)</f>
        <v>0</v>
      </c>
      <c r="AI323" s="21"/>
      <c r="AJ323" s="21"/>
      <c r="AK323" s="21"/>
      <c r="AL323" s="21"/>
      <c r="AM323" s="21"/>
      <c r="AN323" s="21"/>
      <c r="AO323" s="21"/>
      <c r="AP323" s="21"/>
      <c r="AQ323" s="21"/>
      <c r="AR323" s="21"/>
      <c r="AS323" s="21"/>
      <c r="AT323" s="21">
        <f t="shared" ref="AT323:AT329" si="78">I323</f>
        <v>0</v>
      </c>
      <c r="AV323" s="22"/>
      <c r="AW323" s="22"/>
      <c r="AX323" s="22"/>
      <c r="AY323" s="22"/>
      <c r="AZ323" s="22"/>
      <c r="BA323" s="21">
        <f t="shared" ref="BA323:BA329" si="79">I323</f>
        <v>0</v>
      </c>
    </row>
    <row r="324" spans="2:58" ht="51" x14ac:dyDescent="0.25">
      <c r="B324" s="129"/>
      <c r="C324" s="132"/>
      <c r="D324" s="150"/>
      <c r="E324" s="33" t="s">
        <v>327</v>
      </c>
      <c r="F324" s="34">
        <v>6</v>
      </c>
      <c r="G324" s="62">
        <v>12</v>
      </c>
      <c r="H324" s="35" t="s">
        <v>441</v>
      </c>
      <c r="I324" s="35"/>
      <c r="J324" s="91"/>
      <c r="K324" s="97"/>
      <c r="L324" s="139"/>
      <c r="O324" s="21"/>
      <c r="P324" s="21"/>
      <c r="Q324" s="21"/>
      <c r="R324" s="21"/>
      <c r="S324" s="21"/>
      <c r="T324" s="21">
        <f t="shared" si="76"/>
        <v>0</v>
      </c>
      <c r="U324" s="20"/>
      <c r="V324" s="21"/>
      <c r="W324" s="21"/>
      <c r="X324" s="21"/>
      <c r="Y324" s="21"/>
      <c r="Z324" s="21"/>
      <c r="AA324" s="21"/>
      <c r="AB324" s="21"/>
      <c r="AC324" s="21"/>
      <c r="AD324" s="21"/>
      <c r="AE324" s="21"/>
      <c r="AF324" s="21"/>
      <c r="AG324" s="21">
        <f t="shared" si="77"/>
        <v>0</v>
      </c>
      <c r="AI324" s="21"/>
      <c r="AJ324" s="21"/>
      <c r="AK324" s="21"/>
      <c r="AL324" s="21"/>
      <c r="AM324" s="21"/>
      <c r="AN324" s="21"/>
      <c r="AO324" s="21"/>
      <c r="AP324" s="21"/>
      <c r="AQ324" s="21"/>
      <c r="AR324" s="21"/>
      <c r="AS324" s="21"/>
      <c r="AT324" s="21">
        <f t="shared" si="78"/>
        <v>0</v>
      </c>
      <c r="AV324" s="22"/>
      <c r="AW324" s="22"/>
      <c r="AX324" s="22"/>
      <c r="AY324" s="22"/>
      <c r="AZ324" s="22"/>
      <c r="BA324" s="21">
        <f t="shared" si="79"/>
        <v>0</v>
      </c>
    </row>
    <row r="325" spans="2:58" ht="25.5" x14ac:dyDescent="0.25">
      <c r="B325" s="129" t="s">
        <v>731</v>
      </c>
      <c r="C325" s="132"/>
      <c r="D325" s="118" t="s">
        <v>328</v>
      </c>
      <c r="E325" s="33" t="s">
        <v>329</v>
      </c>
      <c r="F325" s="34">
        <v>6</v>
      </c>
      <c r="G325" s="62">
        <v>12</v>
      </c>
      <c r="H325" s="35" t="s">
        <v>441</v>
      </c>
      <c r="I325" s="35"/>
      <c r="J325" s="91"/>
      <c r="K325" s="97"/>
      <c r="L325" s="139"/>
      <c r="O325" s="21"/>
      <c r="P325" s="21"/>
      <c r="Q325" s="21"/>
      <c r="R325" s="21"/>
      <c r="S325" s="21"/>
      <c r="T325" s="21">
        <f t="shared" si="76"/>
        <v>0</v>
      </c>
      <c r="U325" s="20"/>
      <c r="V325" s="21"/>
      <c r="W325" s="21"/>
      <c r="X325" s="21"/>
      <c r="Y325" s="21"/>
      <c r="Z325" s="21"/>
      <c r="AA325" s="21"/>
      <c r="AB325" s="21"/>
      <c r="AC325" s="21"/>
      <c r="AD325" s="21"/>
      <c r="AE325" s="21"/>
      <c r="AF325" s="21"/>
      <c r="AG325" s="21">
        <f t="shared" si="77"/>
        <v>0</v>
      </c>
      <c r="AI325" s="21"/>
      <c r="AJ325" s="21"/>
      <c r="AK325" s="21"/>
      <c r="AL325" s="21"/>
      <c r="AM325" s="21"/>
      <c r="AN325" s="21"/>
      <c r="AO325" s="21"/>
      <c r="AP325" s="21"/>
      <c r="AQ325" s="21"/>
      <c r="AR325" s="21"/>
      <c r="AS325" s="21"/>
      <c r="AT325" s="21">
        <f t="shared" si="78"/>
        <v>0</v>
      </c>
      <c r="AV325" s="22"/>
      <c r="AW325" s="22"/>
      <c r="AX325" s="22"/>
      <c r="AY325" s="22"/>
      <c r="AZ325" s="22"/>
      <c r="BA325" s="21">
        <f t="shared" si="79"/>
        <v>0</v>
      </c>
    </row>
    <row r="326" spans="2:58" ht="76.5" x14ac:dyDescent="0.25">
      <c r="B326" s="129" t="s">
        <v>731</v>
      </c>
      <c r="C326" s="132"/>
      <c r="D326" s="118" t="s">
        <v>330</v>
      </c>
      <c r="E326" s="33" t="s">
        <v>331</v>
      </c>
      <c r="F326" s="34">
        <v>6</v>
      </c>
      <c r="G326" s="62">
        <v>12</v>
      </c>
      <c r="H326" s="35" t="s">
        <v>441</v>
      </c>
      <c r="I326" s="35"/>
      <c r="J326" s="91"/>
      <c r="K326" s="97"/>
      <c r="L326" s="139"/>
      <c r="O326" s="21"/>
      <c r="P326" s="21"/>
      <c r="Q326" s="21"/>
      <c r="R326" s="21"/>
      <c r="S326" s="21"/>
      <c r="T326" s="21">
        <f t="shared" si="76"/>
        <v>0</v>
      </c>
      <c r="U326" s="20"/>
      <c r="V326" s="21"/>
      <c r="W326" s="21"/>
      <c r="X326" s="21"/>
      <c r="Y326" s="21"/>
      <c r="Z326" s="21"/>
      <c r="AA326" s="21"/>
      <c r="AB326" s="21"/>
      <c r="AC326" s="21"/>
      <c r="AD326" s="21"/>
      <c r="AE326" s="21"/>
      <c r="AF326" s="21"/>
      <c r="AG326" s="21">
        <f t="shared" si="77"/>
        <v>0</v>
      </c>
      <c r="AI326" s="21"/>
      <c r="AJ326" s="21"/>
      <c r="AK326" s="21"/>
      <c r="AL326" s="21"/>
      <c r="AM326" s="21"/>
      <c r="AN326" s="21"/>
      <c r="AO326" s="21"/>
      <c r="AP326" s="21"/>
      <c r="AQ326" s="21"/>
      <c r="AR326" s="21"/>
      <c r="AS326" s="21"/>
      <c r="AT326" s="21">
        <f t="shared" si="78"/>
        <v>0</v>
      </c>
      <c r="AV326" s="22"/>
      <c r="AW326" s="22"/>
      <c r="AX326" s="22"/>
      <c r="AY326" s="22"/>
      <c r="AZ326" s="22"/>
      <c r="BA326" s="21">
        <f t="shared" si="79"/>
        <v>0</v>
      </c>
    </row>
    <row r="327" spans="2:58" ht="51" x14ac:dyDescent="0.25">
      <c r="B327" s="129" t="s">
        <v>731</v>
      </c>
      <c r="C327" s="132"/>
      <c r="D327" s="118" t="s">
        <v>332</v>
      </c>
      <c r="E327" s="33" t="s">
        <v>333</v>
      </c>
      <c r="F327" s="34">
        <v>6</v>
      </c>
      <c r="G327" s="62">
        <v>12</v>
      </c>
      <c r="H327" s="35" t="s">
        <v>441</v>
      </c>
      <c r="I327" s="35"/>
      <c r="J327" s="91"/>
      <c r="K327" s="97"/>
      <c r="L327" s="139"/>
      <c r="O327" s="21"/>
      <c r="P327" s="21"/>
      <c r="Q327" s="21"/>
      <c r="R327" s="21"/>
      <c r="S327" s="21"/>
      <c r="T327" s="21">
        <f t="shared" si="76"/>
        <v>0</v>
      </c>
      <c r="U327" s="20"/>
      <c r="V327" s="21"/>
      <c r="W327" s="21"/>
      <c r="X327" s="21"/>
      <c r="Y327" s="21"/>
      <c r="Z327" s="21"/>
      <c r="AA327" s="21"/>
      <c r="AB327" s="21"/>
      <c r="AC327" s="21"/>
      <c r="AD327" s="21"/>
      <c r="AE327" s="21"/>
      <c r="AF327" s="21"/>
      <c r="AG327" s="21">
        <f t="shared" si="77"/>
        <v>0</v>
      </c>
      <c r="AI327" s="21"/>
      <c r="AJ327" s="21"/>
      <c r="AK327" s="21"/>
      <c r="AL327" s="21"/>
      <c r="AM327" s="21"/>
      <c r="AN327" s="21"/>
      <c r="AO327" s="21"/>
      <c r="AP327" s="21"/>
      <c r="AQ327" s="21"/>
      <c r="AR327" s="21"/>
      <c r="AS327" s="21"/>
      <c r="AT327" s="21">
        <f t="shared" si="78"/>
        <v>0</v>
      </c>
      <c r="AV327" s="22"/>
      <c r="AW327" s="22"/>
      <c r="AX327" s="22"/>
      <c r="AY327" s="22"/>
      <c r="AZ327" s="22"/>
      <c r="BA327" s="21">
        <f t="shared" si="79"/>
        <v>0</v>
      </c>
    </row>
    <row r="328" spans="2:58" ht="63.75" x14ac:dyDescent="0.25">
      <c r="B328" s="130" t="s">
        <v>741</v>
      </c>
      <c r="C328" s="132"/>
      <c r="D328" s="118" t="s">
        <v>334</v>
      </c>
      <c r="E328" s="33" t="s">
        <v>335</v>
      </c>
      <c r="F328" s="34">
        <v>6</v>
      </c>
      <c r="G328" s="62">
        <v>12</v>
      </c>
      <c r="H328" s="35" t="s">
        <v>441</v>
      </c>
      <c r="I328" s="35"/>
      <c r="J328" s="91"/>
      <c r="K328" s="97"/>
      <c r="L328" s="139"/>
      <c r="O328" s="21"/>
      <c r="P328" s="21"/>
      <c r="Q328" s="21"/>
      <c r="R328" s="21"/>
      <c r="S328" s="21"/>
      <c r="T328" s="21">
        <f t="shared" si="76"/>
        <v>0</v>
      </c>
      <c r="U328" s="20"/>
      <c r="V328" s="21"/>
      <c r="W328" s="21"/>
      <c r="X328" s="21"/>
      <c r="Y328" s="21"/>
      <c r="Z328" s="21"/>
      <c r="AA328" s="21"/>
      <c r="AB328" s="21"/>
      <c r="AC328" s="21"/>
      <c r="AD328" s="21"/>
      <c r="AE328" s="21"/>
      <c r="AF328" s="21"/>
      <c r="AG328" s="21">
        <f t="shared" si="77"/>
        <v>0</v>
      </c>
      <c r="AI328" s="21"/>
      <c r="AJ328" s="21"/>
      <c r="AK328" s="21"/>
      <c r="AL328" s="21"/>
      <c r="AM328" s="21"/>
      <c r="AN328" s="21"/>
      <c r="AO328" s="21"/>
      <c r="AP328" s="21"/>
      <c r="AQ328" s="21"/>
      <c r="AR328" s="21"/>
      <c r="AS328" s="21"/>
      <c r="AT328" s="21">
        <f t="shared" si="78"/>
        <v>0</v>
      </c>
      <c r="AV328" s="22"/>
      <c r="AW328" s="22"/>
      <c r="AX328" s="22"/>
      <c r="AY328" s="22"/>
      <c r="AZ328" s="22"/>
      <c r="BA328" s="21">
        <f t="shared" si="79"/>
        <v>0</v>
      </c>
    </row>
    <row r="329" spans="2:58" ht="63.75" x14ac:dyDescent="0.25">
      <c r="B329" s="129" t="s">
        <v>731</v>
      </c>
      <c r="C329" s="132"/>
      <c r="D329" s="118" t="s">
        <v>336</v>
      </c>
      <c r="E329" s="33" t="s">
        <v>337</v>
      </c>
      <c r="F329" s="34">
        <v>6</v>
      </c>
      <c r="G329" s="62">
        <v>12</v>
      </c>
      <c r="H329" s="35" t="s">
        <v>441</v>
      </c>
      <c r="I329" s="35"/>
      <c r="J329" s="91"/>
      <c r="K329" s="97"/>
      <c r="L329" s="139"/>
      <c r="M329" s="146"/>
      <c r="O329" s="21"/>
      <c r="P329" s="21"/>
      <c r="Q329" s="21"/>
      <c r="R329" s="21"/>
      <c r="S329" s="21"/>
      <c r="T329" s="21">
        <f t="shared" si="76"/>
        <v>0</v>
      </c>
      <c r="V329" s="21"/>
      <c r="W329" s="21"/>
      <c r="X329" s="21"/>
      <c r="Y329" s="21"/>
      <c r="Z329" s="21"/>
      <c r="AA329" s="21"/>
      <c r="AB329" s="21"/>
      <c r="AC329" s="21"/>
      <c r="AD329" s="21"/>
      <c r="AE329" s="21"/>
      <c r="AF329" s="21"/>
      <c r="AG329" s="21">
        <f t="shared" si="77"/>
        <v>0</v>
      </c>
      <c r="AI329" s="21"/>
      <c r="AJ329" s="21"/>
      <c r="AK329" s="21"/>
      <c r="AL329" s="21"/>
      <c r="AM329" s="21"/>
      <c r="AN329" s="21"/>
      <c r="AO329" s="21"/>
      <c r="AP329" s="21"/>
      <c r="AQ329" s="21"/>
      <c r="AR329" s="21"/>
      <c r="AS329" s="21"/>
      <c r="AT329" s="21">
        <f t="shared" si="78"/>
        <v>0</v>
      </c>
      <c r="AV329" s="72"/>
      <c r="AW329" s="72"/>
      <c r="AX329" s="72"/>
      <c r="AY329" s="72"/>
      <c r="AZ329" s="72"/>
      <c r="BA329" s="73">
        <f t="shared" si="79"/>
        <v>0</v>
      </c>
    </row>
    <row r="330" spans="2:58" x14ac:dyDescent="0.25">
      <c r="B330" s="154"/>
      <c r="C330" s="155"/>
      <c r="J330" s="1"/>
      <c r="K330" s="1"/>
      <c r="L330" s="1"/>
      <c r="M330" s="147"/>
      <c r="O330" s="21"/>
      <c r="P330" s="21"/>
      <c r="Q330" s="21"/>
      <c r="R330" s="21"/>
      <c r="S330" s="21"/>
      <c r="T330" s="21"/>
      <c r="V330" s="24"/>
      <c r="W330" s="24"/>
      <c r="X330" s="24"/>
      <c r="Y330" s="24"/>
      <c r="Z330" s="24"/>
      <c r="AA330" s="24"/>
      <c r="AB330" s="24"/>
      <c r="AC330" s="24"/>
      <c r="AD330" s="24"/>
      <c r="AE330" s="24"/>
      <c r="AF330" s="24"/>
      <c r="AG330" s="24"/>
      <c r="AH330" s="24"/>
      <c r="BF330" s="20"/>
    </row>
    <row r="331" spans="2:58" x14ac:dyDescent="0.25">
      <c r="B331" s="154"/>
      <c r="C331" s="155"/>
      <c r="J331" s="1"/>
      <c r="K331" s="1"/>
      <c r="L331" s="1"/>
      <c r="M331" s="147"/>
      <c r="O331" s="20">
        <f t="shared" ref="O331:T331" si="80">SUM(O2:O329)</f>
        <v>0</v>
      </c>
      <c r="P331" s="20">
        <f t="shared" si="80"/>
        <v>0</v>
      </c>
      <c r="Q331" s="20">
        <f t="shared" si="80"/>
        <v>0</v>
      </c>
      <c r="R331" s="20">
        <f t="shared" si="80"/>
        <v>0</v>
      </c>
      <c r="S331" s="20">
        <f t="shared" si="80"/>
        <v>0</v>
      </c>
      <c r="T331" s="20">
        <f t="shared" si="80"/>
        <v>0</v>
      </c>
      <c r="U331" s="24">
        <f>SUM(O331:T331)</f>
        <v>0</v>
      </c>
      <c r="V331" s="24">
        <f>SUM(V2:V329)</f>
        <v>0</v>
      </c>
      <c r="W331" s="24">
        <f t="shared" ref="W331:AG331" si="81">SUM(W2:W329)</f>
        <v>0</v>
      </c>
      <c r="X331" s="24">
        <f t="shared" si="81"/>
        <v>0</v>
      </c>
      <c r="Y331" s="24">
        <f t="shared" si="81"/>
        <v>0</v>
      </c>
      <c r="Z331" s="24">
        <f t="shared" si="81"/>
        <v>0</v>
      </c>
      <c r="AA331" s="24">
        <f t="shared" si="81"/>
        <v>0</v>
      </c>
      <c r="AB331" s="24">
        <f t="shared" si="81"/>
        <v>0</v>
      </c>
      <c r="AC331" s="24">
        <f t="shared" si="81"/>
        <v>0</v>
      </c>
      <c r="AD331" s="24">
        <f t="shared" si="81"/>
        <v>0</v>
      </c>
      <c r="AE331" s="24">
        <f t="shared" si="81"/>
        <v>0</v>
      </c>
      <c r="AF331" s="24">
        <f t="shared" si="81"/>
        <v>0</v>
      </c>
      <c r="AG331" s="24">
        <f t="shared" si="81"/>
        <v>0</v>
      </c>
      <c r="AH331" s="24">
        <f>SUM(V331:AG331)</f>
        <v>0</v>
      </c>
      <c r="AI331" s="1">
        <f>SUM(AI2:AI329)</f>
        <v>0</v>
      </c>
      <c r="AJ331" s="1">
        <f t="shared" ref="AJ331:AT331" si="82">SUM(AJ2:AJ329)</f>
        <v>0</v>
      </c>
      <c r="AK331" s="1">
        <f t="shared" si="82"/>
        <v>0</v>
      </c>
      <c r="AL331" s="1">
        <f t="shared" si="82"/>
        <v>0</v>
      </c>
      <c r="AM331" s="1">
        <f t="shared" si="82"/>
        <v>0</v>
      </c>
      <c r="AN331" s="1">
        <f t="shared" si="82"/>
        <v>0</v>
      </c>
      <c r="AO331" s="1">
        <f t="shared" si="82"/>
        <v>0</v>
      </c>
      <c r="AP331" s="1">
        <f t="shared" si="82"/>
        <v>0</v>
      </c>
      <c r="AQ331" s="1">
        <f t="shared" si="82"/>
        <v>0</v>
      </c>
      <c r="AR331" s="1">
        <f t="shared" si="82"/>
        <v>0</v>
      </c>
      <c r="AS331" s="1">
        <f t="shared" si="82"/>
        <v>0</v>
      </c>
      <c r="AT331" s="1">
        <f t="shared" si="82"/>
        <v>0</v>
      </c>
      <c r="AV331" s="20">
        <f t="shared" ref="AV331:BA331" si="83">SUM(AV2:AV329)</f>
        <v>0</v>
      </c>
      <c r="AW331" s="20">
        <f t="shared" si="83"/>
        <v>0</v>
      </c>
      <c r="AX331" s="20">
        <f t="shared" si="83"/>
        <v>0</v>
      </c>
      <c r="AY331" s="20">
        <f t="shared" si="83"/>
        <v>0</v>
      </c>
      <c r="AZ331" s="20">
        <f t="shared" si="83"/>
        <v>0</v>
      </c>
      <c r="BA331" s="20">
        <f t="shared" si="83"/>
        <v>0</v>
      </c>
      <c r="BF331" s="20"/>
    </row>
    <row r="332" spans="2:58" x14ac:dyDescent="0.25">
      <c r="B332" s="154"/>
      <c r="C332" s="155"/>
      <c r="J332" s="1"/>
      <c r="K332" s="1"/>
      <c r="L332" s="1"/>
      <c r="M332" s="147"/>
      <c r="BF332" s="20"/>
    </row>
    <row r="333" spans="2:58" x14ac:dyDescent="0.25">
      <c r="B333" s="154"/>
      <c r="C333" s="155"/>
      <c r="J333" s="1"/>
      <c r="K333" s="1"/>
      <c r="L333" s="1"/>
      <c r="M333" s="147"/>
      <c r="AT333" s="1">
        <f>SUBTOTAL(9,AI331:AT331)</f>
        <v>0</v>
      </c>
      <c r="BA333" s="20">
        <f>SUBTOTAL(9,AV331:BA331)</f>
        <v>0</v>
      </c>
      <c r="BF333" s="20"/>
    </row>
    <row r="334" spans="2:58" x14ac:dyDescent="0.25">
      <c r="B334" s="154"/>
      <c r="C334" s="155"/>
      <c r="M334" s="147"/>
      <c r="BF334" s="20"/>
    </row>
    <row r="335" spans="2:58" x14ac:dyDescent="0.25">
      <c r="B335" s="154"/>
      <c r="C335" s="155"/>
      <c r="M335" s="147"/>
      <c r="BF335" s="20"/>
    </row>
    <row r="336" spans="2:58" x14ac:dyDescent="0.25">
      <c r="B336" s="154"/>
      <c r="C336" s="155"/>
      <c r="M336" s="147"/>
      <c r="BF336" s="20"/>
    </row>
    <row r="337" spans="2:58" x14ac:dyDescent="0.25">
      <c r="B337" s="154"/>
      <c r="C337" s="155"/>
      <c r="M337" s="147"/>
      <c r="BF337" s="20"/>
    </row>
    <row r="338" spans="2:58" x14ac:dyDescent="0.25">
      <c r="B338" s="154"/>
      <c r="C338" s="155"/>
      <c r="M338" s="147"/>
      <c r="BF338" s="20"/>
    </row>
    <row r="339" spans="2:58" x14ac:dyDescent="0.25">
      <c r="B339" s="154"/>
      <c r="C339" s="155"/>
      <c r="M339" s="147"/>
      <c r="BF339" s="20"/>
    </row>
    <row r="340" spans="2:58" x14ac:dyDescent="0.25">
      <c r="B340" s="154"/>
      <c r="C340" s="155"/>
      <c r="M340" s="147"/>
      <c r="BF340" s="20"/>
    </row>
    <row r="341" spans="2:58" x14ac:dyDescent="0.25">
      <c r="B341" s="154"/>
      <c r="C341" s="155"/>
      <c r="M341" s="147"/>
      <c r="BF341" s="20"/>
    </row>
    <row r="342" spans="2:58" x14ac:dyDescent="0.25">
      <c r="B342" s="154"/>
      <c r="C342" s="155"/>
      <c r="M342" s="147"/>
      <c r="BF342" s="20"/>
    </row>
    <row r="343" spans="2:58" x14ac:dyDescent="0.25">
      <c r="B343" s="154"/>
      <c r="C343" s="155"/>
      <c r="M343" s="147"/>
      <c r="BF343" s="20"/>
    </row>
    <row r="344" spans="2:58" x14ac:dyDescent="0.25">
      <c r="B344" s="154"/>
      <c r="C344" s="155"/>
      <c r="M344" s="147"/>
      <c r="BF344" s="20"/>
    </row>
    <row r="345" spans="2:58" x14ac:dyDescent="0.25">
      <c r="B345" s="154"/>
      <c r="C345" s="155"/>
      <c r="M345" s="147"/>
      <c r="BF345" s="20"/>
    </row>
    <row r="346" spans="2:58" x14ac:dyDescent="0.25">
      <c r="B346" s="154"/>
      <c r="C346" s="155"/>
      <c r="M346" s="147"/>
      <c r="BF346" s="20"/>
    </row>
    <row r="347" spans="2:58" x14ac:dyDescent="0.25">
      <c r="B347" s="154"/>
      <c r="C347" s="155"/>
      <c r="M347" s="147"/>
    </row>
    <row r="348" spans="2:58" x14ac:dyDescent="0.25">
      <c r="B348" s="154"/>
      <c r="C348" s="155"/>
      <c r="M348" s="147"/>
    </row>
    <row r="349" spans="2:58" x14ac:dyDescent="0.25">
      <c r="B349" s="154"/>
      <c r="C349" s="155"/>
      <c r="M349" s="147"/>
    </row>
    <row r="350" spans="2:58" x14ac:dyDescent="0.25">
      <c r="B350" s="154"/>
      <c r="C350" s="155"/>
      <c r="M350" s="147"/>
    </row>
    <row r="351" spans="2:58" x14ac:dyDescent="0.25">
      <c r="B351" s="154"/>
      <c r="C351" s="155"/>
      <c r="M351" s="147"/>
    </row>
    <row r="352" spans="2:58" x14ac:dyDescent="0.25">
      <c r="B352" s="154"/>
      <c r="C352" s="155"/>
      <c r="M352" s="147"/>
    </row>
    <row r="353" spans="2:13" x14ac:dyDescent="0.25">
      <c r="B353" s="154"/>
      <c r="C353" s="155"/>
      <c r="M353" s="147"/>
    </row>
    <row r="354" spans="2:13" x14ac:dyDescent="0.25">
      <c r="B354" s="154"/>
      <c r="C354" s="155"/>
      <c r="M354" s="147"/>
    </row>
    <row r="355" spans="2:13" x14ac:dyDescent="0.25">
      <c r="B355" s="154"/>
      <c r="C355" s="155"/>
      <c r="M355" s="147"/>
    </row>
    <row r="356" spans="2:13" x14ac:dyDescent="0.25">
      <c r="B356" s="154"/>
      <c r="C356" s="155"/>
      <c r="M356" s="147"/>
    </row>
    <row r="357" spans="2:13" x14ac:dyDescent="0.25">
      <c r="B357" s="154"/>
      <c r="C357" s="155"/>
      <c r="M357" s="147"/>
    </row>
    <row r="358" spans="2:13" x14ac:dyDescent="0.25">
      <c r="B358" s="154"/>
      <c r="C358" s="155"/>
      <c r="M358" s="147"/>
    </row>
    <row r="359" spans="2:13" x14ac:dyDescent="0.25">
      <c r="B359" s="154"/>
      <c r="C359" s="155"/>
      <c r="M359" s="147"/>
    </row>
    <row r="360" spans="2:13" x14ac:dyDescent="0.25">
      <c r="B360" s="154"/>
      <c r="C360" s="155"/>
      <c r="M360" s="147"/>
    </row>
    <row r="361" spans="2:13" x14ac:dyDescent="0.25">
      <c r="B361" s="154"/>
      <c r="C361" s="155"/>
      <c r="M361" s="147"/>
    </row>
    <row r="362" spans="2:13" x14ac:dyDescent="0.25">
      <c r="B362" s="154"/>
      <c r="C362" s="155"/>
      <c r="M362" s="147"/>
    </row>
    <row r="363" spans="2:13" x14ac:dyDescent="0.25">
      <c r="B363" s="154"/>
      <c r="C363" s="155"/>
      <c r="M363" s="147"/>
    </row>
    <row r="364" spans="2:13" x14ac:dyDescent="0.25">
      <c r="B364" s="154"/>
      <c r="C364" s="155"/>
      <c r="M364" s="147"/>
    </row>
    <row r="365" spans="2:13" x14ac:dyDescent="0.25">
      <c r="B365" s="154"/>
      <c r="C365" s="155"/>
      <c r="M365" s="147"/>
    </row>
    <row r="366" spans="2:13" x14ac:dyDescent="0.25">
      <c r="B366" s="154"/>
      <c r="C366" s="155"/>
      <c r="M366" s="147"/>
    </row>
    <row r="367" spans="2:13" x14ac:dyDescent="0.25">
      <c r="B367" s="154"/>
      <c r="C367" s="155"/>
      <c r="M367" s="147"/>
    </row>
    <row r="368" spans="2:13" x14ac:dyDescent="0.25">
      <c r="B368" s="154"/>
      <c r="C368" s="155"/>
      <c r="M368" s="147"/>
    </row>
    <row r="369" spans="2:13" x14ac:dyDescent="0.25">
      <c r="B369" s="154"/>
      <c r="C369" s="155"/>
      <c r="M369" s="147"/>
    </row>
    <row r="370" spans="2:13" x14ac:dyDescent="0.25">
      <c r="B370" s="154"/>
      <c r="C370" s="155"/>
      <c r="M370" s="147"/>
    </row>
    <row r="371" spans="2:13" x14ac:dyDescent="0.25">
      <c r="B371" s="154"/>
      <c r="C371" s="155"/>
      <c r="M371" s="147"/>
    </row>
    <row r="372" spans="2:13" x14ac:dyDescent="0.25">
      <c r="B372" s="154"/>
      <c r="C372" s="155"/>
      <c r="M372" s="147"/>
    </row>
    <row r="373" spans="2:13" x14ac:dyDescent="0.25">
      <c r="B373" s="154"/>
      <c r="C373" s="155"/>
      <c r="M373" s="147"/>
    </row>
    <row r="374" spans="2:13" x14ac:dyDescent="0.25">
      <c r="B374" s="154"/>
      <c r="C374" s="155"/>
      <c r="M374" s="147"/>
    </row>
    <row r="375" spans="2:13" x14ac:dyDescent="0.25">
      <c r="B375" s="154"/>
      <c r="C375" s="155"/>
      <c r="M375" s="147"/>
    </row>
    <row r="376" spans="2:13" x14ac:dyDescent="0.25">
      <c r="B376" s="154"/>
      <c r="C376" s="155"/>
      <c r="M376" s="147"/>
    </row>
    <row r="377" spans="2:13" x14ac:dyDescent="0.25">
      <c r="B377" s="154"/>
      <c r="C377" s="155"/>
      <c r="M377" s="147"/>
    </row>
    <row r="378" spans="2:13" x14ac:dyDescent="0.25">
      <c r="B378" s="154"/>
      <c r="C378" s="155"/>
      <c r="M378" s="147"/>
    </row>
    <row r="379" spans="2:13" x14ac:dyDescent="0.25">
      <c r="B379" s="154"/>
      <c r="C379" s="155"/>
      <c r="M379" s="147"/>
    </row>
    <row r="380" spans="2:13" x14ac:dyDescent="0.25">
      <c r="B380" s="154"/>
      <c r="C380" s="155"/>
      <c r="M380" s="147"/>
    </row>
    <row r="381" spans="2:13" x14ac:dyDescent="0.25">
      <c r="B381" s="154"/>
      <c r="C381" s="155"/>
      <c r="M381" s="147"/>
    </row>
    <row r="382" spans="2:13" x14ac:dyDescent="0.25">
      <c r="B382" s="154"/>
      <c r="C382" s="155"/>
      <c r="M382" s="147"/>
    </row>
    <row r="383" spans="2:13" x14ac:dyDescent="0.25">
      <c r="B383" s="154"/>
      <c r="C383" s="155"/>
      <c r="M383" s="147"/>
    </row>
    <row r="384" spans="2:13" x14ac:dyDescent="0.25">
      <c r="B384" s="154"/>
      <c r="C384" s="155"/>
      <c r="M384" s="147"/>
    </row>
    <row r="385" spans="2:13" x14ac:dyDescent="0.25">
      <c r="B385" s="154"/>
      <c r="C385" s="155"/>
      <c r="M385" s="147"/>
    </row>
    <row r="386" spans="2:13" x14ac:dyDescent="0.25">
      <c r="B386" s="154"/>
      <c r="C386" s="155"/>
      <c r="M386" s="147"/>
    </row>
    <row r="387" spans="2:13" x14ac:dyDescent="0.25">
      <c r="B387" s="154"/>
      <c r="C387" s="155"/>
      <c r="M387" s="147"/>
    </row>
    <row r="388" spans="2:13" x14ac:dyDescent="0.25">
      <c r="B388" s="154"/>
      <c r="C388" s="155"/>
      <c r="M388" s="147"/>
    </row>
    <row r="389" spans="2:13" x14ac:dyDescent="0.25">
      <c r="B389" s="154"/>
      <c r="C389" s="155"/>
      <c r="M389" s="147"/>
    </row>
    <row r="390" spans="2:13" x14ac:dyDescent="0.25">
      <c r="B390" s="154"/>
      <c r="C390" s="155"/>
      <c r="M390" s="147"/>
    </row>
    <row r="391" spans="2:13" x14ac:dyDescent="0.25">
      <c r="B391" s="154"/>
      <c r="C391" s="155"/>
      <c r="M391" s="147"/>
    </row>
    <row r="392" spans="2:13" x14ac:dyDescent="0.25">
      <c r="B392" s="154"/>
      <c r="C392" s="155"/>
      <c r="M392" s="147"/>
    </row>
    <row r="393" spans="2:13" x14ac:dyDescent="0.25">
      <c r="B393" s="154"/>
      <c r="C393" s="155"/>
      <c r="M393" s="147"/>
    </row>
    <row r="394" spans="2:13" x14ac:dyDescent="0.25">
      <c r="B394" s="154"/>
      <c r="C394" s="155"/>
      <c r="M394" s="147"/>
    </row>
    <row r="395" spans="2:13" x14ac:dyDescent="0.25">
      <c r="B395" s="154"/>
      <c r="C395" s="155"/>
      <c r="M395" s="147"/>
    </row>
    <row r="396" spans="2:13" x14ac:dyDescent="0.25">
      <c r="B396" s="154"/>
      <c r="C396" s="155"/>
      <c r="M396" s="147"/>
    </row>
    <row r="397" spans="2:13" x14ac:dyDescent="0.25">
      <c r="B397" s="154"/>
      <c r="C397" s="155"/>
      <c r="M397" s="147"/>
    </row>
    <row r="398" spans="2:13" x14ac:dyDescent="0.25">
      <c r="B398" s="154"/>
      <c r="C398" s="155"/>
      <c r="M398" s="147"/>
    </row>
    <row r="399" spans="2:13" x14ac:dyDescent="0.25">
      <c r="B399" s="154"/>
      <c r="C399" s="155"/>
      <c r="M399" s="147"/>
    </row>
    <row r="400" spans="2:13" x14ac:dyDescent="0.25">
      <c r="B400" s="154"/>
      <c r="C400" s="155"/>
      <c r="M400" s="147"/>
    </row>
    <row r="401" spans="2:13" x14ac:dyDescent="0.25">
      <c r="B401" s="154"/>
      <c r="C401" s="155"/>
      <c r="M401" s="147"/>
    </row>
    <row r="402" spans="2:13" x14ac:dyDescent="0.25">
      <c r="B402" s="154"/>
      <c r="C402" s="155"/>
      <c r="M402" s="147"/>
    </row>
    <row r="403" spans="2:13" x14ac:dyDescent="0.25">
      <c r="B403" s="154"/>
      <c r="C403" s="155"/>
      <c r="M403" s="147"/>
    </row>
    <row r="404" spans="2:13" x14ac:dyDescent="0.25">
      <c r="B404" s="154"/>
      <c r="C404" s="155"/>
      <c r="M404" s="147"/>
    </row>
    <row r="405" spans="2:13" x14ac:dyDescent="0.25">
      <c r="B405" s="154"/>
      <c r="C405" s="155"/>
      <c r="M405" s="147"/>
    </row>
    <row r="406" spans="2:13" x14ac:dyDescent="0.25">
      <c r="B406" s="154"/>
      <c r="C406" s="155"/>
      <c r="M406" s="147"/>
    </row>
    <row r="407" spans="2:13" x14ac:dyDescent="0.25">
      <c r="B407" s="154"/>
      <c r="C407" s="155"/>
      <c r="M407" s="147"/>
    </row>
    <row r="408" spans="2:13" x14ac:dyDescent="0.25">
      <c r="B408" s="154"/>
      <c r="C408" s="155"/>
      <c r="M408" s="147"/>
    </row>
    <row r="409" spans="2:13" x14ac:dyDescent="0.25">
      <c r="B409" s="154"/>
      <c r="C409" s="155"/>
      <c r="M409" s="147"/>
    </row>
    <row r="410" spans="2:13" x14ac:dyDescent="0.25">
      <c r="B410" s="154"/>
      <c r="C410" s="155"/>
      <c r="M410" s="147"/>
    </row>
    <row r="411" spans="2:13" x14ac:dyDescent="0.25">
      <c r="B411" s="154"/>
      <c r="C411" s="155"/>
      <c r="M411" s="156"/>
    </row>
    <row r="412" spans="2:13" x14ac:dyDescent="0.25">
      <c r="B412" s="154"/>
      <c r="C412" s="155"/>
    </row>
    <row r="413" spans="2:13" x14ac:dyDescent="0.25">
      <c r="B413" s="154"/>
      <c r="C413" s="155"/>
    </row>
    <row r="414" spans="2:13" x14ac:dyDescent="0.25">
      <c r="B414" s="154"/>
      <c r="C414" s="155"/>
    </row>
    <row r="415" spans="2:13" x14ac:dyDescent="0.25">
      <c r="B415" s="154"/>
      <c r="C415" s="155"/>
    </row>
    <row r="416" spans="2:13" x14ac:dyDescent="0.25">
      <c r="B416" s="154"/>
      <c r="C416" s="155"/>
    </row>
    <row r="417" spans="2:3" x14ac:dyDescent="0.25">
      <c r="B417" s="154"/>
      <c r="C417" s="155"/>
    </row>
    <row r="418" spans="2:3" x14ac:dyDescent="0.25">
      <c r="B418" s="154"/>
      <c r="C418" s="155"/>
    </row>
    <row r="419" spans="2:3" x14ac:dyDescent="0.25">
      <c r="B419" s="154"/>
      <c r="C419" s="155"/>
    </row>
    <row r="420" spans="2:3" x14ac:dyDescent="0.25">
      <c r="B420" s="154"/>
      <c r="C420" s="155"/>
    </row>
    <row r="421" spans="2:3" x14ac:dyDescent="0.25">
      <c r="B421" s="154"/>
      <c r="C421" s="155"/>
    </row>
    <row r="422" spans="2:3" x14ac:dyDescent="0.25">
      <c r="B422" s="154"/>
      <c r="C422" s="155"/>
    </row>
    <row r="423" spans="2:3" x14ac:dyDescent="0.25">
      <c r="B423" s="154"/>
      <c r="C423" s="155"/>
    </row>
    <row r="424" spans="2:3" x14ac:dyDescent="0.25">
      <c r="B424" s="154"/>
      <c r="C424" s="155"/>
    </row>
    <row r="425" spans="2:3" x14ac:dyDescent="0.25">
      <c r="B425" s="154"/>
      <c r="C425" s="155"/>
    </row>
    <row r="426" spans="2:3" x14ac:dyDescent="0.25">
      <c r="B426" s="154"/>
      <c r="C426" s="155"/>
    </row>
    <row r="427" spans="2:3" x14ac:dyDescent="0.25">
      <c r="B427" s="154"/>
      <c r="C427" s="155"/>
    </row>
    <row r="428" spans="2:3" x14ac:dyDescent="0.25">
      <c r="B428" s="154"/>
      <c r="C428" s="155"/>
    </row>
    <row r="429" spans="2:3" x14ac:dyDescent="0.25">
      <c r="B429" s="154"/>
      <c r="C429" s="155"/>
    </row>
    <row r="430" spans="2:3" x14ac:dyDescent="0.25">
      <c r="B430" s="154"/>
      <c r="C430" s="155"/>
    </row>
    <row r="431" spans="2:3" x14ac:dyDescent="0.25">
      <c r="B431" s="154"/>
      <c r="C431" s="155"/>
    </row>
    <row r="432" spans="2:3" x14ac:dyDescent="0.25">
      <c r="B432" s="154"/>
      <c r="C432" s="155"/>
    </row>
    <row r="433" spans="2:3" x14ac:dyDescent="0.25">
      <c r="B433" s="154"/>
      <c r="C433" s="155"/>
    </row>
    <row r="434" spans="2:3" x14ac:dyDescent="0.25">
      <c r="B434" s="154"/>
      <c r="C434" s="155"/>
    </row>
    <row r="435" spans="2:3" x14ac:dyDescent="0.25">
      <c r="B435" s="154"/>
      <c r="C435" s="155"/>
    </row>
    <row r="436" spans="2:3" x14ac:dyDescent="0.25">
      <c r="B436" s="154"/>
      <c r="C436" s="155"/>
    </row>
    <row r="437" spans="2:3" x14ac:dyDescent="0.25">
      <c r="B437" s="154"/>
      <c r="C437" s="155"/>
    </row>
    <row r="438" spans="2:3" x14ac:dyDescent="0.25">
      <c r="B438" s="154"/>
      <c r="C438" s="155"/>
    </row>
    <row r="439" spans="2:3" x14ac:dyDescent="0.25">
      <c r="B439" s="154"/>
      <c r="C439" s="155"/>
    </row>
    <row r="440" spans="2:3" x14ac:dyDescent="0.25">
      <c r="B440" s="154"/>
      <c r="C440" s="155"/>
    </row>
    <row r="441" spans="2:3" x14ac:dyDescent="0.25">
      <c r="B441" s="154"/>
      <c r="C441" s="155"/>
    </row>
    <row r="442" spans="2:3" x14ac:dyDescent="0.25">
      <c r="B442" s="154"/>
      <c r="C442" s="155"/>
    </row>
    <row r="443" spans="2:3" x14ac:dyDescent="0.25">
      <c r="B443" s="154"/>
      <c r="C443" s="155"/>
    </row>
    <row r="444" spans="2:3" x14ac:dyDescent="0.25">
      <c r="B444" s="154"/>
      <c r="C444" s="155"/>
    </row>
    <row r="445" spans="2:3" x14ac:dyDescent="0.25">
      <c r="B445" s="154"/>
      <c r="C445" s="155"/>
    </row>
    <row r="446" spans="2:3" x14ac:dyDescent="0.25">
      <c r="B446" s="154"/>
      <c r="C446" s="155"/>
    </row>
    <row r="447" spans="2:3" x14ac:dyDescent="0.25">
      <c r="B447" s="154"/>
      <c r="C447" s="155"/>
    </row>
    <row r="448" spans="2:3" x14ac:dyDescent="0.25">
      <c r="B448" s="154"/>
      <c r="C448" s="155"/>
    </row>
    <row r="449" spans="2:3" x14ac:dyDescent="0.25">
      <c r="B449" s="154"/>
      <c r="C449" s="155"/>
    </row>
    <row r="450" spans="2:3" x14ac:dyDescent="0.25">
      <c r="B450" s="154"/>
      <c r="C450" s="155"/>
    </row>
    <row r="451" spans="2:3" x14ac:dyDescent="0.25">
      <c r="B451" s="154"/>
      <c r="C451" s="155"/>
    </row>
    <row r="452" spans="2:3" x14ac:dyDescent="0.25">
      <c r="B452" s="154"/>
      <c r="C452" s="155"/>
    </row>
    <row r="453" spans="2:3" x14ac:dyDescent="0.25">
      <c r="B453" s="154"/>
      <c r="C453" s="155"/>
    </row>
    <row r="454" spans="2:3" x14ac:dyDescent="0.25">
      <c r="B454" s="154"/>
      <c r="C454" s="155"/>
    </row>
    <row r="455" spans="2:3" x14ac:dyDescent="0.25">
      <c r="B455" s="154"/>
      <c r="C455" s="155"/>
    </row>
    <row r="456" spans="2:3" x14ac:dyDescent="0.25">
      <c r="B456" s="154"/>
      <c r="C456" s="155"/>
    </row>
    <row r="457" spans="2:3" x14ac:dyDescent="0.25">
      <c r="B457" s="154"/>
      <c r="C457" s="155"/>
    </row>
    <row r="458" spans="2:3" x14ac:dyDescent="0.25">
      <c r="B458" s="154"/>
      <c r="C458" s="155"/>
    </row>
    <row r="459" spans="2:3" x14ac:dyDescent="0.25">
      <c r="B459" s="154"/>
      <c r="C459" s="155"/>
    </row>
    <row r="460" spans="2:3" x14ac:dyDescent="0.25">
      <c r="B460" s="154"/>
      <c r="C460" s="155"/>
    </row>
    <row r="461" spans="2:3" x14ac:dyDescent="0.25">
      <c r="B461" s="154"/>
      <c r="C461" s="155"/>
    </row>
    <row r="462" spans="2:3" x14ac:dyDescent="0.25">
      <c r="B462" s="154"/>
      <c r="C462" s="155"/>
    </row>
    <row r="463" spans="2:3" x14ac:dyDescent="0.25">
      <c r="B463" s="154"/>
      <c r="C463" s="155"/>
    </row>
    <row r="464" spans="2:3" x14ac:dyDescent="0.25">
      <c r="B464" s="154"/>
      <c r="C464" s="155"/>
    </row>
    <row r="465" spans="2:3" x14ac:dyDescent="0.25">
      <c r="B465" s="154"/>
      <c r="C465" s="155"/>
    </row>
    <row r="466" spans="2:3" x14ac:dyDescent="0.25">
      <c r="B466" s="154"/>
      <c r="C466" s="155"/>
    </row>
    <row r="467" spans="2:3" x14ac:dyDescent="0.25">
      <c r="B467" s="154"/>
      <c r="C467" s="155"/>
    </row>
    <row r="468" spans="2:3" x14ac:dyDescent="0.25">
      <c r="B468" s="154"/>
      <c r="C468" s="155"/>
    </row>
    <row r="469" spans="2:3" x14ac:dyDescent="0.25">
      <c r="B469" s="154"/>
      <c r="C469" s="155"/>
    </row>
    <row r="470" spans="2:3" x14ac:dyDescent="0.25">
      <c r="B470" s="154"/>
      <c r="C470" s="155"/>
    </row>
    <row r="471" spans="2:3" x14ac:dyDescent="0.25">
      <c r="B471" s="154"/>
      <c r="C471" s="155"/>
    </row>
    <row r="472" spans="2:3" x14ac:dyDescent="0.25">
      <c r="B472" s="154"/>
      <c r="C472" s="155"/>
    </row>
    <row r="473" spans="2:3" x14ac:dyDescent="0.25">
      <c r="B473" s="154"/>
      <c r="C473" s="155"/>
    </row>
    <row r="474" spans="2:3" x14ac:dyDescent="0.25">
      <c r="B474" s="154"/>
      <c r="C474" s="155"/>
    </row>
    <row r="475" spans="2:3" x14ac:dyDescent="0.25">
      <c r="B475" s="154"/>
      <c r="C475" s="155"/>
    </row>
    <row r="476" spans="2:3" x14ac:dyDescent="0.25">
      <c r="B476" s="154"/>
      <c r="C476" s="155"/>
    </row>
    <row r="477" spans="2:3" x14ac:dyDescent="0.25">
      <c r="B477" s="154"/>
      <c r="C477" s="155"/>
    </row>
    <row r="478" spans="2:3" x14ac:dyDescent="0.25">
      <c r="B478" s="154"/>
      <c r="C478" s="155"/>
    </row>
    <row r="479" spans="2:3" x14ac:dyDescent="0.25">
      <c r="B479" s="154"/>
      <c r="C479" s="155"/>
    </row>
    <row r="480" spans="2:3" x14ac:dyDescent="0.25">
      <c r="B480" s="154"/>
      <c r="C480" s="155"/>
    </row>
    <row r="481" spans="2:3" x14ac:dyDescent="0.25">
      <c r="B481" s="154"/>
      <c r="C481" s="155"/>
    </row>
    <row r="482" spans="2:3" x14ac:dyDescent="0.25">
      <c r="B482" s="154"/>
      <c r="C482" s="155"/>
    </row>
    <row r="483" spans="2:3" x14ac:dyDescent="0.25">
      <c r="B483" s="154"/>
      <c r="C483" s="155"/>
    </row>
    <row r="484" spans="2:3" x14ac:dyDescent="0.25">
      <c r="B484" s="154"/>
      <c r="C484" s="155"/>
    </row>
    <row r="485" spans="2:3" x14ac:dyDescent="0.25">
      <c r="B485" s="154"/>
      <c r="C485" s="155"/>
    </row>
    <row r="486" spans="2:3" x14ac:dyDescent="0.25">
      <c r="B486" s="154"/>
      <c r="C486" s="155"/>
    </row>
    <row r="487" spans="2:3" x14ac:dyDescent="0.25">
      <c r="B487" s="154"/>
      <c r="C487" s="155"/>
    </row>
    <row r="488" spans="2:3" x14ac:dyDescent="0.25">
      <c r="B488" s="154"/>
      <c r="C488" s="155"/>
    </row>
    <row r="489" spans="2:3" x14ac:dyDescent="0.25">
      <c r="B489" s="154"/>
      <c r="C489" s="155"/>
    </row>
    <row r="490" spans="2:3" x14ac:dyDescent="0.25">
      <c r="B490" s="154"/>
      <c r="C490" s="155"/>
    </row>
    <row r="491" spans="2:3" x14ac:dyDescent="0.25">
      <c r="B491" s="154"/>
      <c r="C491" s="155"/>
    </row>
    <row r="492" spans="2:3" x14ac:dyDescent="0.25">
      <c r="B492" s="154"/>
      <c r="C492" s="155"/>
    </row>
    <row r="493" spans="2:3" x14ac:dyDescent="0.25">
      <c r="B493" s="154"/>
      <c r="C493" s="155"/>
    </row>
    <row r="494" spans="2:3" x14ac:dyDescent="0.25">
      <c r="B494" s="154"/>
      <c r="C494" s="155"/>
    </row>
    <row r="495" spans="2:3" x14ac:dyDescent="0.25">
      <c r="B495" s="154"/>
      <c r="C495" s="155"/>
    </row>
    <row r="496" spans="2:3" x14ac:dyDescent="0.25">
      <c r="B496" s="154"/>
      <c r="C496" s="155"/>
    </row>
    <row r="497" spans="2:3" x14ac:dyDescent="0.25">
      <c r="B497" s="154"/>
      <c r="C497" s="155"/>
    </row>
    <row r="498" spans="2:3" x14ac:dyDescent="0.25">
      <c r="B498" s="154"/>
      <c r="C498" s="155"/>
    </row>
    <row r="499" spans="2:3" x14ac:dyDescent="0.25">
      <c r="B499" s="154"/>
      <c r="C499" s="155"/>
    </row>
    <row r="500" spans="2:3" x14ac:dyDescent="0.25">
      <c r="B500" s="154"/>
      <c r="C500" s="155"/>
    </row>
    <row r="501" spans="2:3" x14ac:dyDescent="0.25">
      <c r="B501" s="154"/>
      <c r="C501" s="155"/>
    </row>
    <row r="502" spans="2:3" x14ac:dyDescent="0.25">
      <c r="B502" s="154"/>
      <c r="C502" s="155"/>
    </row>
    <row r="503" spans="2:3" x14ac:dyDescent="0.25">
      <c r="B503" s="154"/>
      <c r="C503" s="155"/>
    </row>
    <row r="504" spans="2:3" x14ac:dyDescent="0.25">
      <c r="B504" s="154"/>
      <c r="C504" s="155"/>
    </row>
    <row r="505" spans="2:3" x14ac:dyDescent="0.25">
      <c r="B505" s="154"/>
      <c r="C505" s="155"/>
    </row>
    <row r="506" spans="2:3" x14ac:dyDescent="0.25">
      <c r="B506" s="154"/>
      <c r="C506" s="155"/>
    </row>
    <row r="507" spans="2:3" x14ac:dyDescent="0.25">
      <c r="B507" s="154"/>
      <c r="C507" s="155"/>
    </row>
    <row r="508" spans="2:3" x14ac:dyDescent="0.25">
      <c r="B508" s="154"/>
      <c r="C508" s="155"/>
    </row>
    <row r="509" spans="2:3" x14ac:dyDescent="0.25">
      <c r="B509" s="154"/>
      <c r="C509" s="155"/>
    </row>
    <row r="510" spans="2:3" x14ac:dyDescent="0.25">
      <c r="B510" s="154"/>
      <c r="C510" s="155"/>
    </row>
    <row r="511" spans="2:3" x14ac:dyDescent="0.25">
      <c r="B511" s="154"/>
      <c r="C511" s="155"/>
    </row>
    <row r="512" spans="2:3" x14ac:dyDescent="0.25">
      <c r="B512" s="154"/>
      <c r="C512" s="155"/>
    </row>
    <row r="513" spans="2:3" x14ac:dyDescent="0.25">
      <c r="B513" s="154"/>
      <c r="C513" s="155"/>
    </row>
    <row r="514" spans="2:3" x14ac:dyDescent="0.25">
      <c r="B514" s="154"/>
      <c r="C514" s="155"/>
    </row>
    <row r="515" spans="2:3" x14ac:dyDescent="0.25">
      <c r="B515" s="154"/>
      <c r="C515" s="155"/>
    </row>
    <row r="516" spans="2:3" x14ac:dyDescent="0.25">
      <c r="B516" s="154"/>
      <c r="C516" s="155"/>
    </row>
    <row r="517" spans="2:3" x14ac:dyDescent="0.25">
      <c r="B517" s="154"/>
      <c r="C517" s="155"/>
    </row>
    <row r="518" spans="2:3" x14ac:dyDescent="0.25">
      <c r="B518" s="154"/>
      <c r="C518" s="155"/>
    </row>
    <row r="519" spans="2:3" x14ac:dyDescent="0.25">
      <c r="B519" s="154"/>
      <c r="C519" s="155"/>
    </row>
    <row r="520" spans="2:3" x14ac:dyDescent="0.25">
      <c r="B520" s="154"/>
      <c r="C520" s="155"/>
    </row>
    <row r="521" spans="2:3" x14ac:dyDescent="0.25">
      <c r="B521" s="154"/>
      <c r="C521" s="155"/>
    </row>
    <row r="522" spans="2:3" x14ac:dyDescent="0.25">
      <c r="B522" s="154"/>
      <c r="C522" s="155"/>
    </row>
    <row r="523" spans="2:3" x14ac:dyDescent="0.25">
      <c r="B523" s="154"/>
      <c r="C523" s="155"/>
    </row>
    <row r="524" spans="2:3" x14ac:dyDescent="0.25">
      <c r="B524" s="154"/>
      <c r="C524" s="155"/>
    </row>
    <row r="525" spans="2:3" x14ac:dyDescent="0.25">
      <c r="B525" s="154"/>
      <c r="C525" s="155"/>
    </row>
    <row r="526" spans="2:3" x14ac:dyDescent="0.25">
      <c r="B526" s="154"/>
      <c r="C526" s="155"/>
    </row>
    <row r="527" spans="2:3" x14ac:dyDescent="0.25">
      <c r="B527" s="154"/>
      <c r="C527" s="155"/>
    </row>
    <row r="528" spans="2:3" x14ac:dyDescent="0.25">
      <c r="B528" s="154"/>
      <c r="C528" s="155"/>
    </row>
    <row r="529" spans="2:3" x14ac:dyDescent="0.25">
      <c r="B529" s="154"/>
      <c r="C529" s="155"/>
    </row>
    <row r="530" spans="2:3" x14ac:dyDescent="0.25">
      <c r="B530" s="154"/>
      <c r="C530" s="155"/>
    </row>
    <row r="531" spans="2:3" x14ac:dyDescent="0.25">
      <c r="B531" s="154"/>
      <c r="C531" s="155"/>
    </row>
    <row r="532" spans="2:3" x14ac:dyDescent="0.25">
      <c r="B532" s="154"/>
      <c r="C532" s="155"/>
    </row>
    <row r="533" spans="2:3" x14ac:dyDescent="0.25">
      <c r="B533" s="154"/>
      <c r="C533" s="155"/>
    </row>
    <row r="534" spans="2:3" x14ac:dyDescent="0.25">
      <c r="B534" s="154"/>
      <c r="C534" s="155"/>
    </row>
    <row r="535" spans="2:3" x14ac:dyDescent="0.25">
      <c r="B535" s="154"/>
      <c r="C535" s="155"/>
    </row>
    <row r="536" spans="2:3" x14ac:dyDescent="0.25">
      <c r="B536" s="154"/>
      <c r="C536" s="155"/>
    </row>
    <row r="537" spans="2:3" x14ac:dyDescent="0.25">
      <c r="B537" s="154"/>
      <c r="C537" s="155"/>
    </row>
    <row r="538" spans="2:3" x14ac:dyDescent="0.25">
      <c r="B538" s="154"/>
      <c r="C538" s="155"/>
    </row>
    <row r="539" spans="2:3" x14ac:dyDescent="0.25">
      <c r="B539" s="154"/>
      <c r="C539" s="155"/>
    </row>
    <row r="540" spans="2:3" x14ac:dyDescent="0.25">
      <c r="B540" s="154"/>
      <c r="C540" s="155"/>
    </row>
    <row r="541" spans="2:3" x14ac:dyDescent="0.25">
      <c r="B541" s="154"/>
      <c r="C541" s="155"/>
    </row>
    <row r="542" spans="2:3" x14ac:dyDescent="0.25">
      <c r="B542" s="154"/>
      <c r="C542" s="155"/>
    </row>
    <row r="543" spans="2:3" x14ac:dyDescent="0.25">
      <c r="B543" s="154"/>
      <c r="C543" s="155"/>
    </row>
    <row r="544" spans="2:3" x14ac:dyDescent="0.25">
      <c r="B544" s="154"/>
      <c r="C544" s="155"/>
    </row>
    <row r="545" spans="2:3" x14ac:dyDescent="0.25">
      <c r="B545" s="154"/>
      <c r="C545" s="155"/>
    </row>
    <row r="546" spans="2:3" x14ac:dyDescent="0.25">
      <c r="B546" s="154"/>
      <c r="C546" s="155"/>
    </row>
    <row r="547" spans="2:3" x14ac:dyDescent="0.25">
      <c r="B547" s="154"/>
      <c r="C547" s="155"/>
    </row>
    <row r="548" spans="2:3" x14ac:dyDescent="0.25">
      <c r="B548" s="154"/>
      <c r="C548" s="155"/>
    </row>
    <row r="549" spans="2:3" x14ac:dyDescent="0.25">
      <c r="B549" s="154"/>
      <c r="C549" s="155"/>
    </row>
    <row r="550" spans="2:3" x14ac:dyDescent="0.25">
      <c r="B550" s="154"/>
      <c r="C550" s="155"/>
    </row>
    <row r="551" spans="2:3" x14ac:dyDescent="0.25">
      <c r="B551" s="154"/>
      <c r="C551" s="155"/>
    </row>
    <row r="552" spans="2:3" x14ac:dyDescent="0.25">
      <c r="B552" s="154"/>
      <c r="C552" s="155"/>
    </row>
    <row r="553" spans="2:3" x14ac:dyDescent="0.25">
      <c r="B553" s="154"/>
      <c r="C553" s="155"/>
    </row>
    <row r="554" spans="2:3" x14ac:dyDescent="0.25">
      <c r="B554" s="154"/>
      <c r="C554" s="155"/>
    </row>
    <row r="555" spans="2:3" x14ac:dyDescent="0.25">
      <c r="B555" s="154"/>
      <c r="C555" s="155"/>
    </row>
    <row r="556" spans="2:3" x14ac:dyDescent="0.25">
      <c r="B556" s="154"/>
      <c r="C556" s="155"/>
    </row>
    <row r="557" spans="2:3" x14ac:dyDescent="0.25">
      <c r="B557" s="154"/>
      <c r="C557" s="155"/>
    </row>
    <row r="558" spans="2:3" x14ac:dyDescent="0.25">
      <c r="B558" s="154"/>
      <c r="C558" s="155"/>
    </row>
    <row r="559" spans="2:3" x14ac:dyDescent="0.25">
      <c r="B559" s="154"/>
      <c r="C559" s="155"/>
    </row>
    <row r="560" spans="2:3" x14ac:dyDescent="0.25">
      <c r="B560" s="154"/>
      <c r="C560" s="155"/>
    </row>
    <row r="561" spans="2:3" x14ac:dyDescent="0.25">
      <c r="B561" s="154"/>
      <c r="C561" s="155"/>
    </row>
  </sheetData>
  <sheetProtection password="B2CF" sheet="1" objects="1" scenarios="1" formatCells="0" formatColumns="0" formatRows="0" insertColumns="0" insertHyperlinks="0" deleteColumns="0" selectLockedCells="1" sort="0" autoFilter="0"/>
  <autoFilter ref="D1:M329"/>
  <mergeCells count="63">
    <mergeCell ref="D32:D37"/>
    <mergeCell ref="D96:D101"/>
    <mergeCell ref="D49:D51"/>
    <mergeCell ref="D4:D5"/>
    <mergeCell ref="D6:D7"/>
    <mergeCell ref="D9:D10"/>
    <mergeCell ref="D11:D12"/>
    <mergeCell ref="D28:D29"/>
    <mergeCell ref="D26:D27"/>
    <mergeCell ref="D14:D15"/>
    <mergeCell ref="D38:D41"/>
    <mergeCell ref="D44:D45"/>
    <mergeCell ref="D82:D84"/>
    <mergeCell ref="D89:D91"/>
    <mergeCell ref="D80:D81"/>
    <mergeCell ref="D46:D48"/>
    <mergeCell ref="D323:D324"/>
    <mergeCell ref="D288:D289"/>
    <mergeCell ref="D302:D303"/>
    <mergeCell ref="D311:D312"/>
    <mergeCell ref="D313:D314"/>
    <mergeCell ref="D42:D43"/>
    <mergeCell ref="D59:D63"/>
    <mergeCell ref="D64:D66"/>
    <mergeCell ref="D71:D74"/>
    <mergeCell ref="D75:D77"/>
    <mergeCell ref="D103:D104"/>
    <mergeCell ref="D52:D55"/>
    <mergeCell ref="D114:D115"/>
    <mergeCell ref="D116:D117"/>
    <mergeCell ref="D197:D199"/>
    <mergeCell ref="D118:D121"/>
    <mergeCell ref="D123:D124"/>
    <mergeCell ref="D130:D131"/>
    <mergeCell ref="D134:D135"/>
    <mergeCell ref="D165:D166"/>
    <mergeCell ref="D108:D112"/>
    <mergeCell ref="D137:D139"/>
    <mergeCell ref="D202:D204"/>
    <mergeCell ref="D173:D174"/>
    <mergeCell ref="D176:D178"/>
    <mergeCell ref="D179:D180"/>
    <mergeCell ref="D181:D182"/>
    <mergeCell ref="D183:D184"/>
    <mergeCell ref="D185:D186"/>
    <mergeCell ref="D187:D188"/>
    <mergeCell ref="D191:D194"/>
    <mergeCell ref="D260:D264"/>
    <mergeCell ref="D207:D208"/>
    <mergeCell ref="D210:D211"/>
    <mergeCell ref="D212:D213"/>
    <mergeCell ref="D222:D223"/>
    <mergeCell ref="D242:D243"/>
    <mergeCell ref="D244:D245"/>
    <mergeCell ref="D246:D247"/>
    <mergeCell ref="D255:D256"/>
    <mergeCell ref="D257:D258"/>
    <mergeCell ref="D283:D284"/>
    <mergeCell ref="D266:D268"/>
    <mergeCell ref="D269:D271"/>
    <mergeCell ref="D272:D274"/>
    <mergeCell ref="D275:D277"/>
    <mergeCell ref="D280:D282"/>
  </mergeCells>
  <phoneticPr fontId="8" type="noConversion"/>
  <conditionalFormatting sqref="I3:I12 I14:I17 I19:I31 I33:I40 I42:I51 I53:I57 I59:I65 I67:I77 I79:I83 I85:I95 I97:I107 I109:I120 I122:I124 I126:I130 I132:I138 I140:I145 I147:I151 I153:I156 I158:I166 I168:I204 I206:I226 I228:I234 I236:I242 I244:I248 I250:I264 I266:I291 I293:I304 I306:I311 I313:I316 I318:I321 I323:I329">
    <cfRule type="cellIs" dxfId="8" priority="50" stopIfTrue="1" operator="between">
      <formula>1</formula>
      <formula>50</formula>
    </cfRule>
    <cfRule type="cellIs" dxfId="7" priority="51" stopIfTrue="1" operator="between">
      <formula>51</formula>
      <formula>99</formula>
    </cfRule>
    <cfRule type="expression" dxfId="6" priority="52" stopIfTrue="1">
      <formula>IF(H3="Yes", 100, 0)</formula>
    </cfRule>
  </conditionalFormatting>
  <conditionalFormatting sqref="H3:H17 H19:H329">
    <cfRule type="cellIs" dxfId="5" priority="8" stopIfTrue="1" operator="equal">
      <formula>"Yes"</formula>
    </cfRule>
    <cfRule type="cellIs" dxfId="4" priority="9" stopIfTrue="1" operator="equal">
      <formula>"No"</formula>
    </cfRule>
    <cfRule type="cellIs" dxfId="3" priority="35" stopIfTrue="1" operator="equal">
      <formula>"OOS"</formula>
    </cfRule>
  </conditionalFormatting>
  <conditionalFormatting sqref="I13 I18 I32 I41 I52 I58 I66 I78 I84 I96 I108 I121 I125 I131 I139 I146 I152 I157 I167 I205 I227 I235 I243 I249 I265 I292 I305 I312 I317 I322">
    <cfRule type="cellIs" dxfId="2" priority="39" stopIfTrue="1" operator="equal">
      <formula>25</formula>
    </cfRule>
    <cfRule type="cellIs" dxfId="1" priority="40" stopIfTrue="1" operator="equal">
      <formula>50</formula>
    </cfRule>
    <cfRule type="cellIs" dxfId="0" priority="41" stopIfTrue="1" operator="equal">
      <formula>75</formula>
    </cfRule>
  </conditionalFormatting>
  <dataValidations xWindow="852" yWindow="270" count="5">
    <dataValidation type="whole" allowBlank="1" showInputMessage="1" showErrorMessage="1" promptTitle="Partial Progress suggested value" prompt="the following ratings are given as indicitive_x000a__x000a_10 Solution being evaluated_x000a_25 Solution defined_x000a_40 Planned and resourced_x000a_60 Iin progress of being implemented_x000a_85 Is in place but untested or audited_x000a_99 Awaiting sign off" sqref="I13 I32 I18">
      <formula1>0</formula1>
      <formula2>100</formula2>
    </dataValidation>
    <dataValidation allowBlank="1" showErrorMessage="1" promptTitle="Partial Progress" prompt="the following ratings are given as indicitive_x000a__x000a_25 Solution to requirement has been identified or defined_x000a_50 Solution is currently in progress of being implemented_x000a_75 Solution is in place but untested or audited" sqref="I41 I52 I322 I317 I312 I305 I292 I265 I249 I243 I235 I227 I205 I167 I157 I152 I146 I139 I131 I125 I121 I108 I96 I84 I78 I66 I58"/>
    <dataValidation type="list" showInputMessage="1" showErrorMessage="1" errorTitle="Invalid entry" error="This field must have a value as listed in the drop down box. _x000a__x000a_The field cannot be blank" promptTitle="Current Status of Milestone" prompt="No - The Milestone is not fully in place (use adjacent field to indicate progression)_x000a_Yes - The Milestone is in place_x000a_OOS - The Milestone is not within scope" sqref="H318:H321 H266:H291 H313:H316 H306:H311 H206:H226 H236:H242 H250:H264 H244:H248 H228:H234 H147:H151 H67:H77 H168:H204 H158:H166 H153:H156 H109:H120 H140:H145 H132:H138 H126:H130 H122:H124 H97:H107 H85:H95 H79:H83 H59:H65 H53:H57 H42:H51 H323:H329 H33:H40 H293:H304 H3:H12 H14:H17 H19:H31">
      <formula1>Status</formula1>
    </dataValidation>
    <dataValidation type="whole" showInputMessage="1" showErrorMessage="1" errorTitle="Incorrect Range" error="The percentage must be between 0 and 100_x000a__x000a_" promptTitle="Partial Progress suggested value" prompt="the following ratings are given as indicitive_x000a__x000a_10 Solution being evaluated_x000a_25 Solution defined_x000a_40 Planned and resourced_x000a_60 In progress of being implemented_x000a_85 Is in place but untested or audited_x000a_99 Awaiting sign off" sqref="I259 I57 I105 I95 I30 I225 I195 I161 I285 I151 I113">
      <formula1>0</formula1>
      <formula2>100</formula2>
    </dataValidation>
    <dataValidation type="whole" showInputMessage="1" showErrorMessage="1" errorTitle="Incorrect Range" error="The percentage must be between 0 and 100_x000a__x000a_" promptTitle="Partial Progress suggested value" prompt="Ratings are indicitive_x000a_NOTE: If complete or OOS 100 must be entered_x000a__x000a_10 Solution being evaluated_x000a_25 Solution defined_x000a_40 Planned and resourced_x000a_60 In progress of being implemented_x000a_85 Is in place but untested or audited_x000a_99 Awaiting sign off" sqref="I3:I12 I14:I17 I19:I29 I31 I33:I40 I42:I51 I53:I56 I59:I65 I67:I77 I79:I83 I85:I94 I97:I104 I106:I107 I109:I112 I114:I120 I122:I124 I126:I130 I132:I138 I140:I145 I147:I150 I153:I156 I158:I160 I162:I166 I168:I194 I196:I204 I206:I224 I226 I228:I234 I236:I242 I244:I248 I250:I258 I260:I264 I266:I284 I286:I291 I293:I304 I306:I311 I313:I316 I318:I321 I323:I329">
      <formula1>0</formula1>
      <formula2>100</formula2>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R30"/>
  <sheetViews>
    <sheetView topLeftCell="A2" workbookViewId="0">
      <selection activeCell="R32" sqref="R32"/>
    </sheetView>
  </sheetViews>
  <sheetFormatPr defaultRowHeight="15" x14ac:dyDescent="0.25"/>
  <cols>
    <col min="1" max="1" width="17.42578125" customWidth="1"/>
  </cols>
  <sheetData>
    <row r="2" spans="1:18" x14ac:dyDescent="0.25">
      <c r="A2" t="s">
        <v>440</v>
      </c>
    </row>
    <row r="3" spans="1:18" x14ac:dyDescent="0.25">
      <c r="A3" t="s">
        <v>441</v>
      </c>
    </row>
    <row r="4" spans="1:18" ht="15.75" thickBot="1" x14ac:dyDescent="0.3">
      <c r="A4" t="s">
        <v>313</v>
      </c>
    </row>
    <row r="5" spans="1:18" x14ac:dyDescent="0.25">
      <c r="D5" s="6"/>
      <c r="E5" s="6"/>
      <c r="F5" s="6"/>
      <c r="G5" s="6"/>
      <c r="H5" s="6"/>
      <c r="J5" s="2" t="s">
        <v>364</v>
      </c>
      <c r="K5" s="3"/>
      <c r="L5" s="3"/>
      <c r="M5" s="4"/>
      <c r="O5" t="s">
        <v>384</v>
      </c>
    </row>
    <row r="6" spans="1:18" x14ac:dyDescent="0.25">
      <c r="A6" t="s">
        <v>233</v>
      </c>
      <c r="B6">
        <f>Milestones!O331</f>
        <v>0</v>
      </c>
      <c r="D6" s="6"/>
      <c r="E6" s="6"/>
      <c r="F6" s="6"/>
      <c r="G6" s="6"/>
      <c r="H6" s="6"/>
      <c r="J6" s="5">
        <v>25</v>
      </c>
      <c r="K6" s="6" t="s">
        <v>365</v>
      </c>
      <c r="L6" s="6"/>
      <c r="M6" s="7"/>
      <c r="P6" t="s">
        <v>380</v>
      </c>
      <c r="Q6" t="s">
        <v>381</v>
      </c>
      <c r="R6" t="s">
        <v>382</v>
      </c>
    </row>
    <row r="7" spans="1:18" x14ac:dyDescent="0.25">
      <c r="A7" t="s">
        <v>234</v>
      </c>
      <c r="B7">
        <f>Milestones!P331</f>
        <v>0</v>
      </c>
      <c r="D7" s="6"/>
      <c r="E7" s="6"/>
      <c r="F7" s="6"/>
      <c r="G7" s="6"/>
      <c r="H7" s="6"/>
      <c r="J7" s="5">
        <v>50</v>
      </c>
      <c r="K7" s="6" t="s">
        <v>366</v>
      </c>
      <c r="L7" s="6"/>
      <c r="M7" s="7"/>
      <c r="O7" t="s">
        <v>368</v>
      </c>
      <c r="P7">
        <f>Milestones!AI331</f>
        <v>0</v>
      </c>
      <c r="Q7">
        <f>B17*100</f>
        <v>2500</v>
      </c>
      <c r="R7" s="71">
        <f>(P7/Q7)</f>
        <v>0</v>
      </c>
    </row>
    <row r="8" spans="1:18" x14ac:dyDescent="0.25">
      <c r="A8" t="s">
        <v>235</v>
      </c>
      <c r="B8">
        <f>Milestones!Q331</f>
        <v>0</v>
      </c>
      <c r="D8" s="6"/>
      <c r="E8" s="6"/>
      <c r="F8" s="6"/>
      <c r="G8" s="6"/>
      <c r="H8" s="6"/>
      <c r="J8" s="5">
        <v>75</v>
      </c>
      <c r="K8" s="6" t="s">
        <v>367</v>
      </c>
      <c r="L8" s="6"/>
      <c r="M8" s="7"/>
      <c r="O8" t="s">
        <v>369</v>
      </c>
      <c r="P8">
        <f>Milestones!AJ331</f>
        <v>0</v>
      </c>
      <c r="Q8">
        <f t="shared" ref="Q8:Q18" si="0">B18*100</f>
        <v>2300</v>
      </c>
      <c r="R8" s="71">
        <f t="shared" ref="R8:R20" si="1">(P8/Q8)</f>
        <v>0</v>
      </c>
    </row>
    <row r="9" spans="1:18" ht="15.75" thickBot="1" x14ac:dyDescent="0.3">
      <c r="A9" t="s">
        <v>236</v>
      </c>
      <c r="B9">
        <f>Milestones!R331</f>
        <v>0</v>
      </c>
      <c r="D9" s="6"/>
      <c r="E9" s="6"/>
      <c r="F9" s="6"/>
      <c r="G9" s="6"/>
      <c r="H9" s="6"/>
      <c r="J9" s="9"/>
      <c r="K9" s="10"/>
      <c r="L9" s="10"/>
      <c r="M9" s="11"/>
      <c r="O9" t="s">
        <v>370</v>
      </c>
      <c r="P9">
        <f>Milestones!AK331</f>
        <v>0</v>
      </c>
      <c r="Q9">
        <f t="shared" si="0"/>
        <v>3300</v>
      </c>
      <c r="R9" s="71">
        <f t="shared" si="1"/>
        <v>0</v>
      </c>
    </row>
    <row r="10" spans="1:18" x14ac:dyDescent="0.25">
      <c r="A10" t="s">
        <v>237</v>
      </c>
      <c r="B10">
        <f>Milestones!S331</f>
        <v>0</v>
      </c>
      <c r="D10" s="6"/>
      <c r="E10" s="6"/>
      <c r="F10" s="6"/>
      <c r="G10" s="6"/>
      <c r="H10" s="6"/>
      <c r="O10" t="s">
        <v>371</v>
      </c>
      <c r="P10">
        <f>Milestones!AL331</f>
        <v>0</v>
      </c>
      <c r="Q10">
        <f t="shared" si="0"/>
        <v>900</v>
      </c>
      <c r="R10" s="71">
        <f t="shared" si="1"/>
        <v>0</v>
      </c>
    </row>
    <row r="11" spans="1:18" x14ac:dyDescent="0.25">
      <c r="A11" t="s">
        <v>238</v>
      </c>
      <c r="B11">
        <f>Milestones!T331</f>
        <v>0</v>
      </c>
      <c r="D11" s="6"/>
      <c r="E11" s="6"/>
      <c r="F11" s="6"/>
      <c r="G11" s="6"/>
      <c r="H11" s="6"/>
      <c r="O11" t="s">
        <v>372</v>
      </c>
      <c r="P11">
        <f>Milestones!AM331</f>
        <v>0</v>
      </c>
      <c r="Q11">
        <f t="shared" si="0"/>
        <v>500</v>
      </c>
      <c r="R11" s="71">
        <f t="shared" si="1"/>
        <v>0</v>
      </c>
    </row>
    <row r="12" spans="1:18" x14ac:dyDescent="0.25">
      <c r="D12" s="6"/>
      <c r="E12" s="6"/>
      <c r="F12" s="6"/>
      <c r="G12" s="6"/>
      <c r="H12" s="6"/>
      <c r="O12" t="s">
        <v>373</v>
      </c>
      <c r="P12">
        <f>Milestones!AN331</f>
        <v>0</v>
      </c>
      <c r="Q12">
        <f t="shared" si="0"/>
        <v>3200</v>
      </c>
      <c r="R12" s="71">
        <f t="shared" si="1"/>
        <v>0</v>
      </c>
    </row>
    <row r="13" spans="1:18" ht="15" customHeight="1" x14ac:dyDescent="0.25">
      <c r="A13" t="s">
        <v>442</v>
      </c>
      <c r="B13">
        <f>Milestones!U331</f>
        <v>0</v>
      </c>
      <c r="O13" t="s">
        <v>374</v>
      </c>
      <c r="P13">
        <f>Milestones!AO331</f>
        <v>0</v>
      </c>
      <c r="Q13">
        <f t="shared" si="0"/>
        <v>700</v>
      </c>
      <c r="R13" s="71">
        <f t="shared" si="1"/>
        <v>0</v>
      </c>
    </row>
    <row r="14" spans="1:18" ht="15.75" thickBot="1" x14ac:dyDescent="0.3">
      <c r="O14" t="s">
        <v>375</v>
      </c>
      <c r="P14">
        <f>Milestones!AP331</f>
        <v>0</v>
      </c>
      <c r="Q14">
        <f t="shared" si="0"/>
        <v>3300</v>
      </c>
      <c r="R14" s="71">
        <f t="shared" si="1"/>
        <v>0</v>
      </c>
    </row>
    <row r="15" spans="1:18" x14ac:dyDescent="0.25">
      <c r="A15" s="2"/>
      <c r="B15" s="3"/>
      <c r="C15" s="4"/>
      <c r="E15" s="2"/>
      <c r="F15" s="3"/>
      <c r="G15" s="3"/>
      <c r="H15" s="3"/>
      <c r="I15" s="3"/>
      <c r="J15" s="3"/>
      <c r="K15" s="3"/>
      <c r="L15" s="3"/>
      <c r="M15" s="4"/>
      <c r="O15" t="s">
        <v>376</v>
      </c>
      <c r="P15">
        <f>Milestones!AQ331</f>
        <v>0</v>
      </c>
      <c r="Q15">
        <f t="shared" si="0"/>
        <v>2700</v>
      </c>
      <c r="R15" s="71">
        <f t="shared" si="1"/>
        <v>0</v>
      </c>
    </row>
    <row r="16" spans="1:18" x14ac:dyDescent="0.25">
      <c r="A16" s="12" t="s">
        <v>352</v>
      </c>
      <c r="B16" s="26" t="s">
        <v>350</v>
      </c>
      <c r="C16" s="25" t="s">
        <v>351</v>
      </c>
      <c r="E16" s="5"/>
      <c r="F16" s="6" t="s">
        <v>442</v>
      </c>
      <c r="G16" s="6"/>
      <c r="H16" s="6"/>
      <c r="I16" s="6" t="s">
        <v>239</v>
      </c>
      <c r="J16" s="6"/>
      <c r="K16" s="6"/>
      <c r="L16" s="6"/>
      <c r="M16" s="7"/>
      <c r="O16" t="s">
        <v>377</v>
      </c>
      <c r="P16">
        <f>Milestones!AR331</f>
        <v>0</v>
      </c>
      <c r="Q16">
        <f t="shared" si="0"/>
        <v>2900</v>
      </c>
      <c r="R16" s="71">
        <f t="shared" si="1"/>
        <v>0</v>
      </c>
    </row>
    <row r="17" spans="1:18" x14ac:dyDescent="0.25">
      <c r="A17" s="27">
        <v>1</v>
      </c>
      <c r="B17" s="8">
        <v>25</v>
      </c>
      <c r="C17" s="7">
        <f>Milestones!V331</f>
        <v>0</v>
      </c>
      <c r="E17" s="5"/>
      <c r="F17" s="6">
        <v>1</v>
      </c>
      <c r="G17" s="8">
        <v>16</v>
      </c>
      <c r="H17" s="6"/>
      <c r="I17" s="6" t="s">
        <v>240</v>
      </c>
      <c r="J17" s="6"/>
      <c r="K17" s="6"/>
      <c r="L17" s="6"/>
      <c r="M17" s="7"/>
      <c r="O17" t="s">
        <v>378</v>
      </c>
      <c r="P17">
        <f>Milestones!AS331</f>
        <v>0</v>
      </c>
      <c r="Q17">
        <f t="shared" si="0"/>
        <v>2400</v>
      </c>
      <c r="R17" s="71">
        <f t="shared" si="1"/>
        <v>0</v>
      </c>
    </row>
    <row r="18" spans="1:18" x14ac:dyDescent="0.25">
      <c r="A18" s="27">
        <v>2</v>
      </c>
      <c r="B18" s="8">
        <v>23</v>
      </c>
      <c r="C18" s="7">
        <f>Milestones!W331</f>
        <v>0</v>
      </c>
      <c r="E18" s="5"/>
      <c r="F18" s="6">
        <v>2</v>
      </c>
      <c r="G18" s="8">
        <v>58</v>
      </c>
      <c r="H18" s="6"/>
      <c r="I18" s="6" t="s">
        <v>241</v>
      </c>
      <c r="J18" s="6"/>
      <c r="K18" s="6"/>
      <c r="L18" s="6"/>
      <c r="M18" s="7"/>
      <c r="O18" t="s">
        <v>379</v>
      </c>
      <c r="P18">
        <f>Milestones!AT331</f>
        <v>0</v>
      </c>
      <c r="Q18">
        <f t="shared" si="0"/>
        <v>3900</v>
      </c>
      <c r="R18" s="71">
        <f t="shared" si="1"/>
        <v>0</v>
      </c>
    </row>
    <row r="19" spans="1:18" x14ac:dyDescent="0.25">
      <c r="A19" s="27">
        <v>3</v>
      </c>
      <c r="B19" s="8">
        <v>33</v>
      </c>
      <c r="C19" s="7">
        <f>Milestones!X331</f>
        <v>0</v>
      </c>
      <c r="E19" s="5"/>
      <c r="F19" s="6">
        <v>3</v>
      </c>
      <c r="G19" s="8">
        <v>34</v>
      </c>
      <c r="H19" s="6"/>
      <c r="I19" s="6"/>
      <c r="J19" s="6"/>
      <c r="K19" s="6"/>
      <c r="L19" s="6"/>
      <c r="M19" s="7"/>
      <c r="R19" s="71"/>
    </row>
    <row r="20" spans="1:18" x14ac:dyDescent="0.25">
      <c r="A20" s="27">
        <v>4</v>
      </c>
      <c r="B20" s="8">
        <v>9</v>
      </c>
      <c r="C20" s="7">
        <f>Milestones!Y331</f>
        <v>0</v>
      </c>
      <c r="E20" s="5"/>
      <c r="F20" s="6">
        <v>4</v>
      </c>
      <c r="G20" s="8">
        <v>65</v>
      </c>
      <c r="H20" s="6"/>
      <c r="I20" s="6"/>
      <c r="J20" s="6"/>
      <c r="K20" s="6"/>
      <c r="L20" s="6"/>
      <c r="M20" s="7"/>
      <c r="P20">
        <f>SUM(P7:P19)</f>
        <v>0</v>
      </c>
      <c r="Q20">
        <f>SUM(Q7:Q19)</f>
        <v>28600</v>
      </c>
      <c r="R20" s="71">
        <f t="shared" si="1"/>
        <v>0</v>
      </c>
    </row>
    <row r="21" spans="1:18" x14ac:dyDescent="0.25">
      <c r="A21" s="27">
        <v>5</v>
      </c>
      <c r="B21" s="8">
        <v>5</v>
      </c>
      <c r="C21" s="7">
        <f>Milestones!Z331</f>
        <v>0</v>
      </c>
      <c r="E21" s="5"/>
      <c r="F21" s="6">
        <v>5</v>
      </c>
      <c r="G21" s="8">
        <v>48</v>
      </c>
      <c r="H21" s="6"/>
      <c r="I21" s="6"/>
      <c r="J21" s="6"/>
      <c r="K21" s="6"/>
      <c r="L21" s="6"/>
      <c r="M21" s="7"/>
    </row>
    <row r="22" spans="1:18" x14ac:dyDescent="0.25">
      <c r="A22" s="27">
        <v>6</v>
      </c>
      <c r="B22" s="8">
        <v>32</v>
      </c>
      <c r="C22" s="7">
        <f>Milestones!AA331</f>
        <v>0</v>
      </c>
      <c r="E22" s="5"/>
      <c r="F22" s="6">
        <v>6</v>
      </c>
      <c r="G22" s="8">
        <v>65</v>
      </c>
      <c r="H22" s="6"/>
      <c r="I22" s="6"/>
      <c r="J22" s="6"/>
      <c r="K22" s="6"/>
      <c r="L22" s="6"/>
      <c r="M22" s="7"/>
      <c r="O22" t="s">
        <v>383</v>
      </c>
    </row>
    <row r="23" spans="1:18" x14ac:dyDescent="0.25">
      <c r="A23" s="27">
        <v>7</v>
      </c>
      <c r="B23" s="8">
        <v>7</v>
      </c>
      <c r="C23" s="7">
        <f>Milestones!AB331</f>
        <v>0</v>
      </c>
      <c r="E23" s="5"/>
      <c r="F23" s="6" t="s">
        <v>442</v>
      </c>
      <c r="G23" s="6">
        <f>SUM(G17:G22)</f>
        <v>286</v>
      </c>
      <c r="H23" s="6"/>
      <c r="I23" s="6"/>
      <c r="J23" s="6"/>
      <c r="K23" s="6"/>
      <c r="L23" s="6"/>
      <c r="M23" s="7"/>
    </row>
    <row r="24" spans="1:18" x14ac:dyDescent="0.25">
      <c r="A24" s="27">
        <v>8</v>
      </c>
      <c r="B24" s="8">
        <v>33</v>
      </c>
      <c r="C24" s="7">
        <f>Milestones!AC331</f>
        <v>0</v>
      </c>
      <c r="E24" s="5"/>
      <c r="F24" s="6"/>
      <c r="G24" s="6"/>
      <c r="H24" s="6"/>
      <c r="I24" s="6"/>
      <c r="J24" s="6"/>
      <c r="K24" s="6"/>
      <c r="L24" s="6"/>
      <c r="M24" s="7"/>
      <c r="O24" t="s">
        <v>233</v>
      </c>
      <c r="P24">
        <f>Milestones!AV331</f>
        <v>0</v>
      </c>
      <c r="Q24">
        <f t="shared" ref="Q24:Q29" si="2">G17*100</f>
        <v>1600</v>
      </c>
      <c r="R24" s="71">
        <f t="shared" ref="R24:R29" si="3">P24/Q24</f>
        <v>0</v>
      </c>
    </row>
    <row r="25" spans="1:18" ht="15.75" thickBot="1" x14ac:dyDescent="0.3">
      <c r="A25" s="27">
        <v>9</v>
      </c>
      <c r="B25" s="8">
        <v>27</v>
      </c>
      <c r="C25" s="7">
        <f>Milestones!AD331</f>
        <v>0</v>
      </c>
      <c r="E25" s="9"/>
      <c r="F25" s="10"/>
      <c r="G25" s="10"/>
      <c r="H25" s="10"/>
      <c r="I25" s="10"/>
      <c r="J25" s="10"/>
      <c r="K25" s="10"/>
      <c r="L25" s="10"/>
      <c r="M25" s="11"/>
      <c r="O25" t="s">
        <v>234</v>
      </c>
      <c r="P25">
        <f>Milestones!AW331</f>
        <v>0</v>
      </c>
      <c r="Q25">
        <f t="shared" si="2"/>
        <v>5800</v>
      </c>
      <c r="R25" s="71">
        <f t="shared" si="3"/>
        <v>0</v>
      </c>
    </row>
    <row r="26" spans="1:18" x14ac:dyDescent="0.25">
      <c r="A26" s="27">
        <v>10</v>
      </c>
      <c r="B26" s="8">
        <v>29</v>
      </c>
      <c r="C26" s="7">
        <f>Milestones!AE331</f>
        <v>0</v>
      </c>
      <c r="O26" t="s">
        <v>235</v>
      </c>
      <c r="P26">
        <f>Milestones!AX331</f>
        <v>0</v>
      </c>
      <c r="Q26">
        <f t="shared" si="2"/>
        <v>3400</v>
      </c>
      <c r="R26" s="71">
        <f t="shared" si="3"/>
        <v>0</v>
      </c>
    </row>
    <row r="27" spans="1:18" x14ac:dyDescent="0.25">
      <c r="A27" s="27">
        <v>11</v>
      </c>
      <c r="B27" s="8">
        <v>24</v>
      </c>
      <c r="C27" s="7">
        <f>Milestones!AF331</f>
        <v>0</v>
      </c>
      <c r="O27" t="s">
        <v>236</v>
      </c>
      <c r="P27">
        <f>Milestones!AY331</f>
        <v>0</v>
      </c>
      <c r="Q27">
        <f t="shared" si="2"/>
        <v>6500</v>
      </c>
      <c r="R27" s="71">
        <f t="shared" si="3"/>
        <v>0</v>
      </c>
    </row>
    <row r="28" spans="1:18" x14ac:dyDescent="0.25">
      <c r="A28" s="27">
        <v>12</v>
      </c>
      <c r="B28" s="8">
        <v>39</v>
      </c>
      <c r="C28" s="7">
        <f>Milestones!AG331</f>
        <v>0</v>
      </c>
      <c r="O28" t="s">
        <v>237</v>
      </c>
      <c r="P28">
        <f>Milestones!AZ331</f>
        <v>0</v>
      </c>
      <c r="Q28">
        <f t="shared" si="2"/>
        <v>4800</v>
      </c>
      <c r="R28" s="71">
        <f t="shared" si="3"/>
        <v>0</v>
      </c>
    </row>
    <row r="29" spans="1:18" x14ac:dyDescent="0.25">
      <c r="A29" s="5"/>
      <c r="B29" s="6">
        <f>SUM(B17:B28)</f>
        <v>286</v>
      </c>
      <c r="C29" s="7">
        <f>SUM(C17:C28)</f>
        <v>0</v>
      </c>
      <c r="O29" t="s">
        <v>238</v>
      </c>
      <c r="P29">
        <f>Milestones!BA331</f>
        <v>0</v>
      </c>
      <c r="Q29">
        <f t="shared" si="2"/>
        <v>6500</v>
      </c>
      <c r="R29" s="71">
        <f t="shared" si="3"/>
        <v>0</v>
      </c>
    </row>
    <row r="30" spans="1:18" ht="15.75" thickBot="1" x14ac:dyDescent="0.3">
      <c r="A30" s="9"/>
      <c r="B30" s="10"/>
      <c r="C30" s="11"/>
    </row>
  </sheetData>
  <sheetProtection password="B2CF" sheet="1" objects="1" scenarios="1" selectLockedCells="1" selectUnlockedCells="1"/>
  <phoneticPr fontId="8"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31"/>
  <sheetViews>
    <sheetView topLeftCell="A2" workbookViewId="0">
      <selection activeCell="H23" sqref="H23"/>
    </sheetView>
  </sheetViews>
  <sheetFormatPr defaultRowHeight="15" x14ac:dyDescent="0.25"/>
  <cols>
    <col min="1" max="1" width="15.7109375" customWidth="1"/>
  </cols>
  <sheetData>
    <row r="1" spans="1:3" x14ac:dyDescent="0.25">
      <c r="A1" s="19" t="s">
        <v>267</v>
      </c>
    </row>
    <row r="3" spans="1:3" x14ac:dyDescent="0.25">
      <c r="A3" s="110" t="s">
        <v>596</v>
      </c>
    </row>
    <row r="4" spans="1:3" x14ac:dyDescent="0.25">
      <c r="A4">
        <v>1</v>
      </c>
      <c r="B4" t="s">
        <v>268</v>
      </c>
    </row>
    <row r="5" spans="1:3" x14ac:dyDescent="0.25">
      <c r="A5">
        <v>2</v>
      </c>
      <c r="B5" t="s">
        <v>89</v>
      </c>
    </row>
    <row r="6" spans="1:3" x14ac:dyDescent="0.25">
      <c r="A6">
        <v>3</v>
      </c>
      <c r="B6" t="s">
        <v>506</v>
      </c>
    </row>
    <row r="7" spans="1:3" x14ac:dyDescent="0.25">
      <c r="A7">
        <v>4</v>
      </c>
      <c r="B7" t="s">
        <v>507</v>
      </c>
    </row>
    <row r="8" spans="1:3" x14ac:dyDescent="0.25">
      <c r="A8">
        <v>5</v>
      </c>
      <c r="B8" t="s">
        <v>510</v>
      </c>
    </row>
    <row r="9" spans="1:3" x14ac:dyDescent="0.25">
      <c r="B9" t="s">
        <v>91</v>
      </c>
    </row>
    <row r="10" spans="1:3" x14ac:dyDescent="0.25">
      <c r="B10" t="s">
        <v>508</v>
      </c>
    </row>
    <row r="11" spans="1:3" x14ac:dyDescent="0.25">
      <c r="A11">
        <v>6</v>
      </c>
      <c r="B11" t="s">
        <v>362</v>
      </c>
    </row>
    <row r="12" spans="1:3" x14ac:dyDescent="0.25">
      <c r="A12">
        <v>7</v>
      </c>
      <c r="B12" t="s">
        <v>92</v>
      </c>
    </row>
    <row r="13" spans="1:3" x14ac:dyDescent="0.25">
      <c r="A13">
        <v>8</v>
      </c>
      <c r="B13" t="s">
        <v>394</v>
      </c>
    </row>
    <row r="14" spans="1:3" x14ac:dyDescent="0.25">
      <c r="A14">
        <v>9</v>
      </c>
      <c r="B14" t="s">
        <v>597</v>
      </c>
    </row>
    <row r="15" spans="1:3" x14ac:dyDescent="0.25">
      <c r="A15" s="87">
        <v>10</v>
      </c>
      <c r="B15" t="s">
        <v>598</v>
      </c>
    </row>
    <row r="16" spans="1:3" x14ac:dyDescent="0.25">
      <c r="A16" s="110" t="s">
        <v>647</v>
      </c>
      <c r="C16" s="109"/>
    </row>
    <row r="17" spans="1:17" x14ac:dyDescent="0.25">
      <c r="A17">
        <v>11</v>
      </c>
      <c r="B17" t="s">
        <v>649</v>
      </c>
    </row>
    <row r="18" spans="1:17" x14ac:dyDescent="0.25">
      <c r="A18">
        <v>12</v>
      </c>
      <c r="B18" t="s">
        <v>646</v>
      </c>
    </row>
    <row r="19" spans="1:17" x14ac:dyDescent="0.25">
      <c r="A19">
        <v>13</v>
      </c>
      <c r="B19" t="s">
        <v>648</v>
      </c>
    </row>
    <row r="21" spans="1:17" x14ac:dyDescent="0.25">
      <c r="A21" s="115" t="s">
        <v>742</v>
      </c>
    </row>
    <row r="22" spans="1:17" x14ac:dyDescent="0.25">
      <c r="A22">
        <v>14</v>
      </c>
      <c r="B22" t="s">
        <v>743</v>
      </c>
    </row>
    <row r="23" spans="1:17" x14ac:dyDescent="0.25">
      <c r="A23">
        <v>15</v>
      </c>
      <c r="B23" t="s">
        <v>746</v>
      </c>
    </row>
    <row r="24" spans="1:17" x14ac:dyDescent="0.25">
      <c r="A24">
        <v>16</v>
      </c>
      <c r="B24" t="s">
        <v>748</v>
      </c>
    </row>
    <row r="25" spans="1:17" x14ac:dyDescent="0.25">
      <c r="A25">
        <v>17</v>
      </c>
      <c r="B25" t="s">
        <v>749</v>
      </c>
    </row>
    <row r="28" spans="1:17" x14ac:dyDescent="0.25">
      <c r="B28" t="s">
        <v>744</v>
      </c>
    </row>
    <row r="29" spans="1:17" x14ac:dyDescent="0.25">
      <c r="B29" t="s">
        <v>509</v>
      </c>
    </row>
    <row r="31" spans="1:17" x14ac:dyDescent="0.25">
      <c r="B31" s="84" t="s">
        <v>90</v>
      </c>
      <c r="C31" s="84"/>
      <c r="D31" s="84"/>
      <c r="E31" s="84"/>
      <c r="F31" s="84"/>
      <c r="G31" s="84"/>
      <c r="H31" s="84"/>
      <c r="I31" s="84"/>
      <c r="J31" s="84"/>
      <c r="K31" s="84"/>
      <c r="L31" s="84"/>
      <c r="M31" s="84"/>
      <c r="N31" s="84"/>
      <c r="O31" s="84"/>
      <c r="P31" s="84"/>
      <c r="Q31" s="84"/>
    </row>
  </sheetData>
  <sheetProtection password="B2CF" sheet="1" objects="1" scenarios="1" selectLockedCells="1" selectUnlockedCells="1"/>
  <phoneticPr fontId="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Reporting</vt:lpstr>
      <vt:lpstr>Partial Progress</vt:lpstr>
      <vt:lpstr>Milestones</vt:lpstr>
      <vt:lpstr>Formula</vt:lpstr>
      <vt:lpstr>Notes</vt:lpstr>
      <vt:lpstr>Complete</vt:lpstr>
      <vt:lpstr>Part</vt:lpstr>
      <vt:lpstr>Partial</vt:lpstr>
      <vt:lpstr>percent</vt:lpstr>
      <vt:lpstr>Status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PCI DSS Scoring matrix</dc:title>
  <dc:creator>james.mcdougall@4thquadrant.co.uk</dc:creator>
  <dc:description>Comments welcome</dc:description>
  <cp:lastModifiedBy>James McDougall</cp:lastModifiedBy>
  <cp:lastPrinted>2011-02-15T15:20:17Z</cp:lastPrinted>
  <dcterms:created xsi:type="dcterms:W3CDTF">2011-02-11T09:05:11Z</dcterms:created>
  <dcterms:modified xsi:type="dcterms:W3CDTF">2011-04-11T21:42:44Z</dcterms:modified>
</cp:coreProperties>
</file>