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ialogsheets/sheet1.xml" ContentType="application/vnd.openxmlformats-officedocument.spreadsheetml.dialogsheet+xml"/>
  <Override PartName="/xl/dialogsheets/sheet2.xml" ContentType="application/vnd.openxmlformats-officedocument.spreadsheetml.dialog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
    </mc:Choice>
  </mc:AlternateContent>
  <bookViews>
    <workbookView xWindow="22455" yWindow="-180" windowWidth="13050" windowHeight="11370" tabRatio="599" firstSheet="1" activeTab="1"/>
  </bookViews>
  <sheets>
    <sheet name="AutoOpen Stub Data" sheetId="1" state="veryHidden" r:id="rId1"/>
    <sheet name="Purchase order" sheetId="3" r:id="rId2"/>
    <sheet name="Macros" sheetId="4" state="veryHidden" r:id="rId3"/>
    <sheet name="ATW" sheetId="5" state="veryHidden" r:id="rId4"/>
    <sheet name="Lock" sheetId="6" state="veryHidden" r:id="rId5"/>
    <sheet name="Intl Data Table" sheetId="7" state="veryHidden" r:id="rId6"/>
    <sheet name="TemplateInformation" sheetId="8" state="veryHidden" r:id="rId7"/>
  </sheets>
  <definedNames>
    <definedName name="__IntlFixup" hidden="1">TRUE</definedName>
    <definedName name="__IntlFixupTable" localSheetId="5" hidden="1">'Intl Data Table'!$A$3:$AG$11</definedName>
    <definedName name="__IntlFixupTable">'Intl Data Table'!$A$3:$AG$11</definedName>
    <definedName name="_SHR1">#REF!</definedName>
    <definedName name="_SHR2">#REF!</definedName>
    <definedName name="_tax1">'Purchase order'!#REF!</definedName>
    <definedName name="_tax2">'Purchase order'!$G$52</definedName>
    <definedName name="_tax3">'Purchase order'!#REF!</definedName>
    <definedName name="_tax4">'Purchase order'!$G$53</definedName>
    <definedName name="_xlnm.Auto_Open21">'AutoOpen Stub Data'!$A$1</definedName>
    <definedName name="boxes">'Purchase order'!$C$52:$C$53</definedName>
    <definedName name="button_area_1">#REF!</definedName>
    <definedName name="CC">#REF!</definedName>
    <definedName name="CCT">'Purchase order'!#REF!</definedName>
    <definedName name="CDB">#REF!</definedName>
    <definedName name="celltips_area">#REF!</definedName>
    <definedName name="CS">#REF!</definedName>
    <definedName name="data1">'Purchase order'!#REF!</definedName>
    <definedName name="data10">'Purchase order'!$D$21</definedName>
    <definedName name="data11">'Purchase order'!#REF!</definedName>
    <definedName name="data12">'Purchase order'!#REF!</definedName>
    <definedName name="data13">'Purchase order'!#REF!</definedName>
    <definedName name="data14">'Purchase order'!#REF!</definedName>
    <definedName name="data15">'Purchase order'!#REF!</definedName>
    <definedName name="data16">'Purchase order'!#REF!</definedName>
    <definedName name="data17">'Purchase order'!#REF!</definedName>
    <definedName name="data18">'Purchase order'!#REF!</definedName>
    <definedName name="data19">'Purchase order'!#REF!</definedName>
    <definedName name="data2">'Purchase order'!$H$19</definedName>
    <definedName name="data20">'Purchase order'!#REF!</definedName>
    <definedName name="data21">'Purchase order'!#REF!</definedName>
    <definedName name="data22">'Purchase order'!#REF!</definedName>
    <definedName name="data23">'Purchase order'!#REF!</definedName>
    <definedName name="data24">'Purchase order'!#REF!</definedName>
    <definedName name="data25">'Purchase order'!#REF!</definedName>
    <definedName name="data26">'Purchase order'!#REF!</definedName>
    <definedName name="data27">'Purchase order'!#REF!</definedName>
    <definedName name="data28">'Purchase order'!#REF!</definedName>
    <definedName name="data29">'Purchase order'!#REF!</definedName>
    <definedName name="data3">'Purchase order'!#REF!</definedName>
    <definedName name="data30">'Purchase order'!#REF!</definedName>
    <definedName name="data31">'Purchase order'!#REF!</definedName>
    <definedName name="data32">'Purchase order'!#REF!</definedName>
    <definedName name="data33">'Purchase order'!#REF!</definedName>
    <definedName name="data34">'Purchase order'!#REF!</definedName>
    <definedName name="data35">'Purchase order'!#REF!</definedName>
    <definedName name="data36">'Purchase order'!#REF!</definedName>
    <definedName name="data37">'Purchase order'!#REF!</definedName>
    <definedName name="data38">'Purchase order'!#REF!</definedName>
    <definedName name="data39">'Purchase order'!#REF!</definedName>
    <definedName name="data4">'Purchase order'!#REF!</definedName>
    <definedName name="data40">'Purchase order'!#REF!</definedName>
    <definedName name="data41">'Purchase order'!#REF!</definedName>
    <definedName name="data42">'Purchase order'!#REF!</definedName>
    <definedName name="data43">'Purchase order'!#REF!</definedName>
    <definedName name="data44">'Purchase order'!#REF!</definedName>
    <definedName name="data45">'Purchase order'!#REF!</definedName>
    <definedName name="data46">'Purchase order'!#REF!</definedName>
    <definedName name="data47">'Purchase order'!#REF!</definedName>
    <definedName name="data48">'Purchase order'!#REF!</definedName>
    <definedName name="data49">'Purchase order'!#REF!</definedName>
    <definedName name="data5">'Purchase order'!$D$18</definedName>
    <definedName name="data50">'Purchase order'!#REF!</definedName>
    <definedName name="data51">'Purchase order'!#REF!</definedName>
    <definedName name="data52">'Purchase order'!#REF!</definedName>
    <definedName name="data53">'Purchase order'!#REF!</definedName>
    <definedName name="data54">'Purchase order'!#REF!</definedName>
    <definedName name="data55">'Purchase order'!#REF!</definedName>
    <definedName name="data56">'Purchase order'!#REF!</definedName>
    <definedName name="data57">'Purchase order'!#REF!</definedName>
    <definedName name="data58">'Purchase order'!#REF!</definedName>
    <definedName name="data59">'Purchase order'!#REF!</definedName>
    <definedName name="data6">'Purchase order'!$D$19</definedName>
    <definedName name="data60">'Purchase order'!#REF!</definedName>
    <definedName name="data61">'Purchase order'!#REF!</definedName>
    <definedName name="data62">'Purchase order'!$C$52</definedName>
    <definedName name="data63">'Purchase order'!$C$53</definedName>
    <definedName name="data64">'Purchase order'!$C$54</definedName>
    <definedName name="data65">'Purchase order'!#REF!</definedName>
    <definedName name="data66">'Purchase order'!$D$56</definedName>
    <definedName name="data67">'Purchase order'!$D$57</definedName>
    <definedName name="data68">'Purchase order'!#REF!</definedName>
    <definedName name="data69">'Purchase order'!$E$58</definedName>
    <definedName name="data7">'Purchase order'!$D$20</definedName>
    <definedName name="data70">'Purchase order'!$E$59</definedName>
    <definedName name="data8">'Purchase order'!#REF!</definedName>
    <definedName name="data9">'Purchase order'!#REF!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'Purchase order'!$B$2:$I$70</definedName>
    <definedName name="LOC">#REF!</definedName>
    <definedName name="LTR">#REF!</definedName>
    <definedName name="NO">'Purchase order'!#REF!</definedName>
    <definedName name="NS">#REF!</definedName>
    <definedName name="_xlnm.Print_Area" localSheetId="1">'Purchase order'!$B$2:$I$70</definedName>
    <definedName name="qzqzqz10">'Purchase order'!$D$57:$D$57</definedName>
    <definedName name="qzqzqz11">'Purchase order'!$D$61:$F$64</definedName>
    <definedName name="qzqzqz12">'Purchase order'!$D$67:$F$70</definedName>
    <definedName name="qzqzqz13">'Purchase order'!$D$23:$E$23</definedName>
    <definedName name="qzqzqz14">'Purchase order'!#REF!</definedName>
    <definedName name="qzqzqz15">'Purchase order'!#REF!</definedName>
    <definedName name="qzqzqz16">'Purchase order'!#REF!</definedName>
    <definedName name="qzqzqz17">'Purchase order'!#REF!</definedName>
    <definedName name="qzqzqz18">'Purchase order'!#REF!</definedName>
    <definedName name="qzqzqz19">'Purchase order'!#REF!</definedName>
    <definedName name="qzqzqz20">'Purchase order'!#REF!</definedName>
    <definedName name="qzqzqz21">'Purchase order'!#REF!</definedName>
    <definedName name="qzqzqz22">'Purchase order'!#REF!</definedName>
    <definedName name="qzqzqz23">'Purchase order'!#REF!</definedName>
    <definedName name="qzqzqz24">'Purchase order'!#REF!</definedName>
    <definedName name="qzqzqz25">'Purchase order'!#REF!</definedName>
    <definedName name="qzqzqz26">'Purchase order'!#REF!</definedName>
    <definedName name="qzqzqz27">'Purchase order'!#REF!</definedName>
    <definedName name="qzqzqz28">'Purchase order'!#REF!</definedName>
    <definedName name="qzqzqz29">'Purchase order'!#REF!</definedName>
    <definedName name="qzqzqz30">'Purchase order'!#REF!</definedName>
    <definedName name="qzqzqz31">'Purchase order'!#REF!</definedName>
    <definedName name="qzqzqz32">'Purchase order'!$E$57:$H$59</definedName>
    <definedName name="qzqzqz6">'Purchase order'!$D$18:$D$18</definedName>
    <definedName name="qzqzqz7">'Purchase order'!$D$19:$D$19</definedName>
    <definedName name="qzqzqz8">'Purchase order'!$D$21:$D$21</definedName>
    <definedName name="qzqzqz9">'Purchase order'!$D$56:$D$56</definedName>
    <definedName name="SS">#REF!</definedName>
    <definedName name="TOT">'Purchase order'!#REF!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calcId="152511"/>
</workbook>
</file>

<file path=xl/calcChain.xml><?xml version="1.0" encoding="utf-8"?>
<calcChain xmlns="http://schemas.openxmlformats.org/spreadsheetml/2006/main">
  <c r="H49" i="3" l="1"/>
  <c r="H26" i="3"/>
  <c r="H27" i="3"/>
  <c r="H28" i="3"/>
  <c r="H29" i="3"/>
  <c r="H30" i="3"/>
  <c r="H31" i="3"/>
  <c r="H32" i="3"/>
  <c r="H33" i="3"/>
  <c r="H34" i="3"/>
  <c r="H35" i="3"/>
  <c r="H36" i="3"/>
  <c r="H37" i="3"/>
  <c r="H38" i="3"/>
  <c r="H39" i="3"/>
  <c r="H40" i="3"/>
  <c r="H41" i="3"/>
  <c r="H42" i="3"/>
  <c r="H43" i="3"/>
  <c r="H44" i="3"/>
  <c r="H45" i="3"/>
  <c r="H46" i="3"/>
  <c r="H47" i="3"/>
  <c r="H48" i="3"/>
  <c r="H25" i="3"/>
  <c r="H24" i="3"/>
  <c r="K8" i="8"/>
  <c r="I8" i="8"/>
  <c r="H8" i="8"/>
  <c r="G8" i="8"/>
  <c r="F8" i="8"/>
  <c r="E8" i="8"/>
  <c r="D8" i="8"/>
  <c r="C8" i="8"/>
  <c r="B8" i="8"/>
  <c r="J8" i="8"/>
  <c r="H50" i="3" l="1"/>
  <c r="H52" i="3" s="1"/>
  <c r="H54" i="3" s="1"/>
</calcChain>
</file>

<file path=xl/sharedStrings.xml><?xml version="1.0" encoding="utf-8"?>
<sst xmlns="http://schemas.openxmlformats.org/spreadsheetml/2006/main" count="250" uniqueCount="137">
  <si>
    <t>State</t>
  </si>
  <si>
    <t>Invoice</t>
  </si>
  <si>
    <t>Name</t>
  </si>
  <si>
    <t>Date</t>
  </si>
  <si>
    <t>Address</t>
  </si>
  <si>
    <t>Rep</t>
  </si>
  <si>
    <t>Qty</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</si>
  <si>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</si>
  <si>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</si>
  <si>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</si>
  <si>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</si>
  <si>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</si>
  <si>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</si>
  <si>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</si>
  <si>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</si>
  <si>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</si>
  <si>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</si>
  <si>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</si>
  <si>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</si>
  <si>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</si>
  <si>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</si>
  <si>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</si>
  <si>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</si>
  <si>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</si>
  <si>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</si>
  <si>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</si>
  <si>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</si>
  <si>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</si>
  <si>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</si>
  <si>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</si>
  <si>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</si>
  <si>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</si>
  <si>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</si>
  <si>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</si>
  <si>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</si>
  <si>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</si>
  <si>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</si>
  <si>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</si>
  <si>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</si>
  <si>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</si>
  <si>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Invoice</t>
  </si>
  <si>
    <t>E22</t>
  </si>
  <si>
    <t>VAT</t>
  </si>
  <si>
    <t>GST</t>
  </si>
  <si>
    <t>WST</t>
  </si>
  <si>
    <t>MwSt.</t>
  </si>
  <si>
    <t>BTW</t>
  </si>
  <si>
    <t>ICMS</t>
  </si>
  <si>
    <t>Moms</t>
  </si>
  <si>
    <t>T.V.A.</t>
  </si>
  <si>
    <t>ÁFA</t>
  </si>
  <si>
    <t>IVA</t>
  </si>
  <si>
    <t>Mva.</t>
  </si>
  <si>
    <t>I.V.A.</t>
  </si>
  <si>
    <t>I.G.</t>
  </si>
  <si>
    <t>E23</t>
  </si>
  <si>
    <t>E26</t>
  </si>
  <si>
    <t>PST</t>
  </si>
  <si>
    <t>IPI</t>
  </si>
  <si>
    <t>E27</t>
  </si>
  <si>
    <t>G27</t>
  </si>
  <si>
    <t>$#,##0.00_);("$"#,##0.00)</t>
  </si>
  <si>
    <t>£#,##0.00_);("£"#,##0.00)</t>
  </si>
  <si>
    <t>IR£#,##0.00_);("IR£"#,##0.00)</t>
  </si>
  <si>
    <t>#,##0.00_);(#,##0.00)</t>
  </si>
  <si>
    <t>ÖS #.##0,00_);("ÖS "#.##0,00)</t>
  </si>
  <si>
    <t>BF #.##0,00_);("BF "#.##0,00)</t>
  </si>
  <si>
    <t>R$ #.##0,00_);("R$ "#.##0,00)</t>
  </si>
  <si>
    <t>kr #.##0,00_);("kr "#.##0,00)</t>
  </si>
  <si>
    <t>#.##0,00 "DM"_);(#.##0,00 "DM")</t>
  </si>
  <si>
    <t>#.##0,00 "Ft"_);(#.##0,00 "Ft")</t>
  </si>
  <si>
    <t>#,##0.00_D_M_);(#,##0.00_D_M)</t>
  </si>
  <si>
    <t>L. #.##0,00_);("L. "#.##0,00)</t>
  </si>
  <si>
    <t>¥#,##0.00_);("¥"#,##0.00)</t>
  </si>
  <si>
    <t>#.##0,00 "F"_);(#.##0,00 "F")</t>
  </si>
  <si>
    <t>fl #.##0,00_);("fl "#.##0,00)</t>
  </si>
  <si>
    <t>kr # ##0,00_);("kr "# ##0,00)</t>
  </si>
  <si>
    <t>#.##0,00 "PTE"_);(#.##0,00 "PTE")</t>
  </si>
  <si>
    <t>R #,##0.00_);("R "#,##0.00)</t>
  </si>
  <si>
    <t>#.##0,00 "Pts"_);(#.##0,00 "Pts")</t>
  </si>
  <si>
    <t># ##0,00 "kr"_);(# ##0,00 "kr")</t>
  </si>
  <si>
    <t>SFr. #'##0.00_);("SFr. "#'##0.00)</t>
  </si>
  <si>
    <t>NT$#,##0.00;(NT$#,##0.00)</t>
  </si>
  <si>
    <t>#.##0,00 "TL"_);(#.##0,00 "TL")</t>
  </si>
  <si>
    <t>Bs #.##0,00_);("Bs "#.##0,00)</t>
  </si>
  <si>
    <t>K18:L34</t>
  </si>
  <si>
    <t>L35:L39</t>
  </si>
  <si>
    <t>A1</t>
  </si>
  <si>
    <t>AutoTemplateWizardDONTMESSWITHIT</t>
  </si>
  <si>
    <t>Database Type:</t>
  </si>
  <si>
    <t>Excel 5.0</t>
  </si>
  <si>
    <t>Database Location:</t>
  </si>
  <si>
    <t>Reserved</t>
  </si>
  <si>
    <t>Number of Tables:</t>
  </si>
  <si>
    <t>Table Name:</t>
  </si>
  <si>
    <t>Table1</t>
  </si>
  <si>
    <t>Number of Fields:</t>
  </si>
  <si>
    <t>Field Name:</t>
  </si>
  <si>
    <t>Invoice Number</t>
  </si>
  <si>
    <t>Invoice Date</t>
  </si>
  <si>
    <t>Customer Name</t>
  </si>
  <si>
    <t>Customer Address</t>
  </si>
  <si>
    <t>Customer City</t>
  </si>
  <si>
    <t>Customer State</t>
  </si>
  <si>
    <t>Customer Zip</t>
  </si>
  <si>
    <t>Customer Phone</t>
  </si>
  <si>
    <t>Total Invoice</t>
  </si>
  <si>
    <t>Refers To:</t>
  </si>
  <si>
    <t>C:\PROGRAM FILES\MICROSOFT OFFICE\OFFICE\LIBRARY\Invdb.xls</t>
  </si>
  <si>
    <t xml:space="preserve"> </t>
  </si>
  <si>
    <t>Tel</t>
  </si>
  <si>
    <t>Total</t>
  </si>
  <si>
    <t>SubTotal</t>
  </si>
  <si>
    <t>PO No.</t>
  </si>
  <si>
    <t>Contact</t>
  </si>
  <si>
    <t xml:space="preserve">Tel </t>
  </si>
  <si>
    <t>Site</t>
  </si>
  <si>
    <t>London</t>
  </si>
  <si>
    <t>Unit price</t>
  </si>
  <si>
    <t>Copy paper</t>
  </si>
  <si>
    <t xml:space="preserve">Eclipse </t>
  </si>
  <si>
    <t>Blue Crystal grip pens</t>
  </si>
  <si>
    <t>Black Crystal grip Pens</t>
  </si>
  <si>
    <t>Tea Bags</t>
  </si>
  <si>
    <t>Coffee</t>
  </si>
  <si>
    <t>Sugar</t>
  </si>
  <si>
    <t>Plastic Punched Pockets</t>
  </si>
  <si>
    <t>Batteries AAA</t>
  </si>
  <si>
    <t>Batteries AA</t>
  </si>
  <si>
    <t>Black Silvvin Executive Soft Fewel A5 notebooks</t>
  </si>
  <si>
    <t>Percol Fairetrade Roast &amp; Ground Coffees-Columbia</t>
  </si>
  <si>
    <t>Lever Arch Files Red</t>
  </si>
  <si>
    <t>Trexus S.O.T 40 Grey Cst401</t>
  </si>
  <si>
    <t>Bisley Standard Shelf 36In Bbsp1 L/Grey</t>
  </si>
  <si>
    <t>Staedtler Lumocolor CD/DVD Pens</t>
  </si>
  <si>
    <t>36150</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</si>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</sst>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
    <numFmt numFmtId="166" formatCode="_-* #,##0.00\ &quot;DM&quot;_-;\-* #,##0.00\ &quot;DM&quot;_-;_-* &quot;-&quot;??\ &quot;DM&quot;_-;_-@_-"/>
    <numFmt numFmtId="167" formatCode="&quot;£&quot;#,##0.00_);\(&quot;£&quot;#,##0.00\)"/>
    <numFmt numFmtId="168" formatCode="&quot;£&quot;#,##0.00"/>
  </numFmts>
  <fonts count="41" x14ac:knownFonts="1">
    <font>
      <sz val="10"/>
      <name val="Arial"/>
    </font>
    <font>
      <sz val="10"/>
      <name val="Arial"/>
      <family val="2"/>
    </font>
    <font>
      <b/>
      <i/>
      <sz val="14"/>
      <name val="Arial"/>
      <family val="2"/>
    </font>
    <font>
      <sz val="10"/>
      <name val="Arial"/>
      <family val="2"/>
    </font>
    <font>
      <b/>
      <sz val="10"/>
      <color indexed="10"/>
      <name val="System"/>
      <family val="2"/>
    </font>
    <font>
      <sz val="8"/>
      <name val="Arial"/>
      <family val="2"/>
    </font>
    <font>
      <sz val="8"/>
      <name val="Tahoma"/>
      <family val="2"/>
    </font>
    <font>
      <sz val="10"/>
      <name val="Garamond"/>
      <family val="1"/>
    </font>
    <font>
      <b/>
      <sz val="10"/>
      <name val="Garamond"/>
      <family val="1"/>
    </font>
    <font>
      <sz val="10"/>
      <name val="Calibri"/>
      <family val="2"/>
    </font>
    <font>
      <b/>
      <sz val="10"/>
      <name val="Calibri"/>
      <family val="2"/>
    </font>
    <font>
      <b/>
      <i/>
      <sz val="14"/>
      <name val="Calibri"/>
      <family val="2"/>
    </font>
    <font>
      <sz val="9.5"/>
      <name val="Calibri"/>
      <family val="2"/>
    </font>
    <font>
      <sz val="10"/>
      <color indexed="8"/>
      <name val="Calibri"/>
      <family val="2"/>
    </font>
    <font>
      <i/>
      <sz val="10"/>
      <name val="Calibri"/>
      <family val="2"/>
    </font>
    <font>
      <b/>
      <sz val="5"/>
      <name val="Calibri"/>
      <family val="2"/>
    </font>
    <font>
      <b/>
      <vertAlign val="subscript"/>
      <sz val="8"/>
      <name val="Calibri"/>
      <family val="2"/>
    </font>
    <font>
      <b/>
      <sz val="12"/>
      <name val="Calibri"/>
      <family val="2"/>
    </font>
    <font>
      <sz val="14"/>
      <name val="Calibri"/>
      <family val="2"/>
    </font>
    <font>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sz val="9.5"/>
      <color indexed="8"/>
      <name val="Calibri"/>
      <family val="2"/>
      <scheme val="minor"/>
    </font>
    <font>
      <sz val="9.5"/>
      <name val="Calibri"/>
      <family val="2"/>
      <scheme val="minor"/>
    </font>
    <font>
      <b/>
      <sz val="9.5"/>
      <name val="Calibri"/>
      <family val="2"/>
      <scheme val="minor"/>
    </font>
  </fonts>
  <fills count="36">
    <fill>
      <patternFill patternType="none"/>
    </fill>
    <fill>
      <patternFill patternType="gray125"/>
    </fill>
    <fill>
      <patternFill patternType="solid">
        <fgColor indexed="58"/>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41">
    <border>
      <left/>
      <right/>
      <top/>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22"/>
      </left>
      <right/>
      <top/>
      <bottom/>
      <diagonal/>
    </border>
    <border>
      <left/>
      <right style="thick">
        <color indexed="22"/>
      </right>
      <top/>
      <bottom/>
      <diagonal/>
    </border>
    <border>
      <left style="thick">
        <color indexed="22"/>
      </left>
      <right/>
      <top/>
      <bottom style="thick">
        <color indexed="22"/>
      </bottom>
      <diagonal/>
    </border>
    <border>
      <left/>
      <right/>
      <top/>
      <bottom style="thick">
        <color indexed="22"/>
      </bottom>
      <diagonal/>
    </border>
    <border>
      <left/>
      <right style="thick">
        <color indexed="22"/>
      </right>
      <top/>
      <bottom style="thick">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32"/>
      </bottom>
      <diagonal/>
    </border>
    <border>
      <left/>
      <right/>
      <top style="hair">
        <color indexed="22"/>
      </top>
      <bottom style="hair">
        <color indexed="2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hair">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8" tint="-0.24994659260841701"/>
      </bottom>
      <diagonal/>
    </border>
    <border>
      <left/>
      <right/>
      <top style="thick">
        <color theme="8" tint="-0.24994659260841701"/>
      </top>
      <bottom style="thin">
        <color theme="8" tint="-0.24994659260841701"/>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diagonal/>
    </border>
  </borders>
  <cellStyleXfs count="51">
    <xf numFmtId="0" fontId="0" fillId="2" borderId="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2" fillId="28" borderId="0" applyNumberFormat="0" applyBorder="0" applyAlignment="0" applyProtection="0"/>
    <xf numFmtId="0" fontId="23" fillId="29" borderId="27" applyNumberFormat="0" applyAlignment="0" applyProtection="0"/>
    <xf numFmtId="0" fontId="24" fillId="30" borderId="28" applyNumberFormat="0" applyAlignment="0" applyProtection="0"/>
    <xf numFmtId="44" fontId="20"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xf numFmtId="0" fontId="26" fillId="31" borderId="0" applyNumberFormat="0" applyBorder="0" applyAlignment="0" applyProtection="0"/>
    <xf numFmtId="0" fontId="27" fillId="0" borderId="29" applyNumberFormat="0" applyFill="0" applyAlignment="0" applyProtection="0"/>
    <xf numFmtId="0" fontId="28" fillId="0" borderId="30" applyNumberFormat="0" applyFill="0" applyAlignment="0" applyProtection="0"/>
    <xf numFmtId="0" fontId="29" fillId="0" borderId="31" applyNumberFormat="0" applyFill="0" applyAlignment="0" applyProtection="0"/>
    <xf numFmtId="0" fontId="29" fillId="0" borderId="0" applyNumberFormat="0" applyFill="0" applyBorder="0" applyAlignment="0" applyProtection="0"/>
    <xf numFmtId="0" fontId="30" fillId="32" borderId="27" applyNumberFormat="0" applyAlignment="0" applyProtection="0"/>
    <xf numFmtId="0" fontId="31" fillId="0" borderId="32" applyNumberFormat="0" applyFill="0" applyAlignment="0" applyProtection="0"/>
    <xf numFmtId="0" fontId="32" fillId="33" borderId="0" applyNumberFormat="0" applyBorder="0" applyAlignment="0" applyProtection="0"/>
    <xf numFmtId="0" fontId="20" fillId="0" borderId="0"/>
    <xf numFmtId="0" fontId="3" fillId="2" borderId="0"/>
    <xf numFmtId="0" fontId="3" fillId="2" borderId="0"/>
    <xf numFmtId="0" fontId="20" fillId="34" borderId="33" applyNumberFormat="0" applyFont="0" applyAlignment="0" applyProtection="0"/>
    <xf numFmtId="0" fontId="33" fillId="29" borderId="34" applyNumberFormat="0" applyAlignment="0" applyProtection="0"/>
    <xf numFmtId="0" fontId="1" fillId="2" borderId="0"/>
    <xf numFmtId="0" fontId="34" fillId="0" borderId="0" applyNumberFormat="0" applyFill="0" applyBorder="0" applyAlignment="0" applyProtection="0"/>
    <xf numFmtId="0" fontId="35" fillId="0" borderId="35" applyNumberFormat="0" applyFill="0" applyAlignment="0" applyProtection="0"/>
    <xf numFmtId="42"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cellStyleXfs>
  <cellXfs count="124">
    <xf numFmtId="0" fontId="0" fillId="2" borderId="0" xfId="0"/>
    <xf numFmtId="1" fontId="0" fillId="2" borderId="0" xfId="0" applyNumberFormat="1"/>
    <xf numFmtId="14" fontId="0" fillId="2" borderId="0" xfId="0" applyNumberFormat="1"/>
    <xf numFmtId="49" fontId="0" fillId="2" borderId="0" xfId="0" applyNumberFormat="1"/>
    <xf numFmtId="164" fontId="0" fillId="2" borderId="0" xfId="0" applyNumberFormat="1"/>
    <xf numFmtId="0" fontId="3" fillId="0" borderId="0" xfId="41" applyFill="1"/>
    <xf numFmtId="166" fontId="3" fillId="0" borderId="0" xfId="41" applyNumberFormat="1" applyFill="1"/>
    <xf numFmtId="0" fontId="3" fillId="0" borderId="0" xfId="41" applyFont="1" applyFill="1"/>
    <xf numFmtId="0" fontId="3" fillId="0" borderId="0" xfId="41" applyNumberFormat="1" applyFont="1" applyFill="1"/>
    <xf numFmtId="0" fontId="3" fillId="0" borderId="0" xfId="41" applyNumberFormat="1" applyFill="1"/>
    <xf numFmtId="0" fontId="3" fillId="0" borderId="0" xfId="42" applyFont="1" applyFill="1"/>
    <xf numFmtId="167" fontId="13" fillId="35" borderId="0" xfId="0" applyNumberFormat="1" applyFont="1" applyFill="1" applyBorder="1"/>
    <xf numFmtId="0" fontId="9" fillId="35" borderId="0" xfId="0" applyFont="1" applyFill="1" applyBorder="1" applyAlignment="1">
      <alignment vertical="top" wrapText="1"/>
    </xf>
    <xf numFmtId="0" fontId="9" fillId="35" borderId="0" xfId="0" applyFont="1" applyFill="1" applyBorder="1"/>
    <xf numFmtId="0" fontId="0" fillId="35" borderId="0" xfId="0" applyFill="1"/>
    <xf numFmtId="0" fontId="37" fillId="35" borderId="0" xfId="0" quotePrefix="1" applyFont="1" applyFill="1" applyBorder="1" applyAlignment="1">
      <alignment horizontal="center"/>
    </xf>
    <xf numFmtId="167" fontId="38" fillId="35" borderId="0" xfId="0" applyNumberFormat="1" applyFont="1" applyFill="1" applyBorder="1"/>
    <xf numFmtId="0" fontId="39" fillId="35" borderId="0" xfId="0" applyFont="1" applyFill="1" applyBorder="1" applyAlignment="1">
      <alignment horizontal="center"/>
    </xf>
    <xf numFmtId="168" fontId="39" fillId="35" borderId="9" xfId="0" applyNumberFormat="1" applyFont="1" applyFill="1" applyBorder="1"/>
    <xf numFmtId="168" fontId="39" fillId="35" borderId="10" xfId="0" applyNumberFormat="1" applyFont="1" applyFill="1" applyBorder="1"/>
    <xf numFmtId="168" fontId="39" fillId="35" borderId="11" xfId="0" applyNumberFormat="1" applyFont="1" applyFill="1" applyBorder="1"/>
    <xf numFmtId="0" fontId="39" fillId="35" borderId="0" xfId="0" applyFont="1" applyFill="1"/>
    <xf numFmtId="0" fontId="9" fillId="35" borderId="0" xfId="0" applyFont="1" applyFill="1" applyBorder="1" applyAlignment="1">
      <alignment horizontal="center" vertical="top" wrapText="1"/>
    </xf>
    <xf numFmtId="0" fontId="9" fillId="35" borderId="0" xfId="0" applyFont="1" applyFill="1" applyBorder="1" applyAlignment="1">
      <alignment horizontal="center"/>
    </xf>
    <xf numFmtId="0" fontId="12" fillId="35" borderId="0" xfId="0" applyFont="1" applyFill="1" applyBorder="1" applyAlignment="1">
      <alignment vertical="top" wrapText="1"/>
    </xf>
    <xf numFmtId="0" fontId="40" fillId="35" borderId="12" xfId="0" applyFont="1" applyFill="1" applyBorder="1" applyAlignment="1">
      <alignment horizontal="left"/>
    </xf>
    <xf numFmtId="0" fontId="40" fillId="35" borderId="0" xfId="0" applyFont="1" applyFill="1" applyBorder="1" applyAlignment="1">
      <alignment horizontal="left"/>
    </xf>
    <xf numFmtId="8" fontId="39" fillId="35" borderId="13" xfId="0" applyNumberFormat="1" applyFont="1" applyFill="1" applyBorder="1"/>
    <xf numFmtId="168" fontId="39" fillId="35" borderId="14" xfId="0" applyNumberFormat="1" applyFont="1" applyFill="1" applyBorder="1"/>
    <xf numFmtId="0" fontId="0" fillId="35" borderId="1" xfId="0" applyFill="1" applyBorder="1"/>
    <xf numFmtId="0" fontId="7" fillId="35" borderId="2" xfId="0" applyFont="1" applyFill="1" applyBorder="1"/>
    <xf numFmtId="0" fontId="0" fillId="35" borderId="2" xfId="0" applyFill="1" applyBorder="1"/>
    <xf numFmtId="0" fontId="0" fillId="35" borderId="3" xfId="0" applyFill="1" applyBorder="1"/>
    <xf numFmtId="0" fontId="0" fillId="35" borderId="4" xfId="0" applyFill="1" applyBorder="1"/>
    <xf numFmtId="0" fontId="7" fillId="35" borderId="0" xfId="0" applyFont="1" applyFill="1" applyBorder="1"/>
    <xf numFmtId="0" fontId="8" fillId="35" borderId="0" xfId="0" applyFont="1" applyFill="1" applyBorder="1" applyAlignment="1">
      <alignment horizontal="left"/>
    </xf>
    <xf numFmtId="0" fontId="0" fillId="35" borderId="0" xfId="0" applyFill="1" applyBorder="1"/>
    <xf numFmtId="0" fontId="0" fillId="35" borderId="5" xfId="0" applyFill="1" applyBorder="1"/>
    <xf numFmtId="0" fontId="37" fillId="35" borderId="0" xfId="0" applyFont="1" applyFill="1" applyBorder="1"/>
    <xf numFmtId="0" fontId="10" fillId="35" borderId="0" xfId="0" applyFont="1" applyFill="1" applyBorder="1"/>
    <xf numFmtId="0" fontId="10" fillId="35" borderId="0" xfId="0" applyFont="1" applyFill="1" applyBorder="1" applyAlignment="1">
      <alignment horizontal="right"/>
    </xf>
    <xf numFmtId="1" fontId="4" fillId="35" borderId="0" xfId="0" applyNumberFormat="1" applyFont="1" applyFill="1" applyBorder="1"/>
    <xf numFmtId="168" fontId="9" fillId="35" borderId="36" xfId="0" applyNumberFormat="1" applyFont="1" applyFill="1" applyBorder="1"/>
    <xf numFmtId="0" fontId="9" fillId="35" borderId="37" xfId="0" applyFont="1" applyFill="1" applyBorder="1"/>
    <xf numFmtId="0" fontId="11" fillId="35" borderId="37" xfId="0" applyFont="1" applyFill="1" applyBorder="1"/>
    <xf numFmtId="0" fontId="9" fillId="35" borderId="15" xfId="0" applyFont="1" applyFill="1" applyBorder="1"/>
    <xf numFmtId="0" fontId="2" fillId="35" borderId="0" xfId="0" applyFont="1" applyFill="1" applyBorder="1"/>
    <xf numFmtId="0" fontId="12" fillId="35" borderId="0" xfId="0" applyFont="1" applyFill="1" applyBorder="1"/>
    <xf numFmtId="14" fontId="0" fillId="35" borderId="0" xfId="0" quotePrefix="1" applyNumberFormat="1" applyFill="1" applyBorder="1" applyAlignment="1">
      <alignment horizontal="left"/>
    </xf>
    <xf numFmtId="0" fontId="17" fillId="35" borderId="0" xfId="0" applyFont="1" applyFill="1" applyBorder="1"/>
    <xf numFmtId="49" fontId="12" fillId="35" borderId="0" xfId="0" applyNumberFormat="1" applyFont="1" applyFill="1" applyBorder="1" applyAlignment="1"/>
    <xf numFmtId="49" fontId="12" fillId="35" borderId="5" xfId="0" applyNumberFormat="1" applyFont="1" applyFill="1" applyBorder="1" applyAlignment="1"/>
    <xf numFmtId="49" fontId="12" fillId="35" borderId="16" xfId="0" applyNumberFormat="1" applyFont="1" applyFill="1" applyBorder="1" applyAlignment="1"/>
    <xf numFmtId="0" fontId="40" fillId="35" borderId="17" xfId="0" applyFont="1" applyFill="1" applyBorder="1" applyAlignment="1">
      <alignment horizontal="center"/>
    </xf>
    <xf numFmtId="0" fontId="40" fillId="35" borderId="18" xfId="0" applyFont="1" applyFill="1" applyBorder="1" applyAlignment="1">
      <alignment horizontal="right"/>
    </xf>
    <xf numFmtId="0" fontId="40" fillId="35" borderId="9" xfId="0" applyFont="1" applyFill="1" applyBorder="1" applyAlignment="1">
      <alignment horizontal="right"/>
    </xf>
    <xf numFmtId="0" fontId="40" fillId="35" borderId="9" xfId="0" applyFont="1" applyFill="1" applyBorder="1" applyAlignment="1">
      <alignment horizontal="right" wrapText="1"/>
    </xf>
    <xf numFmtId="0" fontId="0" fillId="35" borderId="0" xfId="0" applyNumberFormat="1" applyFont="1" applyFill="1" applyBorder="1" applyAlignment="1"/>
    <xf numFmtId="168" fontId="39" fillId="35" borderId="19" xfId="0" applyNumberFormat="1" applyFont="1" applyFill="1" applyBorder="1" applyAlignment="1">
      <alignment horizontal="right"/>
    </xf>
    <xf numFmtId="0" fontId="40" fillId="35" borderId="12" xfId="0" applyFont="1" applyFill="1" applyBorder="1" applyAlignment="1">
      <alignment horizontal="center"/>
    </xf>
    <xf numFmtId="168" fontId="39" fillId="35" borderId="0" xfId="0" applyNumberFormat="1" applyFont="1" applyFill="1" applyBorder="1" applyAlignment="1">
      <alignment horizontal="right"/>
    </xf>
    <xf numFmtId="168" fontId="39" fillId="35" borderId="12" xfId="0" applyNumberFormat="1" applyFont="1" applyFill="1" applyBorder="1" applyAlignment="1">
      <alignment horizontal="right"/>
    </xf>
    <xf numFmtId="0" fontId="40" fillId="35" borderId="20" xfId="0" applyFont="1" applyFill="1" applyBorder="1" applyAlignment="1">
      <alignment horizontal="center"/>
    </xf>
    <xf numFmtId="168" fontId="39" fillId="35" borderId="21" xfId="0" applyNumberFormat="1" applyFont="1" applyFill="1" applyBorder="1" applyAlignment="1">
      <alignment horizontal="right"/>
    </xf>
    <xf numFmtId="168" fontId="39" fillId="35" borderId="11" xfId="0" applyNumberFormat="1" applyFont="1" applyFill="1" applyBorder="1" applyAlignment="1">
      <alignment horizontal="right"/>
    </xf>
    <xf numFmtId="0" fontId="39" fillId="35" borderId="0" xfId="0" applyFont="1" applyFill="1" applyBorder="1"/>
    <xf numFmtId="165" fontId="37" fillId="35" borderId="0" xfId="0" applyNumberFormat="1" applyFont="1" applyFill="1" applyBorder="1"/>
    <xf numFmtId="0" fontId="37" fillId="35" borderId="0" xfId="0" quotePrefix="1" applyFont="1" applyFill="1" applyBorder="1" applyAlignment="1">
      <alignment horizontal="right"/>
    </xf>
    <xf numFmtId="165" fontId="9" fillId="35" borderId="0" xfId="0" applyNumberFormat="1" applyFont="1" applyFill="1" applyBorder="1"/>
    <xf numFmtId="0" fontId="9" fillId="35" borderId="0" xfId="0" quotePrefix="1" applyFont="1" applyFill="1" applyBorder="1" applyAlignment="1">
      <alignment horizontal="right"/>
    </xf>
    <xf numFmtId="0" fontId="9" fillId="35" borderId="0" xfId="0" applyFont="1" applyFill="1" applyBorder="1" applyAlignment="1">
      <alignment horizontal="right"/>
    </xf>
    <xf numFmtId="0" fontId="15" fillId="35" borderId="0" xfId="0" applyFont="1" applyFill="1" applyBorder="1" applyAlignment="1">
      <alignment horizontal="center" shrinkToFit="1"/>
    </xf>
    <xf numFmtId="0" fontId="16" fillId="35" borderId="0" xfId="0" applyFont="1" applyFill="1" applyBorder="1" applyAlignment="1">
      <alignment horizontal="center" shrinkToFit="1"/>
    </xf>
    <xf numFmtId="0" fontId="0" fillId="35" borderId="4" xfId="0" applyFill="1" applyBorder="1" applyAlignment="1">
      <alignment horizontal="center" vertical="center"/>
    </xf>
    <xf numFmtId="0" fontId="7" fillId="35" borderId="0" xfId="0" applyFont="1" applyFill="1" applyBorder="1" applyAlignment="1">
      <alignment horizontal="center" vertical="center"/>
    </xf>
    <xf numFmtId="0" fontId="16" fillId="35" borderId="0" xfId="0" applyFont="1" applyFill="1" applyBorder="1" applyAlignment="1">
      <alignment horizontal="center" vertical="center" shrinkToFit="1"/>
    </xf>
    <xf numFmtId="0" fontId="0" fillId="35" borderId="0" xfId="0" applyNumberFormat="1" applyFont="1" applyFill="1" applyBorder="1" applyAlignment="1">
      <alignment horizontal="center" vertical="center"/>
    </xf>
    <xf numFmtId="0" fontId="0" fillId="35" borderId="5" xfId="0" applyFill="1" applyBorder="1" applyAlignment="1">
      <alignment horizontal="center" vertical="center"/>
    </xf>
    <xf numFmtId="0" fontId="0" fillId="35" borderId="0" xfId="0" applyFill="1" applyAlignment="1">
      <alignment horizontal="center" vertical="center"/>
    </xf>
    <xf numFmtId="0" fontId="14" fillId="35" borderId="0" xfId="0" applyFont="1" applyFill="1" applyBorder="1" applyAlignment="1">
      <alignment horizontal="center" vertical="center" wrapText="1"/>
    </xf>
    <xf numFmtId="0" fontId="10" fillId="35" borderId="0" xfId="0" applyFont="1" applyFill="1" applyBorder="1" applyAlignment="1">
      <alignment horizontal="center" vertical="center"/>
    </xf>
    <xf numFmtId="0" fontId="0" fillId="35" borderId="6" xfId="0" applyFill="1" applyBorder="1"/>
    <xf numFmtId="0" fontId="0" fillId="35" borderId="7" xfId="0" applyFill="1" applyBorder="1"/>
    <xf numFmtId="0" fontId="0" fillId="35" borderId="8" xfId="0" applyFill="1" applyBorder="1"/>
    <xf numFmtId="0" fontId="39" fillId="35" borderId="22" xfId="0" quotePrefix="1" applyFont="1" applyFill="1" applyBorder="1" applyAlignment="1">
      <alignment horizontal="center"/>
    </xf>
    <xf numFmtId="0" fontId="39" fillId="35" borderId="23" xfId="0" quotePrefix="1" applyFont="1" applyFill="1" applyBorder="1" applyAlignment="1">
      <alignment horizontal="center"/>
    </xf>
    <xf numFmtId="0" fontId="40" fillId="35" borderId="23" xfId="0" applyFont="1" applyFill="1" applyBorder="1" applyAlignment="1">
      <alignment horizontal="center"/>
    </xf>
    <xf numFmtId="168" fontId="12" fillId="35" borderId="0" xfId="0" applyNumberFormat="1" applyFont="1" applyFill="1" applyBorder="1" applyAlignment="1">
      <alignment vertical="top" wrapText="1"/>
    </xf>
    <xf numFmtId="8" fontId="12" fillId="35" borderId="0" xfId="0" applyNumberFormat="1" applyFont="1" applyFill="1" applyBorder="1" applyAlignment="1">
      <alignment vertical="top" wrapText="1"/>
    </xf>
    <xf numFmtId="8" fontId="12" fillId="35" borderId="0" xfId="0" applyNumberFormat="1" applyFont="1" applyFill="1" applyBorder="1"/>
    <xf numFmtId="0" fontId="12" fillId="35" borderId="38" xfId="0" applyFont="1" applyFill="1" applyBorder="1" applyAlignment="1">
      <alignment horizontal="center"/>
    </xf>
    <xf numFmtId="0" fontId="9" fillId="35" borderId="39" xfId="0" applyFont="1" applyFill="1" applyBorder="1" applyAlignment="1"/>
    <xf numFmtId="0" fontId="37" fillId="35" borderId="39" xfId="0" applyFont="1" applyFill="1" applyBorder="1" applyAlignment="1"/>
    <xf numFmtId="0" fontId="37" fillId="35" borderId="38" xfId="0" applyFont="1" applyFill="1" applyBorder="1" applyAlignment="1"/>
    <xf numFmtId="49" fontId="12" fillId="35" borderId="24" xfId="0" applyNumberFormat="1" applyFont="1" applyFill="1" applyBorder="1" applyAlignment="1"/>
    <xf numFmtId="49" fontId="12" fillId="35" borderId="16" xfId="0" applyNumberFormat="1" applyFont="1" applyFill="1" applyBorder="1" applyAlignment="1"/>
    <xf numFmtId="0" fontId="11" fillId="35" borderId="0" xfId="0" applyFont="1" applyFill="1" applyBorder="1"/>
    <xf numFmtId="168" fontId="37" fillId="35" borderId="0" xfId="0" applyNumberFormat="1" applyFont="1" applyFill="1" applyBorder="1" applyAlignment="1">
      <alignment horizontal="right"/>
    </xf>
    <xf numFmtId="168" fontId="37" fillId="35" borderId="12" xfId="0" applyNumberFormat="1" applyFont="1" applyFill="1" applyBorder="1" applyAlignment="1">
      <alignment horizontal="right"/>
    </xf>
    <xf numFmtId="0" fontId="37" fillId="35" borderId="12" xfId="0" applyFont="1" applyFill="1" applyBorder="1" applyAlignment="1">
      <alignment horizontal="left"/>
    </xf>
    <xf numFmtId="0" fontId="37" fillId="0" borderId="0" xfId="0" applyFont="1" applyFill="1"/>
    <xf numFmtId="168" fontId="37" fillId="35" borderId="0" xfId="0" applyNumberFormat="1" applyFont="1" applyFill="1" applyBorder="1" applyAlignment="1"/>
    <xf numFmtId="0" fontId="37" fillId="35" borderId="0" xfId="0" applyFont="1" applyFill="1" applyAlignment="1"/>
    <xf numFmtId="0" fontId="37" fillId="35" borderId="0" xfId="0" applyFont="1" applyFill="1" applyBorder="1" applyAlignment="1">
      <alignment horizontal="left"/>
    </xf>
    <xf numFmtId="49" fontId="37" fillId="35" borderId="0" xfId="0" applyNumberFormat="1" applyFont="1" applyFill="1" applyBorder="1" applyAlignment="1">
      <alignment horizontal="left"/>
    </xf>
    <xf numFmtId="0" fontId="37" fillId="35" borderId="12" xfId="0" applyFont="1" applyFill="1" applyBorder="1" applyAlignment="1"/>
    <xf numFmtId="168" fontId="37" fillId="35" borderId="18" xfId="0" applyNumberFormat="1" applyFont="1" applyFill="1" applyBorder="1" applyAlignment="1">
      <alignment horizontal="right"/>
    </xf>
    <xf numFmtId="0" fontId="37" fillId="35" borderId="19" xfId="0" applyFont="1" applyFill="1" applyBorder="1" applyAlignment="1">
      <alignment horizontal="center"/>
    </xf>
    <xf numFmtId="0" fontId="37" fillId="35" borderId="12" xfId="0" applyFont="1" applyFill="1" applyBorder="1" applyAlignment="1">
      <alignment horizontal="center"/>
    </xf>
    <xf numFmtId="0" fontId="37" fillId="35" borderId="10" xfId="0" applyFont="1" applyFill="1" applyBorder="1" applyAlignment="1">
      <alignment horizontal="center"/>
    </xf>
    <xf numFmtId="49" fontId="18" fillId="35" borderId="40" xfId="0" applyNumberFormat="1" applyFont="1" applyFill="1" applyBorder="1" applyAlignment="1">
      <alignment horizontal="center"/>
    </xf>
    <xf numFmtId="14" fontId="12" fillId="35" borderId="38" xfId="0" applyNumberFormat="1" applyFont="1" applyFill="1" applyBorder="1" applyAlignment="1">
      <alignment horizontal="center"/>
    </xf>
    <xf numFmtId="0" fontId="10" fillId="35" borderId="0" xfId="0" applyFont="1" applyFill="1" applyBorder="1" applyAlignment="1">
      <alignment horizontal="center" vertical="center"/>
    </xf>
    <xf numFmtId="0" fontId="40" fillId="35" borderId="25" xfId="0" applyFont="1" applyFill="1" applyBorder="1" applyAlignment="1">
      <alignment horizontal="center"/>
    </xf>
    <xf numFmtId="0" fontId="39" fillId="35" borderId="26" xfId="0" applyFont="1" applyFill="1" applyBorder="1" applyAlignment="1">
      <alignment horizontal="center"/>
    </xf>
    <xf numFmtId="0" fontId="40" fillId="35" borderId="20" xfId="0" applyFont="1" applyFill="1" applyBorder="1" applyAlignment="1">
      <alignment horizontal="left"/>
    </xf>
    <xf numFmtId="0" fontId="40" fillId="35" borderId="21" xfId="0" applyFont="1" applyFill="1" applyBorder="1" applyAlignment="1">
      <alignment horizontal="left"/>
    </xf>
    <xf numFmtId="0" fontId="40" fillId="35" borderId="12" xfId="0" applyFont="1" applyFill="1" applyBorder="1" applyAlignment="1">
      <alignment horizontal="left"/>
    </xf>
    <xf numFmtId="0" fontId="40" fillId="35" borderId="0" xfId="0" applyFont="1" applyFill="1" applyBorder="1" applyAlignment="1">
      <alignment horizontal="left"/>
    </xf>
    <xf numFmtId="0" fontId="14" fillId="35" borderId="0" xfId="0" applyFont="1" applyFill="1" applyBorder="1" applyAlignment="1">
      <alignment horizontal="center" vertical="center" wrapText="1"/>
    </xf>
    <xf numFmtId="0" fontId="12" fillId="35" borderId="40" xfId="0" applyFont="1" applyFill="1" applyBorder="1" applyAlignment="1">
      <alignment horizontal="center"/>
    </xf>
    <xf numFmtId="0" fontId="9" fillId="35" borderId="0" xfId="0" applyFont="1" applyFill="1" applyBorder="1" applyAlignment="1">
      <alignment horizontal="center"/>
    </xf>
    <xf numFmtId="0" fontId="37" fillId="3" borderId="0" xfId="0" applyFont="1" applyFill="1" applyBorder="1" applyAlignment="1">
      <alignment horizontal="center"/>
    </xf>
    <xf numFmtId="0" fontId="19" fillId="0" borderId="0" xfId="0" applyFont="1" applyFill="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cellStyle name="Dezimal [0]_Compiling Utility Macros" xfId="29"/>
    <cellStyle name="Dezimal_Compiling Utility Macros" xfId="3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0"/>
    <cellStyle name="Normal_Int. Data Table_1" xfId="41"/>
    <cellStyle name="Normal_Int. Data Table_Int. Data Table" xfId="42"/>
    <cellStyle name="Note 2" xfId="43"/>
    <cellStyle name="Output" xfId="44" builtinId="21" customBuiltin="1"/>
    <cellStyle name="Standard_Anpassen der Amortisation" xfId="45"/>
    <cellStyle name="Title" xfId="46" builtinId="15" customBuiltin="1"/>
    <cellStyle name="Total" xfId="47" builtinId="25" customBuiltin="1"/>
    <cellStyle name="Währung [0]_Compiling Utility Macros" xfId="48"/>
    <cellStyle name="Währung_Compiling Utility Macros" xfId="49"/>
    <cellStyle name="Warning Text" xfId="50"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customXml" Target="../customXml/item1.xml"/><Relationship Id="rId2" Type="http://schemas.openxmlformats.org/officeDocument/2006/relationships/worksheet" Target="worksheets/sheet2.xml"/><Relationship Id="rId16" Type="http://schemas.microsoft.com/office/2006/relationships/attachedToolbars" Target="attachedToolbars.bin"/><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alcChain" Target="calcChain.xml"/><Relationship Id="rId5" Type="http://schemas.openxmlformats.org/officeDocument/2006/relationships/dialogsheet" Target="dialogsheets/sheet2.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dialogsheet" Target="dialogsheets/sheet1.xml"/><Relationship Id="rId9" Type="http://schemas.openxmlformats.org/officeDocument/2006/relationships/styles" Target="styles.xml"/><Relationship Id="rId14" Type="http://schemas.openxmlformats.org/officeDocument/2006/relationships/customXml" Target="../customXml/item3.xml"/></Relationships>
</file>

<file path=xl/dialog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dialog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dialogsheets/sheet1.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Views>
    <sheetView showGridLines="0" showRowColHeaders="0" showZeros="0" showOutlineSymbols="0" workbookViewId="0"/>
  </sheetViews>
  <sheetFormatPr defaultColWidth="0.85546875" defaultRowHeight="4.9000000000000004" customHeight="1" x14ac:dyDescent="0.2"/>
  <sheetProtection sheet="1"/>
  <printOptions gridLinesSet="0"/>
  <pageMargins left="0.75" right="0.75" top="1" bottom="1" header="0.5" footer="0.5"/>
  <pageSetup paperSize="9" orientation="portrait" horizontalDpi="0" verticalDpi="0" r:id="rId1"/>
  <headerFooter alignWithMargins="0">
    <oddHeader>&amp;A</oddHeader>
    <oddFooter>Page &amp;P</oddFooter>
  </headerFooter>
  <legacyDrawing r:id="rId2"/>
</dialogsheet>
</file>

<file path=xl/dialogsheets/sheet2.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Views>
    <sheetView showGridLines="0" showRowColHeaders="0" showZeros="0" showOutlineSymbols="0" workbookViewId="0"/>
  </sheetViews>
  <sheetFormatPr defaultColWidth="0.85546875" defaultRowHeight="4.9000000000000004" customHeight="1" x14ac:dyDescent="0.2"/>
  <sheetProtection sheet="1"/>
  <printOptions gridLinesSet="0"/>
  <pageMargins left="0.75" right="0.75" top="1" bottom="1" header="0.5" footer="0.5"/>
  <pageSetup orientation="portrait" horizontalDpi="360" verticalDpi="360" r:id="rId1"/>
  <headerFooter alignWithMargins="0">
    <oddHeader>&amp;A</oddHeader>
    <oddFooter>Page &amp;P</oddFooter>
  </headerFooter>
  <legacyDrawing r:id="rId2"/>
</dialogsheet>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167640</xdr:colOff>
      <xdr:row>16</xdr:row>
      <xdr:rowOff>68580</xdr:rowOff>
    </xdr:from>
    <xdr:to>
      <xdr:col>4</xdr:col>
      <xdr:colOff>76200</xdr:colOff>
      <xdr:row>21</xdr:row>
      <xdr:rowOff>60960</xdr:rowOff>
    </xdr:to>
    <xdr:sp macro="" textlink="">
      <xdr:nvSpPr>
        <xdr:cNvPr id="8323" name="INVB1"/>
        <xdr:cNvSpPr>
          <a:spLocks noChangeArrowheads="1"/>
        </xdr:cNvSpPr>
      </xdr:nvSpPr>
      <xdr:spPr bwMode="auto">
        <a:xfrm>
          <a:off x="464820" y="2651760"/>
          <a:ext cx="2948940" cy="899160"/>
        </a:xfrm>
        <a:prstGeom prst="roundRect">
          <a:avLst>
            <a:gd name="adj" fmla="val 16667"/>
          </a:avLst>
        </a:prstGeom>
        <a:noFill/>
        <a:ln w="9525">
          <a:solidFill>
            <a:srgbClr val="4F6228"/>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13</xdr:row>
      <xdr:rowOff>28575</xdr:rowOff>
    </xdr:from>
    <xdr:to>
      <xdr:col>7</xdr:col>
      <xdr:colOff>97901</xdr:colOff>
      <xdr:row>15</xdr:row>
      <xdr:rowOff>142875</xdr:rowOff>
    </xdr:to>
    <xdr:sp macro="[0]!Nada" textlink="">
      <xdr:nvSpPr>
        <xdr:cNvPr id="2086" name="LBL"/>
        <xdr:cNvSpPr txBox="1">
          <a:spLocks noChangeArrowheads="1"/>
        </xdr:cNvSpPr>
      </xdr:nvSpPr>
      <xdr:spPr bwMode="auto">
        <a:xfrm>
          <a:off x="5193632" y="2043864"/>
          <a:ext cx="1794710" cy="324853"/>
        </a:xfrm>
        <a:prstGeom prst="rect">
          <a:avLst/>
        </a:prstGeom>
        <a:solidFill>
          <a:srgbClr val="FFFFFF"/>
        </a:solidFill>
        <a:ln w="1">
          <a:noFill/>
          <a:miter lim="800000"/>
          <a:headEnd/>
          <a:tailEnd/>
        </a:ln>
      </xdr:spPr>
      <xdr:txBody>
        <a:bodyPr vertOverflow="clip" wrap="none" lIns="45720" tIns="41148" rIns="45720" bIns="41148" anchor="ctr" upright="1"/>
        <a:lstStyle/>
        <a:p>
          <a:pPr algn="ctr"/>
          <a:r>
            <a:rPr lang="en-GB" sz="1100" b="0" i="0" u="none" strike="noStrike">
              <a:effectLst/>
              <a:latin typeface="+mn-lt"/>
              <a:ea typeface="+mn-ea"/>
              <a:cs typeface="+mn-cs"/>
            </a:rPr>
            <a:t> </a:t>
          </a:r>
          <a:r>
            <a:rPr lang="en-GB" sz="2000"/>
            <a:t> </a:t>
          </a:r>
          <a:r>
            <a:rPr lang="en-GB" sz="2000">
              <a:effectLst/>
              <a:latin typeface="+mn-lt"/>
              <a:ea typeface="+mn-ea"/>
              <a:cs typeface="+mn-cs"/>
            </a:rPr>
            <a:t>Purchase</a:t>
          </a:r>
          <a:r>
            <a:rPr lang="en-GB" sz="2000" baseline="0">
              <a:effectLst/>
              <a:latin typeface="+mn-lt"/>
              <a:ea typeface="+mn-ea"/>
              <a:cs typeface="+mn-cs"/>
            </a:rPr>
            <a:t> order</a:t>
          </a:r>
          <a:endParaRPr lang="en-GB" sz="2000">
            <a:effectLst/>
            <a:latin typeface="+mn-lt"/>
            <a:ea typeface="+mn-ea"/>
            <a:cs typeface="+mn-cs"/>
          </a:endParaRPr>
        </a:p>
      </xdr:txBody>
    </xdr:sp>
    <xdr:clientData/>
  </xdr:twoCellAnchor>
  <xdr:twoCellAnchor>
    <xdr:from>
      <xdr:col>4</xdr:col>
      <xdr:colOff>723900</xdr:colOff>
      <xdr:row>16</xdr:row>
      <xdr:rowOff>68580</xdr:rowOff>
    </xdr:from>
    <xdr:to>
      <xdr:col>8</xdr:col>
      <xdr:colOff>114300</xdr:colOff>
      <xdr:row>21</xdr:row>
      <xdr:rowOff>60960</xdr:rowOff>
    </xdr:to>
    <xdr:sp macro="" textlink="">
      <xdr:nvSpPr>
        <xdr:cNvPr id="8325" name="INVB2"/>
        <xdr:cNvSpPr>
          <a:spLocks noChangeArrowheads="1"/>
        </xdr:cNvSpPr>
      </xdr:nvSpPr>
      <xdr:spPr bwMode="auto">
        <a:xfrm>
          <a:off x="4061460" y="2651760"/>
          <a:ext cx="2918460" cy="899160"/>
        </a:xfrm>
        <a:prstGeom prst="roundRect">
          <a:avLst>
            <a:gd name="adj" fmla="val 16667"/>
          </a:avLst>
        </a:prstGeom>
        <a:noFill/>
        <a:ln w="9525">
          <a:solidFill>
            <a:srgbClr val="4F6228"/>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50</xdr:row>
      <xdr:rowOff>38100</xdr:rowOff>
    </xdr:from>
    <xdr:to>
      <xdr:col>4</xdr:col>
      <xdr:colOff>0</xdr:colOff>
      <xdr:row>58</xdr:row>
      <xdr:rowOff>167640</xdr:rowOff>
    </xdr:to>
    <xdr:sp macro="" textlink="">
      <xdr:nvSpPr>
        <xdr:cNvPr id="8326" name="INVB3"/>
        <xdr:cNvSpPr>
          <a:spLocks noChangeArrowheads="1"/>
        </xdr:cNvSpPr>
      </xdr:nvSpPr>
      <xdr:spPr bwMode="auto">
        <a:xfrm>
          <a:off x="624840" y="8473440"/>
          <a:ext cx="2712720" cy="1516380"/>
        </a:xfrm>
        <a:prstGeom prst="roundRect">
          <a:avLst>
            <a:gd name="adj" fmla="val 16667"/>
          </a:avLst>
        </a:prstGeom>
        <a:noFill/>
        <a:ln w="9525">
          <a:solidFill>
            <a:srgbClr val="4F6228"/>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360546</xdr:colOff>
      <xdr:row>49</xdr:row>
      <xdr:rowOff>101366</xdr:rowOff>
    </xdr:from>
    <xdr:to>
      <xdr:col>3</xdr:col>
      <xdr:colOff>993021</xdr:colOff>
      <xdr:row>50</xdr:row>
      <xdr:rowOff>137519</xdr:rowOff>
    </xdr:to>
    <xdr:sp macro="[0]!Nada" textlink="">
      <xdr:nvSpPr>
        <xdr:cNvPr id="2089" name="INV2"/>
        <xdr:cNvSpPr txBox="1">
          <a:spLocks noChangeArrowheads="1"/>
        </xdr:cNvSpPr>
      </xdr:nvSpPr>
      <xdr:spPr bwMode="auto">
        <a:xfrm>
          <a:off x="723900" y="6981825"/>
          <a:ext cx="1221205" cy="188996"/>
        </a:xfrm>
        <a:prstGeom prst="rect">
          <a:avLst/>
        </a:prstGeom>
        <a:solidFill>
          <a:srgbClr val="FFFFFF"/>
        </a:solidFill>
        <a:ln w="1">
          <a:noFill/>
          <a:miter lim="800000"/>
          <a:headEnd/>
          <a:tailEnd/>
        </a:ln>
      </xdr:spPr>
      <xdr:txBody>
        <a:bodyPr vertOverflow="clip" wrap="square" lIns="27432" tIns="22860" rIns="27432" bIns="0" anchor="t" upright="1"/>
        <a:lstStyle/>
        <a:p>
          <a:pPr algn="ctr"/>
          <a:r>
            <a:rPr lang="en-GB" sz="1200" b="1">
              <a:effectLst/>
              <a:latin typeface="+mn-lt"/>
              <a:ea typeface="+mn-ea"/>
              <a:cs typeface="+mn-cs"/>
            </a:rPr>
            <a:t>Delivery</a:t>
          </a:r>
          <a:r>
            <a:rPr lang="en-GB" sz="1200" b="1" baseline="0">
              <a:effectLst/>
              <a:latin typeface="+mn-lt"/>
              <a:ea typeface="+mn-ea"/>
              <a:cs typeface="+mn-cs"/>
            </a:rPr>
            <a:t> Address</a:t>
          </a:r>
          <a:endParaRPr lang="en-GB" sz="1200">
            <a:effectLst/>
            <a:latin typeface="+mn-lt"/>
            <a:ea typeface="+mn-ea"/>
            <a:cs typeface="+mn-cs"/>
          </a:endParaRPr>
        </a:p>
      </xdr:txBody>
    </xdr:sp>
    <xdr:clientData/>
  </xdr:twoCellAnchor>
  <xdr:twoCellAnchor>
    <xdr:from>
      <xdr:col>2</xdr:col>
      <xdr:colOff>93345</xdr:colOff>
      <xdr:row>15</xdr:row>
      <xdr:rowOff>152400</xdr:rowOff>
    </xdr:from>
    <xdr:to>
      <xdr:col>3</xdr:col>
      <xdr:colOff>575348</xdr:colOff>
      <xdr:row>17</xdr:row>
      <xdr:rowOff>0</xdr:rowOff>
    </xdr:to>
    <xdr:sp macro="[0]!Nada" textlink="">
      <xdr:nvSpPr>
        <xdr:cNvPr id="2100" name="INV1"/>
        <xdr:cNvSpPr txBox="1">
          <a:spLocks noChangeArrowheads="1"/>
        </xdr:cNvSpPr>
      </xdr:nvSpPr>
      <xdr:spPr bwMode="auto">
        <a:xfrm>
          <a:off x="447675" y="2390775"/>
          <a:ext cx="1076325" cy="180975"/>
        </a:xfrm>
        <a:prstGeom prst="rect">
          <a:avLst/>
        </a:prstGeom>
        <a:solidFill>
          <a:srgbClr val="FFFFFF"/>
        </a:solidFill>
        <a:ln w="1">
          <a:noFill/>
          <a:miter lim="800000"/>
          <a:headEnd/>
          <a:tailEnd/>
        </a:ln>
      </xdr:spPr>
      <xdr:txBody>
        <a:bodyPr vertOverflow="clip" wrap="square" lIns="27432" tIns="22860" rIns="27432" bIns="0" anchor="t" upright="1"/>
        <a:lstStyle/>
        <a:p>
          <a:pPr algn="ctr"/>
          <a:r>
            <a:rPr lang="en-GB" sz="1100" b="1">
              <a:effectLst/>
              <a:latin typeface="+mn-lt"/>
              <a:ea typeface="+mn-ea"/>
              <a:cs typeface="+mn-cs"/>
            </a:rPr>
            <a:t>Supplier</a:t>
          </a:r>
        </a:p>
        <a:p>
          <a:pPr algn="ctr"/>
          <a:endParaRPr lang="en-GB" sz="1100">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5"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72"/>
  <sheetViews>
    <sheetView tabSelected="1" zoomScale="95" zoomScaleNormal="95" workbookViewId="0">
      <selection activeCell="D21" sqref="D21"/>
    </sheetView>
  </sheetViews>
  <sheetFormatPr defaultColWidth="9.140625" defaultRowHeight="12.75" x14ac:dyDescent="0.2"/>
  <cols>
    <col min="1" max="1" width="4.28515625" style="14" customWidth="1"/>
    <col min="2" max="2" width="3.7109375" style="14" customWidth="1"/>
    <col min="3" max="3" width="9.140625" style="14"/>
    <col min="4" max="4" width="31.5703125" style="14" customWidth="1"/>
    <col min="5" max="5" width="10.85546875" style="14" customWidth="1"/>
    <col min="6" max="6" width="14.28515625" style="14" customWidth="1"/>
    <col min="7" max="8" width="13.140625" style="14" customWidth="1"/>
    <col min="9" max="9" width="5.7109375" style="14" customWidth="1"/>
    <col min="10" max="10" width="0.42578125" style="14" customWidth="1"/>
    <col min="11" max="11" width="1.7109375" style="14" customWidth="1"/>
    <col min="12" max="16384" width="9.140625" style="14"/>
  </cols>
  <sheetData>
    <row r="1" spans="1:10" ht="9" customHeight="1" thickTop="1" x14ac:dyDescent="0.2">
      <c r="A1" s="29"/>
      <c r="B1" s="30"/>
      <c r="C1" s="30"/>
      <c r="D1" s="30"/>
      <c r="E1" s="30"/>
      <c r="F1" s="30"/>
      <c r="G1" s="30"/>
      <c r="H1" s="30"/>
      <c r="I1" s="31"/>
      <c r="J1" s="32"/>
    </row>
    <row r="2" spans="1:10" x14ac:dyDescent="0.2">
      <c r="A2" s="33"/>
      <c r="B2" s="34"/>
      <c r="C2" s="34"/>
      <c r="D2" s="35"/>
      <c r="E2" s="34"/>
      <c r="F2" s="34"/>
      <c r="G2" s="34"/>
      <c r="H2" s="34"/>
      <c r="I2" s="36"/>
      <c r="J2" s="37"/>
    </row>
    <row r="3" spans="1:10" x14ac:dyDescent="0.2">
      <c r="A3" s="33"/>
      <c r="B3" s="34"/>
      <c r="C3" s="34"/>
      <c r="D3" s="35"/>
      <c r="E3" s="34"/>
      <c r="F3" s="34"/>
      <c r="G3" s="34"/>
      <c r="H3" s="34"/>
      <c r="I3" s="36"/>
      <c r="J3" s="37"/>
    </row>
    <row r="4" spans="1:10" x14ac:dyDescent="0.2">
      <c r="A4" s="33"/>
      <c r="B4" s="34"/>
      <c r="C4" s="34"/>
      <c r="D4" s="35"/>
      <c r="E4" s="34"/>
      <c r="F4" s="34"/>
      <c r="G4" s="34"/>
      <c r="H4" s="34"/>
      <c r="I4" s="36"/>
      <c r="J4" s="37"/>
    </row>
    <row r="5" spans="1:10" x14ac:dyDescent="0.2">
      <c r="A5" s="33"/>
      <c r="B5" s="34"/>
      <c r="C5" s="34"/>
      <c r="D5" s="35"/>
      <c r="E5" s="34"/>
      <c r="F5" s="34"/>
      <c r="G5" s="34"/>
      <c r="H5" s="34"/>
      <c r="I5" s="36"/>
      <c r="J5" s="37"/>
    </row>
    <row r="6" spans="1:10" x14ac:dyDescent="0.2">
      <c r="A6" s="33"/>
      <c r="B6" s="34"/>
      <c r="C6" s="34"/>
      <c r="D6" s="35"/>
      <c r="E6" s="34"/>
      <c r="F6" s="34"/>
      <c r="G6" s="34"/>
      <c r="H6" s="34"/>
      <c r="I6" s="36"/>
      <c r="J6" s="37"/>
    </row>
    <row r="7" spans="1:10" x14ac:dyDescent="0.2">
      <c r="A7" s="33"/>
      <c r="B7" s="34"/>
      <c r="C7" s="34"/>
      <c r="D7" s="122"/>
      <c r="E7" s="122"/>
      <c r="F7" s="122"/>
      <c r="G7" s="122"/>
      <c r="H7" s="122"/>
      <c r="I7" s="36"/>
      <c r="J7" s="37"/>
    </row>
    <row r="8" spans="1:10" x14ac:dyDescent="0.2">
      <c r="A8" s="33"/>
      <c r="B8" s="34"/>
      <c r="C8" s="34"/>
      <c r="D8" s="122"/>
      <c r="E8" s="122"/>
      <c r="F8" s="122"/>
      <c r="G8" s="122"/>
      <c r="H8" s="122"/>
      <c r="I8" s="36"/>
      <c r="J8" s="37"/>
    </row>
    <row r="9" spans="1:10" x14ac:dyDescent="0.2">
      <c r="A9" s="33"/>
      <c r="B9" s="34"/>
      <c r="C9" s="34"/>
      <c r="D9" s="122"/>
      <c r="E9" s="122"/>
      <c r="F9" s="122"/>
      <c r="G9" s="122"/>
      <c r="H9" s="122"/>
      <c r="I9" s="36"/>
      <c r="J9" s="37"/>
    </row>
    <row r="10" spans="1:10" x14ac:dyDescent="0.2">
      <c r="A10" s="33"/>
      <c r="B10" s="34"/>
      <c r="C10" s="34"/>
      <c r="D10" s="122"/>
      <c r="E10" s="122"/>
      <c r="F10" s="122"/>
      <c r="G10" s="122"/>
      <c r="H10" s="122"/>
      <c r="I10" s="36"/>
      <c r="J10" s="37"/>
    </row>
    <row r="11" spans="1:10" x14ac:dyDescent="0.2">
      <c r="A11" s="33"/>
      <c r="B11" s="34"/>
      <c r="C11" s="13"/>
      <c r="D11" s="123"/>
      <c r="E11" s="123"/>
      <c r="F11" s="123"/>
      <c r="G11" s="123"/>
      <c r="H11" s="123"/>
      <c r="I11" s="41"/>
      <c r="J11" s="37"/>
    </row>
    <row r="12" spans="1:10" x14ac:dyDescent="0.2">
      <c r="A12" s="33"/>
      <c r="B12" s="34"/>
      <c r="C12" s="39"/>
      <c r="D12" s="121"/>
      <c r="E12" s="121"/>
      <c r="F12" s="121"/>
      <c r="G12" s="121"/>
      <c r="H12" s="121"/>
      <c r="I12" s="36"/>
      <c r="J12" s="37"/>
    </row>
    <row r="13" spans="1:10" x14ac:dyDescent="0.2">
      <c r="A13" s="33"/>
      <c r="B13" s="34"/>
      <c r="C13" s="39"/>
      <c r="D13" s="121"/>
      <c r="E13" s="121"/>
      <c r="F13" s="121"/>
      <c r="G13" s="121"/>
      <c r="H13" s="121"/>
      <c r="I13" s="36"/>
      <c r="J13" s="37"/>
    </row>
    <row r="14" spans="1:10" s="36" customFormat="1" ht="13.5" thickBot="1" x14ac:dyDescent="0.25">
      <c r="A14" s="33"/>
      <c r="B14" s="34"/>
      <c r="C14" s="42"/>
      <c r="D14" s="121"/>
      <c r="E14" s="121"/>
      <c r="F14" s="121"/>
      <c r="G14" s="121"/>
      <c r="H14" s="121"/>
      <c r="J14" s="37"/>
    </row>
    <row r="15" spans="1:10" s="36" customFormat="1" ht="3.75" customHeight="1" thickTop="1" x14ac:dyDescent="0.3">
      <c r="A15" s="33"/>
      <c r="B15" s="34"/>
      <c r="C15" s="43"/>
      <c r="D15" s="43"/>
      <c r="E15" s="44"/>
      <c r="F15" s="13"/>
      <c r="G15" s="45"/>
      <c r="H15" s="96"/>
      <c r="I15" s="46"/>
      <c r="J15" s="37"/>
    </row>
    <row r="16" spans="1:10" ht="14.1" customHeight="1" x14ac:dyDescent="0.2">
      <c r="A16" s="33"/>
      <c r="B16" s="34"/>
      <c r="C16" s="13"/>
      <c r="D16" s="13"/>
      <c r="E16" s="13"/>
      <c r="F16" s="13"/>
      <c r="G16" s="13"/>
      <c r="H16" s="13"/>
      <c r="I16" s="36"/>
      <c r="J16" s="37"/>
    </row>
    <row r="17" spans="1:10" x14ac:dyDescent="0.2">
      <c r="A17" s="33"/>
      <c r="B17" s="34"/>
      <c r="C17" s="13"/>
      <c r="D17" s="13"/>
      <c r="E17" s="13"/>
      <c r="F17" s="13"/>
      <c r="G17" s="13"/>
      <c r="H17" s="13"/>
      <c r="I17" s="36"/>
      <c r="J17" s="37"/>
    </row>
    <row r="18" spans="1:10" x14ac:dyDescent="0.2">
      <c r="A18" s="33"/>
      <c r="B18" s="34"/>
      <c r="C18" s="47" t="s">
        <v>2</v>
      </c>
      <c r="D18" s="94" t="s">
        <v>136</v>
      </c>
      <c r="E18" s="47"/>
      <c r="F18" s="47" t="s">
        <v>3</v>
      </c>
      <c r="G18" s="111">
        <v>42403</v>
      </c>
      <c r="H18" s="111"/>
      <c r="I18" s="48"/>
      <c r="J18" s="37"/>
    </row>
    <row r="19" spans="1:10" ht="18.75" x14ac:dyDescent="0.3">
      <c r="A19" s="33"/>
      <c r="B19" s="34"/>
      <c r="C19" s="47" t="s">
        <v>4</v>
      </c>
      <c r="D19" s="95"/>
      <c r="E19" s="47"/>
      <c r="F19" s="49" t="s">
        <v>113</v>
      </c>
      <c r="G19" s="110" t="s">
        <v>135</v>
      </c>
      <c r="H19" s="110"/>
      <c r="I19" s="50"/>
      <c r="J19" s="51"/>
    </row>
    <row r="20" spans="1:10" x14ac:dyDescent="0.2">
      <c r="A20" s="33"/>
      <c r="B20" s="34"/>
      <c r="C20" s="47"/>
      <c r="D20" s="52" t="s">
        <v>109</v>
      </c>
      <c r="E20" s="47"/>
      <c r="F20" s="47"/>
      <c r="G20" s="120"/>
      <c r="H20" s="120"/>
      <c r="I20" s="36"/>
      <c r="J20" s="37"/>
    </row>
    <row r="21" spans="1:10" x14ac:dyDescent="0.2">
      <c r="A21" s="33"/>
      <c r="B21" s="34"/>
      <c r="C21" s="47" t="s">
        <v>110</v>
      </c>
      <c r="D21" s="52"/>
      <c r="E21" s="47"/>
      <c r="F21" s="47" t="s">
        <v>116</v>
      </c>
      <c r="G21" s="90" t="s">
        <v>117</v>
      </c>
      <c r="H21" s="90"/>
      <c r="I21" s="36"/>
      <c r="J21" s="37"/>
    </row>
    <row r="22" spans="1:10" x14ac:dyDescent="0.2">
      <c r="A22" s="33"/>
      <c r="B22" s="34"/>
      <c r="C22" s="47"/>
      <c r="D22" s="47"/>
      <c r="E22" s="47"/>
      <c r="F22" s="47"/>
      <c r="G22" s="47"/>
      <c r="H22" s="47"/>
      <c r="I22" s="36"/>
      <c r="J22" s="37"/>
    </row>
    <row r="23" spans="1:10" x14ac:dyDescent="0.2">
      <c r="A23" s="33"/>
      <c r="B23" s="34"/>
      <c r="C23" s="53" t="s">
        <v>6</v>
      </c>
      <c r="D23" s="113"/>
      <c r="E23" s="114"/>
      <c r="F23" s="54" t="s">
        <v>109</v>
      </c>
      <c r="G23" s="55" t="s">
        <v>118</v>
      </c>
      <c r="H23" s="56" t="s">
        <v>111</v>
      </c>
      <c r="I23" s="57"/>
      <c r="J23" s="37"/>
    </row>
    <row r="24" spans="1:10" x14ac:dyDescent="0.2">
      <c r="A24" s="33"/>
      <c r="B24" s="34"/>
      <c r="C24" s="107">
        <v>10</v>
      </c>
      <c r="D24" s="99" t="s">
        <v>119</v>
      </c>
      <c r="E24" s="103" t="s">
        <v>120</v>
      </c>
      <c r="F24" s="106"/>
      <c r="G24" s="58">
        <v>2.46</v>
      </c>
      <c r="H24" s="18">
        <f t="shared" ref="H24:H49" si="0">G24*C24</f>
        <v>24.6</v>
      </c>
      <c r="I24" s="57"/>
      <c r="J24" s="37"/>
    </row>
    <row r="25" spans="1:10" x14ac:dyDescent="0.2">
      <c r="A25" s="33"/>
      <c r="B25" s="34"/>
      <c r="C25" s="108">
        <v>1</v>
      </c>
      <c r="D25" s="99" t="s">
        <v>121</v>
      </c>
      <c r="E25" s="103">
        <v>534780</v>
      </c>
      <c r="F25" s="101"/>
      <c r="G25" s="98">
        <v>4.91</v>
      </c>
      <c r="H25" s="19">
        <f t="shared" si="0"/>
        <v>4.91</v>
      </c>
      <c r="I25" s="57"/>
      <c r="J25" s="37"/>
    </row>
    <row r="26" spans="1:10" x14ac:dyDescent="0.2">
      <c r="A26" s="33"/>
      <c r="B26" s="34"/>
      <c r="C26" s="108">
        <v>1</v>
      </c>
      <c r="D26" s="99" t="s">
        <v>122</v>
      </c>
      <c r="E26" s="103">
        <v>534772</v>
      </c>
      <c r="F26" s="102"/>
      <c r="G26" s="98">
        <v>4.91</v>
      </c>
      <c r="H26" s="19">
        <f t="shared" si="0"/>
        <v>4.91</v>
      </c>
      <c r="I26" s="57"/>
      <c r="J26" s="37"/>
    </row>
    <row r="27" spans="1:10" x14ac:dyDescent="0.2">
      <c r="A27" s="33"/>
      <c r="B27" s="34"/>
      <c r="C27" s="109">
        <v>1</v>
      </c>
      <c r="D27" s="100" t="s">
        <v>123</v>
      </c>
      <c r="E27" s="103">
        <v>539818</v>
      </c>
      <c r="F27" s="101"/>
      <c r="G27" s="98">
        <v>9.98</v>
      </c>
      <c r="H27" s="19">
        <f t="shared" si="0"/>
        <v>9.98</v>
      </c>
      <c r="I27" s="57"/>
      <c r="J27" s="37"/>
    </row>
    <row r="28" spans="1:10" x14ac:dyDescent="0.2">
      <c r="A28" s="33"/>
      <c r="B28" s="34"/>
      <c r="C28" s="109">
        <v>1</v>
      </c>
      <c r="D28" s="104" t="s">
        <v>124</v>
      </c>
      <c r="E28" s="103">
        <v>374396</v>
      </c>
      <c r="F28" s="97"/>
      <c r="G28" s="98">
        <v>21.57</v>
      </c>
      <c r="H28" s="19">
        <f t="shared" si="0"/>
        <v>21.57</v>
      </c>
      <c r="I28" s="57"/>
      <c r="J28" s="37"/>
    </row>
    <row r="29" spans="1:10" x14ac:dyDescent="0.2">
      <c r="A29" s="33"/>
      <c r="B29" s="34"/>
      <c r="C29" s="109">
        <v>2</v>
      </c>
      <c r="D29" s="104" t="s">
        <v>125</v>
      </c>
      <c r="E29" s="103">
        <v>259278</v>
      </c>
      <c r="F29" s="97"/>
      <c r="G29" s="98">
        <v>2.78</v>
      </c>
      <c r="H29" s="19">
        <f t="shared" si="0"/>
        <v>5.56</v>
      </c>
      <c r="I29" s="57"/>
      <c r="J29" s="37"/>
    </row>
    <row r="30" spans="1:10" x14ac:dyDescent="0.2">
      <c r="A30" s="33"/>
      <c r="B30" s="34"/>
      <c r="C30" s="109">
        <v>2</v>
      </c>
      <c r="D30" s="104" t="s">
        <v>126</v>
      </c>
      <c r="E30" s="103">
        <v>297013</v>
      </c>
      <c r="F30" s="97"/>
      <c r="G30" s="98">
        <v>1.99</v>
      </c>
      <c r="H30" s="19">
        <f t="shared" si="0"/>
        <v>3.98</v>
      </c>
      <c r="I30" s="57"/>
      <c r="J30" s="37"/>
    </row>
    <row r="31" spans="1:10" x14ac:dyDescent="0.2">
      <c r="A31" s="33"/>
      <c r="B31" s="34"/>
      <c r="C31" s="109">
        <v>1</v>
      </c>
      <c r="D31" s="104" t="s">
        <v>127</v>
      </c>
      <c r="E31" s="104">
        <v>520582</v>
      </c>
      <c r="F31" s="97"/>
      <c r="G31" s="98">
        <v>5.83</v>
      </c>
      <c r="H31" s="19">
        <f t="shared" si="0"/>
        <v>5.83</v>
      </c>
      <c r="I31" s="57"/>
      <c r="J31" s="37"/>
    </row>
    <row r="32" spans="1:10" x14ac:dyDescent="0.2">
      <c r="A32" s="33"/>
      <c r="B32" s="34"/>
      <c r="C32" s="109">
        <v>1</v>
      </c>
      <c r="D32" s="104" t="s">
        <v>128</v>
      </c>
      <c r="E32" s="104">
        <v>520574</v>
      </c>
      <c r="F32" s="97"/>
      <c r="G32" s="98">
        <v>5.83</v>
      </c>
      <c r="H32" s="19">
        <f t="shared" si="0"/>
        <v>5.83</v>
      </c>
      <c r="I32" s="57"/>
      <c r="J32" s="37"/>
    </row>
    <row r="33" spans="1:10" x14ac:dyDescent="0.2">
      <c r="A33" s="33"/>
      <c r="B33" s="34"/>
      <c r="C33" s="109">
        <v>3</v>
      </c>
      <c r="D33" s="104" t="s">
        <v>129</v>
      </c>
      <c r="E33" s="103">
        <v>391133</v>
      </c>
      <c r="F33" s="97"/>
      <c r="G33" s="98">
        <v>5.96</v>
      </c>
      <c r="H33" s="19">
        <f t="shared" si="0"/>
        <v>17.88</v>
      </c>
      <c r="I33" s="57"/>
      <c r="J33" s="37"/>
    </row>
    <row r="34" spans="1:10" x14ac:dyDescent="0.2">
      <c r="A34" s="33"/>
      <c r="B34" s="34"/>
      <c r="C34" s="109">
        <v>5</v>
      </c>
      <c r="D34" s="103" t="s">
        <v>130</v>
      </c>
      <c r="E34" s="103">
        <v>540068</v>
      </c>
      <c r="F34" s="97"/>
      <c r="G34" s="98">
        <v>4.7300000000000004</v>
      </c>
      <c r="H34" s="19">
        <f t="shared" si="0"/>
        <v>23.650000000000002</v>
      </c>
      <c r="I34" s="57"/>
      <c r="J34" s="37"/>
    </row>
    <row r="35" spans="1:10" x14ac:dyDescent="0.2">
      <c r="A35" s="33"/>
      <c r="B35" s="34"/>
      <c r="C35" s="109">
        <v>1</v>
      </c>
      <c r="D35" s="105" t="s">
        <v>131</v>
      </c>
      <c r="E35" s="103">
        <v>423717</v>
      </c>
      <c r="F35" s="97"/>
      <c r="G35" s="98">
        <v>14.99</v>
      </c>
      <c r="H35" s="19">
        <f t="shared" si="0"/>
        <v>14.99</v>
      </c>
      <c r="I35" s="57"/>
      <c r="J35" s="37"/>
    </row>
    <row r="36" spans="1:10" x14ac:dyDescent="0.2">
      <c r="A36" s="33"/>
      <c r="B36" s="34"/>
      <c r="C36" s="108">
        <v>1</v>
      </c>
      <c r="D36" s="99" t="s">
        <v>132</v>
      </c>
      <c r="E36" s="103">
        <v>677868</v>
      </c>
      <c r="F36" s="97"/>
      <c r="G36" s="61">
        <v>285.19</v>
      </c>
      <c r="H36" s="19">
        <f t="shared" si="0"/>
        <v>285.19</v>
      </c>
      <c r="I36" s="57"/>
      <c r="J36" s="37"/>
    </row>
    <row r="37" spans="1:10" x14ac:dyDescent="0.2">
      <c r="A37" s="33"/>
      <c r="B37" s="34"/>
      <c r="C37" s="108">
        <v>2</v>
      </c>
      <c r="D37" s="99" t="s">
        <v>133</v>
      </c>
      <c r="E37" s="103">
        <v>311588</v>
      </c>
      <c r="F37" s="97"/>
      <c r="G37" s="61">
        <v>18.059999999999999</v>
      </c>
      <c r="H37" s="19">
        <f t="shared" si="0"/>
        <v>36.119999999999997</v>
      </c>
      <c r="I37" s="57"/>
      <c r="J37" s="37"/>
    </row>
    <row r="38" spans="1:10" x14ac:dyDescent="0.2">
      <c r="A38" s="33"/>
      <c r="B38" s="34"/>
      <c r="C38" s="108">
        <v>1</v>
      </c>
      <c r="D38" s="99" t="s">
        <v>134</v>
      </c>
      <c r="E38" s="103">
        <v>292578</v>
      </c>
      <c r="F38" s="97"/>
      <c r="G38" s="61">
        <v>8.86</v>
      </c>
      <c r="H38" s="19">
        <f t="shared" si="0"/>
        <v>8.86</v>
      </c>
      <c r="I38" s="57"/>
      <c r="J38" s="37"/>
    </row>
    <row r="39" spans="1:10" x14ac:dyDescent="0.2">
      <c r="A39" s="33"/>
      <c r="B39" s="34"/>
      <c r="C39" s="59"/>
      <c r="D39" s="25"/>
      <c r="E39" s="26"/>
      <c r="F39" s="60"/>
      <c r="G39" s="61"/>
      <c r="H39" s="19">
        <f t="shared" si="0"/>
        <v>0</v>
      </c>
      <c r="I39" s="57"/>
      <c r="J39" s="37"/>
    </row>
    <row r="40" spans="1:10" x14ac:dyDescent="0.2">
      <c r="A40" s="33"/>
      <c r="B40" s="34"/>
      <c r="C40" s="59"/>
      <c r="D40" s="25"/>
      <c r="E40" s="26"/>
      <c r="F40" s="60"/>
      <c r="G40" s="61"/>
      <c r="H40" s="19">
        <f t="shared" si="0"/>
        <v>0</v>
      </c>
      <c r="I40" s="57"/>
      <c r="J40" s="37"/>
    </row>
    <row r="41" spans="1:10" x14ac:dyDescent="0.2">
      <c r="A41" s="33"/>
      <c r="B41" s="34"/>
      <c r="C41" s="59"/>
      <c r="D41" s="25"/>
      <c r="E41" s="26"/>
      <c r="F41" s="60"/>
      <c r="G41" s="61"/>
      <c r="H41" s="19">
        <f t="shared" si="0"/>
        <v>0</v>
      </c>
      <c r="I41" s="57"/>
      <c r="J41" s="37"/>
    </row>
    <row r="42" spans="1:10" x14ac:dyDescent="0.2">
      <c r="A42" s="33"/>
      <c r="B42" s="34"/>
      <c r="C42" s="59"/>
      <c r="D42" s="25"/>
      <c r="E42" s="26"/>
      <c r="F42" s="60"/>
      <c r="G42" s="61"/>
      <c r="H42" s="19">
        <f t="shared" si="0"/>
        <v>0</v>
      </c>
      <c r="I42" s="57"/>
      <c r="J42" s="37"/>
    </row>
    <row r="43" spans="1:10" x14ac:dyDescent="0.2">
      <c r="A43" s="33"/>
      <c r="B43" s="34"/>
      <c r="C43" s="59"/>
      <c r="D43" s="25"/>
      <c r="E43" s="26"/>
      <c r="F43" s="60"/>
      <c r="G43" s="61"/>
      <c r="H43" s="19">
        <f t="shared" si="0"/>
        <v>0</v>
      </c>
      <c r="I43" s="57"/>
      <c r="J43" s="37"/>
    </row>
    <row r="44" spans="1:10" x14ac:dyDescent="0.2">
      <c r="A44" s="33"/>
      <c r="B44" s="34"/>
      <c r="C44" s="59"/>
      <c r="D44" s="25"/>
      <c r="E44" s="26"/>
      <c r="F44" s="60"/>
      <c r="G44" s="61"/>
      <c r="H44" s="19">
        <f t="shared" si="0"/>
        <v>0</v>
      </c>
      <c r="I44" s="57"/>
      <c r="J44" s="37"/>
    </row>
    <row r="45" spans="1:10" x14ac:dyDescent="0.2">
      <c r="A45" s="33"/>
      <c r="B45" s="34"/>
      <c r="C45" s="59"/>
      <c r="D45" s="25"/>
      <c r="E45" s="26"/>
      <c r="F45" s="60"/>
      <c r="G45" s="61"/>
      <c r="H45" s="19">
        <f t="shared" si="0"/>
        <v>0</v>
      </c>
      <c r="I45" s="57"/>
      <c r="J45" s="37"/>
    </row>
    <row r="46" spans="1:10" x14ac:dyDescent="0.2">
      <c r="A46" s="33"/>
      <c r="B46" s="34"/>
      <c r="C46" s="59"/>
      <c r="D46" s="25"/>
      <c r="E46" s="26"/>
      <c r="F46" s="60"/>
      <c r="G46" s="61"/>
      <c r="H46" s="19">
        <f t="shared" si="0"/>
        <v>0</v>
      </c>
      <c r="I46" s="57"/>
      <c r="J46" s="37"/>
    </row>
    <row r="47" spans="1:10" x14ac:dyDescent="0.2">
      <c r="A47" s="33"/>
      <c r="B47" s="34"/>
      <c r="C47" s="59"/>
      <c r="D47" s="25"/>
      <c r="E47" s="26"/>
      <c r="F47" s="60"/>
      <c r="G47" s="61"/>
      <c r="H47" s="19">
        <f t="shared" si="0"/>
        <v>0</v>
      </c>
      <c r="I47" s="57"/>
      <c r="J47" s="37"/>
    </row>
    <row r="48" spans="1:10" x14ac:dyDescent="0.2">
      <c r="A48" s="33"/>
      <c r="B48" s="34"/>
      <c r="C48" s="59"/>
      <c r="D48" s="117"/>
      <c r="E48" s="118"/>
      <c r="F48" s="60"/>
      <c r="G48" s="61"/>
      <c r="H48" s="19">
        <f t="shared" si="0"/>
        <v>0</v>
      </c>
      <c r="I48" s="57"/>
      <c r="J48" s="37"/>
    </row>
    <row r="49" spans="1:10" x14ac:dyDescent="0.2">
      <c r="A49" s="33"/>
      <c r="B49" s="34"/>
      <c r="C49" s="62"/>
      <c r="D49" s="115" t="s">
        <v>109</v>
      </c>
      <c r="E49" s="116"/>
      <c r="F49" s="63"/>
      <c r="G49" s="64"/>
      <c r="H49" s="20">
        <f t="shared" si="0"/>
        <v>0</v>
      </c>
      <c r="I49" s="57"/>
      <c r="J49" s="37"/>
    </row>
    <row r="50" spans="1:10" x14ac:dyDescent="0.2">
      <c r="A50" s="33"/>
      <c r="B50" s="34"/>
      <c r="C50" s="65"/>
      <c r="D50" s="65"/>
      <c r="E50" s="65"/>
      <c r="G50" s="84" t="s">
        <v>112</v>
      </c>
      <c r="H50" s="28">
        <f>SUM(H24:H49)</f>
        <v>473.86</v>
      </c>
      <c r="I50" s="57"/>
      <c r="J50" s="37"/>
    </row>
    <row r="51" spans="1:10" x14ac:dyDescent="0.2">
      <c r="A51" s="33"/>
      <c r="B51" s="34"/>
      <c r="C51" s="38"/>
      <c r="D51" s="38"/>
      <c r="E51" s="38"/>
      <c r="G51" s="15"/>
      <c r="H51" s="16"/>
      <c r="I51" s="57"/>
      <c r="J51" s="37"/>
    </row>
    <row r="52" spans="1:10" x14ac:dyDescent="0.2">
      <c r="A52" s="33"/>
      <c r="B52" s="34"/>
      <c r="C52" s="66"/>
      <c r="D52" s="93"/>
      <c r="E52" s="67"/>
      <c r="G52" s="85"/>
      <c r="H52" s="27">
        <f>H50*0.2</f>
        <v>94.772000000000006</v>
      </c>
      <c r="I52" s="57"/>
      <c r="J52" s="37"/>
    </row>
    <row r="53" spans="1:10" x14ac:dyDescent="0.2">
      <c r="A53" s="33"/>
      <c r="B53" s="34"/>
      <c r="C53" s="66"/>
      <c r="D53" s="92"/>
      <c r="E53" s="38"/>
      <c r="G53" s="17"/>
      <c r="H53" s="21"/>
      <c r="I53" s="57"/>
      <c r="J53" s="37"/>
    </row>
    <row r="54" spans="1:10" x14ac:dyDescent="0.2">
      <c r="A54" s="33"/>
      <c r="B54" s="34"/>
      <c r="C54" s="66">
        <v>1</v>
      </c>
      <c r="D54" s="92"/>
      <c r="E54" s="38"/>
      <c r="G54" s="86"/>
      <c r="H54" s="27">
        <f>H52+H50</f>
        <v>568.63200000000006</v>
      </c>
      <c r="I54" s="57"/>
      <c r="J54" s="37"/>
    </row>
    <row r="55" spans="1:10" x14ac:dyDescent="0.2">
      <c r="A55" s="33"/>
      <c r="B55" s="34"/>
      <c r="C55" s="68">
        <v>3</v>
      </c>
      <c r="D55" s="91"/>
      <c r="E55" s="13"/>
      <c r="F55" s="40"/>
      <c r="G55" s="40"/>
      <c r="H55" s="11"/>
      <c r="I55" s="57"/>
      <c r="J55" s="37"/>
    </row>
    <row r="56" spans="1:10" x14ac:dyDescent="0.2">
      <c r="A56" s="33"/>
      <c r="B56" s="34"/>
      <c r="C56" s="69" t="s">
        <v>114</v>
      </c>
      <c r="D56" s="91"/>
      <c r="E56" s="12"/>
      <c r="F56" s="12"/>
      <c r="G56" s="22"/>
      <c r="H56" s="87" t="s">
        <v>109</v>
      </c>
      <c r="I56" s="57"/>
      <c r="J56" s="37"/>
    </row>
    <row r="57" spans="1:10" ht="12.75" customHeight="1" x14ac:dyDescent="0.2">
      <c r="A57" s="33"/>
      <c r="B57" s="34"/>
      <c r="C57" s="70" t="s">
        <v>115</v>
      </c>
      <c r="D57" s="91"/>
      <c r="E57" s="12"/>
      <c r="F57" s="12"/>
      <c r="G57" s="22"/>
      <c r="H57" s="24"/>
      <c r="I57" s="57"/>
      <c r="J57" s="37"/>
    </row>
    <row r="58" spans="1:10" x14ac:dyDescent="0.2">
      <c r="A58" s="33"/>
      <c r="B58" s="34"/>
      <c r="C58" s="69"/>
      <c r="D58" s="70"/>
      <c r="E58" s="12"/>
      <c r="F58" s="12"/>
      <c r="G58" s="22" t="s">
        <v>109</v>
      </c>
      <c r="H58" s="88" t="s">
        <v>109</v>
      </c>
      <c r="I58" s="57"/>
      <c r="J58" s="37"/>
    </row>
    <row r="59" spans="1:10" x14ac:dyDescent="0.2">
      <c r="A59" s="33"/>
      <c r="B59" s="34"/>
      <c r="C59" s="13"/>
      <c r="D59" s="13"/>
      <c r="E59" s="12"/>
      <c r="F59" s="12"/>
      <c r="G59" s="22"/>
      <c r="H59" s="24"/>
      <c r="I59" s="57"/>
      <c r="J59" s="37"/>
    </row>
    <row r="60" spans="1:10" x14ac:dyDescent="0.2">
      <c r="A60" s="33"/>
      <c r="B60" s="34"/>
      <c r="C60" s="13"/>
      <c r="D60" s="13"/>
      <c r="E60" s="13"/>
      <c r="F60" s="13"/>
      <c r="G60" s="23" t="s">
        <v>109</v>
      </c>
      <c r="H60" s="89" t="s">
        <v>109</v>
      </c>
      <c r="I60" s="57"/>
      <c r="J60" s="37"/>
    </row>
    <row r="61" spans="1:10" x14ac:dyDescent="0.2">
      <c r="A61" s="33"/>
      <c r="B61" s="34"/>
      <c r="C61" s="71" t="s">
        <v>109</v>
      </c>
      <c r="D61" s="71"/>
      <c r="E61" s="71"/>
      <c r="F61" s="71"/>
      <c r="G61" s="71"/>
      <c r="H61" s="71"/>
      <c r="I61" s="57"/>
      <c r="J61" s="37"/>
    </row>
    <row r="62" spans="1:10" ht="13.5" x14ac:dyDescent="0.25">
      <c r="A62" s="33"/>
      <c r="B62" s="34"/>
      <c r="C62" s="72" t="s">
        <v>109</v>
      </c>
      <c r="D62" s="72"/>
      <c r="E62" s="72"/>
      <c r="F62" s="72"/>
      <c r="G62" s="72"/>
      <c r="H62" s="72"/>
      <c r="I62" s="57"/>
      <c r="J62" s="37"/>
    </row>
    <row r="63" spans="1:10" ht="13.5" x14ac:dyDescent="0.25">
      <c r="A63" s="33"/>
      <c r="B63" s="34"/>
      <c r="C63" s="72" t="s">
        <v>109</v>
      </c>
      <c r="D63" s="72"/>
      <c r="E63" s="72"/>
      <c r="F63" s="72"/>
      <c r="G63" s="72"/>
      <c r="H63" s="72"/>
      <c r="I63" s="57"/>
      <c r="J63" s="37"/>
    </row>
    <row r="64" spans="1:10" ht="13.5" x14ac:dyDescent="0.25">
      <c r="A64" s="33"/>
      <c r="B64" s="34"/>
      <c r="C64" s="72" t="s">
        <v>109</v>
      </c>
      <c r="D64" s="72"/>
      <c r="E64" s="72"/>
      <c r="F64" s="72"/>
      <c r="G64" s="72"/>
      <c r="H64" s="72"/>
      <c r="I64" s="57"/>
      <c r="J64" s="37"/>
    </row>
    <row r="65" spans="1:10" s="78" customFormat="1" ht="13.5" thickBot="1" x14ac:dyDescent="0.25">
      <c r="A65" s="73"/>
      <c r="B65" s="74"/>
      <c r="C65" s="75" t="s">
        <v>109</v>
      </c>
      <c r="D65" s="75"/>
      <c r="E65" s="75"/>
      <c r="F65" s="75"/>
      <c r="G65" s="75"/>
      <c r="H65" s="75"/>
      <c r="I65" s="76"/>
      <c r="J65" s="77"/>
    </row>
    <row r="66" spans="1:10" ht="3" customHeight="1" thickTop="1" x14ac:dyDescent="0.2">
      <c r="A66" s="33"/>
      <c r="B66" s="34"/>
      <c r="C66" s="43"/>
      <c r="D66" s="43"/>
      <c r="E66" s="43"/>
      <c r="F66" s="43"/>
      <c r="G66" s="43"/>
      <c r="H66" s="43"/>
      <c r="I66" s="57"/>
      <c r="J66" s="37"/>
    </row>
    <row r="67" spans="1:10" ht="12.75" customHeight="1" x14ac:dyDescent="0.2">
      <c r="A67" s="33"/>
      <c r="B67" s="34"/>
      <c r="C67" s="13"/>
      <c r="D67" s="119"/>
      <c r="E67" s="119"/>
      <c r="F67" s="119"/>
      <c r="G67" s="79"/>
      <c r="H67" s="13"/>
      <c r="I67" s="57"/>
      <c r="J67" s="37"/>
    </row>
    <row r="68" spans="1:10" x14ac:dyDescent="0.2">
      <c r="A68" s="33"/>
      <c r="B68" s="34"/>
      <c r="C68" s="13"/>
      <c r="D68" s="119"/>
      <c r="E68" s="119"/>
      <c r="F68" s="119"/>
      <c r="G68" s="79"/>
      <c r="H68" s="13"/>
      <c r="I68" s="57"/>
      <c r="J68" s="37"/>
    </row>
    <row r="69" spans="1:10" x14ac:dyDescent="0.2">
      <c r="A69" s="33"/>
      <c r="B69" s="34"/>
      <c r="C69" s="13"/>
      <c r="D69" s="112"/>
      <c r="E69" s="112"/>
      <c r="F69" s="112"/>
      <c r="G69" s="80"/>
      <c r="H69" s="13"/>
      <c r="I69" s="57"/>
      <c r="J69" s="37"/>
    </row>
    <row r="70" spans="1:10" x14ac:dyDescent="0.2">
      <c r="A70" s="33"/>
      <c r="B70" s="34"/>
      <c r="C70" s="13"/>
      <c r="D70" s="112"/>
      <c r="E70" s="112"/>
      <c r="F70" s="112"/>
      <c r="G70" s="80"/>
      <c r="H70" s="13"/>
      <c r="I70" s="57"/>
      <c r="J70" s="37"/>
    </row>
    <row r="71" spans="1:10" ht="0.95" customHeight="1" thickBot="1" x14ac:dyDescent="0.25">
      <c r="A71" s="81"/>
      <c r="B71" s="82"/>
      <c r="C71" s="82"/>
      <c r="D71" s="82"/>
      <c r="E71" s="82"/>
      <c r="F71" s="82"/>
      <c r="G71" s="82"/>
      <c r="H71" s="82"/>
      <c r="I71" s="82"/>
      <c r="J71" s="83"/>
    </row>
    <row r="72" spans="1:10" ht="6" customHeight="1" thickTop="1" x14ac:dyDescent="0.2">
      <c r="J72" s="14" t="s">
        <v>109</v>
      </c>
    </row>
  </sheetData>
  <scenarios current="0">
    <scenario name="sample1" locked="1" count="29" user="Village Software" comment="Created by Village Software">
      <inputCells r="D18" val="Jonathan King"/>
      <inputCells r="D19" val="722 Moss Bay Blvd"/>
      <inputCells r="D20" val="Kirkland"/>
      <inputCells r="D21" val="206-555-3412"/>
      <inputCells r="E24" undone="1" val=""/>
      <inputCells r="D33" undone="1" val=""/>
      <inputCells r="D32" undone="1" val=""/>
      <inputCells r="D30" undone="1" val=""/>
      <inputCells r="D29" undone="1" val=""/>
      <inputCells r="D28" undone="1" val=""/>
      <inputCells r="D27" undone="1" val="4"/>
      <inputCells r="D26" undone="1" val="100"/>
      <inputCells r="K33" undone="1" val=""/>
      <inputCells r="K32" undone="1" val=""/>
      <inputCells r="K30" undone="1" val=""/>
      <inputCells r="K29" undone="1" val=""/>
      <inputCells r="K28" undone="1" val=""/>
      <inputCells r="K27" undone="1" val="9.95" numFmtId="8"/>
      <inputCells r="K26" undone="1" val="0.2" numFmtId="8"/>
      <inputCells r="E33" undone="1" val=""/>
      <inputCells r="E30" undone="1" val=""/>
      <inputCells r="E29" undone="1" val=""/>
      <inputCells r="E28" undone="1" val=""/>
      <inputCells r="E27" undone="1" val="Bound copies of Report"/>
      <inputCells r="E26" undone="1" val="Copies of Resume"/>
      <inputCells r="L22" undone="1" val="New York"/>
      <inputCells r="L21" undone="1" val="DP"/>
      <inputCells r="L20" undone="1" val="VS100"/>
      <inputCells r="L19" undone="1" val="34669" numFmtId="14"/>
    </scenario>
    <scenario name="sample2" locked="1" count="30" user="Village Software" comment="Created by Village Software">
      <inputCells r="C52" val=""/>
      <inputCells r="C53" val="1" numFmtId="164"/>
      <inputCells r="C54" val="3" numFmtId="164"/>
      <inputCells r="K46" undone="1" val=""/>
      <inputCells r="K45" undone="1" val=""/>
      <inputCells r="K44" undone="1" val=""/>
      <inputCells r="K43" undone="1" val=""/>
      <inputCells r="K41" undone="1" val=""/>
      <inputCells r="K40" undone="1" val=""/>
      <inputCells r="K39" undone="1" val=""/>
      <inputCells r="K38" undone="1" val=""/>
      <inputCells r="K36" undone="1" val=""/>
      <inputCells r="E46" undone="1" val=""/>
      <inputCells r="D46" undone="1" val=""/>
      <inputCells r="E45" undone="1" val=""/>
      <inputCells r="D45" undone="1" val=""/>
      <inputCells r="E44" undone="1" val=""/>
      <inputCells r="D44" undone="1" val=""/>
      <inputCells r="E43" undone="1" val=""/>
      <inputCells r="D43" undone="1" val=""/>
      <inputCells r="E41" undone="1" val=""/>
      <inputCells r="D41" undone="1" val=""/>
      <inputCells r="E40" undone="1" val=""/>
      <inputCells r="D40" undone="1" val=""/>
      <inputCells r="E39" undone="1" val=""/>
      <inputCells r="D39" undone="1" val=""/>
      <inputCells r="E38" undone="1" val=""/>
      <inputCells r="D38" undone="1" val=""/>
      <inputCells r="E36" undone="1" val=""/>
      <inputCells r="D36" undone="1" val=""/>
    </scenario>
    <scenario name="sample3" locked="1" count="4" user="Village Software" comment="Created by Village Software">
      <inputCells r="D56" val=""/>
      <inputCells r="D57" val=""/>
      <inputCells r="I59" undone="1" val=""/>
      <inputCells r="I58" undone="1" val=""/>
    </scenario>
  </scenarios>
  <mergeCells count="16">
    <mergeCell ref="D12:H12"/>
    <mergeCell ref="D14:H14"/>
    <mergeCell ref="D13:H13"/>
    <mergeCell ref="D7:H7"/>
    <mergeCell ref="D8:H8"/>
    <mergeCell ref="D9:H9"/>
    <mergeCell ref="D10:H10"/>
    <mergeCell ref="D11:H11"/>
    <mergeCell ref="G19:H19"/>
    <mergeCell ref="G18:H18"/>
    <mergeCell ref="D69:F70"/>
    <mergeCell ref="D23:E23"/>
    <mergeCell ref="D49:E49"/>
    <mergeCell ref="D48:E48"/>
    <mergeCell ref="D67:F68"/>
    <mergeCell ref="G20:H20"/>
  </mergeCells>
  <phoneticPr fontId="0" type="noConversion"/>
  <dataValidations disablePrompts="1" xWindow="612" yWindow="573" count="7">
    <dataValidation errorStyle="warning" allowBlank="1" showInputMessage="1" errorTitle="Credit Card Number" promptTitle="Credit Card Number" prompt="Enter the customer's credit card number in this space." sqref="D35"/>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st." sqref="D67"/>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E56"/>
    <dataValidation type="textLength" errorStyle="warning" allowBlank="1" showErrorMessage="1" errorTitle="Tax" error="The shaded cells contain formulas and are automatically calculated by Excel. DO NOT enter any information into them." promptTitle="Tax" sqref="G52:G53">
      <formula1>0</formula1>
      <formula2>0</formula2>
    </dataValidation>
    <dataValidation type="textLength" errorStyle="warning" allowBlank="1" showInputMessage="1" showErrorMessage="1" errorTitle="Shipping Charge" error="The shaded cells contain formulas and are automatically calculated by Excel. DO NOT enter any information into them." promptTitle="Shipping Charge" prompt="To add a shipping charge, click the 'Customize...' button above and change the information in the 'Specify Default Invoice Information Here...' box." sqref="H51">
      <formula1>0</formula1>
      <formula2>0</formula2>
    </dataValidation>
    <dataValidation type="textLength" errorStyle="warning" allowBlank="1" showErrorMessage="1" errorTitle="Total" error="The shaded cells contain formulas and are automatically calculated by Excel. DO NOT enter any information into them." promptTitle="Total" sqref="H55">
      <formula1>0</formula1>
      <formula2>0</formula2>
    </dataValidation>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D62:G63"/>
  </dataValidations>
  <printOptions horizontalCentered="1" verticalCentered="1"/>
  <pageMargins left="0.51181102362204722" right="0.51181102362204722" top="0.51181102362204722" bottom="0.51181102362204722" header="0.51181102362204722" footer="0.51181102362204722"/>
  <pageSetup paperSize="9" scale="90" orientation="portrait" blackAndWhite="1"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G21"/>
  <sheetViews>
    <sheetView zoomScale="95" workbookViewId="0"/>
  </sheetViews>
  <sheetFormatPr defaultColWidth="11.42578125" defaultRowHeight="12.75" x14ac:dyDescent="0.2"/>
  <cols>
    <col min="1" max="1" width="19.7109375" style="5" customWidth="1"/>
    <col min="2" max="16384" width="11.42578125" style="5"/>
  </cols>
  <sheetData>
    <row r="2" spans="1:33" x14ac:dyDescent="0.2">
      <c r="D2" s="5" t="s">
        <v>7</v>
      </c>
      <c r="E2" s="5" t="s">
        <v>8</v>
      </c>
      <c r="F2" s="5" t="s">
        <v>9</v>
      </c>
      <c r="G2" s="5" t="s">
        <v>10</v>
      </c>
      <c r="H2" s="5" t="s">
        <v>11</v>
      </c>
      <c r="I2" s="5" t="s">
        <v>12</v>
      </c>
      <c r="J2" s="5" t="s">
        <v>13</v>
      </c>
      <c r="K2" s="5" t="s">
        <v>14</v>
      </c>
      <c r="L2" s="7" t="s">
        <v>15</v>
      </c>
      <c r="M2" s="7" t="s">
        <v>16</v>
      </c>
      <c r="N2" s="5" t="s">
        <v>17</v>
      </c>
      <c r="O2" s="5" t="s">
        <v>18</v>
      </c>
      <c r="P2" s="5" t="s">
        <v>19</v>
      </c>
      <c r="Q2" s="5" t="s">
        <v>20</v>
      </c>
      <c r="R2" s="7" t="s">
        <v>21</v>
      </c>
      <c r="S2" s="5" t="s">
        <v>22</v>
      </c>
      <c r="T2" s="5" t="s">
        <v>23</v>
      </c>
      <c r="U2" s="5" t="s">
        <v>24</v>
      </c>
      <c r="V2" s="5" t="s">
        <v>25</v>
      </c>
      <c r="W2" s="5" t="s">
        <v>26</v>
      </c>
      <c r="X2" s="5" t="s">
        <v>27</v>
      </c>
      <c r="Y2" s="5" t="s">
        <v>28</v>
      </c>
      <c r="Z2" s="7" t="s">
        <v>29</v>
      </c>
      <c r="AA2" s="5" t="s">
        <v>30</v>
      </c>
      <c r="AB2" s="5" t="s">
        <v>31</v>
      </c>
      <c r="AC2" s="5" t="s">
        <v>32</v>
      </c>
      <c r="AD2" s="5" t="s">
        <v>33</v>
      </c>
      <c r="AE2" s="5" t="s">
        <v>34</v>
      </c>
      <c r="AF2" s="7" t="s">
        <v>35</v>
      </c>
      <c r="AG2" s="5" t="s">
        <v>36</v>
      </c>
    </row>
    <row r="3" spans="1:33" x14ac:dyDescent="0.2">
      <c r="A3" s="5" t="s">
        <v>37</v>
      </c>
      <c r="B3" s="5" t="s">
        <v>38</v>
      </c>
      <c r="C3" s="5" t="s">
        <v>39</v>
      </c>
      <c r="D3" s="5">
        <v>-999</v>
      </c>
      <c r="E3" s="5">
        <v>44</v>
      </c>
      <c r="F3" s="5">
        <v>2</v>
      </c>
      <c r="G3" s="5">
        <v>61</v>
      </c>
      <c r="H3" s="5">
        <v>64</v>
      </c>
      <c r="I3" s="5">
        <v>353</v>
      </c>
      <c r="J3" s="5">
        <v>785</v>
      </c>
      <c r="K3" s="5">
        <v>43</v>
      </c>
      <c r="L3" s="5">
        <v>32</v>
      </c>
      <c r="M3" s="7">
        <v>55</v>
      </c>
      <c r="N3" s="5">
        <v>86</v>
      </c>
      <c r="O3" s="5">
        <v>45</v>
      </c>
      <c r="P3" s="5">
        <v>33</v>
      </c>
      <c r="Q3" s="5">
        <v>49</v>
      </c>
      <c r="R3" s="5">
        <v>36</v>
      </c>
      <c r="S3" s="5">
        <v>972</v>
      </c>
      <c r="T3" s="5">
        <v>39</v>
      </c>
      <c r="U3" s="5">
        <v>81</v>
      </c>
      <c r="V3" s="5">
        <v>82</v>
      </c>
      <c r="W3" s="5">
        <v>352</v>
      </c>
      <c r="X3" s="5">
        <v>31</v>
      </c>
      <c r="Y3" s="5">
        <v>47</v>
      </c>
      <c r="Z3" s="5">
        <v>351</v>
      </c>
      <c r="AA3" s="5">
        <v>27</v>
      </c>
      <c r="AB3" s="5">
        <v>34</v>
      </c>
      <c r="AC3" s="5">
        <v>46</v>
      </c>
      <c r="AD3" s="5">
        <v>41</v>
      </c>
      <c r="AE3" s="5">
        <v>886</v>
      </c>
      <c r="AF3" s="5">
        <v>90</v>
      </c>
      <c r="AG3" s="5">
        <v>58</v>
      </c>
    </row>
    <row r="4" spans="1:33" x14ac:dyDescent="0.2">
      <c r="A4" s="5" t="s">
        <v>40</v>
      </c>
      <c r="B4" s="5" t="s">
        <v>41</v>
      </c>
      <c r="C4" s="5">
        <v>1</v>
      </c>
      <c r="D4" s="5" t="s">
        <v>0</v>
      </c>
      <c r="E4" s="5" t="s">
        <v>42</v>
      </c>
      <c r="F4" s="5" t="s">
        <v>43</v>
      </c>
      <c r="G4" s="5" t="s">
        <v>44</v>
      </c>
      <c r="H4" s="5" t="s">
        <v>43</v>
      </c>
      <c r="I4" s="5" t="s">
        <v>42</v>
      </c>
      <c r="K4" s="5" t="s">
        <v>45</v>
      </c>
      <c r="L4" s="7" t="s">
        <v>46</v>
      </c>
      <c r="M4" s="7" t="s">
        <v>47</v>
      </c>
      <c r="N4" s="5" t="s">
        <v>42</v>
      </c>
      <c r="O4" s="5" t="s">
        <v>48</v>
      </c>
      <c r="P4" s="7" t="s">
        <v>49</v>
      </c>
      <c r="Q4" s="5" t="s">
        <v>45</v>
      </c>
      <c r="R4" s="7" t="s">
        <v>50</v>
      </c>
      <c r="S4" s="5" t="s">
        <v>42</v>
      </c>
      <c r="T4" s="5" t="s">
        <v>51</v>
      </c>
      <c r="U4" s="5" t="s">
        <v>42</v>
      </c>
      <c r="V4" s="5" t="s">
        <v>42</v>
      </c>
      <c r="W4" s="5" t="s">
        <v>45</v>
      </c>
      <c r="X4" s="5" t="s">
        <v>46</v>
      </c>
      <c r="Y4" s="5" t="s">
        <v>52</v>
      </c>
      <c r="Z4" s="7" t="s">
        <v>51</v>
      </c>
      <c r="AA4" s="5" t="s">
        <v>42</v>
      </c>
      <c r="AB4" s="5" t="s">
        <v>53</v>
      </c>
      <c r="AC4" s="5" t="s">
        <v>48</v>
      </c>
      <c r="AD4" s="5" t="s">
        <v>45</v>
      </c>
      <c r="AE4" s="5" t="s">
        <v>42</v>
      </c>
      <c r="AF4" s="7" t="s">
        <v>42</v>
      </c>
      <c r="AG4" s="5" t="s">
        <v>54</v>
      </c>
    </row>
    <row r="5" spans="1:33" x14ac:dyDescent="0.2">
      <c r="A5" s="5" t="s">
        <v>40</v>
      </c>
      <c r="B5" s="5" t="s">
        <v>55</v>
      </c>
      <c r="C5" s="5">
        <v>1</v>
      </c>
      <c r="D5" s="5">
        <v>0.05</v>
      </c>
      <c r="E5" s="5">
        <v>0.17499999999999999</v>
      </c>
      <c r="F5" s="5">
        <v>7.0000000000000007E-2</v>
      </c>
      <c r="G5" s="5">
        <v>0.22</v>
      </c>
      <c r="H5" s="5">
        <v>0.125</v>
      </c>
      <c r="I5" s="5">
        <v>0.21</v>
      </c>
      <c r="K5" s="5">
        <v>0.2</v>
      </c>
      <c r="L5" s="5">
        <v>0.21</v>
      </c>
      <c r="M5" s="8">
        <v>0.18</v>
      </c>
      <c r="N5" s="5">
        <v>0.17</v>
      </c>
      <c r="O5" s="5">
        <v>0.25</v>
      </c>
      <c r="P5" s="5">
        <v>0.186</v>
      </c>
      <c r="Q5" s="5">
        <v>0.15</v>
      </c>
      <c r="R5" s="9">
        <v>0.25</v>
      </c>
      <c r="S5" s="5">
        <v>0.17</v>
      </c>
      <c r="T5" s="5">
        <v>0.19</v>
      </c>
      <c r="U5" s="5">
        <v>0.03</v>
      </c>
      <c r="V5" s="5">
        <v>0.1</v>
      </c>
      <c r="W5" s="5">
        <v>0.15</v>
      </c>
      <c r="X5" s="5">
        <v>0.17499999999999999</v>
      </c>
      <c r="Y5" s="5">
        <v>0.23</v>
      </c>
      <c r="Z5" s="5">
        <v>0.17</v>
      </c>
      <c r="AA5" s="5">
        <v>0.14000000000000001</v>
      </c>
      <c r="AB5" s="5">
        <v>0.28000000000000003</v>
      </c>
      <c r="AC5" s="5">
        <v>0.25</v>
      </c>
      <c r="AD5" s="5">
        <v>6.5000000000000002E-2</v>
      </c>
      <c r="AE5" s="5">
        <v>0.05</v>
      </c>
      <c r="AF5" s="5">
        <v>0.08</v>
      </c>
      <c r="AG5" s="5">
        <v>0.12</v>
      </c>
    </row>
    <row r="6" spans="1:33" x14ac:dyDescent="0.2">
      <c r="A6" s="5" t="s">
        <v>40</v>
      </c>
      <c r="B6" s="5" t="s">
        <v>56</v>
      </c>
      <c r="C6" s="5">
        <v>1</v>
      </c>
      <c r="F6" s="5" t="s">
        <v>57</v>
      </c>
      <c r="K6" s="5" t="s">
        <v>45</v>
      </c>
      <c r="L6" s="7" t="s">
        <v>46</v>
      </c>
      <c r="M6" s="7" t="s">
        <v>58</v>
      </c>
      <c r="P6" s="7" t="s">
        <v>49</v>
      </c>
      <c r="Q6" s="5" t="s">
        <v>45</v>
      </c>
      <c r="R6" s="7" t="s">
        <v>50</v>
      </c>
      <c r="T6" s="5" t="s">
        <v>51</v>
      </c>
      <c r="W6" s="5" t="s">
        <v>45</v>
      </c>
      <c r="X6" s="5" t="s">
        <v>46</v>
      </c>
      <c r="AB6" s="5" t="s">
        <v>53</v>
      </c>
      <c r="AC6" s="7" t="s">
        <v>48</v>
      </c>
      <c r="AD6" s="5" t="s">
        <v>45</v>
      </c>
      <c r="AF6" s="7" t="s">
        <v>42</v>
      </c>
    </row>
    <row r="7" spans="1:33" x14ac:dyDescent="0.2">
      <c r="A7" s="5" t="s">
        <v>40</v>
      </c>
      <c r="B7" s="5" t="s">
        <v>59</v>
      </c>
      <c r="C7" s="5">
        <v>1</v>
      </c>
      <c r="F7" s="5">
        <v>7.0000000000000007E-2</v>
      </c>
      <c r="K7" s="5">
        <v>0.1</v>
      </c>
      <c r="L7" s="5">
        <v>0.06</v>
      </c>
      <c r="M7" s="8">
        <v>0.15</v>
      </c>
      <c r="P7" s="5">
        <v>5.5E-2</v>
      </c>
      <c r="Q7" s="5">
        <v>7.0000000000000007E-2</v>
      </c>
      <c r="R7" s="9">
        <v>0.12</v>
      </c>
      <c r="T7" s="5">
        <v>0.16</v>
      </c>
      <c r="W7" s="5">
        <v>0.06</v>
      </c>
      <c r="X7" s="5">
        <v>0.06</v>
      </c>
      <c r="AB7" s="5">
        <v>0.16</v>
      </c>
      <c r="AC7" s="5">
        <v>0.21</v>
      </c>
      <c r="AD7" s="5">
        <v>0.02</v>
      </c>
      <c r="AF7" s="5">
        <v>0.15</v>
      </c>
    </row>
    <row r="8" spans="1:33" x14ac:dyDescent="0.2">
      <c r="A8" s="5" t="s">
        <v>40</v>
      </c>
      <c r="B8" s="5" t="s">
        <v>60</v>
      </c>
      <c r="C8" s="5">
        <v>2</v>
      </c>
      <c r="D8" s="5" t="s">
        <v>61</v>
      </c>
      <c r="E8" s="5" t="s">
        <v>62</v>
      </c>
      <c r="F8" s="5" t="s">
        <v>61</v>
      </c>
      <c r="G8" s="5" t="s">
        <v>61</v>
      </c>
      <c r="H8" s="5" t="s">
        <v>61</v>
      </c>
      <c r="I8" s="5" t="s">
        <v>63</v>
      </c>
      <c r="J8" s="5" t="s">
        <v>64</v>
      </c>
      <c r="K8" s="5" t="s">
        <v>65</v>
      </c>
      <c r="L8" s="7" t="s">
        <v>66</v>
      </c>
      <c r="M8" s="10" t="s">
        <v>67</v>
      </c>
      <c r="N8" s="5" t="s">
        <v>64</v>
      </c>
      <c r="O8" s="5" t="s">
        <v>68</v>
      </c>
      <c r="P8" s="7" t="s">
        <v>74</v>
      </c>
      <c r="Q8" s="5" t="s">
        <v>69</v>
      </c>
      <c r="R8" s="10" t="s">
        <v>70</v>
      </c>
      <c r="S8" s="5" t="s">
        <v>71</v>
      </c>
      <c r="T8" s="5" t="s">
        <v>72</v>
      </c>
      <c r="U8" s="5" t="s">
        <v>73</v>
      </c>
      <c r="V8" s="5" t="s">
        <v>71</v>
      </c>
      <c r="W8" s="5" t="s">
        <v>74</v>
      </c>
      <c r="X8" s="7" t="s">
        <v>75</v>
      </c>
      <c r="Y8" s="5" t="s">
        <v>76</v>
      </c>
      <c r="Z8" s="7" t="s">
        <v>77</v>
      </c>
      <c r="AA8" s="5" t="s">
        <v>78</v>
      </c>
      <c r="AB8" s="5" t="s">
        <v>79</v>
      </c>
      <c r="AC8" s="5" t="s">
        <v>80</v>
      </c>
      <c r="AD8" s="5" t="s">
        <v>81</v>
      </c>
      <c r="AE8" s="10" t="s">
        <v>82</v>
      </c>
      <c r="AF8" s="7" t="s">
        <v>83</v>
      </c>
      <c r="AG8" s="5" t="s">
        <v>84</v>
      </c>
    </row>
    <row r="9" spans="1:33" x14ac:dyDescent="0.2">
      <c r="A9" s="5" t="s">
        <v>1</v>
      </c>
      <c r="B9" s="5" t="s">
        <v>85</v>
      </c>
      <c r="C9" s="5">
        <v>2</v>
      </c>
      <c r="D9" s="5" t="s">
        <v>61</v>
      </c>
      <c r="E9" s="5" t="s">
        <v>62</v>
      </c>
      <c r="F9" s="5" t="s">
        <v>61</v>
      </c>
      <c r="G9" s="5" t="s">
        <v>61</v>
      </c>
      <c r="H9" s="5" t="s">
        <v>61</v>
      </c>
      <c r="I9" s="5" t="s">
        <v>63</v>
      </c>
      <c r="J9" s="5" t="s">
        <v>64</v>
      </c>
      <c r="K9" s="5" t="s">
        <v>65</v>
      </c>
      <c r="L9" s="7" t="s">
        <v>66</v>
      </c>
      <c r="M9" s="10" t="s">
        <v>67</v>
      </c>
      <c r="N9" s="5" t="s">
        <v>64</v>
      </c>
      <c r="O9" s="5" t="s">
        <v>68</v>
      </c>
      <c r="P9" s="7" t="s">
        <v>74</v>
      </c>
      <c r="Q9" s="5" t="s">
        <v>69</v>
      </c>
      <c r="R9" s="10" t="s">
        <v>70</v>
      </c>
      <c r="S9" s="5" t="s">
        <v>71</v>
      </c>
      <c r="T9" s="5" t="s">
        <v>72</v>
      </c>
      <c r="U9" s="5" t="s">
        <v>73</v>
      </c>
      <c r="V9" s="5" t="s">
        <v>71</v>
      </c>
      <c r="W9" s="5" t="s">
        <v>74</v>
      </c>
      <c r="X9" s="7" t="s">
        <v>75</v>
      </c>
      <c r="Y9" s="5" t="s">
        <v>76</v>
      </c>
      <c r="Z9" s="7" t="s">
        <v>77</v>
      </c>
      <c r="AA9" s="5" t="s">
        <v>78</v>
      </c>
      <c r="AB9" s="5" t="s">
        <v>79</v>
      </c>
      <c r="AC9" s="5" t="s">
        <v>80</v>
      </c>
      <c r="AD9" s="5" t="s">
        <v>81</v>
      </c>
      <c r="AE9" s="10" t="s">
        <v>82</v>
      </c>
      <c r="AF9" s="7" t="s">
        <v>83</v>
      </c>
      <c r="AG9" s="5" t="s">
        <v>84</v>
      </c>
    </row>
    <row r="10" spans="1:33" x14ac:dyDescent="0.2">
      <c r="A10" s="5" t="s">
        <v>1</v>
      </c>
      <c r="B10" s="5" t="s">
        <v>86</v>
      </c>
      <c r="C10" s="5">
        <v>2</v>
      </c>
      <c r="D10" s="5" t="s">
        <v>61</v>
      </c>
      <c r="E10" s="5" t="s">
        <v>62</v>
      </c>
      <c r="F10" s="5" t="s">
        <v>61</v>
      </c>
      <c r="G10" s="5" t="s">
        <v>61</v>
      </c>
      <c r="H10" s="5" t="s">
        <v>61</v>
      </c>
      <c r="I10" s="5" t="s">
        <v>63</v>
      </c>
      <c r="J10" s="5" t="s">
        <v>64</v>
      </c>
      <c r="K10" s="5" t="s">
        <v>65</v>
      </c>
      <c r="L10" s="7" t="s">
        <v>66</v>
      </c>
      <c r="M10" s="10" t="s">
        <v>67</v>
      </c>
      <c r="N10" s="5" t="s">
        <v>64</v>
      </c>
      <c r="O10" s="5" t="s">
        <v>68</v>
      </c>
      <c r="P10" s="7" t="s">
        <v>74</v>
      </c>
      <c r="Q10" s="5" t="s">
        <v>69</v>
      </c>
      <c r="R10" s="10" t="s">
        <v>70</v>
      </c>
      <c r="S10" s="5" t="s">
        <v>71</v>
      </c>
      <c r="T10" s="5" t="s">
        <v>72</v>
      </c>
      <c r="U10" s="5" t="s">
        <v>73</v>
      </c>
      <c r="V10" s="5" t="s">
        <v>71</v>
      </c>
      <c r="W10" s="5" t="s">
        <v>74</v>
      </c>
      <c r="X10" s="7" t="s">
        <v>75</v>
      </c>
      <c r="Y10" s="5" t="s">
        <v>76</v>
      </c>
      <c r="Z10" s="7" t="s">
        <v>77</v>
      </c>
      <c r="AA10" s="5" t="s">
        <v>78</v>
      </c>
      <c r="AB10" s="5" t="s">
        <v>79</v>
      </c>
      <c r="AC10" s="5" t="s">
        <v>80</v>
      </c>
      <c r="AD10" s="5" t="s">
        <v>81</v>
      </c>
      <c r="AE10" s="10" t="s">
        <v>82</v>
      </c>
      <c r="AF10" s="7" t="s">
        <v>83</v>
      </c>
      <c r="AG10" s="5" t="s">
        <v>84</v>
      </c>
    </row>
    <row r="11" spans="1:33" x14ac:dyDescent="0.2">
      <c r="A11" s="5" t="s">
        <v>1</v>
      </c>
      <c r="B11" s="5" t="s">
        <v>87</v>
      </c>
      <c r="C11" s="5">
        <v>4</v>
      </c>
      <c r="D11" s="5">
        <v>1</v>
      </c>
      <c r="E11" s="5">
        <v>9</v>
      </c>
      <c r="F11" s="5">
        <v>1</v>
      </c>
      <c r="G11" s="5">
        <v>9</v>
      </c>
      <c r="H11" s="5">
        <v>9</v>
      </c>
      <c r="I11" s="5">
        <v>9</v>
      </c>
      <c r="J11" s="5">
        <v>9</v>
      </c>
      <c r="K11" s="5">
        <v>9</v>
      </c>
      <c r="L11" s="5">
        <v>9</v>
      </c>
      <c r="M11" s="7">
        <v>1</v>
      </c>
      <c r="N11" s="5">
        <v>9</v>
      </c>
      <c r="O11" s="5">
        <v>9</v>
      </c>
      <c r="P11" s="5">
        <v>9</v>
      </c>
      <c r="Q11" s="5">
        <v>9</v>
      </c>
      <c r="R11" s="5">
        <v>9</v>
      </c>
      <c r="S11" s="5">
        <v>9</v>
      </c>
      <c r="T11" s="5">
        <v>9</v>
      </c>
      <c r="U11" s="5">
        <v>9</v>
      </c>
      <c r="V11" s="5">
        <v>9</v>
      </c>
      <c r="W11" s="5">
        <v>9</v>
      </c>
      <c r="X11" s="5">
        <v>9</v>
      </c>
      <c r="Y11" s="5">
        <v>9</v>
      </c>
      <c r="Z11" s="5">
        <v>9</v>
      </c>
      <c r="AA11" s="5">
        <v>9</v>
      </c>
      <c r="AB11" s="5">
        <v>9</v>
      </c>
      <c r="AC11" s="5">
        <v>9</v>
      </c>
      <c r="AD11" s="5">
        <v>9</v>
      </c>
      <c r="AE11" s="5">
        <v>9</v>
      </c>
      <c r="AF11" s="5">
        <v>9</v>
      </c>
      <c r="AG11" s="5">
        <v>9</v>
      </c>
    </row>
    <row r="13" spans="1:33" x14ac:dyDescent="0.2">
      <c r="AE13" s="10"/>
    </row>
    <row r="21" spans="4:4" x14ac:dyDescent="0.2">
      <c r="D21" s="6"/>
    </row>
  </sheetData>
  <phoneticPr fontId="0" type="noConversion"/>
  <pageMargins left="0.75" right="0.75" top="1" bottom="1" header="0.4921259845" footer="0.4921259845"/>
  <pageSetup orientation="portrait" horizontalDpi="300" r:id="rId1"/>
  <headerFooter alignWithMargins="0">
    <oddHeader>&amp;A</oddHeader>
    <oddFoote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9"/>
  <sheetViews>
    <sheetView topLeftCell="XFD1048576" zoomScale="95" workbookViewId="0"/>
  </sheetViews>
  <sheetFormatPr defaultColWidth="0" defaultRowHeight="12.75" zeroHeight="1" x14ac:dyDescent="0.2"/>
  <sheetData>
    <row r="1" spans="1:11" hidden="1" x14ac:dyDescent="0.2">
      <c r="A1" t="s">
        <v>88</v>
      </c>
    </row>
    <row r="2" spans="1:11" hidden="1" x14ac:dyDescent="0.2">
      <c r="A2" t="s">
        <v>89</v>
      </c>
      <c r="B2" t="s">
        <v>90</v>
      </c>
    </row>
    <row r="3" spans="1:11" hidden="1" x14ac:dyDescent="0.2">
      <c r="A3" t="s">
        <v>91</v>
      </c>
      <c r="B3" t="s">
        <v>108</v>
      </c>
    </row>
    <row r="4" spans="1:11" hidden="1" x14ac:dyDescent="0.2">
      <c r="A4" t="s">
        <v>92</v>
      </c>
    </row>
    <row r="5" spans="1:11" hidden="1" x14ac:dyDescent="0.2">
      <c r="A5" t="s">
        <v>93</v>
      </c>
      <c r="B5">
        <v>1</v>
      </c>
    </row>
    <row r="6" spans="1:11" hidden="1" x14ac:dyDescent="0.2">
      <c r="A6">
        <v>1</v>
      </c>
      <c r="B6" t="s">
        <v>94</v>
      </c>
      <c r="C6" t="s">
        <v>95</v>
      </c>
      <c r="D6" t="s">
        <v>96</v>
      </c>
      <c r="E6">
        <v>10</v>
      </c>
      <c r="G6">
        <v>70828799</v>
      </c>
    </row>
    <row r="7" spans="1:11" hidden="1" x14ac:dyDescent="0.2">
      <c r="A7" t="s">
        <v>97</v>
      </c>
      <c r="B7" t="s">
        <v>98</v>
      </c>
      <c r="C7" t="s">
        <v>99</v>
      </c>
      <c r="D7" t="s">
        <v>100</v>
      </c>
      <c r="E7" t="s">
        <v>101</v>
      </c>
      <c r="F7" t="s">
        <v>102</v>
      </c>
      <c r="G7" t="s">
        <v>103</v>
      </c>
      <c r="H7" t="s">
        <v>104</v>
      </c>
      <c r="I7" t="s">
        <v>105</v>
      </c>
      <c r="J7" t="s">
        <v>106</v>
      </c>
      <c r="K7" t="s">
        <v>5</v>
      </c>
    </row>
    <row r="8" spans="1:11" hidden="1" x14ac:dyDescent="0.2">
      <c r="A8" t="s">
        <v>107</v>
      </c>
      <c r="B8" s="1" t="e">
        <f>'Purchase order'!#REF!</f>
        <v>#REF!</v>
      </c>
      <c r="C8" s="2" t="e">
        <f>'Purchase order'!#REF!</f>
        <v>#REF!</v>
      </c>
      <c r="D8" s="3" t="str">
        <f>'Purchase order'!$D$18</f>
        <v/>
      </c>
      <c r="E8" s="3">
        <f>'Purchase order'!$D$19</f>
        <v>0</v>
      </c>
      <c r="F8" s="3" t="str">
        <f>'Purchase order'!$D$20</f>
        <v xml:space="preserve"> </v>
      </c>
      <c r="G8" s="3" t="e">
        <f>'Purchase order'!#REF!</f>
        <v>#REF!</v>
      </c>
      <c r="H8" s="3" t="e">
        <f>'Purchase order'!#REF!</f>
        <v>#REF!</v>
      </c>
      <c r="I8" s="3">
        <f>'Purchase order'!$D$21</f>
        <v>0</v>
      </c>
      <c r="J8" s="4" t="e">
        <f>'Purchase order'!#REF!</f>
        <v>#REF!</v>
      </c>
      <c r="K8" t="e">
        <f>'Purchase order'!#REF!</f>
        <v>#REF!</v>
      </c>
    </row>
    <row r="9" spans="1:11" hidden="1" x14ac:dyDescent="0.2">
      <c r="A9" t="s">
        <v>92</v>
      </c>
    </row>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48497FC4C21274E8784255D01C0E71E" ma:contentTypeVersion="0" ma:contentTypeDescription="Create a new document." ma:contentTypeScope="" ma:versionID="09a73da321f67360132611b2d77dcb1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1C662A-9C85-4E14-A468-783BF93B976B}">
  <ds:schemaRefs>
    <ds:schemaRef ds:uri="http://schemas.microsoft.com/sharepoint/v3/contenttype/forms"/>
  </ds:schemaRefs>
</ds:datastoreItem>
</file>

<file path=customXml/itemProps2.xml><?xml version="1.0" encoding="utf-8"?>
<ds:datastoreItem xmlns:ds="http://schemas.openxmlformats.org/officeDocument/2006/customXml" ds:itemID="{0CF20387-177C-4932-82BE-B454C5C63F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A9B09C3-FE89-4796-9FDB-C5C99B0DE9ED}">
  <ds:schemaRefs>
    <ds:schemaRef ds:uri="http://schemas.microsoft.com/office/2006/metadata/longProperties"/>
  </ds:schemaRefs>
</ds:datastoreItem>
</file>

<file path=customXml/itemProps4.xml><?xml version="1.0" encoding="utf-8"?>
<ds:datastoreItem xmlns:ds="http://schemas.openxmlformats.org/officeDocument/2006/customXml" ds:itemID="{95D9E35D-C957-47AB-8C72-26924506C90D}">
  <ds:schemaRef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28</vt:i4>
      </vt:variant>
    </vt:vector>
  </HeadingPairs>
  <TitlesOfParts>
    <vt:vector size="29" baseType="lpstr">
      <vt:lpstr>Purchase order</vt:lpstr>
      <vt:lpstr>__IntlFixupTable</vt:lpstr>
      <vt:lpstr>_tax2</vt:lpstr>
      <vt:lpstr>_tax4</vt:lpstr>
      <vt:lpstr>Auto_Open21</vt:lpstr>
      <vt:lpstr>boxes</vt:lpstr>
      <vt:lpstr>data10</vt:lpstr>
      <vt:lpstr>data2</vt:lpstr>
      <vt:lpstr>data5</vt:lpstr>
      <vt:lpstr>data6</vt:lpstr>
      <vt:lpstr>data62</vt:lpstr>
      <vt:lpstr>data63</vt:lpstr>
      <vt:lpstr>data64</vt:lpstr>
      <vt:lpstr>data66</vt:lpstr>
      <vt:lpstr>data67</vt:lpstr>
      <vt:lpstr>data69</vt:lpstr>
      <vt:lpstr>data7</vt:lpstr>
      <vt:lpstr>data70</vt:lpstr>
      <vt:lpstr>display_area_2</vt:lpstr>
      <vt:lpstr>'Purchase order'!Print_Area</vt:lpstr>
      <vt:lpstr>qzqzqz10</vt:lpstr>
      <vt:lpstr>qzqzqz11</vt:lpstr>
      <vt:lpstr>qzqzqz12</vt:lpstr>
      <vt:lpstr>qzqzqz13</vt:lpstr>
      <vt:lpstr>qzqzqz32</vt:lpstr>
      <vt:lpstr>qzqzqz6</vt:lpstr>
      <vt:lpstr>qzqzqz7</vt:lpstr>
      <vt:lpstr>qzqzqz8</vt:lpstr>
      <vt:lpstr>qzqzqz9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Order templete</dc:title>
  <dc:creator>Peter Lukes</dc:creator>
  <cp:lastModifiedBy>areynolds</cp:lastModifiedBy>
  <cp:lastPrinted>2016-02-05T15:39:21Z</cp:lastPrinted>
  <dcterms:created xsi:type="dcterms:W3CDTF">1995-05-29T15:50:39Z</dcterms:created>
  <dcterms:modified xsi:type="dcterms:W3CDTF">2016-02-05T15:45:35Z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voice Number" linkTarget="NO">
    <vt:lpwstr>#REF!</vt:lpwstr>
  </property>
  <property fmtid="{D5CDD505-2E9C-101B-9397-08002B2CF9AE}" pid="3" name="Company Name" linkTarget="vital1">
    <vt:lpwstr>#REF!</vt:lpwstr>
  </property>
  <property fmtid="{D5CDD505-2E9C-101B-9397-08002B2CF9AE}" pid="4" name="Company Address" linkTarget="vital2">
    <vt:lpwstr>#REF!</vt:lpwstr>
  </property>
  <property fmtid="{D5CDD505-2E9C-101B-9397-08002B2CF9AE}" pid="5" name="Company City" linkTarget="vital4">
    <vt:lpwstr>#REF!</vt:lpwstr>
  </property>
  <property fmtid="{D5CDD505-2E9C-101B-9397-08002B2CF9AE}" pid="6" name="Company State" linkTarget="vital5">
    <vt:lpwstr>#REF!</vt:lpwstr>
  </property>
  <property fmtid="{D5CDD505-2E9C-101B-9397-08002B2CF9AE}" pid="7" name="Company ZIP" linkTarget="vital6">
    <vt:lpwstr>#REF!</vt:lpwstr>
  </property>
  <property fmtid="{D5CDD505-2E9C-101B-9397-08002B2CF9AE}" pid="8" name="Company Phone" linkTarget="vital8">
    <vt:lpwstr>#REF!</vt:lpwstr>
  </property>
  <property fmtid="{D5CDD505-2E9C-101B-9397-08002B2CF9AE}" pid="9" name="Company Fax" linkTarget="vital9">
    <vt:lpwstr>#REF!</vt:lpwstr>
  </property>
  <property fmtid="{D5CDD505-2E9C-101B-9397-08002B2CF9AE}" pid="10" name="Customer Name" linkTarget="data5">
    <vt:lpwstr/>
  </property>
  <property fmtid="{D5CDD505-2E9C-101B-9397-08002B2CF9AE}" pid="11" name="Total Invoice" linkTarget="TOT">
    <vt:lpwstr>#REF!</vt:lpwstr>
  </property>
  <property fmtid="{D5CDD505-2E9C-101B-9397-08002B2CF9AE}" pid="12" name="ContentType">
    <vt:lpwstr>Document</vt:lpwstr>
  </property>
</Properties>
</file>