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2.xml" ContentType="application/vnd.openxmlformats-officedocument.spreadsheetml.worksheet+xml"/>
  <Override PartName="/xl/worksheets/sheet51.xml" ContentType="application/vnd.openxmlformats-officedocument.spreadsheetml.worksheet+xml"/>
  <Override PartName="/xl/worksheets/sheet50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_rels/sheet3.xml.rels" ContentType="application/vnd.openxmlformats-package.relationships+xml"/>
  <Override PartName="/xl/worksheets/sheet3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drawings/vmlDrawing1.vml" ContentType="application/vnd.openxmlformats-officedocument.vmlDrawin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36"/>
  </bookViews>
  <sheets>
    <sheet name="2015_összesítés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  <sheet name="9" sheetId="9" state="visible" r:id="rId10"/>
    <sheet name="10" sheetId="10" state="visible" r:id="rId11"/>
    <sheet name="11" sheetId="11" state="visible" r:id="rId12"/>
    <sheet name="12" sheetId="12" state="visible" r:id="rId13"/>
    <sheet name="13" sheetId="13" state="visible" r:id="rId14"/>
    <sheet name="14" sheetId="14" state="visible" r:id="rId15"/>
    <sheet name="15" sheetId="15" state="visible" r:id="rId16"/>
    <sheet name="16" sheetId="16" state="visible" r:id="rId17"/>
    <sheet name="17" sheetId="17" state="visible" r:id="rId18"/>
    <sheet name="18" sheetId="18" state="visible" r:id="rId19"/>
    <sheet name="19" sheetId="19" state="visible" r:id="rId20"/>
    <sheet name="20" sheetId="20" state="visible" r:id="rId21"/>
    <sheet name="21" sheetId="21" state="visible" r:id="rId22"/>
    <sheet name="22" sheetId="22" state="visible" r:id="rId23"/>
    <sheet name="23" sheetId="23" state="visible" r:id="rId24"/>
    <sheet name="24" sheetId="24" state="visible" r:id="rId25"/>
    <sheet name="25" sheetId="25" state="visible" r:id="rId26"/>
    <sheet name="26" sheetId="26" state="visible" r:id="rId27"/>
    <sheet name="27" sheetId="27" state="visible" r:id="rId28"/>
    <sheet name="28" sheetId="28" state="visible" r:id="rId29"/>
    <sheet name="29" sheetId="29" state="visible" r:id="rId30"/>
    <sheet name="30" sheetId="30" state="visible" r:id="rId31"/>
    <sheet name="31" sheetId="31" state="visible" r:id="rId32"/>
    <sheet name="32" sheetId="32" state="visible" r:id="rId33"/>
    <sheet name="33" sheetId="33" state="visible" r:id="rId34"/>
    <sheet name="34" sheetId="34" state="visible" r:id="rId35"/>
    <sheet name="35" sheetId="35" state="visible" r:id="rId36"/>
    <sheet name="36" sheetId="36" state="visible" r:id="rId37"/>
    <sheet name="37" sheetId="37" state="visible" r:id="rId38"/>
    <sheet name="38" sheetId="38" state="visible" r:id="rId39"/>
    <sheet name="39" sheetId="39" state="visible" r:id="rId40"/>
    <sheet name="40" sheetId="40" state="visible" r:id="rId41"/>
    <sheet name="41" sheetId="41" state="visible" r:id="rId42"/>
    <sheet name="42" sheetId="42" state="visible" r:id="rId43"/>
    <sheet name="43" sheetId="43" state="visible" r:id="rId44"/>
    <sheet name="44" sheetId="44" state="visible" r:id="rId45"/>
    <sheet name="45" sheetId="45" state="visible" r:id="rId46"/>
    <sheet name="46" sheetId="46" state="visible" r:id="rId47"/>
    <sheet name="47" sheetId="47" state="visible" r:id="rId48"/>
    <sheet name="48" sheetId="48" state="visible" r:id="rId49"/>
    <sheet name="49" sheetId="49" state="visible" r:id="rId50"/>
    <sheet name="50" sheetId="50" state="visible" r:id="rId51"/>
    <sheet name="51" sheetId="51" state="visible" r:id="rId52"/>
    <sheet name="52" sheetId="52" state="visible" r:id="rId53"/>
  </sheets>
  <calcPr iterateCount="100" refMode="A1" iterate="false" iterateDelta="0.0001"/>
</workbook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F7" authorId="0">
      <text>
        <r>
          <rPr>
            <sz val="11"/>
            <color rgb="FF000000"/>
            <rFont val="Calibri"/>
            <family val="2"/>
            <charset val="238"/>
          </rPr>
          <t>Szuhaj Mihály:
FEOSZ árajánlat készítés
</t>
        </r>
      </text>
    </comment>
    <comment ref="G7" authorId="0">
      <text>
        <r>
          <rPr>
            <sz val="11"/>
            <color rgb="FF000000"/>
            <rFont val="Calibri"/>
            <family val="2"/>
            <charset val="238"/>
          </rPr>
          <t>Szuhaj Mihály:
FEOSZ árajánlat pontosítása
</t>
        </r>
      </text>
    </comment>
  </commentList>
</comments>
</file>

<file path=xl/sharedStrings.xml><?xml version="1.0" encoding="utf-8"?>
<sst xmlns="http://schemas.openxmlformats.org/spreadsheetml/2006/main" count="808" uniqueCount="55">
  <si>
    <t>Név:</t>
  </si>
  <si>
    <t>Hammer Attila</t>
  </si>
  <si>
    <t>Heti munkaidő</t>
  </si>
  <si>
    <t>Munkakör:</t>
  </si>
  <si>
    <t>alkalmazás programozó</t>
  </si>
  <si>
    <t>Év</t>
  </si>
  <si>
    <t>Jan.</t>
  </si>
  <si>
    <t>Feb.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</si>
  <si>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</si>
  <si>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</si>
  <si>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</si>
  <si>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</si>
  <si>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</si>
  <si>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</si>
  <si>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</si>
  <si>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</si>
  <si>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</si>
  <si>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</si>
  <si>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Éves összes</t>
  </si>
  <si>
    <t>Megoszlás</t>
  </si>
  <si>
    <t>Összesítés</t>
  </si>
  <si>
    <t>munkamegbeszélés</t>
  </si>
  <si>
    <t>adminisztráció</t>
  </si>
  <si>
    <t>linuxos szakfordítás</t>
  </si>
  <si>
    <t>linuxos tesztelés</t>
  </si>
  <si>
    <t>tananyagÍRÁs</t>
  </si>
  <si>
    <t>tevékenység4</t>
  </si>
  <si>
    <t>tevékenység5</t>
  </si>
  <si>
    <t>tevékenység6</t>
  </si>
  <si>
    <t>tevékenység7</t>
  </si>
  <si>
    <t>tevékenység8</t>
  </si>
  <si>
    <t>tevékenység9</t>
  </si>
  <si>
    <t>tevékenység10</t>
  </si>
  <si>
    <t>tevékenység11</t>
  </si>
  <si>
    <t>tevékenység12</t>
  </si>
  <si>
    <t>tevékenység13</t>
  </si>
  <si>
    <t>tevékenység14</t>
  </si>
  <si>
    <t>tevékenység15</t>
  </si>
  <si>
    <t>tevékenység16</t>
  </si>
  <si>
    <t>tevékenység17</t>
  </si>
  <si>
    <t>tevékenység18</t>
  </si>
  <si>
    <t>tevékenység19</t>
  </si>
  <si>
    <t>eseti feladatok</t>
  </si>
  <si>
    <t>név:</t>
  </si>
  <si>
    <t>munkakör:</t>
  </si>
  <si>
    <t>hét</t>
  </si>
  <si>
    <t>nap</t>
  </si>
  <si>
    <t>hétfő</t>
  </si>
  <si>
    <t>kedd</t>
  </si>
  <si>
    <t>szerda</t>
  </si>
  <si>
    <t>csütörtök</t>
  </si>
  <si>
    <t>péntek</t>
  </si>
  <si>
    <t>szombat</t>
  </si>
  <si>
    <t>vasárnap</t>
  </si>
  <si>
    <t>Teljesített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</si>
</sst>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[HH]:MM;@"/>
    <numFmt numFmtId="167" formatCode="0.00%"/>
    <numFmt numFmtId="168" formatCode="0"/>
    <numFmt numFmtId="169" formatCode="MMM/\ D/;@"/>
  </numFmts>
  <fonts count="7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3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3" borderId="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3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3" borderId="3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6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sharedStrings" Target="sharedStrings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/>
  <cols>
    <col collapsed="false" hidden="false" max="1" min="1" style="1" width="10.497975708502"/>
    <col collapsed="false" hidden="false" max="2" min="2" style="1" width="8.89068825910931"/>
    <col collapsed="false" hidden="false" max="14" min="3" style="1" width="6.63967611336032"/>
    <col collapsed="false" hidden="false" max="15" min="15" style="1" width="15.3198380566802"/>
    <col collapsed="false" hidden="false" max="16" min="16" style="1" width="13.497975708502"/>
    <col collapsed="false" hidden="false" max="1025" min="17" style="1" width="8.89068825910931"/>
  </cols>
  <sheetData>
    <row r="1" s="6" customFormat="true" ht="18.75" hidden="false" customHeight="false" outlineLevel="0" collapsed="false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2</v>
      </c>
      <c r="P1" s="5"/>
    </row>
    <row r="2" customFormat="false" ht="15" hidden="false" customHeight="false" outlineLevel="0" collapsed="false">
      <c r="A2" s="7" t="s">
        <v>3</v>
      </c>
      <c r="B2" s="8" t="s">
        <v>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n">
        <v>25</v>
      </c>
      <c r="P2" s="10"/>
      <c r="Q2" s="0"/>
    </row>
    <row r="3" customFormat="false" ht="18.75" hidden="false" customHeight="false" outlineLevel="0" collapsed="false">
      <c r="A3" s="11" t="s">
        <v>5</v>
      </c>
      <c r="B3" s="11" t="n">
        <v>2015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1" t="s">
        <v>17</v>
      </c>
      <c r="O3" s="12" t="s">
        <v>18</v>
      </c>
      <c r="P3" s="12" t="s">
        <v>19</v>
      </c>
      <c r="Q3" s="0"/>
    </row>
    <row r="4" customFormat="false" ht="18.75" hidden="false" customHeight="false" outlineLevel="0" collapsed="false">
      <c r="A4" s="13" t="s">
        <v>20</v>
      </c>
      <c r="B4" s="11"/>
      <c r="C4" s="14" t="n">
        <f aca="false">SUM(C6:C27)</f>
        <v>0</v>
      </c>
      <c r="D4" s="14" t="n">
        <f aca="false">SUM(D6:D27)</f>
        <v>0</v>
      </c>
      <c r="E4" s="14" t="n">
        <f aca="false">SUM(E6:E27)</f>
        <v>0</v>
      </c>
      <c r="F4" s="14" t="n">
        <f aca="false">SUM(F6:F27)</f>
        <v>0</v>
      </c>
      <c r="G4" s="14" t="n">
        <f aca="false">SUM(G6:G27)</f>
        <v>0</v>
      </c>
      <c r="H4" s="14" t="n">
        <f aca="false">SUM(H6:H27)</f>
        <v>0.416666666666667</v>
      </c>
      <c r="I4" s="14" t="n">
        <f aca="false">SUM(I6:I27)</f>
        <v>4.79166666666667</v>
      </c>
      <c r="J4" s="14" t="n">
        <f aca="false">SUM(J6:J27)</f>
        <v>3.54166666666667</v>
      </c>
      <c r="K4" s="14" t="n">
        <f aca="false">SUM(K6:K27)</f>
        <v>1.875</v>
      </c>
      <c r="L4" s="14" t="n">
        <f aca="false">SUM(L6:L27)</f>
        <v>0</v>
      </c>
      <c r="M4" s="14" t="n">
        <f aca="false">SUM(M6:M27)</f>
        <v>0</v>
      </c>
      <c r="N4" s="14" t="n">
        <f aca="false">SUM(N6:N27)</f>
        <v>0</v>
      </c>
      <c r="O4" s="15" t="n">
        <f aca="false">SUM(O6:O27)</f>
        <v>10.625</v>
      </c>
      <c r="P4" s="16"/>
      <c r="Q4" s="0"/>
    </row>
    <row r="5" customFormat="false" ht="15" hidden="false" customHeight="false" outlineLevel="0" collapsed="false">
      <c r="A5" s="4"/>
      <c r="B5" s="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0"/>
    </row>
    <row r="6" customFormat="false" ht="14.45" hidden="false" customHeight="true" outlineLevel="0" collapsed="false">
      <c r="A6" s="19" t="s">
        <v>21</v>
      </c>
      <c r="B6" s="19"/>
      <c r="C6" s="17" t="n">
        <f aca="false">'2'!J6+'3'!J6+'4'!J6+'5'!J6</f>
        <v>0</v>
      </c>
      <c r="D6" s="17" t="n">
        <f aca="false">'6'!J6+'7'!J6+'8'!J6+'9'!J6</f>
        <v>0</v>
      </c>
      <c r="E6" s="17" t="n">
        <f aca="false">'10'!J6+'11'!J6+'12'!J6+'13'!J6+'14'!C6+'14'!D6</f>
        <v>0</v>
      </c>
      <c r="F6" s="17" t="n">
        <f aca="false">'14'!E6+'14'!F6+'14'!G6+'15'!J6+'16'!J6+'17'!J6+'18'!J6</f>
        <v>0</v>
      </c>
      <c r="G6" s="17" t="n">
        <f aca="false">'19'!J6+'20'!J6+'21'!J6+'22'!J6</f>
        <v>0</v>
      </c>
      <c r="H6" s="17" t="n">
        <f aca="false">'23'!J6+'24'!J6+'25'!J6+'26'!J6+'27'!C6+'27'!D6</f>
        <v>0</v>
      </c>
      <c r="I6" s="17" t="n">
        <f aca="false">'27'!E6+'27'!F6+'27'!G6+'28'!J6+'29'!J6+'30'!J6+'31'!J6</f>
        <v>0</v>
      </c>
      <c r="J6" s="17" t="n">
        <f aca="false">'32'!J6+'33'!J6+'34'!J6+'35'!J6+'36'!C6</f>
        <v>0.25</v>
      </c>
      <c r="K6" s="17" t="n">
        <f aca="false">'36'!D6+'36'!E6+'36'!F6+'36'!G6+'37'!J6+'38'!J6+'39'!J6+'40'!C6+'40'!D6+'40'!E6</f>
        <v>0</v>
      </c>
      <c r="L6" s="17" t="n">
        <f aca="false">'40'!F6+'40'!G6+'41'!J6+'42'!J6+'43'!J6+'44'!J6</f>
        <v>0</v>
      </c>
      <c r="M6" s="17" t="n">
        <f aca="false">'45'!J6+'46'!J6+'47'!J6+'48'!J6+'49'!C6</f>
        <v>0</v>
      </c>
      <c r="N6" s="17" t="n">
        <f aca="false">'49'!D6+'49'!E6+'49'!F6+'49'!G6+'50'!J6+'51'!J6+'52'!J6</f>
        <v>0</v>
      </c>
      <c r="O6" s="17" t="n">
        <f aca="false">SUM(C6:N6)</f>
        <v>0.25</v>
      </c>
      <c r="P6" s="20" t="n">
        <f aca="false">IF($O$4=0,0,O6/$O$4)</f>
        <v>0.0235294117647059</v>
      </c>
      <c r="Q6" s="0"/>
    </row>
    <row r="7" customFormat="false" ht="14.45" hidden="false" customHeight="true" outlineLevel="0" collapsed="false">
      <c r="A7" s="19" t="s">
        <v>22</v>
      </c>
      <c r="B7" s="19"/>
      <c r="C7" s="17" t="n">
        <f aca="false">'2'!J7+'3'!J7+'4'!J7+'5'!J7</f>
        <v>0</v>
      </c>
      <c r="D7" s="17" t="n">
        <f aca="false">'6'!J7+'7'!J7+'8'!J7+'9'!J7</f>
        <v>0</v>
      </c>
      <c r="E7" s="17" t="n">
        <f aca="false">'10'!J7+'11'!J7+'12'!J7+'13'!J7+'14'!C7+'14'!D7</f>
        <v>0</v>
      </c>
      <c r="F7" s="17" t="n">
        <f aca="false">'14'!E7+'14'!F7+'14'!G7+'15'!J7+'16'!J7+'17'!J7+'18'!J7</f>
        <v>0</v>
      </c>
      <c r="G7" s="17" t="n">
        <f aca="false">'19'!J7+'20'!J7+'21'!J7+'22'!J7</f>
        <v>0</v>
      </c>
      <c r="H7" s="17" t="n">
        <f aca="false">'23'!J7+'24'!J7+'25'!J7+'26'!J7+'27'!C7+'27'!D7</f>
        <v>0</v>
      </c>
      <c r="I7" s="17" t="n">
        <f aca="false">'27'!E7+'27'!F7+'27'!G7+'28'!J7+'29'!J7+'30'!J7+'31'!J7</f>
        <v>0</v>
      </c>
      <c r="J7" s="17" t="n">
        <f aca="false">'32'!J7+'33'!J7+'34'!J7+'35'!J7+'36'!C7</f>
        <v>0</v>
      </c>
      <c r="K7" s="17" t="n">
        <f aca="false">'36'!D7+'36'!E7+'36'!F7+'36'!G7+'37'!J7+'38'!J7+'39'!J7+'40'!C7+'40'!D7+'40'!E7</f>
        <v>0</v>
      </c>
      <c r="L7" s="17" t="n">
        <f aca="false">'40'!J7+'41'!J7+'42'!J7+'43'!J7+'44'!J7+'45'!J7+'46'!J7+'47'!J7+'48'!J7+'49'!J7+'50'!J7+'51'!J7+'52'!J7</f>
        <v>0</v>
      </c>
      <c r="M7" s="17" t="n">
        <f aca="false">'45'!J7+'46'!J7+'47'!J7+'48'!J7+'49'!C7</f>
        <v>0</v>
      </c>
      <c r="N7" s="17" t="n">
        <f aca="false">'49'!D7+'49'!E7+'49'!F7+'49'!G7+'50'!J7+'51'!J7+'52'!J7</f>
        <v>0</v>
      </c>
      <c r="O7" s="17" t="n">
        <f aca="false">SUM(C7:N7)</f>
        <v>0</v>
      </c>
      <c r="P7" s="20" t="n">
        <f aca="false">IF($O$4=0,0,O7/$O$4)</f>
        <v>0</v>
      </c>
      <c r="Q7" s="0"/>
    </row>
    <row r="8" customFormat="false" ht="14.45" hidden="false" customHeight="true" outlineLevel="0" collapsed="false">
      <c r="A8" s="19" t="s">
        <v>23</v>
      </c>
      <c r="B8" s="19"/>
      <c r="C8" s="17" t="n">
        <f aca="false">'2'!J8+'3'!J8+'4'!J8+'5'!J8</f>
        <v>0</v>
      </c>
      <c r="D8" s="17" t="n">
        <f aca="false">'6'!J8+'7'!J8+'8'!J8+'9'!J8</f>
        <v>0</v>
      </c>
      <c r="E8" s="17" t="n">
        <f aca="false">'10'!J8+'11'!J8+'12'!J8+'13'!J8+'14'!C8+'14'!D8</f>
        <v>0</v>
      </c>
      <c r="F8" s="17" t="n">
        <f aca="false">'14'!E8+'14'!F8+'14'!G8+'15'!J8+'16'!J8+'17'!J8+'18'!J8</f>
        <v>0</v>
      </c>
      <c r="G8" s="17" t="n">
        <f aca="false">'19'!J8+'20'!J8+'21'!J8+'22'!J8</f>
        <v>0</v>
      </c>
      <c r="H8" s="17" t="n">
        <f aca="false">'23'!J8+'24'!J8+'25'!J8+'26'!J8+'27'!C8+'27'!D8</f>
        <v>0</v>
      </c>
      <c r="I8" s="17" t="n">
        <f aca="false">'27'!E8+'27'!F8+'27'!G8+'28'!J8+'29'!J8+'30'!J8+'31'!J8</f>
        <v>0</v>
      </c>
      <c r="J8" s="17" t="n">
        <f aca="false">'32'!J8+'33'!J8+'34'!J8+'35'!J8+'36'!C8</f>
        <v>0</v>
      </c>
      <c r="K8" s="17" t="n">
        <f aca="false">'36'!D8+'36'!E8+'36'!F8+'36'!G8+'37'!J8+'38'!J8+'39'!J8+'40'!C8+'40'!D8+'40'!E8</f>
        <v>0.625</v>
      </c>
      <c r="L8" s="17" t="n">
        <f aca="false">'40'!J8+'41'!J8+'42'!J8+'43'!J8+'44'!J8+'45'!J8+'46'!J8+'47'!J8+'48'!J8+'49'!J8+'50'!J8+'51'!J8+'52'!J8</f>
        <v>0</v>
      </c>
      <c r="M8" s="17" t="n">
        <f aca="false">'45'!J8+'46'!J8+'47'!J8+'48'!J8+'49'!C8</f>
        <v>0</v>
      </c>
      <c r="N8" s="17" t="n">
        <f aca="false">'49'!D8+'49'!E8+'49'!F8+'49'!G8+'50'!J8+'51'!J8+'52'!J8</f>
        <v>0</v>
      </c>
      <c r="O8" s="17" t="n">
        <f aca="false">SUM(C8:N8)</f>
        <v>0.625</v>
      </c>
      <c r="P8" s="20" t="n">
        <f aca="false">IF($O$4=0,0,O8/$O$4)</f>
        <v>0.0588235294117647</v>
      </c>
      <c r="Q8" s="0"/>
    </row>
    <row r="9" customFormat="false" ht="14.45" hidden="false" customHeight="true" outlineLevel="0" collapsed="false">
      <c r="A9" s="19" t="s">
        <v>24</v>
      </c>
      <c r="B9" s="19"/>
      <c r="C9" s="17" t="n">
        <f aca="false">'2'!J9+'3'!J9+'4'!J9+'5'!J9</f>
        <v>0</v>
      </c>
      <c r="D9" s="17" t="n">
        <f aca="false">'6'!J9+'7'!J9+'8'!J9+'9'!J9</f>
        <v>0</v>
      </c>
      <c r="E9" s="17" t="n">
        <f aca="false">'10'!J9+'11'!J9+'12'!J9+'13'!J9+'14'!C9+'14'!D9</f>
        <v>0</v>
      </c>
      <c r="F9" s="17" t="n">
        <f aca="false">'14'!E9+'14'!F9+'14'!G9+'15'!J9+'16'!J9+'17'!J9+'18'!J9</f>
        <v>0</v>
      </c>
      <c r="G9" s="17" t="n">
        <f aca="false">'19'!J9+'20'!J9+'21'!J9+'22'!J9</f>
        <v>0</v>
      </c>
      <c r="H9" s="17" t="n">
        <f aca="false">'23'!J9+'24'!J9+'25'!J9+'26'!J9+'27'!C9+'27'!D9</f>
        <v>0.416666666666667</v>
      </c>
      <c r="I9" s="17" t="n">
        <f aca="false">'27'!E9+'27'!F9+'27'!G9+'28'!J9+'29'!J9+'30'!J9+'31'!J9</f>
        <v>4.79166666666667</v>
      </c>
      <c r="J9" s="17" t="n">
        <f aca="false">'32'!J9+'33'!J9+'34'!J9+'35'!J9+'36'!C9</f>
        <v>2.45833333333333</v>
      </c>
      <c r="K9" s="17" t="n">
        <f aca="false">'36'!D9+'36'!E9+'36'!F9+'36'!G9+'37'!J9+'38'!J9+'39'!J9+'40'!C9+'40'!D9+'40'!E9</f>
        <v>1.25</v>
      </c>
      <c r="L9" s="17" t="n">
        <f aca="false">'40'!J9+'41'!J9+'42'!J9+'43'!J9+'44'!J9+'45'!J9+'46'!J9+'47'!J9+'48'!J9+'49'!J9+'50'!J9+'51'!J9+'52'!J9</f>
        <v>0</v>
      </c>
      <c r="M9" s="17" t="n">
        <f aca="false">'45'!J9+'46'!J9+'47'!J9+'48'!J9+'49'!C9</f>
        <v>0</v>
      </c>
      <c r="N9" s="17" t="n">
        <f aca="false">'49'!D9+'49'!E9+'49'!F9+'49'!G9+'50'!J9+'51'!J9+'52'!J9</f>
        <v>0</v>
      </c>
      <c r="O9" s="17" t="n">
        <f aca="false">SUM(C9:N9)</f>
        <v>8.91666666666666</v>
      </c>
      <c r="P9" s="20" t="n">
        <f aca="false">IF($O$4=0,0,O9/$O$4)</f>
        <v>0.83921568627451</v>
      </c>
      <c r="Q9" s="0"/>
    </row>
    <row r="10" customFormat="false" ht="14.45" hidden="false" customHeight="true" outlineLevel="0" collapsed="false">
      <c r="A10" s="19" t="s">
        <v>25</v>
      </c>
      <c r="B10" s="19"/>
      <c r="C10" s="17" t="n">
        <f aca="false">'2'!J10+'3'!J10+'4'!J10+'5'!J10</f>
        <v>0</v>
      </c>
      <c r="D10" s="17" t="n">
        <f aca="false">'6'!J10+'7'!J10+'8'!J10+'9'!J10</f>
        <v>0</v>
      </c>
      <c r="E10" s="17" t="n">
        <f aca="false">'10'!J10+'11'!J10+'12'!J10+'13'!J10+'14'!C10+'14'!D10</f>
        <v>0</v>
      </c>
      <c r="F10" s="17" t="n">
        <f aca="false">'14'!E10+'14'!F10+'14'!G10+'15'!J10+'16'!J10+'17'!J10+'18'!J10</f>
        <v>0</v>
      </c>
      <c r="G10" s="17" t="n">
        <f aca="false">'19'!J10+'20'!J10+'21'!J10+'22'!J10</f>
        <v>0</v>
      </c>
      <c r="H10" s="17" t="n">
        <f aca="false">'23'!J10+'24'!J10+'25'!J10+'26'!J10+'27'!C10+'27'!D10</f>
        <v>0</v>
      </c>
      <c r="I10" s="17" t="n">
        <f aca="false">'27'!E10+'27'!F10+'27'!G10+'28'!J10+'29'!J10+'30'!J10+'31'!J10</f>
        <v>0</v>
      </c>
      <c r="J10" s="17" t="n">
        <f aca="false">'32'!J10+'33'!J10+'34'!J10+'35'!J10+'36'!C10</f>
        <v>0.833333333333333</v>
      </c>
      <c r="K10" s="17" t="n">
        <f aca="false">'36'!D10+'36'!E10+'36'!F10+'36'!G10+'37'!J10+'38'!J10+'39'!J10+'40'!C10+'40'!D10+'40'!E10</f>
        <v>0</v>
      </c>
      <c r="L10" s="17" t="n">
        <f aca="false">'40'!J10+'41'!J10+'42'!J10+'43'!J10+'44'!J10+'45'!J10+'46'!J10+'47'!J10+'48'!J10+'49'!J10+'50'!J10+'51'!J10+'52'!J10</f>
        <v>0</v>
      </c>
      <c r="M10" s="17" t="n">
        <f aca="false">'45'!J10+'46'!J10+'47'!J10+'48'!J10+'49'!C10</f>
        <v>0</v>
      </c>
      <c r="N10" s="17" t="n">
        <f aca="false">'49'!D10+'49'!E10+'49'!F10+'49'!G10+'50'!J10+'51'!J10+'52'!J10</f>
        <v>0</v>
      </c>
      <c r="O10" s="17" t="n">
        <f aca="false">SUM(C10:N10)</f>
        <v>0.833333333333333</v>
      </c>
      <c r="P10" s="20" t="n">
        <f aca="false">IF($O$4=0,0,O10/$O$4)</f>
        <v>0.0784313725490196</v>
      </c>
      <c r="Q10" s="21"/>
    </row>
    <row r="11" customFormat="false" ht="14.45" hidden="false" customHeight="true" outlineLevel="0" collapsed="false">
      <c r="A11" s="19" t="s">
        <v>26</v>
      </c>
      <c r="B11" s="19"/>
      <c r="C11" s="17" t="n">
        <f aca="false">'2'!J11+'3'!J11+'4'!J11+'5'!J11</f>
        <v>0</v>
      </c>
      <c r="D11" s="17" t="n">
        <f aca="false">'6'!J11+'7'!J11+'8'!J11+'9'!J11</f>
        <v>0</v>
      </c>
      <c r="E11" s="17" t="n">
        <f aca="false">'10'!J11+'11'!J11+'12'!J11+'13'!J11+'14'!C11+'14'!D11</f>
        <v>0</v>
      </c>
      <c r="F11" s="17" t="n">
        <f aca="false">'14'!E11+'14'!F11+'14'!G11+'15'!J11+'16'!J11+'17'!J11+'18'!J11</f>
        <v>0</v>
      </c>
      <c r="G11" s="17" t="n">
        <f aca="false">'19'!J11+'20'!J11+'21'!J11+'22'!J11</f>
        <v>0</v>
      </c>
      <c r="H11" s="17" t="n">
        <f aca="false">'23'!J11+'24'!J11+'25'!J11+'26'!J11+'27'!C11+'27'!D11</f>
        <v>0</v>
      </c>
      <c r="I11" s="17" t="n">
        <f aca="false">'27'!E11+'27'!F11+'27'!G11+'28'!J11+'29'!J11+'30'!J11+'31'!J11</f>
        <v>0</v>
      </c>
      <c r="J11" s="17" t="n">
        <f aca="false">'32'!J11+'33'!J11+'34'!J11+'35'!J11+'36'!C11</f>
        <v>0</v>
      </c>
      <c r="K11" s="17" t="n">
        <f aca="false">'36'!D11+'36'!E11+'36'!F11+'36'!G11+'37'!J11+'38'!J11+'39'!J11+'40'!C11+'40'!D11+'40'!E11</f>
        <v>0</v>
      </c>
      <c r="L11" s="17" t="n">
        <f aca="false">'40'!J11+'41'!J11+'42'!J11+'43'!J11+'44'!J11+'45'!J11+'46'!J11+'47'!J11+'48'!J11+'49'!J11+'50'!J11+'51'!J11+'52'!J11</f>
        <v>0</v>
      </c>
      <c r="M11" s="17" t="n">
        <f aca="false">'45'!J11+'46'!J11+'47'!J11+'48'!J11+'49'!C11</f>
        <v>0</v>
      </c>
      <c r="N11" s="17" t="n">
        <f aca="false">'49'!D11+'49'!E11+'49'!F11+'49'!G11+'50'!J11+'51'!J11+'52'!J11</f>
        <v>0</v>
      </c>
      <c r="O11" s="17" t="n">
        <f aca="false">SUM(C11:N11)</f>
        <v>0</v>
      </c>
      <c r="P11" s="20" t="n">
        <f aca="false">IF($O$4=0,0,O11/$O$4)</f>
        <v>0</v>
      </c>
      <c r="Q11" s="21"/>
    </row>
    <row r="12" customFormat="false" ht="14.45" hidden="false" customHeight="true" outlineLevel="0" collapsed="false">
      <c r="A12" s="19" t="s">
        <v>27</v>
      </c>
      <c r="B12" s="19"/>
      <c r="C12" s="17" t="n">
        <f aca="false">'2'!J12+'3'!J12+'4'!J12+'5'!J12</f>
        <v>0</v>
      </c>
      <c r="D12" s="17" t="n">
        <f aca="false">'6'!J12+'7'!J12+'8'!J12+'9'!J12</f>
        <v>0</v>
      </c>
      <c r="E12" s="17" t="n">
        <f aca="false">'10'!J12+'11'!J12+'12'!J12+'13'!J12+'14'!C12+'14'!D12</f>
        <v>0</v>
      </c>
      <c r="F12" s="17" t="n">
        <f aca="false">'14'!E12+'14'!F12+'14'!G12+'15'!J12+'16'!J12+'17'!J12+'18'!J12</f>
        <v>0</v>
      </c>
      <c r="G12" s="17" t="n">
        <f aca="false">'19'!J12+'20'!J12+'21'!J12+'22'!J12</f>
        <v>0</v>
      </c>
      <c r="H12" s="17" t="n">
        <f aca="false">'23'!J12+'24'!J12+'25'!J12+'26'!J12+'27'!C12+'27'!D12</f>
        <v>0</v>
      </c>
      <c r="I12" s="17" t="n">
        <f aca="false">'27'!E12+'27'!F12+'27'!G12+'28'!J12+'29'!J12+'30'!J12+'31'!J12</f>
        <v>0</v>
      </c>
      <c r="J12" s="17" t="n">
        <f aca="false">'32'!J12+'33'!J12+'34'!J12+'35'!J12+'36'!C12</f>
        <v>0</v>
      </c>
      <c r="K12" s="17" t="n">
        <f aca="false">'36'!D12+'36'!E12+'36'!F12+'36'!G12+'37'!J12+'38'!J12+'39'!J12+'40'!C12+'40'!D12+'40'!E12</f>
        <v>0</v>
      </c>
      <c r="L12" s="17" t="n">
        <f aca="false">'40'!J12+'41'!J12+'42'!J12+'43'!J12+'44'!J12+'45'!J12+'46'!J12+'47'!J12+'48'!J12+'49'!J12+'50'!J12+'51'!J12+'52'!J12</f>
        <v>0</v>
      </c>
      <c r="M12" s="17" t="n">
        <f aca="false">'45'!J12+'46'!J12+'47'!J12+'48'!J12+'49'!C12</f>
        <v>0</v>
      </c>
      <c r="N12" s="17" t="n">
        <f aca="false">'49'!D12+'49'!E12+'49'!F12+'49'!G12+'50'!J12+'51'!J12+'52'!J12</f>
        <v>0</v>
      </c>
      <c r="O12" s="17" t="n">
        <f aca="false">SUM(C12:N12)</f>
        <v>0</v>
      </c>
      <c r="P12" s="20" t="n">
        <f aca="false">IF($O$4=0,0,O12/$O$4)</f>
        <v>0</v>
      </c>
      <c r="Q12" s="21"/>
    </row>
    <row r="13" customFormat="false" ht="14.45" hidden="false" customHeight="true" outlineLevel="0" collapsed="false">
      <c r="A13" s="19" t="s">
        <v>28</v>
      </c>
      <c r="B13" s="19"/>
      <c r="C13" s="17" t="n">
        <f aca="false">'2'!J13+'3'!J13+'4'!J13+'5'!J13</f>
        <v>0</v>
      </c>
      <c r="D13" s="17" t="n">
        <f aca="false">'6'!J13+'7'!J13+'8'!J13+'9'!J13</f>
        <v>0</v>
      </c>
      <c r="E13" s="17" t="n">
        <f aca="false">'10'!J13+'11'!J13+'12'!J13+'13'!J13+'14'!C13+'14'!D13</f>
        <v>0</v>
      </c>
      <c r="F13" s="17" t="n">
        <f aca="false">'14'!E13+'14'!F13+'14'!G13+'15'!J13+'16'!J13+'17'!J13+'18'!J13</f>
        <v>0</v>
      </c>
      <c r="G13" s="17" t="n">
        <f aca="false">'19'!J13+'20'!J13+'21'!J13+'22'!J13</f>
        <v>0</v>
      </c>
      <c r="H13" s="17" t="n">
        <f aca="false">'23'!J13+'24'!J13+'25'!J13+'26'!J13+'27'!C13+'27'!D13</f>
        <v>0</v>
      </c>
      <c r="I13" s="17" t="n">
        <f aca="false">'27'!E13+'27'!F13+'27'!G13+'28'!J13+'29'!J13+'30'!J13+'31'!J13</f>
        <v>0</v>
      </c>
      <c r="J13" s="17" t="n">
        <f aca="false">'32'!J13+'33'!J13+'34'!J13+'35'!J13+'36'!C13</f>
        <v>0</v>
      </c>
      <c r="K13" s="17" t="n">
        <f aca="false">'36'!D13+'36'!E13+'36'!F13+'36'!G13+'37'!J13+'38'!J13+'39'!J13+'40'!C13+'40'!D13+'40'!E13</f>
        <v>0</v>
      </c>
      <c r="L13" s="17" t="n">
        <f aca="false">'40'!J13+'41'!J13+'42'!J13+'43'!J13+'44'!J13+'45'!J13+'46'!J13+'47'!J13+'48'!J13+'49'!J13+'50'!J13+'51'!J13+'52'!J13</f>
        <v>0</v>
      </c>
      <c r="M13" s="17" t="n">
        <f aca="false">'45'!J13+'46'!J13+'47'!J13+'48'!J13+'49'!C13</f>
        <v>0</v>
      </c>
      <c r="N13" s="17" t="n">
        <f aca="false">'49'!D13+'49'!E13+'49'!F13+'49'!G13+'50'!J13+'51'!J13+'52'!J13</f>
        <v>0</v>
      </c>
      <c r="O13" s="17" t="n">
        <f aca="false">SUM(C13:N13)</f>
        <v>0</v>
      </c>
      <c r="P13" s="20" t="n">
        <f aca="false">IF($O$4=0,0,O13/$O$4)</f>
        <v>0</v>
      </c>
      <c r="Q13" s="21"/>
    </row>
    <row r="14" customFormat="false" ht="14.45" hidden="false" customHeight="true" outlineLevel="0" collapsed="false">
      <c r="A14" s="19" t="s">
        <v>29</v>
      </c>
      <c r="B14" s="19"/>
      <c r="C14" s="17" t="n">
        <f aca="false">'2'!J14+'3'!J14+'4'!J14+'5'!J14</f>
        <v>0</v>
      </c>
      <c r="D14" s="17" t="n">
        <f aca="false">'6'!J14+'7'!J14+'8'!J14+'9'!J14</f>
        <v>0</v>
      </c>
      <c r="E14" s="17" t="n">
        <f aca="false">'10'!J14+'11'!J14+'12'!J14+'13'!J14+'14'!C14+'14'!D14</f>
        <v>0</v>
      </c>
      <c r="F14" s="17" t="n">
        <f aca="false">'14'!E14+'14'!F14+'14'!G14+'15'!J14+'16'!J14+'17'!J14+'18'!J14</f>
        <v>0</v>
      </c>
      <c r="G14" s="17" t="n">
        <f aca="false">'19'!J14+'20'!J14+'21'!J14+'22'!J14</f>
        <v>0</v>
      </c>
      <c r="H14" s="17" t="n">
        <f aca="false">'23'!J14+'24'!J14+'25'!J14+'26'!J14+'27'!C14+'27'!D14</f>
        <v>0</v>
      </c>
      <c r="I14" s="17" t="n">
        <f aca="false">'27'!E14+'27'!F14+'27'!G14+'28'!J14+'29'!J14+'30'!J14+'31'!J14</f>
        <v>0</v>
      </c>
      <c r="J14" s="17" t="n">
        <f aca="false">'32'!J14+'33'!J14+'34'!J14+'35'!J14+'36'!C14</f>
        <v>0</v>
      </c>
      <c r="K14" s="17" t="n">
        <f aca="false">'36'!D14+'36'!E14+'36'!F14+'36'!G14+'37'!J14+'38'!J14+'39'!J14+'40'!C14+'40'!D14+'40'!E14</f>
        <v>0</v>
      </c>
      <c r="L14" s="17" t="n">
        <f aca="false">'40'!J14+'41'!J14+'42'!J14+'43'!J14+'44'!J14+'45'!J14+'46'!J14+'47'!J14+'48'!J14+'49'!J14+'50'!J14+'51'!J14+'52'!J14</f>
        <v>0</v>
      </c>
      <c r="M14" s="17" t="n">
        <f aca="false">'45'!J14+'46'!J14+'47'!J14+'48'!J14+'49'!C14</f>
        <v>0</v>
      </c>
      <c r="N14" s="17" t="n">
        <f aca="false">'49'!D14+'49'!E14+'49'!F14+'49'!G14+'50'!J14+'51'!J14+'52'!J14</f>
        <v>0</v>
      </c>
      <c r="O14" s="17" t="n">
        <f aca="false">SUM(C14:N14)</f>
        <v>0</v>
      </c>
      <c r="P14" s="20" t="n">
        <f aca="false">IF($O$4=0,0,O14/$O$4)</f>
        <v>0</v>
      </c>
      <c r="Q14" s="21"/>
    </row>
    <row r="15" customFormat="false" ht="14.45" hidden="false" customHeight="true" outlineLevel="0" collapsed="false">
      <c r="A15" s="19" t="s">
        <v>30</v>
      </c>
      <c r="B15" s="19"/>
      <c r="C15" s="17" t="n">
        <f aca="false">'2'!J15+'3'!J15+'4'!J15+'5'!J15</f>
        <v>0</v>
      </c>
      <c r="D15" s="17" t="n">
        <f aca="false">'6'!J15+'7'!J15+'8'!J15+'9'!J15</f>
        <v>0</v>
      </c>
      <c r="E15" s="17" t="n">
        <f aca="false">'10'!J15+'11'!J15+'12'!J15+'13'!J15+'14'!C15+'14'!D15</f>
        <v>0</v>
      </c>
      <c r="F15" s="17" t="n">
        <f aca="false">'14'!E15+'14'!F15+'14'!G15+'15'!J15+'16'!J15+'17'!J15+'18'!J15</f>
        <v>0</v>
      </c>
      <c r="G15" s="17" t="n">
        <f aca="false">'19'!J15+'20'!J15+'21'!J15+'22'!J15</f>
        <v>0</v>
      </c>
      <c r="H15" s="17" t="n">
        <f aca="false">'23'!J15+'24'!J15+'25'!J15+'26'!J15+'27'!C15+'27'!D15</f>
        <v>0</v>
      </c>
      <c r="I15" s="17" t="n">
        <f aca="false">'27'!E15+'27'!F15+'27'!G15+'28'!J15+'29'!J15+'30'!J15+'31'!J15</f>
        <v>0</v>
      </c>
      <c r="J15" s="17" t="n">
        <f aca="false">'32'!J15+'33'!J15+'34'!J15+'35'!J15+'36'!C15</f>
        <v>0</v>
      </c>
      <c r="K15" s="17" t="n">
        <f aca="false">'36'!D15+'36'!E15+'36'!F15+'36'!G15+'37'!J15+'38'!J15+'39'!J15+'40'!C15+'40'!D15+'40'!E15</f>
        <v>0</v>
      </c>
      <c r="L15" s="17" t="n">
        <f aca="false">'40'!J15+'41'!J15+'42'!J15+'43'!J15+'44'!J15+'45'!J15+'46'!J15+'47'!J15+'48'!J15+'49'!J15+'50'!J15+'51'!J15+'52'!J15</f>
        <v>0</v>
      </c>
      <c r="M15" s="17" t="n">
        <f aca="false">'45'!J15+'46'!J15+'47'!J15+'48'!J15+'49'!C15</f>
        <v>0</v>
      </c>
      <c r="N15" s="17" t="n">
        <f aca="false">'49'!D15+'49'!E15+'49'!F15+'49'!G15+'50'!J15+'51'!J15+'52'!J15</f>
        <v>0</v>
      </c>
      <c r="O15" s="17" t="n">
        <f aca="false">SUM(C15:N15)</f>
        <v>0</v>
      </c>
      <c r="P15" s="20" t="n">
        <f aca="false">IF($O$4=0,0,O15/$O$4)</f>
        <v>0</v>
      </c>
      <c r="Q15" s="21"/>
    </row>
    <row r="16" customFormat="false" ht="14.45" hidden="false" customHeight="true" outlineLevel="0" collapsed="false">
      <c r="A16" s="19" t="s">
        <v>31</v>
      </c>
      <c r="B16" s="19"/>
      <c r="C16" s="17" t="n">
        <f aca="false">'2'!J16+'3'!J16+'4'!J16+'5'!J16</f>
        <v>0</v>
      </c>
      <c r="D16" s="17" t="n">
        <f aca="false">'6'!J16+'7'!J16+'8'!J16+'9'!J16</f>
        <v>0</v>
      </c>
      <c r="E16" s="17" t="n">
        <f aca="false">'10'!J16+'11'!J16+'12'!J16+'13'!J16+'14'!C16+'14'!D16</f>
        <v>0</v>
      </c>
      <c r="F16" s="17" t="n">
        <f aca="false">'14'!E16+'14'!F16+'14'!G16+'15'!J16+'16'!J16+'17'!J16+'18'!J16</f>
        <v>0</v>
      </c>
      <c r="G16" s="17" t="n">
        <f aca="false">'19'!J16+'20'!J16+'21'!J16+'22'!J16</f>
        <v>0</v>
      </c>
      <c r="H16" s="17" t="n">
        <f aca="false">'23'!J16+'24'!J16+'25'!J16+'26'!J16+'27'!C16+'27'!D16</f>
        <v>0</v>
      </c>
      <c r="I16" s="17" t="n">
        <f aca="false">'27'!E16+'27'!F16+'27'!G16+'28'!J16+'29'!J16+'30'!J16+'31'!J16</f>
        <v>0</v>
      </c>
      <c r="J16" s="17" t="n">
        <f aca="false">'32'!J16+'33'!J16+'34'!J16+'35'!J16+'36'!C16</f>
        <v>0</v>
      </c>
      <c r="K16" s="17" t="n">
        <f aca="false">'36'!D16+'36'!E16+'36'!F16+'36'!G16+'37'!J16+'38'!J16+'39'!J16+'40'!C16+'40'!D16+'40'!E16</f>
        <v>0</v>
      </c>
      <c r="L16" s="17" t="n">
        <f aca="false">'40'!J16+'41'!J16+'42'!J16+'43'!J16+'44'!J16+'45'!J16+'46'!J16+'47'!J16+'48'!J16+'49'!J16+'50'!J16+'51'!J16+'52'!J16</f>
        <v>0</v>
      </c>
      <c r="M16" s="17" t="n">
        <f aca="false">'45'!J16+'46'!J16+'47'!J16+'48'!J16+'49'!C16</f>
        <v>0</v>
      </c>
      <c r="N16" s="17" t="n">
        <f aca="false">'49'!D16+'49'!E16+'49'!F16+'49'!G16+'50'!J16+'51'!J16+'52'!J16</f>
        <v>0</v>
      </c>
      <c r="O16" s="17" t="n">
        <f aca="false">SUM(C16:N16)</f>
        <v>0</v>
      </c>
      <c r="P16" s="20" t="n">
        <f aca="false">IF($O$4=0,0,O16/$O$4)</f>
        <v>0</v>
      </c>
      <c r="Q16" s="21"/>
    </row>
    <row r="17" customFormat="false" ht="14.45" hidden="false" customHeight="true" outlineLevel="0" collapsed="false">
      <c r="A17" s="19" t="s">
        <v>32</v>
      </c>
      <c r="B17" s="19"/>
      <c r="C17" s="17" t="n">
        <f aca="false">'2'!J17+'3'!J17+'4'!J17+'5'!J17</f>
        <v>0</v>
      </c>
      <c r="D17" s="17" t="n">
        <f aca="false">'6'!J17+'7'!J17+'8'!J17+'9'!J17</f>
        <v>0</v>
      </c>
      <c r="E17" s="17" t="n">
        <f aca="false">'10'!J17+'11'!J17+'12'!J17+'13'!J17+'14'!C17+'14'!D17</f>
        <v>0</v>
      </c>
      <c r="F17" s="17" t="n">
        <f aca="false">'14'!E17+'14'!F17+'14'!G17+'15'!J17+'16'!J17+'17'!J17+'18'!J17</f>
        <v>0</v>
      </c>
      <c r="G17" s="17" t="n">
        <f aca="false">'19'!J17+'20'!J17+'21'!J17+'22'!J17</f>
        <v>0</v>
      </c>
      <c r="H17" s="17" t="n">
        <f aca="false">'23'!J17+'24'!J17+'25'!J17+'26'!J17+'27'!C17+'27'!D17</f>
        <v>0</v>
      </c>
      <c r="I17" s="17" t="n">
        <f aca="false">'27'!E17+'27'!F17+'27'!G17+'28'!J17+'29'!J17+'30'!J17+'31'!J17</f>
        <v>0</v>
      </c>
      <c r="J17" s="17" t="n">
        <f aca="false">'32'!J17+'33'!J17+'34'!J17+'35'!J17+'36'!C17</f>
        <v>0</v>
      </c>
      <c r="K17" s="17" t="n">
        <f aca="false">'36'!D17+'36'!E17+'36'!F17+'36'!G17+'37'!J17+'38'!J17+'39'!J17+'40'!C17+'40'!D17+'40'!E17</f>
        <v>0</v>
      </c>
      <c r="L17" s="17" t="n">
        <f aca="false">'40'!J17+'41'!J17+'42'!J17+'43'!J17+'44'!J17+'45'!J17+'46'!J17+'47'!J17+'48'!J17+'49'!J17+'50'!J17+'51'!J17+'52'!J17</f>
        <v>0</v>
      </c>
      <c r="M17" s="17" t="n">
        <f aca="false">'45'!J17+'46'!J17+'47'!J17+'48'!J17+'49'!C17</f>
        <v>0</v>
      </c>
      <c r="N17" s="17" t="n">
        <f aca="false">'49'!D17+'49'!E17+'49'!F17+'49'!G17+'50'!J17+'51'!J17+'52'!J17</f>
        <v>0</v>
      </c>
      <c r="O17" s="17" t="n">
        <f aca="false">SUM(C17:N17)</f>
        <v>0</v>
      </c>
      <c r="P17" s="20" t="n">
        <f aca="false">IF($O$4=0,0,O17/$O$4)</f>
        <v>0</v>
      </c>
      <c r="Q17" s="21"/>
    </row>
    <row r="18" customFormat="false" ht="14.45" hidden="false" customHeight="true" outlineLevel="0" collapsed="false">
      <c r="A18" s="19" t="s">
        <v>33</v>
      </c>
      <c r="B18" s="19"/>
      <c r="C18" s="17" t="n">
        <f aca="false">'2'!J18+'3'!J18+'4'!J18+'5'!J18</f>
        <v>0</v>
      </c>
      <c r="D18" s="17" t="n">
        <f aca="false">'6'!J18+'7'!J18+'8'!J18+'9'!J18</f>
        <v>0</v>
      </c>
      <c r="E18" s="17" t="n">
        <f aca="false">'10'!J18+'11'!J18+'12'!J18+'13'!J18+'14'!C18+'14'!D18</f>
        <v>0</v>
      </c>
      <c r="F18" s="17" t="n">
        <f aca="false">'14'!E18+'14'!F18+'14'!G18+'15'!J18+'16'!J18+'17'!J18+'18'!J18</f>
        <v>0</v>
      </c>
      <c r="G18" s="17" t="n">
        <f aca="false">'19'!J18+'20'!J18+'21'!J18+'22'!J18</f>
        <v>0</v>
      </c>
      <c r="H18" s="17" t="n">
        <f aca="false">'23'!J18+'24'!J18+'25'!J18+'26'!J18+'27'!C18+'27'!D18</f>
        <v>0</v>
      </c>
      <c r="I18" s="17" t="n">
        <f aca="false">'27'!E18+'27'!F18+'27'!G18+'28'!J18+'29'!J18+'30'!J18+'31'!J18</f>
        <v>0</v>
      </c>
      <c r="J18" s="17" t="n">
        <f aca="false">'32'!J18+'33'!J18+'34'!J18+'35'!J18+'36'!C18</f>
        <v>0</v>
      </c>
      <c r="K18" s="17" t="n">
        <f aca="false">'36'!D18+'36'!E18+'36'!F18+'36'!G18+'37'!J18+'38'!J18+'39'!J18+'40'!C18+'40'!D18+'40'!E18</f>
        <v>0</v>
      </c>
      <c r="L18" s="17" t="n">
        <f aca="false">'40'!J18+'41'!J18+'42'!J18+'43'!J18+'44'!J18+'45'!J18+'46'!J18+'47'!J18+'48'!J18+'49'!J18+'50'!J18+'51'!J18+'52'!J18</f>
        <v>0</v>
      </c>
      <c r="M18" s="17" t="n">
        <f aca="false">'45'!J18+'46'!J18+'47'!J18+'48'!J18+'49'!C18</f>
        <v>0</v>
      </c>
      <c r="N18" s="17" t="n">
        <f aca="false">'49'!D18+'49'!E18+'49'!F18+'49'!G18+'50'!J18+'51'!J18+'52'!J18</f>
        <v>0</v>
      </c>
      <c r="O18" s="17" t="n">
        <f aca="false">SUM(C18:N18)</f>
        <v>0</v>
      </c>
      <c r="P18" s="20" t="n">
        <f aca="false">IF($O$4=0,0,O18/$O$4)</f>
        <v>0</v>
      </c>
      <c r="Q18" s="21"/>
    </row>
    <row r="19" customFormat="false" ht="14.45" hidden="false" customHeight="true" outlineLevel="0" collapsed="false">
      <c r="A19" s="19" t="s">
        <v>34</v>
      </c>
      <c r="B19" s="19"/>
      <c r="C19" s="17" t="n">
        <f aca="false">'2'!J19+'3'!J19+'4'!J19+'5'!J19</f>
        <v>0</v>
      </c>
      <c r="D19" s="17" t="n">
        <f aca="false">'6'!J19+'7'!J19+'8'!J19+'9'!J19</f>
        <v>0</v>
      </c>
      <c r="E19" s="17" t="n">
        <f aca="false">'10'!J19+'11'!J19+'12'!J19+'13'!J19+'14'!C19+'14'!D19</f>
        <v>0</v>
      </c>
      <c r="F19" s="17" t="n">
        <f aca="false">'14'!E19+'14'!F19+'14'!G19+'15'!J19+'16'!J19+'17'!J19+'18'!J19</f>
        <v>0</v>
      </c>
      <c r="G19" s="17" t="n">
        <f aca="false">'19'!J19+'20'!J19+'21'!J19+'22'!J19</f>
        <v>0</v>
      </c>
      <c r="H19" s="17" t="n">
        <f aca="false">'23'!J19+'24'!J19+'25'!J19+'26'!J19+'27'!C19+'27'!D19</f>
        <v>0</v>
      </c>
      <c r="I19" s="17" t="n">
        <f aca="false">'27'!E19+'27'!F19+'27'!G19+'28'!J19+'29'!J19+'30'!J19+'31'!J19</f>
        <v>0</v>
      </c>
      <c r="J19" s="17" t="n">
        <f aca="false">'32'!J19+'33'!J19+'34'!J19+'35'!J19+'36'!C19</f>
        <v>0</v>
      </c>
      <c r="K19" s="17" t="n">
        <f aca="false">'36'!D19+'36'!E19+'36'!F19+'36'!G19+'37'!J19+'38'!J19+'39'!J19+'40'!C19+'40'!D19+'40'!E19</f>
        <v>0</v>
      </c>
      <c r="L19" s="17" t="n">
        <f aca="false">'40'!J19+'41'!J19+'42'!J19+'43'!J19+'44'!J19+'45'!J19+'46'!J19+'47'!J19+'48'!J19+'49'!J19+'50'!J19+'51'!J19+'52'!J19</f>
        <v>0</v>
      </c>
      <c r="M19" s="17" t="n">
        <f aca="false">'45'!J19+'46'!J19+'47'!J19+'48'!J19+'49'!C19</f>
        <v>0</v>
      </c>
      <c r="N19" s="17" t="n">
        <f aca="false">'49'!D19+'49'!E19+'49'!F19+'49'!G19+'50'!J19+'51'!J19+'52'!J19</f>
        <v>0</v>
      </c>
      <c r="O19" s="17" t="n">
        <f aca="false">SUM(C19:N19)</f>
        <v>0</v>
      </c>
      <c r="P19" s="20" t="n">
        <f aca="false">IF($O$4=0,0,O19/$O$4)</f>
        <v>0</v>
      </c>
      <c r="Q19" s="21"/>
    </row>
    <row r="20" customFormat="false" ht="14.45" hidden="false" customHeight="true" outlineLevel="0" collapsed="false">
      <c r="A20" s="19" t="s">
        <v>35</v>
      </c>
      <c r="B20" s="19"/>
      <c r="C20" s="17" t="n">
        <f aca="false">'2'!J20+'3'!J20+'4'!J20+'5'!J20</f>
        <v>0</v>
      </c>
      <c r="D20" s="17" t="n">
        <f aca="false">'6'!J20+'7'!J20+'8'!J20+'9'!J20</f>
        <v>0</v>
      </c>
      <c r="E20" s="17" t="n">
        <f aca="false">'10'!J20+'11'!J20+'12'!J20+'13'!J20+'14'!C20+'14'!D20</f>
        <v>0</v>
      </c>
      <c r="F20" s="17" t="n">
        <f aca="false">'14'!E20+'14'!F20+'14'!G20+'15'!J20+'16'!J20+'17'!J20+'18'!J20</f>
        <v>0</v>
      </c>
      <c r="G20" s="17" t="n">
        <f aca="false">'19'!J20+'20'!J20+'21'!J20+'22'!J20</f>
        <v>0</v>
      </c>
      <c r="H20" s="17" t="n">
        <f aca="false">'23'!J20+'24'!J20+'25'!J20+'26'!J20+'27'!C20+'27'!D20</f>
        <v>0</v>
      </c>
      <c r="I20" s="17" t="n">
        <f aca="false">'27'!E20+'27'!F20+'27'!G20+'28'!J20+'29'!J20+'30'!J20+'31'!J20</f>
        <v>0</v>
      </c>
      <c r="J20" s="17" t="n">
        <f aca="false">'32'!J20+'33'!J20+'34'!J20+'35'!J20+'36'!C20</f>
        <v>0</v>
      </c>
      <c r="K20" s="17" t="n">
        <f aca="false">'36'!D20+'36'!E20+'36'!F20+'36'!G20+'37'!J20+'38'!J20+'39'!J20+'40'!C20+'40'!D20+'40'!E20</f>
        <v>0</v>
      </c>
      <c r="L20" s="17" t="n">
        <f aca="false">'40'!J20+'41'!J20+'42'!J20+'43'!J20+'44'!J20+'45'!J20+'46'!J20+'47'!J20+'48'!J20+'49'!J20+'50'!J20+'51'!J20+'52'!J20</f>
        <v>0</v>
      </c>
      <c r="M20" s="17" t="n">
        <f aca="false">'45'!J20+'46'!J20+'47'!J20+'48'!J20+'49'!C20</f>
        <v>0</v>
      </c>
      <c r="N20" s="17" t="n">
        <f aca="false">'49'!D20+'49'!E20+'49'!F20+'49'!G20+'50'!J20+'51'!J20+'52'!J20</f>
        <v>0</v>
      </c>
      <c r="O20" s="17" t="n">
        <f aca="false">SUM(C20:N20)</f>
        <v>0</v>
      </c>
      <c r="P20" s="20" t="n">
        <f aca="false">IF($O$4=0,0,O20/$O$4)</f>
        <v>0</v>
      </c>
      <c r="Q20" s="21"/>
    </row>
    <row r="21" customFormat="false" ht="14.45" hidden="false" customHeight="true" outlineLevel="0" collapsed="false">
      <c r="A21" s="19" t="s">
        <v>36</v>
      </c>
      <c r="B21" s="19"/>
      <c r="C21" s="17" t="n">
        <f aca="false">'2'!J21+'3'!J21+'4'!J21+'5'!J21</f>
        <v>0</v>
      </c>
      <c r="D21" s="17" t="n">
        <f aca="false">'6'!J21+'7'!J21+'8'!J21+'9'!J21</f>
        <v>0</v>
      </c>
      <c r="E21" s="17" t="n">
        <f aca="false">'10'!J21+'11'!J21+'12'!J21+'13'!J21+'14'!C21+'14'!D21</f>
        <v>0</v>
      </c>
      <c r="F21" s="17" t="n">
        <f aca="false">'14'!E21+'14'!F21+'14'!G21+'15'!J21+'16'!J21+'17'!J21+'18'!J21</f>
        <v>0</v>
      </c>
      <c r="G21" s="17" t="n">
        <f aca="false">'19'!J21+'20'!J21+'21'!J21+'22'!J21</f>
        <v>0</v>
      </c>
      <c r="H21" s="17" t="n">
        <f aca="false">'23'!J21+'24'!J21+'25'!J21+'26'!J21+'27'!C21+'27'!D21</f>
        <v>0</v>
      </c>
      <c r="I21" s="17" t="n">
        <f aca="false">'27'!E21+'27'!F21+'27'!G21+'28'!J21+'29'!J21+'30'!J21+'31'!J21</f>
        <v>0</v>
      </c>
      <c r="J21" s="17" t="n">
        <f aca="false">'32'!J21+'33'!J21+'34'!J21+'35'!J21+'36'!C21</f>
        <v>0</v>
      </c>
      <c r="K21" s="17" t="n">
        <f aca="false">'36'!D21+'36'!E21+'36'!F21+'36'!G21+'37'!J21+'38'!J21+'39'!J21+'40'!C21+'40'!D21+'40'!E21</f>
        <v>0</v>
      </c>
      <c r="L21" s="17" t="n">
        <f aca="false">'40'!J21+'41'!J21+'42'!J21+'43'!J21+'44'!J21+'45'!J21+'46'!J21+'47'!J21+'48'!J21+'49'!J21+'50'!J21+'51'!J21+'52'!J21</f>
        <v>0</v>
      </c>
      <c r="M21" s="17" t="n">
        <f aca="false">'45'!J21+'46'!J21+'47'!J21+'48'!J21+'49'!C21</f>
        <v>0</v>
      </c>
      <c r="N21" s="17" t="n">
        <f aca="false">'49'!D21+'49'!E21+'49'!F21+'49'!G21+'50'!J21+'51'!J21+'52'!J21</f>
        <v>0</v>
      </c>
      <c r="O21" s="17" t="n">
        <f aca="false">SUM(C21:N21)</f>
        <v>0</v>
      </c>
      <c r="P21" s="20" t="n">
        <f aca="false">IF($O$4=0,0,O21/$O$4)</f>
        <v>0</v>
      </c>
      <c r="Q21" s="21"/>
    </row>
    <row r="22" customFormat="false" ht="14.45" hidden="false" customHeight="true" outlineLevel="0" collapsed="false">
      <c r="A22" s="19" t="s">
        <v>37</v>
      </c>
      <c r="B22" s="19"/>
      <c r="C22" s="17" t="n">
        <f aca="false">'2'!J22+'3'!J22+'4'!J22+'5'!J22</f>
        <v>0</v>
      </c>
      <c r="D22" s="17" t="n">
        <f aca="false">'6'!J22+'7'!J22+'8'!J22+'9'!J22</f>
        <v>0</v>
      </c>
      <c r="E22" s="17" t="n">
        <f aca="false">'10'!J22+'11'!J22+'12'!J22+'13'!J22+'14'!C22+'14'!D22</f>
        <v>0</v>
      </c>
      <c r="F22" s="17" t="n">
        <f aca="false">'14'!E22+'14'!F22+'14'!G22+'15'!J22+'16'!J22+'17'!J22+'18'!J22</f>
        <v>0</v>
      </c>
      <c r="G22" s="17" t="n">
        <f aca="false">'19'!J22+'20'!J22+'21'!J22+'22'!J22</f>
        <v>0</v>
      </c>
      <c r="H22" s="17" t="n">
        <f aca="false">'23'!J22+'24'!J22+'25'!J22+'26'!J22+'27'!C22+'27'!D22</f>
        <v>0</v>
      </c>
      <c r="I22" s="17" t="n">
        <f aca="false">'27'!E22+'27'!F22+'27'!G22+'28'!J22+'29'!J22+'30'!J22+'31'!J22</f>
        <v>0</v>
      </c>
      <c r="J22" s="17" t="n">
        <f aca="false">'32'!J22+'33'!J22+'34'!J22+'35'!J22+'36'!C22</f>
        <v>0</v>
      </c>
      <c r="K22" s="17" t="n">
        <f aca="false">'36'!D22+'36'!E22+'36'!F22+'36'!G22+'37'!J22+'38'!J22+'39'!J22+'40'!C22+'40'!D22+'40'!E22</f>
        <v>0</v>
      </c>
      <c r="L22" s="17" t="n">
        <f aca="false">'40'!J22+'41'!J22+'42'!J22+'43'!J22+'44'!J22+'45'!J22+'46'!J22+'47'!J22+'48'!J22+'49'!J22+'50'!J22+'51'!J22+'52'!J22</f>
        <v>0</v>
      </c>
      <c r="M22" s="17" t="n">
        <f aca="false">'45'!J22+'46'!J22+'47'!J22+'48'!J22+'49'!C22</f>
        <v>0</v>
      </c>
      <c r="N22" s="17" t="n">
        <f aca="false">'49'!D22+'49'!E22+'49'!F22+'49'!G22+'50'!J22+'51'!J22+'52'!J22</f>
        <v>0</v>
      </c>
      <c r="O22" s="17" t="n">
        <f aca="false">SUM(C22:N22)</f>
        <v>0</v>
      </c>
      <c r="P22" s="20" t="n">
        <f aca="false">IF($O$4=0,0,O22/$O$4)</f>
        <v>0</v>
      </c>
      <c r="Q22" s="21"/>
    </row>
    <row r="23" customFormat="false" ht="14.45" hidden="false" customHeight="true" outlineLevel="0" collapsed="false">
      <c r="A23" s="19" t="s">
        <v>38</v>
      </c>
      <c r="B23" s="19"/>
      <c r="C23" s="17" t="n">
        <f aca="false">'2'!J23+'3'!J23+'4'!J23+'5'!J23</f>
        <v>0</v>
      </c>
      <c r="D23" s="17" t="n">
        <f aca="false">'6'!J23+'7'!J23+'8'!J23+'9'!J23</f>
        <v>0</v>
      </c>
      <c r="E23" s="17" t="n">
        <f aca="false">'10'!J23+'11'!J23+'12'!J23+'13'!J23+'14'!C23+'14'!D23</f>
        <v>0</v>
      </c>
      <c r="F23" s="17" t="n">
        <f aca="false">'14'!E23+'14'!F23+'14'!G23+'15'!J23+'16'!J23+'17'!J23+'18'!J23</f>
        <v>0</v>
      </c>
      <c r="G23" s="17" t="n">
        <f aca="false">'19'!J23+'20'!J23+'21'!J23+'22'!J23</f>
        <v>0</v>
      </c>
      <c r="H23" s="17" t="n">
        <f aca="false">'23'!J23+'24'!J23+'25'!J23+'26'!J23+'27'!C23+'27'!D23</f>
        <v>0</v>
      </c>
      <c r="I23" s="17" t="n">
        <f aca="false">'27'!E23+'27'!F23+'27'!G23+'28'!J23+'29'!J23+'30'!J23+'31'!J23</f>
        <v>0</v>
      </c>
      <c r="J23" s="17" t="n">
        <f aca="false">'32'!J23+'33'!J23+'34'!J23+'35'!J23+'36'!C23</f>
        <v>0</v>
      </c>
      <c r="K23" s="17" t="n">
        <f aca="false">'36'!D23+'36'!E23+'36'!F23+'36'!G23+'37'!J23+'38'!J23+'39'!J23+'40'!C23+'40'!D23+'40'!E23</f>
        <v>0</v>
      </c>
      <c r="L23" s="17" t="n">
        <f aca="false">'40'!J23+'41'!J23+'42'!J23+'43'!J23+'44'!J23+'45'!J23+'46'!J23+'47'!J23+'48'!J23+'49'!J23+'50'!J23+'51'!J23+'52'!J23</f>
        <v>0</v>
      </c>
      <c r="M23" s="17" t="n">
        <f aca="false">'45'!J23+'46'!J23+'47'!J23+'48'!J23+'49'!C23</f>
        <v>0</v>
      </c>
      <c r="N23" s="17" t="n">
        <f aca="false">'49'!D23+'49'!E23+'49'!F23+'49'!G23+'50'!J23+'51'!J23+'52'!J23</f>
        <v>0</v>
      </c>
      <c r="O23" s="17" t="n">
        <f aca="false">SUM(C23:N23)</f>
        <v>0</v>
      </c>
      <c r="P23" s="20" t="n">
        <f aca="false">IF($O$4=0,0,O23/$O$4)</f>
        <v>0</v>
      </c>
      <c r="Q23" s="21"/>
    </row>
    <row r="24" customFormat="false" ht="14.45" hidden="false" customHeight="true" outlineLevel="0" collapsed="false">
      <c r="A24" s="19" t="s">
        <v>39</v>
      </c>
      <c r="B24" s="19"/>
      <c r="C24" s="17" t="n">
        <f aca="false">'2'!J24+'3'!J24+'4'!J24+'5'!J24</f>
        <v>0</v>
      </c>
      <c r="D24" s="17" t="n">
        <f aca="false">'6'!J24+'7'!J24+'8'!J24+'9'!J24</f>
        <v>0</v>
      </c>
      <c r="E24" s="17" t="n">
        <f aca="false">'10'!J24+'11'!J24+'12'!J24+'13'!J24+'14'!C24+'14'!D24</f>
        <v>0</v>
      </c>
      <c r="F24" s="17" t="n">
        <f aca="false">'14'!E24+'14'!F24+'14'!G24+'15'!J24+'16'!J24+'17'!J24+'18'!J24</f>
        <v>0</v>
      </c>
      <c r="G24" s="17" t="n">
        <f aca="false">'19'!J24+'20'!J24+'21'!J24+'22'!J24</f>
        <v>0</v>
      </c>
      <c r="H24" s="17" t="n">
        <f aca="false">'23'!J24+'24'!J24+'25'!J24+'26'!J24+'27'!C24+'27'!D24</f>
        <v>0</v>
      </c>
      <c r="I24" s="17" t="n">
        <f aca="false">'27'!E24+'27'!F24+'27'!G24+'28'!J24+'29'!J24+'30'!J24+'31'!J24</f>
        <v>0</v>
      </c>
      <c r="J24" s="17" t="n">
        <f aca="false">'32'!J24+'33'!J24+'34'!J24+'35'!J24+'36'!C24</f>
        <v>0</v>
      </c>
      <c r="K24" s="17" t="n">
        <f aca="false">'36'!D24+'36'!E24+'36'!F24+'36'!G24+'37'!J24+'38'!J24+'39'!J24+'40'!C24+'40'!D24+'40'!E24</f>
        <v>0</v>
      </c>
      <c r="L24" s="17" t="n">
        <f aca="false">'40'!J24+'41'!J24+'42'!J24+'43'!J24+'44'!J24+'45'!J24+'46'!J24+'47'!J24+'48'!J24+'49'!J24+'50'!J24+'51'!J24+'52'!J24</f>
        <v>0</v>
      </c>
      <c r="M24" s="17" t="n">
        <f aca="false">'45'!J24+'46'!J24+'47'!J24+'48'!J24+'49'!C24</f>
        <v>0</v>
      </c>
      <c r="N24" s="17" t="n">
        <f aca="false">'49'!D24+'49'!E24+'49'!F24+'49'!G24+'50'!J24+'51'!J24+'52'!J24</f>
        <v>0</v>
      </c>
      <c r="O24" s="17" t="n">
        <f aca="false">SUM(C24:N24)</f>
        <v>0</v>
      </c>
      <c r="P24" s="20" t="n">
        <f aca="false">IF($O$4=0,0,O24/$O$4)</f>
        <v>0</v>
      </c>
      <c r="Q24" s="21"/>
    </row>
    <row r="25" customFormat="false" ht="14.45" hidden="false" customHeight="true" outlineLevel="0" collapsed="false">
      <c r="A25" s="19" t="s">
        <v>40</v>
      </c>
      <c r="B25" s="19"/>
      <c r="C25" s="17" t="n">
        <f aca="false">'2'!J25+'3'!J25+'4'!J25+'5'!J25</f>
        <v>0</v>
      </c>
      <c r="D25" s="17" t="n">
        <f aca="false">'6'!J25+'7'!J25+'8'!J25+'9'!J25</f>
        <v>0</v>
      </c>
      <c r="E25" s="17" t="n">
        <f aca="false">'10'!J25+'11'!J25+'12'!J25+'13'!J25+'14'!C25+'14'!D25</f>
        <v>0</v>
      </c>
      <c r="F25" s="17" t="n">
        <f aca="false">'14'!E25+'14'!F25+'14'!G25+'15'!J25+'16'!J25+'17'!J25+'18'!J25</f>
        <v>0</v>
      </c>
      <c r="G25" s="17" t="n">
        <f aca="false">'19'!J25+'20'!J25+'21'!J25+'22'!J25</f>
        <v>0</v>
      </c>
      <c r="H25" s="17" t="n">
        <f aca="false">'23'!J25+'24'!J25+'25'!J25+'26'!J25+'27'!C25+'27'!D25</f>
        <v>0</v>
      </c>
      <c r="I25" s="17" t="n">
        <f aca="false">'27'!E25+'27'!F25+'27'!G25+'28'!J25+'29'!J25+'30'!J25+'31'!J25</f>
        <v>0</v>
      </c>
      <c r="J25" s="17" t="n">
        <f aca="false">'32'!J25+'33'!J25+'34'!J25+'35'!J25+'36'!C25</f>
        <v>0</v>
      </c>
      <c r="K25" s="17" t="n">
        <f aca="false">'36'!D25+'36'!E25+'36'!F25+'36'!G25+'37'!J25+'38'!J25+'39'!J25+'40'!C25+'40'!D25+'40'!E25</f>
        <v>0</v>
      </c>
      <c r="L25" s="17" t="n">
        <f aca="false">'40'!J25+'41'!J25+'42'!J25+'43'!J25+'44'!J25+'45'!J25+'46'!J25+'47'!J25+'48'!J25+'49'!J25+'50'!J25+'51'!J25+'52'!J25</f>
        <v>0</v>
      </c>
      <c r="M25" s="17" t="n">
        <f aca="false">'45'!J25+'46'!J25+'47'!J25+'48'!J25+'49'!C25</f>
        <v>0</v>
      </c>
      <c r="N25" s="17" t="n">
        <f aca="false">'49'!D25+'49'!E25+'49'!F25+'49'!G25+'50'!J25+'51'!J25+'52'!J25</f>
        <v>0</v>
      </c>
      <c r="O25" s="17" t="n">
        <f aca="false">SUM(C25:N25)</f>
        <v>0</v>
      </c>
      <c r="P25" s="20" t="n">
        <f aca="false">IF($O$4=0,0,O25/$O$4)</f>
        <v>0</v>
      </c>
      <c r="Q25" s="21"/>
    </row>
    <row r="26" customFormat="false" ht="14.45" hidden="false" customHeight="true" outlineLevel="0" collapsed="false">
      <c r="A26" s="19" t="s">
        <v>41</v>
      </c>
      <c r="B26" s="19"/>
      <c r="C26" s="17" t="n">
        <f aca="false">'2'!J26+'3'!J26+'4'!J26+'5'!J26</f>
        <v>0</v>
      </c>
      <c r="D26" s="17" t="n">
        <f aca="false">'6'!J26+'7'!J26+'8'!J26+'9'!J26</f>
        <v>0</v>
      </c>
      <c r="E26" s="17" t="n">
        <f aca="false">'10'!J26+'11'!J26+'12'!J26+'13'!J26+'14'!C26+'14'!D26</f>
        <v>0</v>
      </c>
      <c r="F26" s="17" t="n">
        <f aca="false">'14'!E26+'14'!F26+'14'!G26+'15'!J26+'16'!J26+'17'!J26+'18'!J26</f>
        <v>0</v>
      </c>
      <c r="G26" s="17" t="n">
        <f aca="false">'19'!J26+'20'!J26+'21'!J26+'22'!J26</f>
        <v>0</v>
      </c>
      <c r="H26" s="17" t="n">
        <f aca="false">'23'!J26+'24'!J26+'25'!J26+'26'!J26+'27'!C26+'27'!D26</f>
        <v>0</v>
      </c>
      <c r="I26" s="17" t="n">
        <f aca="false">'27'!E26+'27'!F26+'27'!G26+'28'!J26+'29'!J26+'30'!J26+'31'!J26</f>
        <v>0</v>
      </c>
      <c r="J26" s="17" t="n">
        <f aca="false">'32'!J26+'33'!J26+'34'!J26+'35'!J26+'36'!C26</f>
        <v>0</v>
      </c>
      <c r="K26" s="17" t="n">
        <f aca="false">'36'!D26+'36'!E26+'36'!F26+'36'!G26+'37'!J26+'38'!J26+'39'!J26+'40'!C26+'40'!D26+'40'!E26</f>
        <v>0</v>
      </c>
      <c r="L26" s="17" t="n">
        <f aca="false">'40'!J26+'41'!J26+'42'!J26+'43'!J26+'44'!J26+'45'!J26+'46'!J26+'47'!J26+'48'!J26+'49'!J26+'50'!J26+'51'!J26+'52'!J26</f>
        <v>0</v>
      </c>
      <c r="M26" s="17" t="n">
        <f aca="false">'45'!J26+'46'!J26+'47'!J26+'48'!J26+'49'!C26</f>
        <v>0</v>
      </c>
      <c r="N26" s="17" t="n">
        <f aca="false">'49'!D26+'49'!E26+'49'!F26+'49'!G26+'50'!J26+'51'!J26+'52'!J26</f>
        <v>0</v>
      </c>
      <c r="O26" s="17" t="n">
        <f aca="false">SUM(C26:N26)</f>
        <v>0</v>
      </c>
      <c r="P26" s="20" t="n">
        <f aca="false">IF($O$4=0,0,O26/$O$4)</f>
        <v>0</v>
      </c>
      <c r="Q26" s="21"/>
    </row>
    <row r="27" customFormat="false" ht="14.45" hidden="false" customHeight="true" outlineLevel="0" collapsed="false">
      <c r="A27" s="19" t="s">
        <v>42</v>
      </c>
      <c r="B27" s="19"/>
      <c r="C27" s="17" t="n">
        <f aca="false">'2'!J27+'3'!J27+'4'!J27+'5'!J27</f>
        <v>0</v>
      </c>
      <c r="D27" s="17" t="n">
        <f aca="false">'6'!J27+'7'!J27+'8'!J27+'9'!J27</f>
        <v>0</v>
      </c>
      <c r="E27" s="17" t="n">
        <f aca="false">'10'!J27+'11'!J27+'12'!J27+'13'!J27+'14'!C27+'14'!D27</f>
        <v>0</v>
      </c>
      <c r="F27" s="17" t="n">
        <f aca="false">'14'!E27+'14'!F27+'14'!G27+'15'!J27+'16'!J27+'17'!J27+'18'!J27</f>
        <v>0</v>
      </c>
      <c r="G27" s="17" t="n">
        <f aca="false">'19'!J27+'20'!J27+'21'!J27+'22'!J27</f>
        <v>0</v>
      </c>
      <c r="H27" s="17" t="n">
        <f aca="false">'23'!J27+'24'!J27+'25'!J27+'26'!J27+'27'!C27+'27'!D27</f>
        <v>0</v>
      </c>
      <c r="I27" s="17" t="n">
        <f aca="false">'27'!E27+'27'!F27+'27'!G27+'28'!J27+'29'!J27+'30'!J27+'31'!J27</f>
        <v>0</v>
      </c>
      <c r="J27" s="17" t="n">
        <f aca="false">'32'!J27+'33'!J27+'34'!J27+'35'!J27+'36'!C27</f>
        <v>0</v>
      </c>
      <c r="K27" s="17" t="n">
        <f aca="false">'36'!D27+'36'!E27+'36'!F27+'36'!G27+'37'!J27+'38'!J27+'39'!J27+'40'!C27+'40'!D27+'40'!E27</f>
        <v>0</v>
      </c>
      <c r="L27" s="17" t="n">
        <f aca="false">'40'!J27+'41'!J27+'42'!J27+'43'!J27+'44'!J27+'45'!J27+'46'!J27+'47'!J27+'48'!J27+'49'!J27+'50'!J27+'51'!J27+'52'!J27</f>
        <v>0</v>
      </c>
      <c r="M27" s="17" t="n">
        <f aca="false">'45'!J27+'46'!J27+'47'!J27+'48'!J27+'49'!C27</f>
        <v>0</v>
      </c>
      <c r="N27" s="17" t="n">
        <f aca="false">'49'!D27+'49'!E27+'49'!F27+'49'!G27+'50'!J27+'51'!J27+'52'!J27</f>
        <v>0</v>
      </c>
      <c r="O27" s="17" t="n">
        <f aca="false">SUM(C27:N27)</f>
        <v>0</v>
      </c>
      <c r="P27" s="20" t="n">
        <f aca="false">IF($O$4=0,0,O27/$O$4)</f>
        <v>0</v>
      </c>
      <c r="Q27" s="21"/>
    </row>
  </sheetData>
  <sheetProtection sheet="true" password="cde2" scenarios="true"/>
  <mergeCells count="24">
    <mergeCell ref="B1:N1"/>
    <mergeCell ref="B2:N2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10</v>
      </c>
      <c r="C3" s="24" t="n">
        <f aca="false">41995+(B3*7)</f>
        <v>42065</v>
      </c>
      <c r="D3" s="24" t="n">
        <f aca="false">C3+1</f>
        <v>42066</v>
      </c>
      <c r="E3" s="24" t="n">
        <f aca="false">D3+1</f>
        <v>42067</v>
      </c>
      <c r="F3" s="24" t="n">
        <f aca="false">E3+1</f>
        <v>42068</v>
      </c>
      <c r="G3" s="24" t="n">
        <f aca="false">F3+1</f>
        <v>42069</v>
      </c>
      <c r="H3" s="25" t="n">
        <f aca="false">G3+1</f>
        <v>42070</v>
      </c>
      <c r="I3" s="25" t="n">
        <f aca="false">H3+1</f>
        <v>42071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11</v>
      </c>
      <c r="C3" s="24" t="n">
        <f aca="false">41995+(B3*7)</f>
        <v>42072</v>
      </c>
      <c r="D3" s="24" t="n">
        <f aca="false">C3+1</f>
        <v>42073</v>
      </c>
      <c r="E3" s="24" t="n">
        <f aca="false">D3+1</f>
        <v>42074</v>
      </c>
      <c r="F3" s="24" t="n">
        <f aca="false">E3+1</f>
        <v>42075</v>
      </c>
      <c r="G3" s="24" t="n">
        <f aca="false">F3+1</f>
        <v>42076</v>
      </c>
      <c r="H3" s="25" t="n">
        <f aca="false">G3+1</f>
        <v>42077</v>
      </c>
      <c r="I3" s="25" t="n">
        <f aca="false">H3+1</f>
        <v>42078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12</v>
      </c>
      <c r="C3" s="24" t="n">
        <f aca="false">41995+(B3*7)</f>
        <v>42079</v>
      </c>
      <c r="D3" s="24" t="n">
        <f aca="false">C3+1</f>
        <v>42080</v>
      </c>
      <c r="E3" s="24" t="n">
        <f aca="false">D3+1</f>
        <v>42081</v>
      </c>
      <c r="F3" s="24" t="n">
        <f aca="false">E3+1</f>
        <v>42082</v>
      </c>
      <c r="G3" s="24" t="n">
        <f aca="false">F3+1</f>
        <v>42083</v>
      </c>
      <c r="H3" s="25" t="n">
        <f aca="false">G3+1</f>
        <v>42084</v>
      </c>
      <c r="I3" s="25" t="n">
        <f aca="false">H3+1</f>
        <v>42085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13</v>
      </c>
      <c r="C3" s="24" t="n">
        <f aca="false">41995+(B3*7)</f>
        <v>42086</v>
      </c>
      <c r="D3" s="24" t="n">
        <f aca="false">C3+1</f>
        <v>42087</v>
      </c>
      <c r="E3" s="24" t="n">
        <f aca="false">D3+1</f>
        <v>42088</v>
      </c>
      <c r="F3" s="24" t="n">
        <f aca="false">E3+1</f>
        <v>42089</v>
      </c>
      <c r="G3" s="24" t="n">
        <f aca="false">F3+1</f>
        <v>42090</v>
      </c>
      <c r="H3" s="25" t="n">
        <f aca="false">G3+1</f>
        <v>42091</v>
      </c>
      <c r="I3" s="25" t="n">
        <f aca="false">H3+1</f>
        <v>42092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14</v>
      </c>
      <c r="C3" s="24" t="n">
        <f aca="false">41995+(B3*7)</f>
        <v>42093</v>
      </c>
      <c r="D3" s="24" t="n">
        <f aca="false">C3+1</f>
        <v>42094</v>
      </c>
      <c r="E3" s="24" t="n">
        <f aca="false">D3+1</f>
        <v>42095</v>
      </c>
      <c r="F3" s="24" t="n">
        <f aca="false">E3+1</f>
        <v>42096</v>
      </c>
      <c r="G3" s="24" t="n">
        <f aca="false">F3+1</f>
        <v>42097</v>
      </c>
      <c r="H3" s="25" t="n">
        <f aca="false">G3+1</f>
        <v>42098</v>
      </c>
      <c r="I3" s="25" t="n">
        <f aca="false">H3+1</f>
        <v>42099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15</v>
      </c>
      <c r="C3" s="25" t="n">
        <f aca="false">41995+(B3*7)</f>
        <v>42100</v>
      </c>
      <c r="D3" s="24" t="n">
        <f aca="false">C3+1</f>
        <v>42101</v>
      </c>
      <c r="E3" s="24" t="n">
        <f aca="false">D3+1</f>
        <v>42102</v>
      </c>
      <c r="F3" s="24" t="n">
        <f aca="false">E3+1</f>
        <v>42103</v>
      </c>
      <c r="G3" s="24" t="n">
        <f aca="false">F3+1</f>
        <v>42104</v>
      </c>
      <c r="H3" s="25" t="n">
        <f aca="false">G3+1</f>
        <v>42105</v>
      </c>
      <c r="I3" s="25" t="n">
        <f aca="false">H3+1</f>
        <v>42106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7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40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3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3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3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3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3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3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3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3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3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3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3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3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3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3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3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3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3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3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3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3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3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3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16</v>
      </c>
      <c r="C3" s="24" t="n">
        <f aca="false">41995+(B3*7)</f>
        <v>42107</v>
      </c>
      <c r="D3" s="24" t="n">
        <f aca="false">C3+1</f>
        <v>42108</v>
      </c>
      <c r="E3" s="24" t="n">
        <f aca="false">D3+1</f>
        <v>42109</v>
      </c>
      <c r="F3" s="24" t="n">
        <f aca="false">E3+1</f>
        <v>42110</v>
      </c>
      <c r="G3" s="24" t="n">
        <f aca="false">F3+1</f>
        <v>42111</v>
      </c>
      <c r="H3" s="25" t="n">
        <f aca="false">G3+1</f>
        <v>42112</v>
      </c>
      <c r="I3" s="25" t="n">
        <f aca="false">H3+1</f>
        <v>42113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17</v>
      </c>
      <c r="C3" s="24" t="n">
        <f aca="false">41995+(B3*7)</f>
        <v>42114</v>
      </c>
      <c r="D3" s="24" t="n">
        <f aca="false">C3+1</f>
        <v>42115</v>
      </c>
      <c r="E3" s="24" t="n">
        <f aca="false">D3+1</f>
        <v>42116</v>
      </c>
      <c r="F3" s="24" t="n">
        <f aca="false">E3+1</f>
        <v>42117</v>
      </c>
      <c r="G3" s="24" t="n">
        <f aca="false">F3+1</f>
        <v>42118</v>
      </c>
      <c r="H3" s="25" t="n">
        <f aca="false">G3+1</f>
        <v>42119</v>
      </c>
      <c r="I3" s="25" t="n">
        <f aca="false">H3+1</f>
        <v>42120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18</v>
      </c>
      <c r="C3" s="24" t="n">
        <f aca="false">41995+(B3*7)</f>
        <v>42121</v>
      </c>
      <c r="D3" s="24" t="n">
        <f aca="false">C3+1</f>
        <v>42122</v>
      </c>
      <c r="E3" s="24" t="n">
        <f aca="false">D3+1</f>
        <v>42123</v>
      </c>
      <c r="F3" s="24" t="n">
        <f aca="false">E3+1</f>
        <v>42124</v>
      </c>
      <c r="G3" s="25" t="n">
        <f aca="false">F3+1</f>
        <v>42125</v>
      </c>
      <c r="H3" s="25" t="n">
        <f aca="false">G3+1</f>
        <v>42126</v>
      </c>
      <c r="I3" s="25" t="n">
        <f aca="false">H3+1</f>
        <v>42127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7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40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3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3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3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3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3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3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3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3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3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3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3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3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3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3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3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3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3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3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3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3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3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3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19</v>
      </c>
      <c r="C3" s="24" t="n">
        <f aca="false">41995+(B3*7)</f>
        <v>42128</v>
      </c>
      <c r="D3" s="24" t="n">
        <f aca="false">C3+1</f>
        <v>42129</v>
      </c>
      <c r="E3" s="24" t="n">
        <f aca="false">D3+1</f>
        <v>42130</v>
      </c>
      <c r="F3" s="24" t="n">
        <f aca="false">E3+1</f>
        <v>42131</v>
      </c>
      <c r="G3" s="24" t="n">
        <f aca="false">F3+1</f>
        <v>42132</v>
      </c>
      <c r="H3" s="25" t="n">
        <f aca="false">G3+1</f>
        <v>42133</v>
      </c>
      <c r="I3" s="25" t="n">
        <f aca="false">H3+1</f>
        <v>42134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2</v>
      </c>
      <c r="C3" s="24" t="n">
        <f aca="false">41995+(B3*7)</f>
        <v>42009</v>
      </c>
      <c r="D3" s="24" t="n">
        <f aca="false">C3+1</f>
        <v>42010</v>
      </c>
      <c r="E3" s="24" t="n">
        <f aca="false">D3+1</f>
        <v>42011</v>
      </c>
      <c r="F3" s="24" t="n">
        <f aca="false">E3+1</f>
        <v>42012</v>
      </c>
      <c r="G3" s="24" t="n">
        <f aca="false">F3+1</f>
        <v>42013</v>
      </c>
      <c r="H3" s="25" t="n">
        <f aca="false">G3+1</f>
        <v>42014</v>
      </c>
      <c r="I3" s="25" t="n">
        <f aca="false">H3+1</f>
        <v>42015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14" t="n">
        <f aca="false">SUM(H6:H27)</f>
        <v>0</v>
      </c>
      <c r="I5" s="14" t="n">
        <f aca="false">SUM(I6:I27)</f>
        <v>0</v>
      </c>
      <c r="J5" s="14" t="n">
        <f aca="false">SUM(J6:J27)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20</v>
      </c>
      <c r="C3" s="24" t="n">
        <f aca="false">41995+(B3*7)</f>
        <v>42135</v>
      </c>
      <c r="D3" s="24" t="n">
        <f aca="false">C3+1</f>
        <v>42136</v>
      </c>
      <c r="E3" s="24" t="n">
        <f aca="false">D3+1</f>
        <v>42137</v>
      </c>
      <c r="F3" s="24" t="n">
        <f aca="false">E3+1</f>
        <v>42138</v>
      </c>
      <c r="G3" s="24" t="n">
        <f aca="false">F3+1</f>
        <v>42139</v>
      </c>
      <c r="H3" s="25" t="n">
        <f aca="false">G3+1</f>
        <v>42140</v>
      </c>
      <c r="I3" s="25" t="n">
        <f aca="false">H3+1</f>
        <v>42141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21</v>
      </c>
      <c r="C3" s="24" t="n">
        <f aca="false">41995+(B3*7)</f>
        <v>42142</v>
      </c>
      <c r="D3" s="24" t="n">
        <f aca="false">C3+1</f>
        <v>42143</v>
      </c>
      <c r="E3" s="24" t="n">
        <f aca="false">D3+1</f>
        <v>42144</v>
      </c>
      <c r="F3" s="24" t="n">
        <f aca="false">E3+1</f>
        <v>42145</v>
      </c>
      <c r="G3" s="24" t="n">
        <f aca="false">F3+1</f>
        <v>42146</v>
      </c>
      <c r="H3" s="25" t="n">
        <f aca="false">G3+1</f>
        <v>42147</v>
      </c>
      <c r="I3" s="25" t="n">
        <f aca="false">H3+1</f>
        <v>42148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22</v>
      </c>
      <c r="C3" s="24" t="n">
        <f aca="false">41995+(B3*7)</f>
        <v>42149</v>
      </c>
      <c r="D3" s="24" t="n">
        <f aca="false">C3+1</f>
        <v>42150</v>
      </c>
      <c r="E3" s="24" t="n">
        <f aca="false">D3+1</f>
        <v>42151</v>
      </c>
      <c r="F3" s="24" t="n">
        <f aca="false">E3+1</f>
        <v>42152</v>
      </c>
      <c r="G3" s="24" t="n">
        <f aca="false">F3+1</f>
        <v>42153</v>
      </c>
      <c r="H3" s="25" t="n">
        <f aca="false">G3+1</f>
        <v>42154</v>
      </c>
      <c r="I3" s="25" t="n">
        <f aca="false">H3+1</f>
        <v>42155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23</v>
      </c>
      <c r="C3" s="24" t="n">
        <f aca="false">41995+(B3*7)</f>
        <v>42156</v>
      </c>
      <c r="D3" s="24" t="n">
        <f aca="false">C3+1</f>
        <v>42157</v>
      </c>
      <c r="E3" s="24" t="n">
        <f aca="false">D3+1</f>
        <v>42158</v>
      </c>
      <c r="F3" s="24" t="n">
        <f aca="false">E3+1</f>
        <v>42159</v>
      </c>
      <c r="G3" s="24" t="n">
        <f aca="false">F3+1</f>
        <v>42160</v>
      </c>
      <c r="H3" s="25" t="n">
        <f aca="false">G3+1</f>
        <v>42161</v>
      </c>
      <c r="I3" s="25" t="n">
        <f aca="false">H3+1</f>
        <v>42162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24</v>
      </c>
      <c r="C3" s="24" t="n">
        <f aca="false">41995+(B3*7)</f>
        <v>42163</v>
      </c>
      <c r="D3" s="24" t="n">
        <f aca="false">C3+1</f>
        <v>42164</v>
      </c>
      <c r="E3" s="24" t="n">
        <f aca="false">D3+1</f>
        <v>42165</v>
      </c>
      <c r="F3" s="24" t="n">
        <f aca="false">E3+1</f>
        <v>42166</v>
      </c>
      <c r="G3" s="24" t="n">
        <f aca="false">F3+1</f>
        <v>42167</v>
      </c>
      <c r="H3" s="25" t="n">
        <f aca="false">G3+1</f>
        <v>42168</v>
      </c>
      <c r="I3" s="25" t="n">
        <f aca="false">H3+1</f>
        <v>42169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J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25</v>
      </c>
      <c r="C3" s="24" t="n">
        <f aca="false">41995+(B3*7)</f>
        <v>42170</v>
      </c>
      <c r="D3" s="24" t="n">
        <f aca="false">C3+1</f>
        <v>42171</v>
      </c>
      <c r="E3" s="24" t="n">
        <f aca="false">D3+1</f>
        <v>42172</v>
      </c>
      <c r="F3" s="24" t="n">
        <f aca="false">E3+1</f>
        <v>42173</v>
      </c>
      <c r="G3" s="24" t="n">
        <f aca="false">F3+1</f>
        <v>42174</v>
      </c>
      <c r="H3" s="25" t="n">
        <f aca="false">G3+1</f>
        <v>42175</v>
      </c>
      <c r="I3" s="25" t="n">
        <f aca="false">H3+1</f>
        <v>42176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26</v>
      </c>
      <c r="C3" s="24" t="n">
        <f aca="false">41995+(B3*7)</f>
        <v>42177</v>
      </c>
      <c r="D3" s="24" t="n">
        <f aca="false">C3+1</f>
        <v>42178</v>
      </c>
      <c r="E3" s="24" t="n">
        <f aca="false">D3+1</f>
        <v>42179</v>
      </c>
      <c r="F3" s="24" t="n">
        <f aca="false">E3+1</f>
        <v>42180</v>
      </c>
      <c r="G3" s="24" t="n">
        <f aca="false">F3+1</f>
        <v>42181</v>
      </c>
      <c r="H3" s="25" t="n">
        <f aca="false">G3+1</f>
        <v>42182</v>
      </c>
      <c r="I3" s="25" t="n">
        <f aca="false">H3+1</f>
        <v>42183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G3" activeCellId="0" sqref="G3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27</v>
      </c>
      <c r="C3" s="24" t="n">
        <f aca="false">41995+(B3*7)</f>
        <v>42184</v>
      </c>
      <c r="D3" s="24" t="n">
        <f aca="false">C3+1</f>
        <v>42185</v>
      </c>
      <c r="E3" s="24" t="n">
        <f aca="false">D3+1</f>
        <v>42186</v>
      </c>
      <c r="F3" s="24" t="n">
        <f aca="false">E3+1</f>
        <v>42187</v>
      </c>
      <c r="G3" s="24" t="n">
        <f aca="false">F3+1</f>
        <v>42188</v>
      </c>
      <c r="H3" s="25" t="n">
        <f aca="false">G3+1</f>
        <v>42189</v>
      </c>
      <c r="I3" s="25" t="n">
        <f aca="false">H3+1</f>
        <v>42190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0.208333333333333</v>
      </c>
      <c r="D5" s="14" t="n">
        <f aca="false">SUM(D6:D27)</f>
        <v>0.208333333333333</v>
      </c>
      <c r="E5" s="14" t="n">
        <f aca="false">SUM(E6:E27)</f>
        <v>0.208333333333333</v>
      </c>
      <c r="F5" s="14" t="n">
        <f aca="false">SUM(F6:F27)</f>
        <v>0.208333333333333</v>
      </c>
      <c r="G5" s="14" t="n">
        <f aca="false">SUM(G6:G27)</f>
        <v>0.208333333333333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1.04166666666667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 t="n">
        <v>0.208333333333333</v>
      </c>
      <c r="D9" s="32" t="n">
        <v>0.208333333333333</v>
      </c>
      <c r="E9" s="32" t="n">
        <v>0.208333333333333</v>
      </c>
      <c r="F9" s="32" t="n">
        <v>0.208333333333333</v>
      </c>
      <c r="G9" s="32" t="n">
        <v>0.208333333333333</v>
      </c>
      <c r="H9" s="33"/>
      <c r="I9" s="34"/>
      <c r="J9" s="35" t="n">
        <f aca="false">SUM(C9:I9)</f>
        <v>1.04166666666667</v>
      </c>
      <c r="K9" s="36" t="n">
        <f aca="false">IF($J$5&lt;&gt;0,J9/$J$5,0)</f>
        <v>1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 formatCells="fals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28</v>
      </c>
      <c r="C3" s="24" t="n">
        <f aca="false">41995+(B3*7)</f>
        <v>42191</v>
      </c>
      <c r="D3" s="24" t="n">
        <f aca="false">C3+1</f>
        <v>42192</v>
      </c>
      <c r="E3" s="24" t="n">
        <f aca="false">D3+1</f>
        <v>42193</v>
      </c>
      <c r="F3" s="24" t="n">
        <f aca="false">E3+1</f>
        <v>42194</v>
      </c>
      <c r="G3" s="24" t="n">
        <f aca="false">F3+1</f>
        <v>42195</v>
      </c>
      <c r="H3" s="25" t="n">
        <f aca="false">G3+1</f>
        <v>42196</v>
      </c>
      <c r="I3" s="25" t="n">
        <f aca="false">H3+1</f>
        <v>42197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0.208333333333333</v>
      </c>
      <c r="D5" s="14" t="n">
        <f aca="false">SUM(D6:D27)</f>
        <v>0.208333333333333</v>
      </c>
      <c r="E5" s="14" t="n">
        <f aca="false">SUM(E6:E27)</f>
        <v>0.208333333333333</v>
      </c>
      <c r="F5" s="14" t="n">
        <f aca="false">SUM(F6:F27)</f>
        <v>0.208333333333333</v>
      </c>
      <c r="G5" s="14" t="n">
        <f aca="false">SUM(G6:G27)</f>
        <v>0.208333333333333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1.04166666666667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 t="n">
        <v>0.208333333333333</v>
      </c>
      <c r="D9" s="32" t="n">
        <v>0.208333333333333</v>
      </c>
      <c r="E9" s="32" t="n">
        <v>0.208333333333333</v>
      </c>
      <c r="F9" s="32" t="n">
        <v>0.208333333333333</v>
      </c>
      <c r="G9" s="32" t="n">
        <v>0.208333333333333</v>
      </c>
      <c r="H9" s="33"/>
      <c r="I9" s="34"/>
      <c r="J9" s="35" t="n">
        <f aca="false">SUM(C9:I9)</f>
        <v>1.04166666666667</v>
      </c>
      <c r="K9" s="36" t="n">
        <f aca="false">IF($J$5&lt;&gt;0,J9/$J$5,0)</f>
        <v>1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29</v>
      </c>
      <c r="C3" s="24" t="n">
        <f aca="false">41995+(B3*7)</f>
        <v>42198</v>
      </c>
      <c r="D3" s="24" t="n">
        <f aca="false">C3+1</f>
        <v>42199</v>
      </c>
      <c r="E3" s="24" t="n">
        <f aca="false">D3+1</f>
        <v>42200</v>
      </c>
      <c r="F3" s="24" t="n">
        <f aca="false">E3+1</f>
        <v>42201</v>
      </c>
      <c r="G3" s="24" t="n">
        <f aca="false">F3+1</f>
        <v>42202</v>
      </c>
      <c r="H3" s="25" t="n">
        <f aca="false">G3+1</f>
        <v>42203</v>
      </c>
      <c r="I3" s="25" t="n">
        <f aca="false">H3+1</f>
        <v>42204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0.208333333333333</v>
      </c>
      <c r="D5" s="14" t="n">
        <f aca="false">SUM(D6:D27)</f>
        <v>0.208333333333333</v>
      </c>
      <c r="E5" s="14" t="n">
        <f aca="false">SUM(E6:E27)</f>
        <v>0.208333333333333</v>
      </c>
      <c r="F5" s="14" t="n">
        <f aca="false">SUM(F6:F27)</f>
        <v>0.208333333333333</v>
      </c>
      <c r="G5" s="14" t="n">
        <f aca="false">SUM(G6:G27)</f>
        <v>0.208333333333333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1.04166666666667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 t="n">
        <v>0.208333333333333</v>
      </c>
      <c r="D9" s="32" t="n">
        <v>0.208333333333333</v>
      </c>
      <c r="E9" s="32" t="n">
        <v>0.208333333333333</v>
      </c>
      <c r="F9" s="32" t="n">
        <v>0.208333333333333</v>
      </c>
      <c r="G9" s="32" t="n">
        <v>0.208333333333333</v>
      </c>
      <c r="H9" s="33"/>
      <c r="I9" s="34"/>
      <c r="J9" s="35" t="n">
        <f aca="false">SUM(C9:I9)</f>
        <v>1.04166666666667</v>
      </c>
      <c r="K9" s="36" t="n">
        <f aca="false">IF($J$5&lt;&gt;0,J9/$J$5,0)</f>
        <v>1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3</v>
      </c>
      <c r="C3" s="24" t="n">
        <f aca="false">41995+(B3*7)</f>
        <v>42016</v>
      </c>
      <c r="D3" s="24" t="n">
        <f aca="false">C3+1</f>
        <v>42017</v>
      </c>
      <c r="E3" s="24" t="n">
        <f aca="false">D3+1</f>
        <v>42018</v>
      </c>
      <c r="F3" s="24" t="n">
        <f aca="false">E3+1</f>
        <v>42019</v>
      </c>
      <c r="G3" s="24" t="n">
        <f aca="false">F3+1</f>
        <v>42020</v>
      </c>
      <c r="H3" s="25" t="n">
        <f aca="false">G3+1</f>
        <v>42021</v>
      </c>
      <c r="I3" s="25" t="n">
        <f aca="false">H3+1</f>
        <v>42022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J5" activeCellId="0" sqref="J5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30</v>
      </c>
      <c r="C3" s="24" t="n">
        <f aca="false">41995+(B3*7)</f>
        <v>42205</v>
      </c>
      <c r="D3" s="24" t="n">
        <f aca="false">C3+1</f>
        <v>42206</v>
      </c>
      <c r="E3" s="24" t="n">
        <f aca="false">D3+1</f>
        <v>42207</v>
      </c>
      <c r="F3" s="24" t="n">
        <f aca="false">E3+1</f>
        <v>42208</v>
      </c>
      <c r="G3" s="24" t="n">
        <f aca="false">F3+1</f>
        <v>42209</v>
      </c>
      <c r="H3" s="25" t="n">
        <f aca="false">G3+1</f>
        <v>42210</v>
      </c>
      <c r="I3" s="25" t="n">
        <f aca="false">H3+1</f>
        <v>42211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0.208333333333333</v>
      </c>
      <c r="D5" s="14" t="n">
        <f aca="false">SUM(D6:D27)</f>
        <v>0.208333333333333</v>
      </c>
      <c r="E5" s="14" t="n">
        <f aca="false">SUM(E6:E27)</f>
        <v>0.208333333333333</v>
      </c>
      <c r="F5" s="14" t="n">
        <f aca="false">SUM(F6:F27)</f>
        <v>0.208333333333333</v>
      </c>
      <c r="G5" s="14" t="n">
        <f aca="false">SUM(G6:G27)</f>
        <v>0.208333333333333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1.04166666666667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 t="n">
        <v>0.208333333333333</v>
      </c>
      <c r="D9" s="32" t="n">
        <v>0.208333333333333</v>
      </c>
      <c r="E9" s="32" t="n">
        <v>0.208333333333333</v>
      </c>
      <c r="F9" s="32" t="n">
        <v>0.208333333333333</v>
      </c>
      <c r="G9" s="32" t="n">
        <v>0.208333333333333</v>
      </c>
      <c r="H9" s="33"/>
      <c r="I9" s="34"/>
      <c r="J9" s="35" t="n">
        <f aca="false">SUM(C9:I9)</f>
        <v>1.04166666666667</v>
      </c>
      <c r="K9" s="36" t="n">
        <f aca="false">IF($J$5&lt;&gt;0,J9/$J$5,0)</f>
        <v>1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" activeCellId="0" sqref="G3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31</v>
      </c>
      <c r="C3" s="24" t="n">
        <f aca="false">41995+(B3*7)</f>
        <v>42212</v>
      </c>
      <c r="D3" s="24" t="n">
        <f aca="false">C3+1</f>
        <v>42213</v>
      </c>
      <c r="E3" s="24" t="n">
        <f aca="false">D3+1</f>
        <v>42214</v>
      </c>
      <c r="F3" s="24" t="n">
        <f aca="false">E3+1</f>
        <v>42215</v>
      </c>
      <c r="G3" s="24" t="n">
        <f aca="false">F3+1</f>
        <v>42216</v>
      </c>
      <c r="H3" s="25" t="n">
        <f aca="false">G3+1</f>
        <v>42217</v>
      </c>
      <c r="I3" s="25" t="n">
        <f aca="false">H3+1</f>
        <v>42218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0.208333333333333</v>
      </c>
      <c r="D5" s="14" t="n">
        <f aca="false">SUM(D6:D27)</f>
        <v>0.208333333333333</v>
      </c>
      <c r="E5" s="14" t="n">
        <f aca="false">SUM(E6:E27)</f>
        <v>0.208333333333333</v>
      </c>
      <c r="F5" s="14" t="n">
        <f aca="false">SUM(F6:F27)</f>
        <v>0.208333333333333</v>
      </c>
      <c r="G5" s="14" t="n">
        <f aca="false">SUM(G6:G27)</f>
        <v>0.208333333333333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1.04166666666667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 t="n">
        <v>0.208333333333333</v>
      </c>
      <c r="D9" s="32" t="n">
        <v>0.208333333333333</v>
      </c>
      <c r="E9" s="32" t="n">
        <v>0.208333333333333</v>
      </c>
      <c r="F9" s="32" t="n">
        <v>0.208333333333333</v>
      </c>
      <c r="G9" s="32" t="n">
        <v>0.208333333333333</v>
      </c>
      <c r="H9" s="33"/>
      <c r="I9" s="34"/>
      <c r="J9" s="35" t="n">
        <f aca="false">SUM(C9:I9)</f>
        <v>1.04166666666667</v>
      </c>
      <c r="K9" s="36" t="n">
        <f aca="false">IF($J$5&lt;&gt;0,J9/$J$5,0)</f>
        <v>1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4" activeCellId="0" sqref="H4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32</v>
      </c>
      <c r="C3" s="24" t="n">
        <f aca="false">41995+(B3*7)</f>
        <v>42219</v>
      </c>
      <c r="D3" s="24" t="n">
        <f aca="false">C3+1</f>
        <v>42220</v>
      </c>
      <c r="E3" s="24" t="n">
        <f aca="false">D3+1</f>
        <v>42221</v>
      </c>
      <c r="F3" s="24" t="n">
        <f aca="false">E3+1</f>
        <v>42222</v>
      </c>
      <c r="G3" s="24" t="n">
        <f aca="false">F3+1</f>
        <v>42223</v>
      </c>
      <c r="H3" s="25" t="n">
        <f aca="false">G3+1</f>
        <v>42224</v>
      </c>
      <c r="I3" s="25" t="n">
        <f aca="false">H3+1</f>
        <v>42225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0.208333333333333</v>
      </c>
      <c r="D5" s="14" t="n">
        <f aca="false">SUM(D6:D27)</f>
        <v>0.208333333333333</v>
      </c>
      <c r="E5" s="14" t="n">
        <f aca="false">SUM(E6:E27)</f>
        <v>0.208333333333333</v>
      </c>
      <c r="F5" s="14" t="n">
        <f aca="false">SUM(F6:F27)</f>
        <v>0.208333333333333</v>
      </c>
      <c r="G5" s="14" t="n">
        <f aca="false">SUM(G6:G27)</f>
        <v>0.208333333333333</v>
      </c>
      <c r="H5" s="40" t="n">
        <f aca="false">SUM(H6:H27)</f>
        <v>0.208333333333333</v>
      </c>
      <c r="I5" s="41" t="n">
        <f aca="false">SUM(I6:I27)</f>
        <v>0</v>
      </c>
      <c r="J5" s="42" t="n">
        <f aca="false">SUM(C5:I5)</f>
        <v>1.25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 t="n">
        <v>0.208333333333333</v>
      </c>
      <c r="D9" s="32" t="n">
        <v>0.208333333333333</v>
      </c>
      <c r="E9" s="32" t="n">
        <v>0.0833333333333333</v>
      </c>
      <c r="F9" s="32" t="n">
        <v>0.0833333333333333</v>
      </c>
      <c r="G9" s="32" t="n">
        <v>0.208333333333333</v>
      </c>
      <c r="H9" s="33"/>
      <c r="I9" s="34"/>
      <c r="J9" s="35" t="n">
        <f aca="false">SUM(C9:I9)</f>
        <v>0.791666666666667</v>
      </c>
      <c r="K9" s="36" t="n">
        <f aca="false">IF($J$5&lt;&gt;0,J9/$J$5,0)</f>
        <v>0.633333333333334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 t="n">
        <v>0.125</v>
      </c>
      <c r="F10" s="32" t="n">
        <v>0.125</v>
      </c>
      <c r="G10" s="32"/>
      <c r="H10" s="33" t="n">
        <v>0.208333333333333</v>
      </c>
      <c r="I10" s="34"/>
      <c r="J10" s="35" t="n">
        <f aca="false">SUM(C10:I10)</f>
        <v>0.458333333333333</v>
      </c>
      <c r="K10" s="36" t="n">
        <f aca="false">IF($J$5&lt;&gt;0,J10/$J$5,0)</f>
        <v>0.366666666666667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G3" activeCellId="0" sqref="G3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33</v>
      </c>
      <c r="C3" s="24" t="n">
        <f aca="false">41995+(B3*7)</f>
        <v>42226</v>
      </c>
      <c r="D3" s="24" t="n">
        <f aca="false">C3+1</f>
        <v>42227</v>
      </c>
      <c r="E3" s="24" t="n">
        <f aca="false">D3+1</f>
        <v>42228</v>
      </c>
      <c r="F3" s="24" t="n">
        <f aca="false">E3+1</f>
        <v>42229</v>
      </c>
      <c r="G3" s="24" t="n">
        <f aca="false">F3+1</f>
        <v>42230</v>
      </c>
      <c r="H3" s="25" t="n">
        <f aca="false">G3+1</f>
        <v>42231</v>
      </c>
      <c r="I3" s="25" t="n">
        <f aca="false">H3+1</f>
        <v>42232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0.208333333333333</v>
      </c>
      <c r="D5" s="14" t="n">
        <f aca="false">SUM(D6:D27)</f>
        <v>0.208333333333333</v>
      </c>
      <c r="E5" s="14" t="n">
        <f aca="false">SUM(E6:E27)</f>
        <v>0.208333333333333</v>
      </c>
      <c r="F5" s="14" t="n">
        <f aca="false">SUM(F6:F27)</f>
        <v>0.208333333333333</v>
      </c>
      <c r="G5" s="14" t="n">
        <f aca="false">SUM(G6:G27)</f>
        <v>0.208333333333333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1.04166666666667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 t="n">
        <v>0.208333333333333</v>
      </c>
      <c r="D9" s="32" t="n">
        <v>0.208333333333333</v>
      </c>
      <c r="E9" s="32" t="n">
        <v>0.0833333333333333</v>
      </c>
      <c r="F9" s="32" t="n">
        <v>0.0833333333333333</v>
      </c>
      <c r="G9" s="32" t="n">
        <v>0.0833333333333333</v>
      </c>
      <c r="H9" s="33"/>
      <c r="I9" s="34"/>
      <c r="J9" s="35" t="n">
        <f aca="false">SUM(C9:I9)</f>
        <v>0.666666666666667</v>
      </c>
      <c r="K9" s="36" t="n">
        <f aca="false">IF($J$5&lt;&gt;0,J9/$J$5,0)</f>
        <v>0.64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 t="n">
        <v>0.125</v>
      </c>
      <c r="F10" s="32" t="n">
        <v>0.125</v>
      </c>
      <c r="G10" s="32" t="n">
        <v>0.125</v>
      </c>
      <c r="H10" s="33"/>
      <c r="I10" s="34"/>
      <c r="J10" s="35" t="n">
        <f aca="false">SUM(C10:I10)</f>
        <v>0.375</v>
      </c>
      <c r="K10" s="36" t="n">
        <f aca="false">IF($J$5&lt;&gt;0,J10/$J$5,0)</f>
        <v>0.36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34</v>
      </c>
      <c r="C3" s="24" t="n">
        <f aca="false">41995+(B3*7)</f>
        <v>42233</v>
      </c>
      <c r="D3" s="24" t="n">
        <f aca="false">C3+1</f>
        <v>42234</v>
      </c>
      <c r="E3" s="24" t="n">
        <f aca="false">D3+1</f>
        <v>42235</v>
      </c>
      <c r="F3" s="25" t="n">
        <f aca="false">E3+1</f>
        <v>42236</v>
      </c>
      <c r="G3" s="24" t="n">
        <f aca="false">F3+1</f>
        <v>42237</v>
      </c>
      <c r="H3" s="25" t="n">
        <f aca="false">G3+1</f>
        <v>42238</v>
      </c>
      <c r="I3" s="25" t="n">
        <f aca="false">H3+1</f>
        <v>42239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7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40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3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3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3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3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3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3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3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3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3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3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3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3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3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3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3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3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3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3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3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3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3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3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35</v>
      </c>
      <c r="C3" s="24" t="n">
        <f aca="false">41995+(B3*7)</f>
        <v>42240</v>
      </c>
      <c r="D3" s="24" t="n">
        <f aca="false">C3+1</f>
        <v>42241</v>
      </c>
      <c r="E3" s="24" t="n">
        <f aca="false">D3+1</f>
        <v>42242</v>
      </c>
      <c r="F3" s="24" t="n">
        <f aca="false">E3+1</f>
        <v>42243</v>
      </c>
      <c r="G3" s="24" t="n">
        <f aca="false">F3+1</f>
        <v>42244</v>
      </c>
      <c r="H3" s="25" t="n">
        <f aca="false">G3+1</f>
        <v>42245</v>
      </c>
      <c r="I3" s="25" t="n">
        <f aca="false">H3+1</f>
        <v>42246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0.208333333333333</v>
      </c>
      <c r="D5" s="14" t="n">
        <f aca="false">SUM(D6:D27)</f>
        <v>0.208333333333333</v>
      </c>
      <c r="E5" s="14" t="n">
        <f aca="false">SUM(E6:E27)</f>
        <v>0.208333333333333</v>
      </c>
      <c r="F5" s="14" t="n">
        <f aca="false">SUM(F6:F27)</f>
        <v>0.208333333333333</v>
      </c>
      <c r="G5" s="14" t="n">
        <f aca="false">SUM(G6:G27)</f>
        <v>0.208333333333333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1.04166666666667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 t="n">
        <v>0.125</v>
      </c>
      <c r="D6" s="32" t="n">
        <v>0.125</v>
      </c>
      <c r="E6" s="32"/>
      <c r="F6" s="32"/>
      <c r="G6" s="32"/>
      <c r="H6" s="33"/>
      <c r="I6" s="34"/>
      <c r="J6" s="35" t="n">
        <f aca="false">SUM(C6:I6)</f>
        <v>0.25</v>
      </c>
      <c r="K6" s="36" t="n">
        <f aca="false">IF($J$5&lt;&gt;0,J6/$J$5,0)</f>
        <v>0.24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 t="n">
        <v>0.0833333333333333</v>
      </c>
      <c r="D9" s="32" t="n">
        <v>0.0833333333333333</v>
      </c>
      <c r="E9" s="32" t="n">
        <v>0.208333333333333</v>
      </c>
      <c r="F9" s="32" t="n">
        <v>0.208333333333333</v>
      </c>
      <c r="G9" s="32" t="n">
        <v>0.208333333333333</v>
      </c>
      <c r="H9" s="33"/>
      <c r="I9" s="34"/>
      <c r="J9" s="35" t="n">
        <f aca="false">SUM(C9:I9)</f>
        <v>0.791666666666667</v>
      </c>
      <c r="K9" s="36" t="n">
        <f aca="false">IF($J$5&lt;&gt;0,J9/$J$5,0)</f>
        <v>0.76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8" colorId="64" zoomScale="100" zoomScaleNormal="100" zoomScalePageLayoutView="100" workbookViewId="0">
      <selection pane="topLeft" activeCell="A27" activeCellId="0" sqref="A27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36</v>
      </c>
      <c r="C3" s="24" t="n">
        <f aca="false">41995+(B3*7)</f>
        <v>42247</v>
      </c>
      <c r="D3" s="24" t="n">
        <f aca="false">C3+1</f>
        <v>42248</v>
      </c>
      <c r="E3" s="24" t="n">
        <f aca="false">D3+1</f>
        <v>42249</v>
      </c>
      <c r="F3" s="24" t="n">
        <f aca="false">E3+1</f>
        <v>42250</v>
      </c>
      <c r="G3" s="24" t="n">
        <f aca="false">F3+1</f>
        <v>42251</v>
      </c>
      <c r="H3" s="25" t="n">
        <f aca="false">G3+1</f>
        <v>42252</v>
      </c>
      <c r="I3" s="25" t="n">
        <f aca="false">H3+1</f>
        <v>42253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0.208333333333333</v>
      </c>
      <c r="D5" s="14" t="n">
        <f aca="false">SUM(D6:D27)</f>
        <v>0.208333333333333</v>
      </c>
      <c r="E5" s="14" t="n">
        <f aca="false">SUM(E6:E27)</f>
        <v>0.208333333333333</v>
      </c>
      <c r="F5" s="14" t="n">
        <f aca="false">SUM(F6:F27)</f>
        <v>0.208333333333333</v>
      </c>
      <c r="G5" s="14" t="n">
        <f aca="false">SUM(G6:G27)</f>
        <v>0.208333333333333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1.04166666666667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 t="n">
        <v>0.208333333333333</v>
      </c>
      <c r="D9" s="32" t="n">
        <v>0.208333333333333</v>
      </c>
      <c r="E9" s="32" t="n">
        <v>0.208333333333333</v>
      </c>
      <c r="F9" s="32" t="n">
        <v>0.208333333333333</v>
      </c>
      <c r="G9" s="32" t="n">
        <v>0.208333333333333</v>
      </c>
      <c r="H9" s="33"/>
      <c r="I9" s="34"/>
      <c r="J9" s="35" t="n">
        <f aca="false">SUM(C9:I9)</f>
        <v>1.04166666666667</v>
      </c>
      <c r="K9" s="36" t="n">
        <f aca="false">IF($J$5&lt;&gt;0,J9/$J$5,0)</f>
        <v>1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K9" activeCellId="0" sqref="K9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37</v>
      </c>
      <c r="C3" s="24" t="n">
        <f aca="false">41995+(B3*7)</f>
        <v>42254</v>
      </c>
      <c r="D3" s="24" t="n">
        <f aca="false">C3+1</f>
        <v>42255</v>
      </c>
      <c r="E3" s="24" t="n">
        <f aca="false">D3+1</f>
        <v>42256</v>
      </c>
      <c r="F3" s="24" t="n">
        <f aca="false">E3+1</f>
        <v>42257</v>
      </c>
      <c r="G3" s="24" t="n">
        <f aca="false">F3+1</f>
        <v>42258</v>
      </c>
      <c r="H3" s="25" t="n">
        <f aca="false">G3+1</f>
        <v>42259</v>
      </c>
      <c r="I3" s="25" t="n">
        <f aca="false">H3+1</f>
        <v>42260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0.208333333333333</v>
      </c>
      <c r="D5" s="14" t="n">
        <f aca="false">SUM(D6:D27)</f>
        <v>0.208333333333333</v>
      </c>
      <c r="E5" s="14" t="n">
        <f aca="false">SUM(E6:E27)</f>
        <v>0.208333333333333</v>
      </c>
      <c r="F5" s="14" t="n">
        <f aca="false">SUM(F6:F27)</f>
        <v>0.208333333333333</v>
      </c>
      <c r="G5" s="14" t="n">
        <f aca="false">SUM(G6:G27)</f>
        <v>0.208333333333333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1.04166666666667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 t="n">
        <v>0.208333333333333</v>
      </c>
      <c r="D8" s="32" t="n">
        <v>0.208333333333333</v>
      </c>
      <c r="E8" s="32" t="n">
        <v>0.208333333333333</v>
      </c>
      <c r="F8" s="32"/>
      <c r="G8" s="32"/>
      <c r="H8" s="33"/>
      <c r="I8" s="34"/>
      <c r="J8" s="35" t="n">
        <f aca="false">SUM(C8:I8)</f>
        <v>0.625</v>
      </c>
      <c r="K8" s="36" t="n">
        <f aca="false">IF($J$5&lt;&gt;0,J8/$J$5,0)</f>
        <v>0.6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 t="n">
        <v>0.208333333333333</v>
      </c>
      <c r="G9" s="32" t="n">
        <v>0.208333333333333</v>
      </c>
      <c r="H9" s="33"/>
      <c r="I9" s="34"/>
      <c r="J9" s="35" t="n">
        <f aca="false">SUM(C9:I9)</f>
        <v>0.416666666666667</v>
      </c>
      <c r="K9" s="36" t="n">
        <f aca="false">IF($J$5&lt;&gt;0,J9/$J$5,0)</f>
        <v>0.4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38</v>
      </c>
      <c r="C3" s="24" t="n">
        <f aca="false">41995+(B3*7)</f>
        <v>42261</v>
      </c>
      <c r="D3" s="24" t="n">
        <f aca="false">C3+1</f>
        <v>42262</v>
      </c>
      <c r="E3" s="24" t="n">
        <f aca="false">D3+1</f>
        <v>42263</v>
      </c>
      <c r="F3" s="24" t="n">
        <f aca="false">E3+1</f>
        <v>42264</v>
      </c>
      <c r="G3" s="24" t="n">
        <f aca="false">F3+1</f>
        <v>42265</v>
      </c>
      <c r="H3" s="25" t="n">
        <f aca="false">G3+1</f>
        <v>42266</v>
      </c>
      <c r="I3" s="25" t="n">
        <f aca="false">H3+1</f>
        <v>42267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39</v>
      </c>
      <c r="C3" s="24" t="n">
        <f aca="false">41995+(B3*7)</f>
        <v>42268</v>
      </c>
      <c r="D3" s="24" t="n">
        <f aca="false">C3+1</f>
        <v>42269</v>
      </c>
      <c r="E3" s="24" t="n">
        <f aca="false">D3+1</f>
        <v>42270</v>
      </c>
      <c r="F3" s="24" t="n">
        <f aca="false">E3+1</f>
        <v>42271</v>
      </c>
      <c r="G3" s="24" t="n">
        <f aca="false">F3+1</f>
        <v>42272</v>
      </c>
      <c r="H3" s="25" t="n">
        <f aca="false">G3+1</f>
        <v>42273</v>
      </c>
      <c r="I3" s="25" t="n">
        <f aca="false">H3+1</f>
        <v>42274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4</v>
      </c>
      <c r="C3" s="24" t="n">
        <f aca="false">41995+(B3*7)</f>
        <v>42023</v>
      </c>
      <c r="D3" s="24" t="n">
        <f aca="false">C3+1</f>
        <v>42024</v>
      </c>
      <c r="E3" s="24" t="n">
        <f aca="false">D3+1</f>
        <v>42025</v>
      </c>
      <c r="F3" s="24" t="n">
        <f aca="false">E3+1</f>
        <v>42026</v>
      </c>
      <c r="G3" s="24" t="n">
        <f aca="false">F3+1</f>
        <v>42027</v>
      </c>
      <c r="H3" s="25" t="n">
        <f aca="false">G3+1</f>
        <v>42028</v>
      </c>
      <c r="I3" s="25" t="n">
        <f aca="false">H3+1</f>
        <v>42029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43" t="n">
        <f aca="false">SUM(C6:C27)</f>
        <v>0</v>
      </c>
      <c r="D5" s="43" t="n">
        <f aca="false">SUM(D6:D27)</f>
        <v>0</v>
      </c>
      <c r="E5" s="43" t="n">
        <f aca="false">SUM(E6:E27)</f>
        <v>0</v>
      </c>
      <c r="F5" s="43" t="n">
        <f aca="false">SUM(F6:F27)</f>
        <v>0</v>
      </c>
      <c r="G5" s="43" t="n">
        <f aca="false">SUM(G6:G27)</f>
        <v>0</v>
      </c>
      <c r="H5" s="44" t="n">
        <f aca="false">SUM(H6:H27)</f>
        <v>0</v>
      </c>
      <c r="I5" s="45" t="n">
        <f aca="false">SUM(I6:I27)</f>
        <v>0</v>
      </c>
      <c r="J5" s="46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5" hidden="false" customHeight="false" outlineLevel="0" collapsed="false">
      <c r="A6" s="22" t="str">
        <f aca="false">2015_összesítés!A6</f>
        <v>munkamegbeszélés</v>
      </c>
      <c r="B6" s="22"/>
      <c r="C6" s="47"/>
      <c r="D6" s="47"/>
      <c r="E6" s="47"/>
      <c r="F6" s="47"/>
      <c r="G6" s="47"/>
      <c r="H6" s="48"/>
      <c r="I6" s="49"/>
      <c r="J6" s="50" t="n">
        <f aca="false">SUM(C6:I6)</f>
        <v>0</v>
      </c>
      <c r="K6" s="36" t="n">
        <f aca="false">IF($J$5&lt;&gt;0,J6/$J$5,0)</f>
        <v>0</v>
      </c>
    </row>
    <row r="7" customFormat="false" ht="15" hidden="false" customHeight="false" outlineLevel="0" collapsed="false">
      <c r="A7" s="22" t="str">
        <f aca="false">2015_összesítés!A7</f>
        <v>adminisztráció</v>
      </c>
      <c r="B7" s="22"/>
      <c r="C7" s="47"/>
      <c r="D7" s="47"/>
      <c r="E7" s="47"/>
      <c r="F7" s="47"/>
      <c r="G7" s="47"/>
      <c r="H7" s="48"/>
      <c r="I7" s="49"/>
      <c r="J7" s="50" t="n">
        <f aca="false">SUM(C7:I7)</f>
        <v>0</v>
      </c>
      <c r="K7" s="36" t="n">
        <f aca="false">IF($J$5&lt;&gt;0,J7/$J$5,0)</f>
        <v>0</v>
      </c>
    </row>
    <row r="8" customFormat="false" ht="15" hidden="false" customHeight="false" outlineLevel="0" collapsed="false">
      <c r="A8" s="22" t="str">
        <f aca="false">2015_összesítés!A8</f>
        <v>linuxos szakfordítás</v>
      </c>
      <c r="B8" s="22"/>
      <c r="C8" s="47"/>
      <c r="D8" s="47"/>
      <c r="E8" s="47"/>
      <c r="F8" s="47"/>
      <c r="G8" s="47"/>
      <c r="H8" s="48"/>
      <c r="I8" s="49"/>
      <c r="J8" s="50" t="n">
        <f aca="false">SUM(C8:I8)</f>
        <v>0</v>
      </c>
      <c r="K8" s="36" t="n">
        <f aca="false">IF($J$5&lt;&gt;0,J8/$J$5,0)</f>
        <v>0</v>
      </c>
    </row>
    <row r="9" customFormat="false" ht="15" hidden="false" customHeight="false" outlineLevel="0" collapsed="false">
      <c r="A9" s="22" t="str">
        <f aca="false">2015_összesítés!A9</f>
        <v>linuxos tesztelés</v>
      </c>
      <c r="B9" s="22"/>
      <c r="C9" s="47"/>
      <c r="D9" s="47"/>
      <c r="E9" s="47"/>
      <c r="F9" s="47"/>
      <c r="G9" s="47"/>
      <c r="H9" s="48"/>
      <c r="I9" s="49"/>
      <c r="J9" s="50" t="n">
        <f aca="false">SUM(C9:I9)</f>
        <v>0</v>
      </c>
      <c r="K9" s="36" t="n">
        <f aca="false">IF($J$5&lt;&gt;0,J9/$J$5,0)</f>
        <v>0</v>
      </c>
    </row>
    <row r="10" customFormat="false" ht="15" hidden="false" customHeight="false" outlineLevel="0" collapsed="false">
      <c r="A10" s="22" t="str">
        <f aca="false">2015_összesítés!A10</f>
        <v>tananyagÍRÁs</v>
      </c>
      <c r="B10" s="22"/>
      <c r="C10" s="47"/>
      <c r="D10" s="47"/>
      <c r="E10" s="47"/>
      <c r="F10" s="47"/>
      <c r="G10" s="47"/>
      <c r="H10" s="48"/>
      <c r="I10" s="49"/>
      <c r="J10" s="50" t="n">
        <f aca="false">SUM(C10:I10)</f>
        <v>0</v>
      </c>
      <c r="K10" s="36" t="n">
        <f aca="false">IF($J$5&lt;&gt;0,J10/$J$5,0)</f>
        <v>0</v>
      </c>
    </row>
    <row r="11" customFormat="false" ht="15" hidden="false" customHeight="false" outlineLevel="0" collapsed="false">
      <c r="A11" s="22" t="str">
        <f aca="false">2015_összesítés!A11</f>
        <v>tevékenység4</v>
      </c>
      <c r="B11" s="22"/>
      <c r="C11" s="47"/>
      <c r="D11" s="47"/>
      <c r="E11" s="47"/>
      <c r="F11" s="47"/>
      <c r="G11" s="47"/>
      <c r="H11" s="48"/>
      <c r="I11" s="49"/>
      <c r="J11" s="50" t="n">
        <f aca="false">SUM(C11:I11)</f>
        <v>0</v>
      </c>
      <c r="K11" s="36" t="n">
        <f aca="false">IF($J$5&lt;&gt;0,J11/$J$5,0)</f>
        <v>0</v>
      </c>
    </row>
    <row r="12" customFormat="false" ht="15" hidden="false" customHeight="false" outlineLevel="0" collapsed="false">
      <c r="A12" s="22" t="str">
        <f aca="false">2015_összesítés!A12</f>
        <v>tevékenység5</v>
      </c>
      <c r="B12" s="22"/>
      <c r="C12" s="47"/>
      <c r="D12" s="47"/>
      <c r="E12" s="47"/>
      <c r="F12" s="47"/>
      <c r="G12" s="47"/>
      <c r="H12" s="48"/>
      <c r="I12" s="49"/>
      <c r="J12" s="50" t="n">
        <f aca="false">SUM(C12:I12)</f>
        <v>0</v>
      </c>
      <c r="K12" s="36" t="n">
        <f aca="false">IF($J$5&lt;&gt;0,J12/$J$5,0)</f>
        <v>0</v>
      </c>
    </row>
    <row r="13" customFormat="false" ht="15" hidden="false" customHeight="false" outlineLevel="0" collapsed="false">
      <c r="A13" s="22" t="str">
        <f aca="false">2015_összesítés!A13</f>
        <v>tevékenység6</v>
      </c>
      <c r="B13" s="22"/>
      <c r="C13" s="47"/>
      <c r="D13" s="47"/>
      <c r="E13" s="47"/>
      <c r="F13" s="47"/>
      <c r="G13" s="47"/>
      <c r="H13" s="48"/>
      <c r="I13" s="49"/>
      <c r="J13" s="50" t="n">
        <f aca="false">SUM(C13:I13)</f>
        <v>0</v>
      </c>
      <c r="K13" s="36" t="n">
        <f aca="false">IF($J$5&lt;&gt;0,J13/$J$5,0)</f>
        <v>0</v>
      </c>
    </row>
    <row r="14" customFormat="false" ht="15" hidden="false" customHeight="false" outlineLevel="0" collapsed="false">
      <c r="A14" s="22" t="str">
        <f aca="false">2015_összesítés!A14</f>
        <v>tevékenység7</v>
      </c>
      <c r="B14" s="22"/>
      <c r="C14" s="47"/>
      <c r="D14" s="47"/>
      <c r="E14" s="47"/>
      <c r="F14" s="47"/>
      <c r="G14" s="47"/>
      <c r="H14" s="48"/>
      <c r="I14" s="49"/>
      <c r="J14" s="50" t="n">
        <f aca="false">SUM(C14:I14)</f>
        <v>0</v>
      </c>
      <c r="K14" s="36" t="n">
        <f aca="false">IF($J$5&lt;&gt;0,J14/$J$5,0)</f>
        <v>0</v>
      </c>
    </row>
    <row r="15" customFormat="false" ht="15" hidden="false" customHeight="false" outlineLevel="0" collapsed="false">
      <c r="A15" s="22" t="str">
        <f aca="false">2015_összesítés!A15</f>
        <v>tevékenység8</v>
      </c>
      <c r="B15" s="22"/>
      <c r="C15" s="47"/>
      <c r="D15" s="47"/>
      <c r="E15" s="47"/>
      <c r="F15" s="47"/>
      <c r="G15" s="47"/>
      <c r="H15" s="48"/>
      <c r="I15" s="49"/>
      <c r="J15" s="50" t="n">
        <f aca="false">SUM(C15:I15)</f>
        <v>0</v>
      </c>
      <c r="K15" s="36" t="n">
        <f aca="false">IF($J$5&lt;&gt;0,J15/$J$5,0)</f>
        <v>0</v>
      </c>
    </row>
    <row r="16" customFormat="false" ht="15" hidden="false" customHeight="false" outlineLevel="0" collapsed="false">
      <c r="A16" s="22" t="str">
        <f aca="false">2015_összesítés!A16</f>
        <v>tevékenység9</v>
      </c>
      <c r="B16" s="22"/>
      <c r="C16" s="47"/>
      <c r="D16" s="47"/>
      <c r="E16" s="47"/>
      <c r="F16" s="47"/>
      <c r="G16" s="47"/>
      <c r="H16" s="48"/>
      <c r="I16" s="49"/>
      <c r="J16" s="50" t="n">
        <f aca="false">SUM(C16:I16)</f>
        <v>0</v>
      </c>
      <c r="K16" s="36" t="n">
        <f aca="false">IF($J$5&lt;&gt;0,J16/$J$5,0)</f>
        <v>0</v>
      </c>
    </row>
    <row r="17" customFormat="false" ht="15" hidden="false" customHeight="false" outlineLevel="0" collapsed="false">
      <c r="A17" s="22" t="str">
        <f aca="false">2015_összesítés!A17</f>
        <v>tevékenység10</v>
      </c>
      <c r="B17" s="22"/>
      <c r="C17" s="47"/>
      <c r="D17" s="47"/>
      <c r="E17" s="47"/>
      <c r="F17" s="47"/>
      <c r="G17" s="47"/>
      <c r="H17" s="48"/>
      <c r="I17" s="49"/>
      <c r="J17" s="50" t="n">
        <f aca="false">SUM(C17:I17)</f>
        <v>0</v>
      </c>
      <c r="K17" s="36" t="n">
        <f aca="false">IF($J$5&lt;&gt;0,J17/$J$5,0)</f>
        <v>0</v>
      </c>
    </row>
    <row r="18" customFormat="false" ht="15" hidden="false" customHeight="false" outlineLevel="0" collapsed="false">
      <c r="A18" s="22" t="str">
        <f aca="false">2015_összesítés!A18</f>
        <v>tevékenység11</v>
      </c>
      <c r="B18" s="22"/>
      <c r="C18" s="47"/>
      <c r="D18" s="47"/>
      <c r="E18" s="47"/>
      <c r="F18" s="47"/>
      <c r="G18" s="47"/>
      <c r="H18" s="48"/>
      <c r="I18" s="49"/>
      <c r="J18" s="50" t="n">
        <f aca="false">SUM(C18:I18)</f>
        <v>0</v>
      </c>
      <c r="K18" s="36" t="n">
        <f aca="false">IF($J$5&lt;&gt;0,J18/$J$5,0)</f>
        <v>0</v>
      </c>
    </row>
    <row r="19" customFormat="false" ht="15" hidden="false" customHeight="false" outlineLevel="0" collapsed="false">
      <c r="A19" s="22" t="str">
        <f aca="false">2015_összesítés!A19</f>
        <v>tevékenység12</v>
      </c>
      <c r="B19" s="22"/>
      <c r="C19" s="47"/>
      <c r="D19" s="47"/>
      <c r="E19" s="47"/>
      <c r="F19" s="47"/>
      <c r="G19" s="47"/>
      <c r="H19" s="48"/>
      <c r="I19" s="49"/>
      <c r="J19" s="50" t="n">
        <f aca="false">SUM(C19:I19)</f>
        <v>0</v>
      </c>
      <c r="K19" s="36" t="n">
        <f aca="false">IF($J$5&lt;&gt;0,J19/$J$5,0)</f>
        <v>0</v>
      </c>
    </row>
    <row r="20" customFormat="false" ht="15" hidden="false" customHeight="false" outlineLevel="0" collapsed="false">
      <c r="A20" s="22" t="str">
        <f aca="false">2015_összesítés!A20</f>
        <v>tevékenység13</v>
      </c>
      <c r="B20" s="22"/>
      <c r="C20" s="47"/>
      <c r="D20" s="47"/>
      <c r="E20" s="47"/>
      <c r="F20" s="47"/>
      <c r="G20" s="47"/>
      <c r="H20" s="48"/>
      <c r="I20" s="49"/>
      <c r="J20" s="50" t="n">
        <f aca="false">SUM(C20:I20)</f>
        <v>0</v>
      </c>
      <c r="K20" s="36" t="n">
        <f aca="false">IF($J$5&lt;&gt;0,J20/$J$5,0)</f>
        <v>0</v>
      </c>
    </row>
    <row r="21" customFormat="false" ht="15" hidden="false" customHeight="false" outlineLevel="0" collapsed="false">
      <c r="A21" s="22" t="str">
        <f aca="false">2015_összesítés!A21</f>
        <v>tevékenység14</v>
      </c>
      <c r="B21" s="22"/>
      <c r="C21" s="47"/>
      <c r="D21" s="47"/>
      <c r="E21" s="47"/>
      <c r="F21" s="47"/>
      <c r="G21" s="47"/>
      <c r="H21" s="48"/>
      <c r="I21" s="49"/>
      <c r="J21" s="50" t="n">
        <f aca="false">SUM(C21:I21)</f>
        <v>0</v>
      </c>
      <c r="K21" s="36" t="n">
        <f aca="false">IF($J$5&lt;&gt;0,J21/$J$5,0)</f>
        <v>0</v>
      </c>
    </row>
    <row r="22" customFormat="false" ht="15" hidden="false" customHeight="false" outlineLevel="0" collapsed="false">
      <c r="A22" s="22" t="str">
        <f aca="false">2015_összesítés!A22</f>
        <v>tevékenység15</v>
      </c>
      <c r="B22" s="22"/>
      <c r="C22" s="47"/>
      <c r="D22" s="47"/>
      <c r="E22" s="47"/>
      <c r="F22" s="47"/>
      <c r="G22" s="47"/>
      <c r="H22" s="48"/>
      <c r="I22" s="49"/>
      <c r="J22" s="50" t="n">
        <f aca="false">SUM(C22:I22)</f>
        <v>0</v>
      </c>
      <c r="K22" s="36" t="n">
        <f aca="false">IF($J$5&lt;&gt;0,J22/$J$5,0)</f>
        <v>0</v>
      </c>
    </row>
    <row r="23" customFormat="false" ht="15" hidden="false" customHeight="false" outlineLevel="0" collapsed="false">
      <c r="A23" s="22" t="str">
        <f aca="false">2015_összesítés!A23</f>
        <v>tevékenység16</v>
      </c>
      <c r="B23" s="22"/>
      <c r="C23" s="47"/>
      <c r="D23" s="47"/>
      <c r="E23" s="47"/>
      <c r="F23" s="47"/>
      <c r="G23" s="47"/>
      <c r="H23" s="48"/>
      <c r="I23" s="49"/>
      <c r="J23" s="50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47"/>
      <c r="D24" s="47"/>
      <c r="E24" s="47"/>
      <c r="F24" s="47"/>
      <c r="G24" s="47"/>
      <c r="H24" s="48"/>
      <c r="I24" s="49"/>
      <c r="J24" s="50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47"/>
      <c r="D25" s="47"/>
      <c r="E25" s="47"/>
      <c r="F25" s="47"/>
      <c r="G25" s="47"/>
      <c r="H25" s="48"/>
      <c r="I25" s="49"/>
      <c r="J25" s="50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47"/>
      <c r="D26" s="47"/>
      <c r="E26" s="47"/>
      <c r="F26" s="47"/>
      <c r="G26" s="47"/>
      <c r="H26" s="48"/>
      <c r="I26" s="49"/>
      <c r="J26" s="50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47"/>
      <c r="D27" s="47"/>
      <c r="E27" s="47"/>
      <c r="F27" s="47"/>
      <c r="G27" s="47"/>
      <c r="H27" s="48"/>
      <c r="I27" s="49"/>
      <c r="J27" s="51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40</v>
      </c>
      <c r="C3" s="24" t="n">
        <f aca="false">41995+(B3*7)</f>
        <v>42275</v>
      </c>
      <c r="D3" s="24" t="n">
        <f aca="false">C3+1</f>
        <v>42276</v>
      </c>
      <c r="E3" s="24" t="n">
        <f aca="false">D3+1</f>
        <v>42277</v>
      </c>
      <c r="F3" s="24" t="n">
        <f aca="false">E3+1</f>
        <v>42278</v>
      </c>
      <c r="G3" s="24" t="n">
        <f aca="false">F3+1</f>
        <v>42279</v>
      </c>
      <c r="H3" s="25" t="n">
        <f aca="false">G3+1</f>
        <v>42280</v>
      </c>
      <c r="I3" s="25" t="n">
        <f aca="false">H3+1</f>
        <v>42281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3" activeCellId="0" sqref="J3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41</v>
      </c>
      <c r="C3" s="24" t="n">
        <f aca="false">41995+(B3*7)</f>
        <v>42282</v>
      </c>
      <c r="D3" s="24" t="n">
        <f aca="false">C3+1</f>
        <v>42283</v>
      </c>
      <c r="E3" s="24" t="n">
        <f aca="false">D3+1</f>
        <v>42284</v>
      </c>
      <c r="F3" s="24" t="n">
        <f aca="false">E3+1</f>
        <v>42285</v>
      </c>
      <c r="G3" s="24" t="n">
        <f aca="false">F3+1</f>
        <v>42286</v>
      </c>
      <c r="H3" s="25" t="n">
        <f aca="false">G3+1</f>
        <v>42287</v>
      </c>
      <c r="I3" s="25" t="n">
        <f aca="false">H3+1</f>
        <v>42288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42</v>
      </c>
      <c r="C3" s="24" t="n">
        <f aca="false">41995+(B3*7)</f>
        <v>42289</v>
      </c>
      <c r="D3" s="24" t="n">
        <f aca="false">C3+1</f>
        <v>42290</v>
      </c>
      <c r="E3" s="24" t="n">
        <f aca="false">D3+1</f>
        <v>42291</v>
      </c>
      <c r="F3" s="24" t="n">
        <f aca="false">E3+1</f>
        <v>42292</v>
      </c>
      <c r="G3" s="24" t="n">
        <f aca="false">F3+1</f>
        <v>42293</v>
      </c>
      <c r="H3" s="25" t="n">
        <f aca="false">G3+1</f>
        <v>42294</v>
      </c>
      <c r="I3" s="25" t="n">
        <f aca="false">H3+1</f>
        <v>42295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43</v>
      </c>
      <c r="C3" s="24" t="n">
        <f aca="false">41995+(B3*7)</f>
        <v>42296</v>
      </c>
      <c r="D3" s="24" t="n">
        <f aca="false">C3+1</f>
        <v>42297</v>
      </c>
      <c r="E3" s="24" t="n">
        <f aca="false">D3+1</f>
        <v>42298</v>
      </c>
      <c r="F3" s="24" t="n">
        <f aca="false">E3+1</f>
        <v>42299</v>
      </c>
      <c r="G3" s="24" t="n">
        <f aca="false">F3+1</f>
        <v>42300</v>
      </c>
      <c r="H3" s="25" t="n">
        <f aca="false">G3+1</f>
        <v>42301</v>
      </c>
      <c r="I3" s="25" t="n">
        <f aca="false">H3+1</f>
        <v>42302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44</v>
      </c>
      <c r="C3" s="24" t="n">
        <f aca="false">41995+(B3*7)</f>
        <v>42303</v>
      </c>
      <c r="D3" s="24" t="n">
        <f aca="false">C3+1</f>
        <v>42304</v>
      </c>
      <c r="E3" s="24" t="n">
        <f aca="false">D3+1</f>
        <v>42305</v>
      </c>
      <c r="F3" s="24" t="n">
        <f aca="false">E3+1</f>
        <v>42306</v>
      </c>
      <c r="G3" s="24" t="n">
        <f aca="false">F3+1</f>
        <v>42307</v>
      </c>
      <c r="H3" s="25" t="n">
        <f aca="false">G3+1</f>
        <v>42308</v>
      </c>
      <c r="I3" s="25" t="n">
        <f aca="false">H3+1</f>
        <v>42309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45</v>
      </c>
      <c r="C3" s="24" t="n">
        <f aca="false">41995+(B3*7)</f>
        <v>42310</v>
      </c>
      <c r="D3" s="24" t="n">
        <f aca="false">C3+1</f>
        <v>42311</v>
      </c>
      <c r="E3" s="24" t="n">
        <f aca="false">D3+1</f>
        <v>42312</v>
      </c>
      <c r="F3" s="24" t="n">
        <f aca="false">E3+1</f>
        <v>42313</v>
      </c>
      <c r="G3" s="24" t="n">
        <f aca="false">F3+1</f>
        <v>42314</v>
      </c>
      <c r="H3" s="25" t="n">
        <f aca="false">G3+1</f>
        <v>42315</v>
      </c>
      <c r="I3" s="25" t="n">
        <f aca="false">H3+1</f>
        <v>42316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46</v>
      </c>
      <c r="C3" s="24" t="n">
        <f aca="false">41995+(B3*7)</f>
        <v>42317</v>
      </c>
      <c r="D3" s="24" t="n">
        <f aca="false">C3+1</f>
        <v>42318</v>
      </c>
      <c r="E3" s="24" t="n">
        <f aca="false">D3+1</f>
        <v>42319</v>
      </c>
      <c r="F3" s="24" t="n">
        <f aca="false">E3+1</f>
        <v>42320</v>
      </c>
      <c r="G3" s="24" t="n">
        <f aca="false">F3+1</f>
        <v>42321</v>
      </c>
      <c r="H3" s="25" t="n">
        <f aca="false">G3+1</f>
        <v>42322</v>
      </c>
      <c r="I3" s="25" t="n">
        <f aca="false">H3+1</f>
        <v>42323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47</v>
      </c>
      <c r="C3" s="24" t="n">
        <f aca="false">41995+(B3*7)</f>
        <v>42324</v>
      </c>
      <c r="D3" s="24" t="n">
        <f aca="false">C3+1</f>
        <v>42325</v>
      </c>
      <c r="E3" s="24" t="n">
        <f aca="false">D3+1</f>
        <v>42326</v>
      </c>
      <c r="F3" s="24" t="n">
        <f aca="false">E3+1</f>
        <v>42327</v>
      </c>
      <c r="G3" s="24" t="n">
        <f aca="false">F3+1</f>
        <v>42328</v>
      </c>
      <c r="H3" s="25" t="n">
        <f aca="false">G3+1</f>
        <v>42329</v>
      </c>
      <c r="I3" s="25" t="n">
        <f aca="false">H3+1</f>
        <v>42330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48</v>
      </c>
      <c r="C3" s="24" t="n">
        <f aca="false">41995+(B3*7)</f>
        <v>42331</v>
      </c>
      <c r="D3" s="24" t="n">
        <f aca="false">C3+1</f>
        <v>42332</v>
      </c>
      <c r="E3" s="24" t="n">
        <f aca="false">D3+1</f>
        <v>42333</v>
      </c>
      <c r="F3" s="24" t="n">
        <f aca="false">E3+1</f>
        <v>42334</v>
      </c>
      <c r="G3" s="24" t="n">
        <f aca="false">F3+1</f>
        <v>42335</v>
      </c>
      <c r="H3" s="25" t="n">
        <f aca="false">G3+1</f>
        <v>42336</v>
      </c>
      <c r="I3" s="25" t="n">
        <f aca="false">H3+1</f>
        <v>42337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49</v>
      </c>
      <c r="C3" s="24" t="n">
        <f aca="false">41995+(B3*7)</f>
        <v>42338</v>
      </c>
      <c r="D3" s="24" t="n">
        <f aca="false">C3+1</f>
        <v>42339</v>
      </c>
      <c r="E3" s="24" t="n">
        <f aca="false">D3+1</f>
        <v>42340</v>
      </c>
      <c r="F3" s="24" t="n">
        <f aca="false">E3+1</f>
        <v>42341</v>
      </c>
      <c r="G3" s="24" t="n">
        <f aca="false">F3+1</f>
        <v>42342</v>
      </c>
      <c r="H3" s="25" t="n">
        <f aca="false">G3+1</f>
        <v>42343</v>
      </c>
      <c r="I3" s="25" t="n">
        <f aca="false">H3+1</f>
        <v>42344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5</v>
      </c>
      <c r="C3" s="24" t="n">
        <f aca="false">41995+(B3*7)</f>
        <v>42030</v>
      </c>
      <c r="D3" s="24" t="n">
        <f aca="false">C3+1</f>
        <v>42031</v>
      </c>
      <c r="E3" s="24" t="n">
        <f aca="false">D3+1</f>
        <v>42032</v>
      </c>
      <c r="F3" s="24" t="n">
        <f aca="false">E3+1</f>
        <v>42033</v>
      </c>
      <c r="G3" s="24" t="n">
        <f aca="false">F3+1</f>
        <v>42034</v>
      </c>
      <c r="H3" s="25" t="n">
        <f aca="false">G3+1</f>
        <v>42035</v>
      </c>
      <c r="I3" s="25" t="n">
        <f aca="false">H3+1</f>
        <v>42036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50</v>
      </c>
      <c r="C3" s="24" t="n">
        <f aca="false">41995+(B3*7)</f>
        <v>42345</v>
      </c>
      <c r="D3" s="24" t="n">
        <f aca="false">C3+1</f>
        <v>42346</v>
      </c>
      <c r="E3" s="24" t="n">
        <f aca="false">D3+1</f>
        <v>42347</v>
      </c>
      <c r="F3" s="24" t="n">
        <f aca="false">E3+1</f>
        <v>42348</v>
      </c>
      <c r="G3" s="24" t="n">
        <f aca="false">F3+1</f>
        <v>42349</v>
      </c>
      <c r="H3" s="25" t="n">
        <f aca="false">G3+1</f>
        <v>42350</v>
      </c>
      <c r="I3" s="25" t="n">
        <f aca="false">H3+1</f>
        <v>42351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51</v>
      </c>
      <c r="C3" s="24" t="n">
        <f aca="false">41995+(B3*7)</f>
        <v>42352</v>
      </c>
      <c r="D3" s="24" t="n">
        <f aca="false">C3+1</f>
        <v>42353</v>
      </c>
      <c r="E3" s="24" t="n">
        <f aca="false">D3+1</f>
        <v>42354</v>
      </c>
      <c r="F3" s="24" t="n">
        <f aca="false">E3+1</f>
        <v>42355</v>
      </c>
      <c r="G3" s="24" t="n">
        <f aca="false">F3+1</f>
        <v>42356</v>
      </c>
      <c r="H3" s="25" t="n">
        <f aca="false">G3+1</f>
        <v>42357</v>
      </c>
      <c r="I3" s="25" t="n">
        <f aca="false">H3+1</f>
        <v>42358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52</v>
      </c>
      <c r="C3" s="24" t="n">
        <f aca="false">41995+(B3*7)</f>
        <v>42359</v>
      </c>
      <c r="D3" s="24" t="n">
        <f aca="false">C3+1</f>
        <v>42360</v>
      </c>
      <c r="E3" s="24" t="n">
        <f aca="false">D3+1</f>
        <v>42361</v>
      </c>
      <c r="F3" s="24" t="n">
        <f aca="false">E3+1</f>
        <v>42362</v>
      </c>
      <c r="G3" s="25" t="n">
        <f aca="false">F3+1</f>
        <v>42363</v>
      </c>
      <c r="H3" s="25" t="n">
        <f aca="false">G3+1</f>
        <v>42364</v>
      </c>
      <c r="I3" s="25" t="n">
        <f aca="false">H3+1</f>
        <v>42365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7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40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3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3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3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3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3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3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3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3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3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3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3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3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3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3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3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3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3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3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3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3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3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3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6</v>
      </c>
      <c r="C3" s="24" t="n">
        <f aca="false">41995+(B3*7)</f>
        <v>42037</v>
      </c>
      <c r="D3" s="24" t="n">
        <f aca="false">C3+1</f>
        <v>42038</v>
      </c>
      <c r="E3" s="24" t="n">
        <f aca="false">D3+1</f>
        <v>42039</v>
      </c>
      <c r="F3" s="24" t="n">
        <f aca="false">E3+1</f>
        <v>42040</v>
      </c>
      <c r="G3" s="24" t="n">
        <f aca="false">F3+1</f>
        <v>42041</v>
      </c>
      <c r="H3" s="25" t="n">
        <f aca="false">G3+1</f>
        <v>42042</v>
      </c>
      <c r="I3" s="25" t="n">
        <f aca="false">H3+1</f>
        <v>42043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7</v>
      </c>
      <c r="C3" s="24" t="n">
        <f aca="false">41995+(B3*7)</f>
        <v>42044</v>
      </c>
      <c r="D3" s="24" t="n">
        <f aca="false">C3+1</f>
        <v>42045</v>
      </c>
      <c r="E3" s="24" t="n">
        <f aca="false">D3+1</f>
        <v>42046</v>
      </c>
      <c r="F3" s="24" t="n">
        <f aca="false">E3+1</f>
        <v>42047</v>
      </c>
      <c r="G3" s="24" t="n">
        <f aca="false">F3+1</f>
        <v>42048</v>
      </c>
      <c r="H3" s="25" t="n">
        <f aca="false">G3+1</f>
        <v>42049</v>
      </c>
      <c r="I3" s="25" t="n">
        <f aca="false">H3+1</f>
        <v>42050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8</v>
      </c>
      <c r="C3" s="24" t="n">
        <f aca="false">41995+(B3*7)</f>
        <v>42051</v>
      </c>
      <c r="D3" s="24" t="n">
        <f aca="false">C3+1</f>
        <v>42052</v>
      </c>
      <c r="E3" s="24" t="n">
        <f aca="false">D3+1</f>
        <v>42053</v>
      </c>
      <c r="F3" s="24" t="n">
        <f aca="false">E3+1</f>
        <v>42054</v>
      </c>
      <c r="G3" s="24" t="n">
        <f aca="false">F3+1</f>
        <v>42055</v>
      </c>
      <c r="H3" s="25" t="n">
        <f aca="false">G3+1</f>
        <v>42056</v>
      </c>
      <c r="I3" s="25" t="n">
        <f aca="false">H3+1</f>
        <v>42057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1" width="34.5991902834008"/>
    <col collapsed="false" hidden="false" max="2" min="2" style="1" width="3.31983805668016"/>
    <col collapsed="false" hidden="false" max="9" min="3" style="1" width="10.3886639676113"/>
    <col collapsed="false" hidden="false" max="11" min="10" style="1" width="13.3886639676113"/>
    <col collapsed="false" hidden="false" max="1025" min="12" style="1" width="8.89068825910931"/>
  </cols>
  <sheetData>
    <row r="1" customFormat="false" ht="15" hidden="false" customHeight="false" outlineLevel="0" collapsed="false">
      <c r="A1" s="4" t="s">
        <v>43</v>
      </c>
      <c r="B1" s="22" t="str">
        <f aca="false">2015_összesítés!B1</f>
        <v>Hammer Attila</v>
      </c>
      <c r="C1" s="22"/>
      <c r="D1" s="22"/>
      <c r="E1" s="22"/>
      <c r="F1" s="22"/>
      <c r="G1" s="22"/>
      <c r="H1" s="22"/>
      <c r="I1" s="22"/>
      <c r="J1" s="4" t="s">
        <v>2</v>
      </c>
      <c r="K1" s="4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4" t="s">
        <v>44</v>
      </c>
      <c r="B2" s="22" t="str">
        <f aca="false">2015_összesítés!B2</f>
        <v>alkalmazás programozó</v>
      </c>
      <c r="C2" s="22"/>
      <c r="D2" s="22"/>
      <c r="E2" s="22"/>
      <c r="F2" s="22"/>
      <c r="G2" s="22"/>
      <c r="H2" s="22"/>
      <c r="I2" s="22"/>
      <c r="J2" s="7" t="n">
        <f aca="false">2015_összesítés!O2</f>
        <v>25</v>
      </c>
      <c r="K2" s="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2" t="s">
        <v>45</v>
      </c>
      <c r="B3" s="23" t="str">
        <f aca="true">RIGHT(CELL("filenév",A1),LEN(CELL("filenév",A1))-SEARCH("]",CELL("filenév",A1)))</f>
        <v>9</v>
      </c>
      <c r="C3" s="24" t="n">
        <f aca="false">41995+(B3*7)</f>
        <v>42058</v>
      </c>
      <c r="D3" s="24" t="n">
        <f aca="false">C3+1</f>
        <v>42059</v>
      </c>
      <c r="E3" s="24" t="n">
        <f aca="false">D3+1</f>
        <v>42060</v>
      </c>
      <c r="F3" s="24" t="n">
        <f aca="false">E3+1</f>
        <v>42061</v>
      </c>
      <c r="G3" s="24" t="n">
        <f aca="false">F3+1</f>
        <v>42062</v>
      </c>
      <c r="H3" s="25" t="n">
        <f aca="false">G3+1</f>
        <v>42063</v>
      </c>
      <c r="I3" s="25" t="n">
        <f aca="false">H3+1</f>
        <v>42064</v>
      </c>
      <c r="J3" s="26"/>
      <c r="K3" s="26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false" outlineLevel="0" collapsed="false">
      <c r="A4" s="2" t="s">
        <v>46</v>
      </c>
      <c r="B4" s="2"/>
      <c r="C4" s="2" t="s">
        <v>47</v>
      </c>
      <c r="D4" s="2" t="s">
        <v>48</v>
      </c>
      <c r="E4" s="2" t="s">
        <v>49</v>
      </c>
      <c r="F4" s="2" t="s">
        <v>50</v>
      </c>
      <c r="G4" s="2" t="s">
        <v>51</v>
      </c>
      <c r="H4" s="27" t="s">
        <v>52</v>
      </c>
      <c r="I4" s="28" t="s">
        <v>53</v>
      </c>
      <c r="J4" s="29" t="s">
        <v>54</v>
      </c>
      <c r="K4" s="30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false" outlineLevel="0" collapsed="false">
      <c r="A5" s="11" t="s">
        <v>20</v>
      </c>
      <c r="B5" s="11"/>
      <c r="C5" s="14" t="n">
        <f aca="false">SUM(C6:C27)</f>
        <v>0</v>
      </c>
      <c r="D5" s="14" t="n">
        <f aca="false">SUM(D6:D27)</f>
        <v>0</v>
      </c>
      <c r="E5" s="14" t="n">
        <f aca="false">SUM(E6:E27)</f>
        <v>0</v>
      </c>
      <c r="F5" s="14" t="n">
        <f aca="false">SUM(F6:F27)</f>
        <v>0</v>
      </c>
      <c r="G5" s="14" t="n">
        <f aca="false">SUM(G6:G27)</f>
        <v>0</v>
      </c>
      <c r="H5" s="40" t="n">
        <f aca="false">SUM(H6:H27)</f>
        <v>0</v>
      </c>
      <c r="I5" s="41" t="n">
        <f aca="false">SUM(I6:I27)</f>
        <v>0</v>
      </c>
      <c r="J5" s="42" t="n">
        <f aca="false">SUM(C5:I5)</f>
        <v>0</v>
      </c>
      <c r="K5" s="31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7" customFormat="true" ht="14.45" hidden="false" customHeight="false" outlineLevel="0" collapsed="false">
      <c r="A6" s="22" t="str">
        <f aca="false">2015_összesítés!A6</f>
        <v>munkamegbeszélés</v>
      </c>
      <c r="B6" s="22"/>
      <c r="C6" s="32"/>
      <c r="D6" s="32"/>
      <c r="E6" s="32"/>
      <c r="F6" s="32"/>
      <c r="G6" s="32"/>
      <c r="H6" s="33"/>
      <c r="I6" s="34"/>
      <c r="J6" s="35" t="n">
        <f aca="false">SUM(C6:I6)</f>
        <v>0</v>
      </c>
      <c r="K6" s="36" t="n">
        <f aca="false">IF($J$5&lt;&gt;0,J6/$J$5,0)</f>
        <v>0</v>
      </c>
    </row>
    <row r="7" customFormat="false" ht="14.45" hidden="false" customHeight="false" outlineLevel="0" collapsed="false">
      <c r="A7" s="22" t="str">
        <f aca="false">2015_összesítés!A7</f>
        <v>adminisztráció</v>
      </c>
      <c r="B7" s="22"/>
      <c r="C7" s="32"/>
      <c r="D7" s="32"/>
      <c r="E7" s="32"/>
      <c r="F7" s="32"/>
      <c r="G7" s="32"/>
      <c r="H7" s="33"/>
      <c r="I7" s="34"/>
      <c r="J7" s="35" t="n">
        <f aca="false">SUM(C7:I7)</f>
        <v>0</v>
      </c>
      <c r="K7" s="36" t="n">
        <f aca="false">IF($J$5&lt;&gt;0,J7/$J$5,0)</f>
        <v>0</v>
      </c>
    </row>
    <row r="8" customFormat="false" ht="14.45" hidden="false" customHeight="false" outlineLevel="0" collapsed="false">
      <c r="A8" s="22" t="str">
        <f aca="false">2015_összesítés!A8</f>
        <v>linuxos szakfordítás</v>
      </c>
      <c r="B8" s="22"/>
      <c r="C8" s="32"/>
      <c r="D8" s="32"/>
      <c r="E8" s="32"/>
      <c r="F8" s="32"/>
      <c r="G8" s="32"/>
      <c r="H8" s="33"/>
      <c r="I8" s="34"/>
      <c r="J8" s="35" t="n">
        <f aca="false">SUM(C8:I8)</f>
        <v>0</v>
      </c>
      <c r="K8" s="36" t="n">
        <f aca="false">IF($J$5&lt;&gt;0,J8/$J$5,0)</f>
        <v>0</v>
      </c>
    </row>
    <row r="9" customFormat="false" ht="14.45" hidden="false" customHeight="false" outlineLevel="0" collapsed="false">
      <c r="A9" s="22" t="str">
        <f aca="false">2015_összesítés!A9</f>
        <v>linuxos tesztelés</v>
      </c>
      <c r="B9" s="22"/>
      <c r="C9" s="32"/>
      <c r="D9" s="32"/>
      <c r="E9" s="32"/>
      <c r="F9" s="32"/>
      <c r="G9" s="32"/>
      <c r="H9" s="33"/>
      <c r="I9" s="34"/>
      <c r="J9" s="35" t="n">
        <f aca="false">SUM(C9:I9)</f>
        <v>0</v>
      </c>
      <c r="K9" s="36" t="n">
        <f aca="false">IF($J$5&lt;&gt;0,J9/$J$5,0)</f>
        <v>0</v>
      </c>
    </row>
    <row r="10" customFormat="false" ht="14.45" hidden="false" customHeight="false" outlineLevel="0" collapsed="false">
      <c r="A10" s="22" t="str">
        <f aca="false">2015_összesítés!A10</f>
        <v>tananyagÍRÁs</v>
      </c>
      <c r="B10" s="22"/>
      <c r="C10" s="32"/>
      <c r="D10" s="32"/>
      <c r="E10" s="32"/>
      <c r="F10" s="32"/>
      <c r="G10" s="32"/>
      <c r="H10" s="33"/>
      <c r="I10" s="34"/>
      <c r="J10" s="35" t="n">
        <f aca="false">SUM(C10:I10)</f>
        <v>0</v>
      </c>
      <c r="K10" s="36" t="n">
        <f aca="false">IF($J$5&lt;&gt;0,J10/$J$5,0)</f>
        <v>0</v>
      </c>
    </row>
    <row r="11" customFormat="false" ht="14.45" hidden="false" customHeight="false" outlineLevel="0" collapsed="false">
      <c r="A11" s="22" t="str">
        <f aca="false">2015_összesítés!A11</f>
        <v>tevékenység4</v>
      </c>
      <c r="B11" s="22"/>
      <c r="C11" s="32"/>
      <c r="D11" s="32"/>
      <c r="E11" s="32"/>
      <c r="F11" s="32"/>
      <c r="G11" s="32"/>
      <c r="H11" s="33"/>
      <c r="I11" s="34"/>
      <c r="J11" s="35" t="n">
        <f aca="false">SUM(C11:I11)</f>
        <v>0</v>
      </c>
      <c r="K11" s="36" t="n">
        <f aca="false">IF($J$5&lt;&gt;0,J11/$J$5,0)</f>
        <v>0</v>
      </c>
    </row>
    <row r="12" customFormat="false" ht="14.45" hidden="false" customHeight="false" outlineLevel="0" collapsed="false">
      <c r="A12" s="22" t="str">
        <f aca="false">2015_összesítés!A12</f>
        <v>tevékenység5</v>
      </c>
      <c r="B12" s="22"/>
      <c r="C12" s="32"/>
      <c r="D12" s="32"/>
      <c r="E12" s="32"/>
      <c r="F12" s="32"/>
      <c r="G12" s="32"/>
      <c r="H12" s="33"/>
      <c r="I12" s="34"/>
      <c r="J12" s="35" t="n">
        <f aca="false">SUM(C12:I12)</f>
        <v>0</v>
      </c>
      <c r="K12" s="36" t="n">
        <f aca="false">IF($J$5&lt;&gt;0,J12/$J$5,0)</f>
        <v>0</v>
      </c>
    </row>
    <row r="13" customFormat="false" ht="14.45" hidden="false" customHeight="false" outlineLevel="0" collapsed="false">
      <c r="A13" s="22" t="str">
        <f aca="false">2015_összesítés!A13</f>
        <v>tevékenység6</v>
      </c>
      <c r="B13" s="22"/>
      <c r="C13" s="32"/>
      <c r="D13" s="32"/>
      <c r="E13" s="32"/>
      <c r="F13" s="32"/>
      <c r="G13" s="32"/>
      <c r="H13" s="33"/>
      <c r="I13" s="34"/>
      <c r="J13" s="35" t="n">
        <f aca="false">SUM(C13:I13)</f>
        <v>0</v>
      </c>
      <c r="K13" s="36" t="n">
        <f aca="false">IF($J$5&lt;&gt;0,J13/$J$5,0)</f>
        <v>0</v>
      </c>
    </row>
    <row r="14" customFormat="false" ht="14.45" hidden="false" customHeight="false" outlineLevel="0" collapsed="false">
      <c r="A14" s="22" t="str">
        <f aca="false">2015_összesítés!A14</f>
        <v>tevékenység7</v>
      </c>
      <c r="B14" s="22"/>
      <c r="C14" s="32"/>
      <c r="D14" s="32"/>
      <c r="E14" s="32"/>
      <c r="F14" s="32"/>
      <c r="G14" s="32"/>
      <c r="H14" s="33"/>
      <c r="I14" s="34"/>
      <c r="J14" s="35" t="n">
        <f aca="false">SUM(C14:I14)</f>
        <v>0</v>
      </c>
      <c r="K14" s="36" t="n">
        <f aca="false">IF($J$5&lt;&gt;0,J14/$J$5,0)</f>
        <v>0</v>
      </c>
    </row>
    <row r="15" customFormat="false" ht="14.45" hidden="false" customHeight="false" outlineLevel="0" collapsed="false">
      <c r="A15" s="22" t="str">
        <f aca="false">2015_összesítés!A15</f>
        <v>tevékenység8</v>
      </c>
      <c r="B15" s="22"/>
      <c r="C15" s="32"/>
      <c r="D15" s="32"/>
      <c r="E15" s="32"/>
      <c r="F15" s="32"/>
      <c r="G15" s="32"/>
      <c r="H15" s="33"/>
      <c r="I15" s="34"/>
      <c r="J15" s="35" t="n">
        <f aca="false">SUM(C15:I15)</f>
        <v>0</v>
      </c>
      <c r="K15" s="36" t="n">
        <f aca="false">IF($J$5&lt;&gt;0,J15/$J$5,0)</f>
        <v>0</v>
      </c>
    </row>
    <row r="16" customFormat="false" ht="14.45" hidden="false" customHeight="false" outlineLevel="0" collapsed="false">
      <c r="A16" s="22" t="str">
        <f aca="false">2015_összesítés!A16</f>
        <v>tevékenység9</v>
      </c>
      <c r="B16" s="22"/>
      <c r="C16" s="32"/>
      <c r="D16" s="32"/>
      <c r="E16" s="32"/>
      <c r="F16" s="32"/>
      <c r="G16" s="32"/>
      <c r="H16" s="33"/>
      <c r="I16" s="34"/>
      <c r="J16" s="35" t="n">
        <f aca="false">SUM(C16:I16)</f>
        <v>0</v>
      </c>
      <c r="K16" s="36" t="n">
        <f aca="false">IF($J$5&lt;&gt;0,J16/$J$5,0)</f>
        <v>0</v>
      </c>
    </row>
    <row r="17" customFormat="false" ht="14.45" hidden="false" customHeight="false" outlineLevel="0" collapsed="false">
      <c r="A17" s="22" t="str">
        <f aca="false">2015_összesítés!A17</f>
        <v>tevékenység10</v>
      </c>
      <c r="B17" s="22"/>
      <c r="C17" s="32"/>
      <c r="D17" s="32"/>
      <c r="E17" s="32"/>
      <c r="F17" s="32"/>
      <c r="G17" s="32"/>
      <c r="H17" s="33"/>
      <c r="I17" s="34"/>
      <c r="J17" s="35" t="n">
        <f aca="false">SUM(C17:I17)</f>
        <v>0</v>
      </c>
      <c r="K17" s="36" t="n">
        <f aca="false">IF($J$5&lt;&gt;0,J17/$J$5,0)</f>
        <v>0</v>
      </c>
    </row>
    <row r="18" customFormat="false" ht="14.45" hidden="false" customHeight="false" outlineLevel="0" collapsed="false">
      <c r="A18" s="22" t="str">
        <f aca="false">2015_összesítés!A18</f>
        <v>tevékenység11</v>
      </c>
      <c r="B18" s="22"/>
      <c r="C18" s="32"/>
      <c r="D18" s="32"/>
      <c r="E18" s="32"/>
      <c r="F18" s="32"/>
      <c r="G18" s="32"/>
      <c r="H18" s="33"/>
      <c r="I18" s="34"/>
      <c r="J18" s="35" t="n">
        <f aca="false">SUM(C18:I18)</f>
        <v>0</v>
      </c>
      <c r="K18" s="36" t="n">
        <f aca="false">IF($J$5&lt;&gt;0,J18/$J$5,0)</f>
        <v>0</v>
      </c>
    </row>
    <row r="19" customFormat="false" ht="14.45" hidden="false" customHeight="false" outlineLevel="0" collapsed="false">
      <c r="A19" s="22" t="str">
        <f aca="false">2015_összesítés!A19</f>
        <v>tevékenység12</v>
      </c>
      <c r="B19" s="22"/>
      <c r="C19" s="32"/>
      <c r="D19" s="32"/>
      <c r="E19" s="32"/>
      <c r="F19" s="32"/>
      <c r="G19" s="32"/>
      <c r="H19" s="33"/>
      <c r="I19" s="34"/>
      <c r="J19" s="35" t="n">
        <f aca="false">SUM(C19:I19)</f>
        <v>0</v>
      </c>
      <c r="K19" s="36" t="n">
        <f aca="false">IF($J$5&lt;&gt;0,J19/$J$5,0)</f>
        <v>0</v>
      </c>
    </row>
    <row r="20" customFormat="false" ht="14.45" hidden="false" customHeight="false" outlineLevel="0" collapsed="false">
      <c r="A20" s="22" t="str">
        <f aca="false">2015_összesítés!A20</f>
        <v>tevékenység13</v>
      </c>
      <c r="B20" s="22"/>
      <c r="C20" s="32"/>
      <c r="D20" s="32"/>
      <c r="E20" s="32"/>
      <c r="F20" s="32"/>
      <c r="G20" s="32"/>
      <c r="H20" s="33"/>
      <c r="I20" s="34"/>
      <c r="J20" s="35" t="n">
        <f aca="false">SUM(C20:I20)</f>
        <v>0</v>
      </c>
      <c r="K20" s="36" t="n">
        <f aca="false">IF($J$5&lt;&gt;0,J20/$J$5,0)</f>
        <v>0</v>
      </c>
    </row>
    <row r="21" customFormat="false" ht="14.45" hidden="false" customHeight="false" outlineLevel="0" collapsed="false">
      <c r="A21" s="22" t="str">
        <f aca="false">2015_összesítés!A21</f>
        <v>tevékenység14</v>
      </c>
      <c r="B21" s="22"/>
      <c r="C21" s="32"/>
      <c r="D21" s="32"/>
      <c r="E21" s="32"/>
      <c r="F21" s="32"/>
      <c r="G21" s="32"/>
      <c r="H21" s="33"/>
      <c r="I21" s="34"/>
      <c r="J21" s="35" t="n">
        <f aca="false">SUM(C21:I21)</f>
        <v>0</v>
      </c>
      <c r="K21" s="36" t="n">
        <f aca="false">IF($J$5&lt;&gt;0,J21/$J$5,0)</f>
        <v>0</v>
      </c>
    </row>
    <row r="22" customFormat="false" ht="14.45" hidden="false" customHeight="false" outlineLevel="0" collapsed="false">
      <c r="A22" s="22" t="str">
        <f aca="false">2015_összesítés!A22</f>
        <v>tevékenység15</v>
      </c>
      <c r="B22" s="22"/>
      <c r="C22" s="32"/>
      <c r="D22" s="32"/>
      <c r="E22" s="32"/>
      <c r="F22" s="32"/>
      <c r="G22" s="32"/>
      <c r="H22" s="33"/>
      <c r="I22" s="34"/>
      <c r="J22" s="35" t="n">
        <f aca="false">SUM(C22:I22)</f>
        <v>0</v>
      </c>
      <c r="K22" s="36" t="n">
        <f aca="false">IF($J$5&lt;&gt;0,J22/$J$5,0)</f>
        <v>0</v>
      </c>
    </row>
    <row r="23" customFormat="false" ht="14.45" hidden="false" customHeight="false" outlineLevel="0" collapsed="false">
      <c r="A23" s="22" t="str">
        <f aca="false">2015_összesítés!A23</f>
        <v>tevékenység16</v>
      </c>
      <c r="B23" s="22"/>
      <c r="C23" s="32"/>
      <c r="D23" s="32"/>
      <c r="E23" s="32"/>
      <c r="F23" s="32"/>
      <c r="G23" s="32"/>
      <c r="H23" s="33"/>
      <c r="I23" s="34"/>
      <c r="J23" s="35" t="n">
        <f aca="false">SUM(C23:I23)</f>
        <v>0</v>
      </c>
      <c r="K23" s="36" t="n">
        <f aca="false">IF($J$5&lt;&gt;0,J23/$J$5,0)</f>
        <v>0</v>
      </c>
    </row>
    <row r="24" customFormat="false" ht="15" hidden="false" customHeight="true" outlineLevel="0" collapsed="false">
      <c r="A24" s="22" t="str">
        <f aca="false">2015_összesítés!A24</f>
        <v>tevékenység17</v>
      </c>
      <c r="B24" s="22"/>
      <c r="C24" s="32"/>
      <c r="D24" s="32"/>
      <c r="E24" s="32"/>
      <c r="F24" s="32"/>
      <c r="G24" s="32"/>
      <c r="H24" s="33"/>
      <c r="I24" s="34"/>
      <c r="J24" s="35" t="n">
        <f aca="false">SUM(C24:I24)</f>
        <v>0</v>
      </c>
      <c r="K24" s="36" t="n">
        <f aca="false">IF($J$5&lt;&gt;0,J24/$J$5,0)</f>
        <v>0</v>
      </c>
    </row>
    <row r="25" customFormat="false" ht="15" hidden="false" customHeight="true" outlineLevel="0" collapsed="false">
      <c r="A25" s="22" t="str">
        <f aca="false">2015_összesítés!A25</f>
        <v>tevékenység18</v>
      </c>
      <c r="B25" s="22"/>
      <c r="C25" s="32"/>
      <c r="D25" s="32"/>
      <c r="E25" s="32"/>
      <c r="F25" s="32"/>
      <c r="G25" s="32"/>
      <c r="H25" s="33"/>
      <c r="I25" s="34"/>
      <c r="J25" s="35" t="n">
        <f aca="false">SUM(C25:I25)</f>
        <v>0</v>
      </c>
      <c r="K25" s="36" t="n">
        <f aca="false">IF($J$5&lt;&gt;0,J25/$J$5,0)</f>
        <v>0</v>
      </c>
    </row>
    <row r="26" customFormat="false" ht="15" hidden="false" customHeight="true" outlineLevel="0" collapsed="false">
      <c r="A26" s="22" t="str">
        <f aca="false">2015_összesítés!A26</f>
        <v>tevékenység19</v>
      </c>
      <c r="B26" s="22"/>
      <c r="C26" s="32"/>
      <c r="D26" s="32"/>
      <c r="E26" s="32"/>
      <c r="F26" s="32"/>
      <c r="G26" s="32"/>
      <c r="H26" s="33"/>
      <c r="I26" s="34"/>
      <c r="J26" s="35" t="n">
        <f aca="false">SUM(C26:I26)</f>
        <v>0</v>
      </c>
      <c r="K26" s="36" t="n">
        <f aca="false">IF($J$5&lt;&gt;0,J26/$J$5,0)</f>
        <v>0</v>
      </c>
    </row>
    <row r="27" customFormat="false" ht="15.75" hidden="false" customHeight="true" outlineLevel="0" collapsed="false">
      <c r="A27" s="22" t="str">
        <f aca="false">2015_összesítés!A27</f>
        <v>eseti feladatok</v>
      </c>
      <c r="B27" s="22"/>
      <c r="C27" s="32"/>
      <c r="D27" s="32"/>
      <c r="E27" s="32"/>
      <c r="F27" s="32"/>
      <c r="G27" s="32"/>
      <c r="H27" s="33"/>
      <c r="I27" s="34"/>
      <c r="J27" s="38" t="n">
        <f aca="false">SUM(C27:I27)</f>
        <v>0</v>
      </c>
      <c r="K27" s="39" t="n">
        <f aca="false">IF($J$5&lt;&gt;0,J27/$J$5,0)</f>
        <v>0</v>
      </c>
    </row>
  </sheetData>
  <sheetProtection sheet="true" password="cde2" scenarios="true"/>
  <mergeCells count="26">
    <mergeCell ref="B1:I1"/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LibreOffice/5.0.1.2$Linux_X86_64 LibreOffice_project/00m0$Build-2</Application>
  <Company>Infoalap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2015-01-03T11:06:11Z</dcterms:created>
  <dc:creator>Szuhaj Mihály</dc:creator>
  <dc:language>hu-HU</dc:language>
  <cp:lastModifiedBy>Attila Hammer</cp:lastModifiedBy>
  <cp:lastPrinted>2015-01-11T18:05:31Z</cp:lastPrinted>
  <dcterms:modified xsi:type="dcterms:W3CDTF">2015-09-07T09:21:13Z</dcterms:modified>
  <cp:revision>8</cp:revision>
  <dc:subject>2015. v1.3</dc:subject>
  <dc:title>Munkaidő nyilvántartás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Infoalap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