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5080" yWindow="0" windowWidth="40000" windowHeight="25980" tabRatio="500" activeTab="1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3" l="1"/>
  <c r="C11" i="3"/>
  <c r="D10" i="3"/>
  <c r="C10" i="3"/>
  <c r="D9" i="3"/>
  <c r="C9" i="3"/>
  <c r="D8" i="3"/>
  <c r="C8" i="3"/>
  <c r="D7" i="3"/>
  <c r="C7" i="3"/>
  <c r="D6" i="3"/>
  <c r="C6" i="3"/>
  <c r="D5" i="3"/>
  <c r="C5" i="3"/>
  <c r="D4" i="3"/>
  <c r="C4" i="3"/>
  <c r="D3" i="3"/>
  <c r="C3" i="3"/>
  <c r="D2" i="3"/>
  <c r="C2" i="3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2" i="2"/>
  <c r="C2" i="2"/>
</calcChain>
</file>

<file path=xl/sharedStrings.xml><?xml version="1.0" encoding="utf-8"?>
<sst xmlns="http://schemas.openxmlformats.org/spreadsheetml/2006/main" count="259" uniqueCount="71">
  <si>
    <t>Values</t>
  </si>
  <si>
    <t>Row Labels</t>
  </si>
  <si>
    <t>Average of SiO2</t>
  </si>
  <si>
    <t>StdDev of SiO2</t>
  </si>
  <si>
    <t>Average of TiO2</t>
  </si>
  <si>
    <t>StdDev of TiO2</t>
  </si>
  <si>
    <t>Average of ZrO2</t>
  </si>
  <si>
    <t>StdDev of ZrO2</t>
  </si>
  <si>
    <t>Average of Al2O3</t>
  </si>
  <si>
    <t>StdDev of Al2O3</t>
  </si>
  <si>
    <t>Average of Fe2O3</t>
  </si>
  <si>
    <t>StdDev of Fe2O3</t>
  </si>
  <si>
    <t>Average of MnO</t>
  </si>
  <si>
    <t>StdDev of MnO</t>
  </si>
  <si>
    <t>Average of MgO</t>
  </si>
  <si>
    <t>StdDev of MgO</t>
  </si>
  <si>
    <t>Average of CaO</t>
  </si>
  <si>
    <t>StdDev of CaO</t>
  </si>
  <si>
    <t>Average of Na2O</t>
  </si>
  <si>
    <t>StdDev of Na2O</t>
  </si>
  <si>
    <t>Average of K2O</t>
  </si>
  <si>
    <t>StdDev of K2O2</t>
  </si>
  <si>
    <t>Average of F</t>
  </si>
  <si>
    <t>StdDev of F</t>
  </si>
  <si>
    <t>Average of Cl</t>
  </si>
  <si>
    <t>StdDev of Cl</t>
  </si>
  <si>
    <t>Average of Sum</t>
  </si>
  <si>
    <t>Count of NAME</t>
  </si>
  <si>
    <t>17-1</t>
  </si>
  <si>
    <t>17-2</t>
  </si>
  <si>
    <t>17-3</t>
  </si>
  <si>
    <t>17-4</t>
  </si>
  <si>
    <t>3-1</t>
  </si>
  <si>
    <t>8-5-1</t>
  </si>
  <si>
    <t>8-5-2</t>
  </si>
  <si>
    <t>Mount</t>
  </si>
  <si>
    <t>Position</t>
  </si>
  <si>
    <t>Latitude</t>
  </si>
  <si>
    <t>Longitude</t>
  </si>
  <si>
    <t>NAME</t>
  </si>
  <si>
    <t>Location</t>
  </si>
  <si>
    <t>Sample type</t>
  </si>
  <si>
    <t>Comp. Group.</t>
  </si>
  <si>
    <t>Date</t>
  </si>
  <si>
    <t>SiO2</t>
  </si>
  <si>
    <t>TiO2</t>
  </si>
  <si>
    <t>ZrO2</t>
  </si>
  <si>
    <t>Al2O3</t>
  </si>
  <si>
    <t>Fe2O3</t>
  </si>
  <si>
    <t>MnO</t>
  </si>
  <si>
    <t>MgO</t>
  </si>
  <si>
    <t>CaO</t>
  </si>
  <si>
    <t>BaO</t>
  </si>
  <si>
    <t>Na2O</t>
  </si>
  <si>
    <t>K2O</t>
  </si>
  <si>
    <t>F</t>
  </si>
  <si>
    <t>Cl</t>
  </si>
  <si>
    <t>Sum</t>
  </si>
  <si>
    <t>(-O)</t>
  </si>
  <si>
    <t>Total</t>
  </si>
  <si>
    <t>H2O</t>
  </si>
  <si>
    <t>File</t>
  </si>
  <si>
    <t>Agazi #4</t>
  </si>
  <si>
    <t>Emba Ahmedin, Temben</t>
  </si>
  <si>
    <t>Artifact</t>
  </si>
  <si>
    <t>Agazi_All</t>
  </si>
  <si>
    <t>AGAZI A7</t>
  </si>
  <si>
    <t>Dawa'ale</t>
  </si>
  <si>
    <t>Source</t>
  </si>
  <si>
    <t>Agazi6_10(2)</t>
  </si>
  <si>
    <t>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</si>
</sst>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/d/yy;@"/>
  </numFmts>
  <fonts count="5" x14ac:knownFonts="1">
    <font>
      <sz val="16"/>
      <color theme="1"/>
      <name val="Calibri"/>
      <family val="2"/>
      <scheme val="minor"/>
    </font>
    <font>
      <sz val="9"/>
      <name val="Calibri"/>
      <scheme val="minor"/>
    </font>
    <font>
      <sz val="9"/>
      <color theme="1"/>
      <name val="Calibri"/>
      <scheme val="minor"/>
    </font>
    <font>
      <u/>
      <sz val="16"/>
      <color theme="10"/>
      <name val="Calibri"/>
      <family val="2"/>
      <scheme val="minor"/>
    </font>
    <font>
      <u/>
      <sz val="16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4FF0C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8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/>
    <xf numFmtId="164" fontId="1" fillId="0" borderId="0" xfId="0" applyNumberFormat="1" applyFont="1" applyFill="1"/>
    <xf numFmtId="2" fontId="2" fillId="0" borderId="0" xfId="0" applyNumberFormat="1" applyFont="1"/>
    <xf numFmtId="2" fontId="2" fillId="0" borderId="0" xfId="0" applyNumberFormat="1" applyFont="1" applyFill="1"/>
    <xf numFmtId="165" fontId="2" fillId="2" borderId="0" xfId="0" applyNumberFormat="1" applyFont="1" applyFill="1"/>
    <xf numFmtId="0" fontId="1" fillId="0" borderId="0" xfId="0" quotePrefix="1" applyNumberFormat="1" applyFont="1" applyFill="1"/>
    <xf numFmtId="2" fontId="1" fillId="0" borderId="0" xfId="0" applyNumberFormat="1" applyFont="1"/>
    <xf numFmtId="0" fontId="2" fillId="0" borderId="0" xfId="0" applyFont="1" applyFill="1"/>
    <xf numFmtId="14" fontId="1" fillId="3" borderId="0" xfId="0" applyNumberFormat="1" applyFont="1" applyFill="1"/>
  </cellXfs>
  <cellStyles count="8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A17" sqref="A17:XFD2082"/>
    </sheetView>
  </sheetViews>
  <sheetFormatPr baseColWidth="10" defaultRowHeight="21" x14ac:dyDescent="0"/>
  <sheetData>
    <row r="1" spans="1:27">
      <c r="K1" s="1"/>
    </row>
    <row r="3" spans="1:27">
      <c r="B3" t="s">
        <v>0</v>
      </c>
    </row>
    <row r="4" spans="1:27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  <c r="Z4" t="s">
        <v>26</v>
      </c>
      <c r="AA4" t="s">
        <v>27</v>
      </c>
    </row>
    <row r="5" spans="1:27">
      <c r="A5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>
      <c r="A6" s="2">
        <v>39129</v>
      </c>
      <c r="B6" s="1">
        <v>72.623700800000023</v>
      </c>
      <c r="C6" s="1">
        <v>0.58028732699852426</v>
      </c>
      <c r="D6" s="1">
        <v>0.24479367500000002</v>
      </c>
      <c r="E6" s="1">
        <v>3.0703269653979792E-2</v>
      </c>
      <c r="F6" s="1">
        <v>0.24985748739311556</v>
      </c>
      <c r="G6" s="1">
        <v>4.8459866283338413E-2</v>
      </c>
      <c r="H6" s="1">
        <v>9.4267155000000002</v>
      </c>
      <c r="I6" s="1">
        <v>0.11170673593737625</v>
      </c>
      <c r="J6" s="1">
        <v>5.1258319249999991</v>
      </c>
      <c r="K6" s="1">
        <v>4.3390192070379974E-2</v>
      </c>
      <c r="L6" s="1">
        <v>0.21837420000000002</v>
      </c>
      <c r="M6" s="1">
        <v>2.7272302028248079E-2</v>
      </c>
      <c r="N6" s="1">
        <v>1.243425E-3</v>
      </c>
      <c r="O6" s="1">
        <v>2.3023757151193697E-3</v>
      </c>
      <c r="P6" s="1">
        <v>0.17682390000000001</v>
      </c>
      <c r="Q6" s="1">
        <v>1.0680567273858618E-2</v>
      </c>
      <c r="R6" s="1">
        <v>5.2787133750000015</v>
      </c>
      <c r="S6" s="1">
        <v>0.20576408875503738</v>
      </c>
      <c r="T6" s="1">
        <v>4.717063024999999</v>
      </c>
      <c r="U6" s="1">
        <v>3.6681362739489902E-2</v>
      </c>
      <c r="V6" s="1">
        <v>0.37662499999999999</v>
      </c>
      <c r="W6" s="1">
        <v>2.7307442732182781E-2</v>
      </c>
      <c r="X6" s="1">
        <v>0.17100000000000001</v>
      </c>
      <c r="Y6" s="1">
        <v>1.5784259790780578E-2</v>
      </c>
      <c r="Z6" s="1">
        <v>98.612975312393118</v>
      </c>
      <c r="AA6">
        <v>8</v>
      </c>
    </row>
    <row r="7" spans="1:27">
      <c r="A7" s="2">
        <v>41968</v>
      </c>
      <c r="B7" s="1">
        <v>74.14134768320001</v>
      </c>
      <c r="C7" s="1">
        <v>0.12840386576169169</v>
      </c>
      <c r="D7" s="1">
        <v>0.26042544009999996</v>
      </c>
      <c r="E7" s="1">
        <v>1.5670851876917608E-2</v>
      </c>
      <c r="F7" s="1">
        <v>0.21077302345976764</v>
      </c>
      <c r="G7" s="1">
        <v>4.5354174518456226E-2</v>
      </c>
      <c r="H7" s="1">
        <v>9.5963667768333334</v>
      </c>
      <c r="I7" s="1">
        <v>8.2560704346058333E-2</v>
      </c>
      <c r="J7" s="1">
        <v>5.0779031387666667</v>
      </c>
      <c r="K7" s="1">
        <v>0.11388803375781702</v>
      </c>
      <c r="L7" s="1">
        <v>0.21329246719999997</v>
      </c>
      <c r="M7" s="1">
        <v>2.9354091624098709E-2</v>
      </c>
      <c r="N7" s="1">
        <v>8.8117384999999993E-3</v>
      </c>
      <c r="O7" s="1">
        <v>7.2846811062893466E-3</v>
      </c>
      <c r="P7" s="1">
        <v>0.170476196</v>
      </c>
      <c r="Q7" s="1">
        <v>2.5903684030174512E-2</v>
      </c>
      <c r="R7" s="1">
        <v>5.3017440437000003</v>
      </c>
      <c r="S7" s="1">
        <v>0.13890954426661753</v>
      </c>
      <c r="T7" s="1">
        <v>4.5552723959333328</v>
      </c>
      <c r="U7" s="1">
        <v>4.7089304647049628E-2</v>
      </c>
      <c r="V7" s="1">
        <v>0.43366533333333335</v>
      </c>
      <c r="W7" s="1">
        <v>2.2142801772435432E-2</v>
      </c>
      <c r="X7" s="1">
        <v>0.17372500000000002</v>
      </c>
      <c r="Y7" s="1">
        <v>7.1421804093694504E-3</v>
      </c>
      <c r="Z7" s="1">
        <v>100.14380323702646</v>
      </c>
      <c r="AA7">
        <v>3</v>
      </c>
    </row>
    <row r="8" spans="1:27">
      <c r="A8" s="2">
        <v>42079</v>
      </c>
      <c r="B8" s="1">
        <v>74.63572193728001</v>
      </c>
      <c r="C8" s="1">
        <v>0.22889034056757632</v>
      </c>
      <c r="D8" s="1">
        <v>0.23732926112000002</v>
      </c>
      <c r="E8" s="1">
        <v>3.3254943188155195E-2</v>
      </c>
      <c r="F8" s="1">
        <v>0.19388049638237229</v>
      </c>
      <c r="G8" s="1">
        <v>8.4831594432909552E-2</v>
      </c>
      <c r="H8" s="1">
        <v>9.790439715199998</v>
      </c>
      <c r="I8" s="1">
        <v>0.1040311961931399</v>
      </c>
      <c r="J8" s="1">
        <v>5.2634548470000002</v>
      </c>
      <c r="K8" s="1">
        <v>7.475828066139735E-2</v>
      </c>
      <c r="L8" s="1">
        <v>0.22309870079999999</v>
      </c>
      <c r="M8" s="1">
        <v>2.0848141357219647E-2</v>
      </c>
      <c r="N8" s="1">
        <v>1.2531071360000002E-2</v>
      </c>
      <c r="O8" s="1">
        <v>1.2036846655683482E-2</v>
      </c>
      <c r="P8" s="1">
        <v>0.18371216159999998</v>
      </c>
      <c r="Q8" s="1">
        <v>8.1345959840935875E-3</v>
      </c>
      <c r="R8" s="1">
        <v>5.3497654972799999</v>
      </c>
      <c r="S8" s="1">
        <v>0.15543846362338429</v>
      </c>
      <c r="T8" s="1">
        <v>4.7465347685999992</v>
      </c>
      <c r="U8" s="1">
        <v>7.1639390717270074E-2</v>
      </c>
      <c r="V8" s="1">
        <v>0.24962839999999997</v>
      </c>
      <c r="W8" s="1">
        <v>1.3335633123327638E-2</v>
      </c>
      <c r="X8" s="1">
        <v>0.17363140000000002</v>
      </c>
      <c r="Y8" s="1">
        <v>1.066936379546566E-2</v>
      </c>
      <c r="Z8" s="1">
        <v>101.05972825662238</v>
      </c>
      <c r="AA8">
        <v>5</v>
      </c>
    </row>
    <row r="9" spans="1:27">
      <c r="A9" t="s">
        <v>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>
      <c r="A10" s="2">
        <v>40093</v>
      </c>
      <c r="B10" s="1">
        <v>74.132371599999999</v>
      </c>
      <c r="C10" s="1">
        <v>0.33134071953665734</v>
      </c>
      <c r="D10" s="1">
        <v>0.23937234999999998</v>
      </c>
      <c r="E10" s="1">
        <v>4.5100439165378536E-2</v>
      </c>
      <c r="F10" s="1">
        <v>0.23128699846524883</v>
      </c>
      <c r="G10" s="1">
        <v>4.7805925805173094E-2</v>
      </c>
      <c r="H10" s="1">
        <v>9.2207600000000003</v>
      </c>
      <c r="I10" s="1">
        <v>0.20001943920900866</v>
      </c>
      <c r="J10" s="1">
        <v>4.9846490499999998</v>
      </c>
      <c r="K10" s="1">
        <v>7.8746062464709152E-2</v>
      </c>
      <c r="L10" s="1">
        <v>0.17753999999999998</v>
      </c>
      <c r="M10" s="1">
        <v>1.2890462036715502E-2</v>
      </c>
      <c r="N10" s="1">
        <v>1.1605299999999999E-2</v>
      </c>
      <c r="O10" s="1">
        <v>1.1644706904569705E-2</v>
      </c>
      <c r="P10" s="1">
        <v>0.167904</v>
      </c>
      <c r="Q10" s="1">
        <v>2.0404666854423343E-2</v>
      </c>
      <c r="R10" s="1">
        <v>5.3464453500000007</v>
      </c>
      <c r="S10" s="1">
        <v>5.7655887460272774E-2</v>
      </c>
      <c r="T10" s="1">
        <v>4.4509969999999992</v>
      </c>
      <c r="U10" s="1">
        <v>7.4704626505783592E-2</v>
      </c>
      <c r="V10" s="1">
        <v>0.24314478624956187</v>
      </c>
      <c r="W10" s="1">
        <v>4.0468836939057534E-2</v>
      </c>
      <c r="X10" s="1">
        <v>0.16625000000000001</v>
      </c>
      <c r="Y10" s="1">
        <v>1.2473304828044761E-2</v>
      </c>
      <c r="Z10" s="1">
        <v>99.395772934714813</v>
      </c>
      <c r="AA10">
        <v>4</v>
      </c>
    </row>
    <row r="11" spans="1:27">
      <c r="A11" s="2">
        <v>42079</v>
      </c>
      <c r="B11" s="1">
        <v>73.586704891840014</v>
      </c>
      <c r="C11" s="1">
        <v>0.99676092178805908</v>
      </c>
      <c r="D11" s="1">
        <v>0.27066223618000002</v>
      </c>
      <c r="E11" s="1">
        <v>2.0650411494814353E-2</v>
      </c>
      <c r="F11" s="1">
        <v>0.25204812979609736</v>
      </c>
      <c r="G11" s="1">
        <v>6.738600100771179E-2</v>
      </c>
      <c r="H11" s="1">
        <v>9.5981284836499992</v>
      </c>
      <c r="I11" s="1">
        <v>0.15031035643672874</v>
      </c>
      <c r="J11" s="1">
        <v>5.2421198628100001</v>
      </c>
      <c r="K11" s="1">
        <v>0.12099219463139493</v>
      </c>
      <c r="L11" s="1">
        <v>0.20688406943999998</v>
      </c>
      <c r="M11" s="1">
        <v>1.9744312319951302E-2</v>
      </c>
      <c r="N11" s="1">
        <v>1.9056399969999999E-2</v>
      </c>
      <c r="O11" s="1">
        <v>1.5082022823946172E-2</v>
      </c>
      <c r="P11" s="1">
        <v>0.18313848960000001</v>
      </c>
      <c r="Q11" s="1">
        <v>1.3292646993325913E-2</v>
      </c>
      <c r="R11" s="1">
        <v>5.192498725620001</v>
      </c>
      <c r="S11" s="1">
        <v>0.16482396061401433</v>
      </c>
      <c r="T11" s="1">
        <v>4.6964440072600002</v>
      </c>
      <c r="U11" s="1">
        <v>0.16108149063747496</v>
      </c>
      <c r="V11" s="1">
        <v>0.27812870000000001</v>
      </c>
      <c r="W11" s="1">
        <v>2.9893815663109422E-2</v>
      </c>
      <c r="X11" s="1">
        <v>0.1720344</v>
      </c>
      <c r="Y11" s="1">
        <v>1.6379491833115579E-2</v>
      </c>
      <c r="Z11" s="1">
        <v>99.697848396166108</v>
      </c>
      <c r="AA11">
        <v>10</v>
      </c>
    </row>
    <row r="12" spans="1:27">
      <c r="A12" t="s">
        <v>30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>
      <c r="A13" s="2">
        <v>40093</v>
      </c>
      <c r="B13" s="1">
        <v>74.187028159999997</v>
      </c>
      <c r="C13" s="1">
        <v>0.35586477696172181</v>
      </c>
      <c r="D13" s="1">
        <v>0.24988137999999999</v>
      </c>
      <c r="E13" s="1">
        <v>5.6609818931321498E-2</v>
      </c>
      <c r="F13" s="1">
        <v>0.21528261346196009</v>
      </c>
      <c r="G13" s="1">
        <v>8.9940989113609704E-2</v>
      </c>
      <c r="H13" s="1">
        <v>9.1153258999999984</v>
      </c>
      <c r="I13" s="1">
        <v>0.16468160522975503</v>
      </c>
      <c r="J13" s="1">
        <v>4.9813607399999995</v>
      </c>
      <c r="K13" s="1">
        <v>0.16752948613651472</v>
      </c>
      <c r="L13" s="1">
        <v>0.19677887999999999</v>
      </c>
      <c r="M13" s="1">
        <v>2.6753090681115692E-2</v>
      </c>
      <c r="N13" s="1">
        <v>1.9894800000000001E-3</v>
      </c>
      <c r="O13" s="1">
        <v>4.448612519876282E-3</v>
      </c>
      <c r="P13" s="1">
        <v>0.17657903999999999</v>
      </c>
      <c r="Q13" s="1">
        <v>1.6975934914107069E-2</v>
      </c>
      <c r="R13" s="1">
        <v>5.3783905799999996</v>
      </c>
      <c r="S13" s="1">
        <v>9.6190397648734646E-2</v>
      </c>
      <c r="T13" s="1">
        <v>4.5268867999999989</v>
      </c>
      <c r="U13" s="1">
        <v>4.6137909810992403E-2</v>
      </c>
      <c r="V13" s="1">
        <v>0.25062385321976866</v>
      </c>
      <c r="W13" s="1">
        <v>5.8358688203888072E-2</v>
      </c>
      <c r="X13" s="1">
        <v>0.17220000000000002</v>
      </c>
      <c r="Y13" s="1">
        <v>9.8336158151515248E-3</v>
      </c>
      <c r="Z13" s="1">
        <v>99.463045826681736</v>
      </c>
      <c r="AA13">
        <v>5</v>
      </c>
    </row>
    <row r="14" spans="1:27">
      <c r="A14" s="2">
        <v>42079</v>
      </c>
      <c r="B14" s="1">
        <v>74.269857984000012</v>
      </c>
      <c r="C14" s="1">
        <v>0.13547686060026407</v>
      </c>
      <c r="D14" s="1">
        <v>0.26891440100000003</v>
      </c>
      <c r="E14" s="1">
        <v>2.276778886249518E-2</v>
      </c>
      <c r="F14" s="1">
        <v>0.15212494336037422</v>
      </c>
      <c r="G14" s="1">
        <v>6.7744424659392427E-2</v>
      </c>
      <c r="H14" s="1">
        <v>9.4072523903333334</v>
      </c>
      <c r="I14" s="1">
        <v>0.2248170846814215</v>
      </c>
      <c r="J14" s="1">
        <v>5.2172755369999999</v>
      </c>
      <c r="K14" s="1">
        <v>0.18377673014792262</v>
      </c>
      <c r="L14" s="1">
        <v>0.21137245279999997</v>
      </c>
      <c r="M14" s="1">
        <v>3.3122242336726136E-2</v>
      </c>
      <c r="N14" s="1">
        <v>1.7452713300000002E-2</v>
      </c>
      <c r="O14" s="1">
        <v>4.1879699287387644E-3</v>
      </c>
      <c r="P14" s="1">
        <v>0.1800355304</v>
      </c>
      <c r="Q14" s="1">
        <v>1.0953043534490255E-2</v>
      </c>
      <c r="R14" s="1">
        <v>5.2442273535000004</v>
      </c>
      <c r="S14" s="1">
        <v>0.24352643333503585</v>
      </c>
      <c r="T14" s="1">
        <v>4.4322991988</v>
      </c>
      <c r="U14" s="1">
        <v>5.9854162169579492E-2</v>
      </c>
      <c r="V14" s="1">
        <v>0.20953999999999998</v>
      </c>
      <c r="W14" s="1">
        <v>1.1389635463876809E-2</v>
      </c>
      <c r="X14" s="1">
        <v>0.15519400000000003</v>
      </c>
      <c r="Y14" s="1">
        <v>2.3056517711918113E-2</v>
      </c>
      <c r="Z14" s="1">
        <v>99.765546504493713</v>
      </c>
      <c r="AA14">
        <v>3</v>
      </c>
    </row>
    <row r="15" spans="1:27">
      <c r="A15" t="s">
        <v>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>
      <c r="A16" s="2">
        <v>39129</v>
      </c>
      <c r="B16" s="1">
        <v>72.674430400000006</v>
      </c>
      <c r="C16" s="1">
        <v>0.39561266592160133</v>
      </c>
      <c r="D16" s="1">
        <v>0.25688739999999999</v>
      </c>
      <c r="E16" s="1">
        <v>2.4553767168535749E-2</v>
      </c>
      <c r="F16" s="1">
        <v>0.26162683622012717</v>
      </c>
      <c r="G16" s="1">
        <v>5.7910977201598358E-2</v>
      </c>
      <c r="H16" s="1">
        <v>9.2204900714285714</v>
      </c>
      <c r="I16" s="1">
        <v>9.6478226309207923E-2</v>
      </c>
      <c r="J16" s="1">
        <v>5.2784523999999999</v>
      </c>
      <c r="K16" s="1">
        <v>8.7756875786209457E-2</v>
      </c>
      <c r="L16" s="1">
        <v>0.21101897142857143</v>
      </c>
      <c r="M16" s="1">
        <v>2.6312796881474157E-2</v>
      </c>
      <c r="N16" s="1">
        <v>1.0184242857142856E-2</v>
      </c>
      <c r="O16" s="1">
        <v>1.0012973551158039E-2</v>
      </c>
      <c r="P16" s="1">
        <v>0.17909760000000002</v>
      </c>
      <c r="Q16" s="1">
        <v>1.7344813394210512E-2</v>
      </c>
      <c r="R16" s="1">
        <v>5.2856935714285713</v>
      </c>
      <c r="S16" s="1">
        <v>0.22090467291061372</v>
      </c>
      <c r="T16" s="1">
        <v>4.6960470571428568</v>
      </c>
      <c r="U16" s="1">
        <v>5.8016455475923462E-2</v>
      </c>
      <c r="V16" s="1">
        <v>0.3982857142857143</v>
      </c>
      <c r="W16" s="1">
        <v>3.6201815266245739E-2</v>
      </c>
      <c r="X16" s="1">
        <v>0.17114285714285712</v>
      </c>
      <c r="Y16" s="1">
        <v>1.3873578863299549E-2</v>
      </c>
      <c r="Z16" s="1">
        <v>98.646228121934428</v>
      </c>
      <c r="AA16">
        <v>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4"/>
  <sheetViews>
    <sheetView tabSelected="1" topLeftCell="B1" zoomScale="145" zoomScaleNormal="145" zoomScalePageLayoutView="145" workbookViewId="0">
      <pane xSplit="15860" topLeftCell="AC1"/>
      <selection activeCell="F43" sqref="F43"/>
      <selection pane="topRight" activeCell="AC2" sqref="AC2"/>
    </sheetView>
  </sheetViews>
  <sheetFormatPr baseColWidth="10" defaultRowHeight="13" x14ac:dyDescent="0"/>
  <cols>
    <col min="1" max="1" width="7.81640625" style="3" bestFit="1" customWidth="1"/>
    <col min="2" max="2" width="4" style="3" customWidth="1"/>
    <col min="3" max="4" width="5.453125" style="4" bestFit="1" customWidth="1"/>
    <col min="5" max="5" width="12.81640625" style="5" customWidth="1"/>
    <col min="6" max="6" width="10.81640625" style="3" customWidth="1"/>
    <col min="7" max="7" width="6.08984375" style="3" customWidth="1"/>
    <col min="8" max="8" width="6.08984375" style="4" customWidth="1"/>
    <col min="9" max="9" width="5.1796875" style="3" customWidth="1"/>
    <col min="10" max="10" width="3.6328125" style="7" customWidth="1"/>
    <col min="11" max="11" width="2.90625" style="7" customWidth="1"/>
    <col min="12" max="12" width="3.08984375" style="7" customWidth="1"/>
    <col min="13" max="13" width="3.36328125" style="7" customWidth="1"/>
    <col min="14" max="14" width="3.453125" style="7" customWidth="1"/>
    <col min="15" max="15" width="2.90625" style="7" customWidth="1"/>
    <col min="16" max="20" width="3.08984375" style="7" customWidth="1"/>
    <col min="21" max="21" width="4" style="7" customWidth="1"/>
    <col min="22" max="22" width="2.90625" style="7" customWidth="1"/>
    <col min="23" max="23" width="3.6328125" style="7" customWidth="1"/>
    <col min="24" max="24" width="3.453125" style="7" customWidth="1"/>
    <col min="25" max="25" width="3.6328125" style="7" customWidth="1"/>
    <col min="26" max="26" width="3.453125" style="7" customWidth="1"/>
    <col min="27" max="27" width="3.6328125" style="7" customWidth="1"/>
    <col min="28" max="28" width="13.90625" style="3" customWidth="1"/>
    <col min="29" max="29" width="12.6328125" style="3" customWidth="1"/>
    <col min="30" max="30" width="3.6328125" style="7" customWidth="1"/>
    <col min="31" max="31" width="3.36328125" style="7" customWidth="1"/>
    <col min="32" max="32" width="3.453125" style="7" customWidth="1"/>
    <col min="33" max="34" width="3.08984375" style="7" customWidth="1"/>
    <col min="35" max="16384" width="10.6328125" style="3"/>
  </cols>
  <sheetData>
    <row r="1" spans="1:34">
      <c r="A1" s="3" t="s">
        <v>35</v>
      </c>
      <c r="B1" s="3" t="s">
        <v>36</v>
      </c>
      <c r="C1" s="4" t="s">
        <v>37</v>
      </c>
      <c r="D1" s="4" t="s">
        <v>38</v>
      </c>
      <c r="E1" s="5" t="s">
        <v>39</v>
      </c>
      <c r="F1" s="3" t="s">
        <v>40</v>
      </c>
      <c r="G1" s="3" t="s">
        <v>41</v>
      </c>
      <c r="H1" s="4" t="s">
        <v>42</v>
      </c>
      <c r="I1" s="3" t="s">
        <v>43</v>
      </c>
      <c r="J1" s="6" t="s">
        <v>44</v>
      </c>
      <c r="K1" s="6" t="s">
        <v>45</v>
      </c>
      <c r="L1" s="6" t="s">
        <v>46</v>
      </c>
      <c r="M1" s="6" t="s">
        <v>47</v>
      </c>
      <c r="N1" s="6" t="s">
        <v>48</v>
      </c>
      <c r="O1" s="6" t="s">
        <v>49</v>
      </c>
      <c r="P1" s="6" t="s">
        <v>50</v>
      </c>
      <c r="Q1" s="6" t="s">
        <v>51</v>
      </c>
      <c r="R1" s="6" t="s">
        <v>52</v>
      </c>
      <c r="S1" s="6" t="s">
        <v>53</v>
      </c>
      <c r="T1" s="6" t="s">
        <v>54</v>
      </c>
      <c r="U1" s="6" t="s">
        <v>55</v>
      </c>
      <c r="V1" s="6" t="s">
        <v>56</v>
      </c>
      <c r="W1" s="6" t="s">
        <v>57</v>
      </c>
      <c r="X1" s="6" t="s">
        <v>58</v>
      </c>
      <c r="Y1" s="6" t="s">
        <v>59</v>
      </c>
      <c r="Z1" s="6" t="s">
        <v>60</v>
      </c>
      <c r="AA1" s="7" t="s">
        <v>59</v>
      </c>
      <c r="AB1" s="3" t="s">
        <v>61</v>
      </c>
      <c r="AC1" s="3" t="s">
        <v>70</v>
      </c>
      <c r="AD1" s="6" t="s">
        <v>44</v>
      </c>
      <c r="AE1" s="6" t="s">
        <v>47</v>
      </c>
      <c r="AF1" s="6" t="s">
        <v>48</v>
      </c>
      <c r="AG1" s="6" t="s">
        <v>53</v>
      </c>
      <c r="AH1" s="6" t="s">
        <v>54</v>
      </c>
    </row>
    <row r="2" spans="1:34">
      <c r="A2" s="3" t="s">
        <v>62</v>
      </c>
      <c r="B2" s="3">
        <v>1</v>
      </c>
      <c r="C2" s="8">
        <f>13+37/60+24/3600</f>
        <v>13.623333333333333</v>
      </c>
      <c r="D2" s="8">
        <f>30+0/60+24/3600</f>
        <v>30.006666666666668</v>
      </c>
      <c r="E2" s="5" t="s">
        <v>33</v>
      </c>
      <c r="F2" s="4" t="s">
        <v>63</v>
      </c>
      <c r="G2" s="9" t="s">
        <v>64</v>
      </c>
      <c r="H2" s="10"/>
      <c r="I2" s="11">
        <v>42079</v>
      </c>
      <c r="J2" s="7">
        <v>73.267754022400013</v>
      </c>
      <c r="K2" s="7">
        <v>0.1933528072</v>
      </c>
      <c r="L2" s="7">
        <v>4.7610681868011401E-2</v>
      </c>
      <c r="M2" s="7">
        <v>12.463654054499999</v>
      </c>
      <c r="N2" s="7">
        <v>3.6152609444999997</v>
      </c>
      <c r="O2" s="7">
        <v>9.332535359999998E-2</v>
      </c>
      <c r="P2" s="7">
        <v>1.4630967499999998E-2</v>
      </c>
      <c r="Q2" s="7">
        <v>0.33639286559999998</v>
      </c>
      <c r="R2" s="7">
        <v>0</v>
      </c>
      <c r="S2" s="7">
        <v>5.4306014864999996</v>
      </c>
      <c r="T2" s="7">
        <v>4.8303460181999993</v>
      </c>
      <c r="U2" s="7">
        <v>0.137292</v>
      </c>
      <c r="V2" s="7">
        <v>0.17043900000000001</v>
      </c>
      <c r="W2" s="7">
        <v>100.60066020186801</v>
      </c>
      <c r="X2" s="7">
        <v>9.6863609999999989E-2</v>
      </c>
      <c r="Y2" s="7">
        <v>100.50379659186801</v>
      </c>
      <c r="Z2" s="7">
        <v>1.0519913639922684</v>
      </c>
      <c r="AA2" s="7">
        <v>101.55578795586028</v>
      </c>
      <c r="AB2" s="7" t="s">
        <v>65</v>
      </c>
      <c r="AC2" s="3" t="s">
        <v>70</v>
      </c>
      <c r="AD2" s="7">
        <v>73.267754022400013</v>
      </c>
      <c r="AE2" s="7">
        <v>12.463654054499999</v>
      </c>
      <c r="AF2" s="7">
        <v>3.6152609444999997</v>
      </c>
      <c r="AG2" s="7">
        <v>5.4306014864999996</v>
      </c>
      <c r="AH2" s="7">
        <v>4.8303460181999993</v>
      </c>
    </row>
    <row r="3" spans="1:34">
      <c r="A3" s="3" t="s">
        <v>62</v>
      </c>
      <c r="B3" s="3">
        <v>1</v>
      </c>
      <c r="C3" s="8">
        <f t="shared" ref="C3:C11" si="0">13+37/60+24/3600</f>
        <v>13.623333333333333</v>
      </c>
      <c r="D3" s="8">
        <f t="shared" ref="D3:D11" si="1">30+0/60+24/3600</f>
        <v>30.006666666666668</v>
      </c>
      <c r="E3" s="5" t="s">
        <v>33</v>
      </c>
      <c r="F3" s="4" t="s">
        <v>63</v>
      </c>
      <c r="G3" s="9" t="s">
        <v>64</v>
      </c>
      <c r="H3" s="10"/>
      <c r="I3" s="11">
        <v>42079</v>
      </c>
      <c r="J3" s="7">
        <v>73.429103182399999</v>
      </c>
      <c r="K3" s="7">
        <v>0.26011684159999998</v>
      </c>
      <c r="L3" s="7">
        <v>0.14973486516114887</v>
      </c>
      <c r="M3" s="7">
        <v>12.580659452499999</v>
      </c>
      <c r="N3" s="7">
        <v>3.7453107456000003</v>
      </c>
      <c r="O3" s="7">
        <v>8.8750631999999996E-2</v>
      </c>
      <c r="P3" s="7">
        <v>3.7985804799999995E-2</v>
      </c>
      <c r="Q3" s="7">
        <v>0.32528881440000001</v>
      </c>
      <c r="R3" s="7">
        <v>0</v>
      </c>
      <c r="S3" s="7">
        <v>5.2352786454000002</v>
      </c>
      <c r="T3" s="7">
        <v>4.8522492599999998</v>
      </c>
      <c r="U3" s="7">
        <v>0.12692899999999999</v>
      </c>
      <c r="V3" s="7">
        <v>0.18542800000000001</v>
      </c>
      <c r="W3" s="7">
        <v>101.01683524386114</v>
      </c>
      <c r="X3" s="7">
        <v>9.5958619999999994E-2</v>
      </c>
      <c r="Y3" s="7">
        <v>100.92087662386113</v>
      </c>
      <c r="Z3" s="7">
        <v>0.10436207601084746</v>
      </c>
      <c r="AA3" s="7">
        <v>101.02523869987198</v>
      </c>
      <c r="AB3" s="7" t="s">
        <v>65</v>
      </c>
      <c r="AC3" s="3" t="s">
        <v>70</v>
      </c>
      <c r="AD3" s="7">
        <v>73.429103182399999</v>
      </c>
      <c r="AE3" s="7">
        <v>12.580659452499999</v>
      </c>
      <c r="AF3" s="7">
        <v>3.7453107456000003</v>
      </c>
      <c r="AG3" s="7">
        <v>5.2352786454000002</v>
      </c>
      <c r="AH3" s="7">
        <v>4.8522492599999998</v>
      </c>
    </row>
    <row r="4" spans="1:34">
      <c r="A4" s="3" t="s">
        <v>62</v>
      </c>
      <c r="B4" s="3">
        <v>1</v>
      </c>
      <c r="C4" s="8">
        <f t="shared" si="0"/>
        <v>13.623333333333333</v>
      </c>
      <c r="D4" s="8">
        <f t="shared" si="1"/>
        <v>30.006666666666668</v>
      </c>
      <c r="E4" s="5" t="s">
        <v>33</v>
      </c>
      <c r="F4" s="4" t="s">
        <v>63</v>
      </c>
      <c r="G4" s="9" t="s">
        <v>64</v>
      </c>
      <c r="H4" s="10"/>
      <c r="I4" s="11">
        <v>42079</v>
      </c>
      <c r="J4" s="7">
        <v>73.618929372800011</v>
      </c>
      <c r="K4" s="7">
        <v>0.22931871130000001</v>
      </c>
      <c r="L4" s="7">
        <v>0.16734103924577945</v>
      </c>
      <c r="M4" s="7">
        <v>12.431319040999998</v>
      </c>
      <c r="N4" s="7">
        <v>3.6075791664000003</v>
      </c>
      <c r="O4" s="7">
        <v>6.4695575999999991E-2</v>
      </c>
      <c r="P4" s="7">
        <v>3.4999926899999999E-2</v>
      </c>
      <c r="Q4" s="7">
        <v>0.33674406479999996</v>
      </c>
      <c r="R4" s="7">
        <v>0</v>
      </c>
      <c r="S4" s="7">
        <v>5.2718094312000003</v>
      </c>
      <c r="T4" s="7">
        <v>4.8603092386000002</v>
      </c>
      <c r="U4" s="7">
        <v>8.7953000000000003E-2</v>
      </c>
      <c r="V4" s="7">
        <v>0.16011600000000001</v>
      </c>
      <c r="W4" s="7">
        <v>100.87111456824579</v>
      </c>
      <c r="X4" s="7">
        <v>7.3766940000000003E-2</v>
      </c>
      <c r="Y4" s="7">
        <v>100.79734762824579</v>
      </c>
      <c r="Z4" s="7">
        <v>0.81044297027496359</v>
      </c>
      <c r="AA4" s="7">
        <v>101.60779059852075</v>
      </c>
      <c r="AB4" s="7" t="s">
        <v>65</v>
      </c>
      <c r="AC4" s="3" t="s">
        <v>70</v>
      </c>
      <c r="AD4" s="7">
        <v>73.618929372800011</v>
      </c>
      <c r="AE4" s="7">
        <v>12.431319040999998</v>
      </c>
      <c r="AF4" s="7">
        <v>3.6075791664000003</v>
      </c>
      <c r="AG4" s="7">
        <v>5.2718094312000003</v>
      </c>
      <c r="AH4" s="7">
        <v>4.8603092386000002</v>
      </c>
    </row>
    <row r="5" spans="1:34">
      <c r="A5" s="3" t="s">
        <v>62</v>
      </c>
      <c r="B5" s="3">
        <v>1</v>
      </c>
      <c r="C5" s="8">
        <f t="shared" si="0"/>
        <v>13.623333333333333</v>
      </c>
      <c r="D5" s="8">
        <f t="shared" si="1"/>
        <v>30.006666666666668</v>
      </c>
      <c r="E5" s="5" t="s">
        <v>33</v>
      </c>
      <c r="F5" s="4" t="s">
        <v>63</v>
      </c>
      <c r="G5" s="9" t="s">
        <v>64</v>
      </c>
      <c r="H5" s="10"/>
      <c r="I5" s="11">
        <v>42079</v>
      </c>
      <c r="J5" s="7">
        <v>73.648503812800001</v>
      </c>
      <c r="K5" s="7">
        <v>0.29823959899999997</v>
      </c>
      <c r="L5" s="7">
        <v>4.2263731637798736E-2</v>
      </c>
      <c r="M5" s="7">
        <v>12.546102386999999</v>
      </c>
      <c r="N5" s="7">
        <v>3.6845184718999997</v>
      </c>
      <c r="O5" s="7">
        <v>5.8691495999999996E-2</v>
      </c>
      <c r="P5" s="7">
        <v>2.1897543199999998E-2</v>
      </c>
      <c r="Q5" s="7">
        <v>0.36240959040000004</v>
      </c>
      <c r="R5" s="7">
        <v>0</v>
      </c>
      <c r="S5" s="7">
        <v>5.5427710287000007</v>
      </c>
      <c r="T5" s="7">
        <v>4.8509880438000001</v>
      </c>
      <c r="U5" s="7">
        <v>0.14806900000000001</v>
      </c>
      <c r="V5" s="7">
        <v>0.13847300000000001</v>
      </c>
      <c r="W5" s="7">
        <v>101.34292770443783</v>
      </c>
      <c r="X5" s="7">
        <v>9.4037769999999993E-2</v>
      </c>
      <c r="Y5" s="7">
        <v>101.24888993443783</v>
      </c>
      <c r="Z5" s="7">
        <v>0.67245055753070648</v>
      </c>
      <c r="AA5" s="7">
        <v>101.92134049196854</v>
      </c>
      <c r="AB5" s="7" t="s">
        <v>65</v>
      </c>
      <c r="AC5" s="3" t="s">
        <v>70</v>
      </c>
      <c r="AD5" s="7">
        <v>73.648503812800001</v>
      </c>
      <c r="AE5" s="7">
        <v>12.546102386999999</v>
      </c>
      <c r="AF5" s="7">
        <v>3.6845184718999997</v>
      </c>
      <c r="AG5" s="7">
        <v>5.5427710287000007</v>
      </c>
      <c r="AH5" s="7">
        <v>4.8509880438000001</v>
      </c>
    </row>
    <row r="6" spans="1:34">
      <c r="A6" s="3" t="s">
        <v>62</v>
      </c>
      <c r="B6" s="3">
        <v>1</v>
      </c>
      <c r="C6" s="8">
        <f t="shared" si="0"/>
        <v>13.623333333333333</v>
      </c>
      <c r="D6" s="8">
        <f t="shared" si="1"/>
        <v>30.006666666666668</v>
      </c>
      <c r="E6" s="5" t="s">
        <v>33</v>
      </c>
      <c r="F6" s="4" t="s">
        <v>63</v>
      </c>
      <c r="G6" s="9" t="s">
        <v>64</v>
      </c>
      <c r="H6" s="10"/>
      <c r="I6" s="11">
        <v>42079</v>
      </c>
      <c r="J6" s="7">
        <v>73.942840619200012</v>
      </c>
      <c r="K6" s="7">
        <v>0.2848514284</v>
      </c>
      <c r="L6" s="7">
        <v>0.22247985967989475</v>
      </c>
      <c r="M6" s="7">
        <v>12.584657634499999</v>
      </c>
      <c r="N6" s="7">
        <v>3.6675250576999998</v>
      </c>
      <c r="O6" s="7">
        <v>0.1022733696</v>
      </c>
      <c r="P6" s="7">
        <v>3.4936926700000002E-2</v>
      </c>
      <c r="Q6" s="7">
        <v>0.36708571679999996</v>
      </c>
      <c r="R6" s="7">
        <v>0</v>
      </c>
      <c r="S6" s="7">
        <v>5.656486612200001</v>
      </c>
      <c r="T6" s="7">
        <v>4.8701965953999995</v>
      </c>
      <c r="U6" s="7">
        <v>0.23209399999999999</v>
      </c>
      <c r="V6" s="7">
        <v>0.18467800000000001</v>
      </c>
      <c r="W6" s="7">
        <v>102.15010582017993</v>
      </c>
      <c r="X6" s="7">
        <v>0.13995542</v>
      </c>
      <c r="Y6" s="7">
        <v>102.01015040017992</v>
      </c>
      <c r="Z6" s="7">
        <v>0.14700082528159086</v>
      </c>
      <c r="AA6" s="7">
        <v>102.15715122546152</v>
      </c>
      <c r="AB6" s="7" t="s">
        <v>65</v>
      </c>
      <c r="AC6" s="3" t="s">
        <v>70</v>
      </c>
      <c r="AD6" s="7">
        <v>73.942840619200012</v>
      </c>
      <c r="AE6" s="7">
        <v>12.584657634499999</v>
      </c>
      <c r="AF6" s="7">
        <v>3.6675250576999998</v>
      </c>
      <c r="AG6" s="7">
        <v>5.656486612200001</v>
      </c>
      <c r="AH6" s="7">
        <v>4.8701965953999995</v>
      </c>
    </row>
    <row r="7" spans="1:34">
      <c r="A7" s="3" t="s">
        <v>62</v>
      </c>
      <c r="B7" s="3">
        <v>2</v>
      </c>
      <c r="C7" s="8">
        <f t="shared" si="0"/>
        <v>13.623333333333333</v>
      </c>
      <c r="D7" s="8">
        <f t="shared" si="1"/>
        <v>30.006666666666668</v>
      </c>
      <c r="E7" s="12" t="s">
        <v>34</v>
      </c>
      <c r="F7" s="4" t="s">
        <v>63</v>
      </c>
      <c r="G7" s="9" t="s">
        <v>64</v>
      </c>
      <c r="H7" s="10"/>
      <c r="I7" s="11">
        <v>42079</v>
      </c>
      <c r="J7" s="7">
        <v>76.294039617600006</v>
      </c>
      <c r="K7" s="7">
        <v>0.19124099259999999</v>
      </c>
      <c r="L7" s="7">
        <v>9.8904398158298629E-2</v>
      </c>
      <c r="M7" s="7">
        <v>11.664578836</v>
      </c>
      <c r="N7" s="7">
        <v>2.5552527705000001</v>
      </c>
      <c r="O7" s="7">
        <v>5.8776715199999996E-2</v>
      </c>
      <c r="P7" s="7">
        <v>5.4438804399999992E-2</v>
      </c>
      <c r="Q7" s="7">
        <v>0.21459810240000002</v>
      </c>
      <c r="R7" s="7">
        <v>0</v>
      </c>
      <c r="S7" s="7">
        <v>4.5520982262</v>
      </c>
      <c r="T7" s="7">
        <v>4.7808634593999999</v>
      </c>
      <c r="U7" s="7">
        <v>0.13216900000000001</v>
      </c>
      <c r="V7" s="7">
        <v>0.130854</v>
      </c>
      <c r="W7" s="7">
        <v>100.72781492245831</v>
      </c>
      <c r="X7" s="7">
        <v>8.56074E-2</v>
      </c>
      <c r="Y7" s="7">
        <v>100.64220752245831</v>
      </c>
      <c r="Z7" s="7">
        <v>0.13978482754036392</v>
      </c>
      <c r="AA7" s="7">
        <v>100.78199234999867</v>
      </c>
      <c r="AB7" s="7" t="s">
        <v>65</v>
      </c>
      <c r="AC7" s="3" t="s">
        <v>70</v>
      </c>
      <c r="AD7" s="7">
        <v>76.294039617600006</v>
      </c>
      <c r="AE7" s="7">
        <v>11.664578836</v>
      </c>
      <c r="AF7" s="7">
        <v>2.5552527705000001</v>
      </c>
      <c r="AG7" s="7">
        <v>4.5520982262</v>
      </c>
      <c r="AH7" s="7">
        <v>4.7808634593999999</v>
      </c>
    </row>
    <row r="8" spans="1:34">
      <c r="A8" s="3" t="s">
        <v>62</v>
      </c>
      <c r="B8" s="3">
        <v>2</v>
      </c>
      <c r="C8" s="8">
        <f t="shared" si="0"/>
        <v>13.623333333333333</v>
      </c>
      <c r="D8" s="8">
        <f t="shared" si="1"/>
        <v>30.006666666666668</v>
      </c>
      <c r="E8" s="12" t="s">
        <v>34</v>
      </c>
      <c r="F8" s="4" t="s">
        <v>63</v>
      </c>
      <c r="G8" s="9" t="s">
        <v>64</v>
      </c>
      <c r="H8" s="10"/>
      <c r="I8" s="11">
        <v>42079</v>
      </c>
      <c r="J8" s="7">
        <v>76.341696715200001</v>
      </c>
      <c r="K8" s="7">
        <v>8.2360769399999992E-2</v>
      </c>
      <c r="L8" s="7">
        <v>0.14773870642402984</v>
      </c>
      <c r="M8" s="7">
        <v>11.6083340895</v>
      </c>
      <c r="N8" s="7">
        <v>2.4608553983000001</v>
      </c>
      <c r="O8" s="7">
        <v>6.63341088E-2</v>
      </c>
      <c r="P8" s="7">
        <v>5.5544623699999997E-2</v>
      </c>
      <c r="Q8" s="7">
        <v>0.20298894000000001</v>
      </c>
      <c r="R8" s="7">
        <v>0</v>
      </c>
      <c r="S8" s="7">
        <v>4.6705260681</v>
      </c>
      <c r="T8" s="7">
        <v>4.758874690999999</v>
      </c>
      <c r="U8" s="7">
        <v>0.21174100000000001</v>
      </c>
      <c r="V8" s="7">
        <v>0.1249</v>
      </c>
      <c r="W8" s="7">
        <v>100.73189511042405</v>
      </c>
      <c r="X8" s="7">
        <v>0.11765822000000001</v>
      </c>
      <c r="Y8" s="7">
        <v>100.61423689042405</v>
      </c>
      <c r="Z8" s="7">
        <v>0.31944364181298557</v>
      </c>
      <c r="AA8" s="7">
        <v>100.93368053223703</v>
      </c>
      <c r="AB8" s="7" t="s">
        <v>65</v>
      </c>
      <c r="AC8" s="3" t="s">
        <v>70</v>
      </c>
      <c r="AD8" s="7">
        <v>76.341696715200001</v>
      </c>
      <c r="AE8" s="7">
        <v>11.6083340895</v>
      </c>
      <c r="AF8" s="7">
        <v>2.4608553983000001</v>
      </c>
      <c r="AG8" s="7">
        <v>4.6705260681</v>
      </c>
      <c r="AH8" s="7">
        <v>4.758874690999999</v>
      </c>
    </row>
    <row r="9" spans="1:34">
      <c r="A9" s="3" t="s">
        <v>62</v>
      </c>
      <c r="B9" s="3">
        <v>2</v>
      </c>
      <c r="C9" s="8">
        <f t="shared" si="0"/>
        <v>13.623333333333333</v>
      </c>
      <c r="D9" s="8">
        <f t="shared" si="1"/>
        <v>30.006666666666668</v>
      </c>
      <c r="E9" s="12" t="s">
        <v>34</v>
      </c>
      <c r="F9" s="4" t="s">
        <v>63</v>
      </c>
      <c r="G9" s="9" t="s">
        <v>64</v>
      </c>
      <c r="H9" s="10"/>
      <c r="I9" s="11">
        <v>42079</v>
      </c>
      <c r="J9" s="7">
        <v>76.996306889600007</v>
      </c>
      <c r="K9" s="7">
        <v>0.12246356149999998</v>
      </c>
      <c r="L9" s="7">
        <v>0.16894012716509541</v>
      </c>
      <c r="M9" s="7">
        <v>11.690876897000001</v>
      </c>
      <c r="N9" s="7">
        <v>2.4569866301000003</v>
      </c>
      <c r="O9" s="7">
        <v>6.4800163199999997E-2</v>
      </c>
      <c r="P9" s="7">
        <v>5.9485452000000001E-2</v>
      </c>
      <c r="Q9" s="7">
        <v>0.27707098320000001</v>
      </c>
      <c r="R9" s="7">
        <v>0</v>
      </c>
      <c r="S9" s="7">
        <v>4.4704828812000006</v>
      </c>
      <c r="T9" s="7">
        <v>4.8969905131999987</v>
      </c>
      <c r="U9" s="7">
        <v>0.14455999999999999</v>
      </c>
      <c r="V9" s="7">
        <v>0.143537</v>
      </c>
      <c r="W9" s="7">
        <v>101.49250109816511</v>
      </c>
      <c r="X9" s="7">
        <v>9.3728709999999993E-2</v>
      </c>
      <c r="Y9" s="7">
        <v>101.39877238816511</v>
      </c>
      <c r="Z9" s="7">
        <v>0.27636760807297556</v>
      </c>
      <c r="AA9" s="7">
        <v>101.67513999623809</v>
      </c>
      <c r="AB9" s="7" t="s">
        <v>65</v>
      </c>
      <c r="AC9" s="3" t="s">
        <v>70</v>
      </c>
      <c r="AD9" s="7">
        <v>76.996306889600007</v>
      </c>
      <c r="AE9" s="7">
        <v>11.690876897000001</v>
      </c>
      <c r="AF9" s="7">
        <v>2.4569866301000003</v>
      </c>
      <c r="AG9" s="7">
        <v>4.4704828812000006</v>
      </c>
      <c r="AH9" s="7">
        <v>4.8969905131999987</v>
      </c>
    </row>
    <row r="10" spans="1:34">
      <c r="A10" s="3" t="s">
        <v>62</v>
      </c>
      <c r="B10" s="3">
        <v>2</v>
      </c>
      <c r="C10" s="8">
        <f t="shared" si="0"/>
        <v>13.623333333333333</v>
      </c>
      <c r="D10" s="8">
        <f t="shared" si="1"/>
        <v>30.006666666666668</v>
      </c>
      <c r="E10" s="12" t="s">
        <v>34</v>
      </c>
      <c r="F10" s="4" t="s">
        <v>63</v>
      </c>
      <c r="G10" s="9" t="s">
        <v>64</v>
      </c>
      <c r="H10" s="10"/>
      <c r="I10" s="11">
        <v>42079</v>
      </c>
      <c r="J10" s="7">
        <v>77.064406182400006</v>
      </c>
      <c r="K10" s="7">
        <v>0.16672659499999998</v>
      </c>
      <c r="L10" s="7">
        <v>6.4702284586713441E-2</v>
      </c>
      <c r="M10" s="7">
        <v>11.891955597499999</v>
      </c>
      <c r="N10" s="7">
        <v>2.449147585</v>
      </c>
      <c r="O10" s="7">
        <v>8.8968844800000002E-2</v>
      </c>
      <c r="P10" s="7">
        <v>6.4837153199999997E-2</v>
      </c>
      <c r="Q10" s="7">
        <v>0.23981308559999998</v>
      </c>
      <c r="R10" s="7">
        <v>0</v>
      </c>
      <c r="S10" s="7">
        <v>4.5305992212000001</v>
      </c>
      <c r="T10" s="7">
        <v>4.9421521717999992</v>
      </c>
      <c r="U10" s="7">
        <v>0.20219999999999999</v>
      </c>
      <c r="V10" s="7">
        <v>0.119543</v>
      </c>
      <c r="W10" s="7">
        <v>101.82505172108674</v>
      </c>
      <c r="X10" s="7">
        <v>0.11241888999999999</v>
      </c>
      <c r="Y10" s="7">
        <v>101.71263283108674</v>
      </c>
      <c r="Z10" s="7">
        <v>0.80028941590412739</v>
      </c>
      <c r="AA10" s="7">
        <v>102.51292224699087</v>
      </c>
      <c r="AB10" s="7" t="s">
        <v>65</v>
      </c>
      <c r="AC10" s="3" t="s">
        <v>70</v>
      </c>
      <c r="AD10" s="7">
        <v>77.064406182400006</v>
      </c>
      <c r="AE10" s="7">
        <v>11.891955597499999</v>
      </c>
      <c r="AF10" s="7">
        <v>2.449147585</v>
      </c>
      <c r="AG10" s="7">
        <v>4.5305992212000001</v>
      </c>
      <c r="AH10" s="7">
        <v>4.9421521717999992</v>
      </c>
    </row>
    <row r="11" spans="1:34">
      <c r="A11" s="3" t="s">
        <v>62</v>
      </c>
      <c r="B11" s="3">
        <v>2</v>
      </c>
      <c r="C11" s="8">
        <f t="shared" si="0"/>
        <v>13.623333333333333</v>
      </c>
      <c r="D11" s="8">
        <f t="shared" si="1"/>
        <v>30.006666666666668</v>
      </c>
      <c r="E11" s="12" t="s">
        <v>34</v>
      </c>
      <c r="F11" s="4" t="s">
        <v>63</v>
      </c>
      <c r="G11" s="9" t="s">
        <v>64</v>
      </c>
      <c r="H11" s="10"/>
      <c r="I11" s="11">
        <v>42079</v>
      </c>
      <c r="J11" s="7">
        <v>77.072541560000005</v>
      </c>
      <c r="K11" s="7">
        <v>0.147443359</v>
      </c>
      <c r="L11" s="7">
        <v>0.12340528831396624</v>
      </c>
      <c r="M11" s="7">
        <v>11.682221097500001</v>
      </c>
      <c r="N11" s="7">
        <v>2.4112576755999999</v>
      </c>
      <c r="O11" s="7">
        <v>0.10705468319999999</v>
      </c>
      <c r="P11" s="7">
        <v>4.6472594899999997E-2</v>
      </c>
      <c r="Q11" s="7">
        <v>0.2001667536</v>
      </c>
      <c r="R11" s="7">
        <v>0</v>
      </c>
      <c r="S11" s="7">
        <v>4.3593633531000009</v>
      </c>
      <c r="T11" s="7">
        <v>4.7436244549999991</v>
      </c>
      <c r="U11" s="7">
        <v>0.16109399999999999</v>
      </c>
      <c r="V11" s="7">
        <v>0.12943099999999999</v>
      </c>
      <c r="W11" s="7">
        <v>101.18407582021396</v>
      </c>
      <c r="X11" s="7">
        <v>9.7428609999999999E-2</v>
      </c>
      <c r="Y11" s="7">
        <v>101.08664721021397</v>
      </c>
      <c r="Z11" s="7">
        <v>0.30712984285167533</v>
      </c>
      <c r="AA11" s="7">
        <v>101.39377705306565</v>
      </c>
      <c r="AB11" s="7" t="s">
        <v>65</v>
      </c>
      <c r="AC11" s="3" t="s">
        <v>70</v>
      </c>
      <c r="AD11" s="7">
        <v>77.072541560000005</v>
      </c>
      <c r="AE11" s="7">
        <v>11.682221097500001</v>
      </c>
      <c r="AF11" s="7">
        <v>2.4112576755999999</v>
      </c>
      <c r="AG11" s="7">
        <v>4.3593633531000009</v>
      </c>
      <c r="AH11" s="7">
        <v>4.7436244549999991</v>
      </c>
    </row>
    <row r="12" spans="1:34">
      <c r="A12" s="3" t="s">
        <v>66</v>
      </c>
      <c r="B12" s="3">
        <v>2</v>
      </c>
      <c r="C12" s="8">
        <v>13.224</v>
      </c>
      <c r="D12" s="8">
        <v>41.094000000000001</v>
      </c>
      <c r="E12" s="5" t="s">
        <v>32</v>
      </c>
      <c r="F12" s="13" t="s">
        <v>67</v>
      </c>
      <c r="G12" s="13" t="s">
        <v>68</v>
      </c>
      <c r="H12" s="14">
        <v>0</v>
      </c>
      <c r="I12" s="15">
        <v>38519</v>
      </c>
      <c r="J12" s="7">
        <v>75.077363199999994</v>
      </c>
      <c r="K12" s="7">
        <v>3.8366299999999999E-2</v>
      </c>
      <c r="L12" s="7">
        <v>0.14181100635825478</v>
      </c>
      <c r="M12" s="7">
        <v>12.5746225</v>
      </c>
      <c r="N12" s="7">
        <v>1.7556715999999999</v>
      </c>
      <c r="O12" s="7">
        <v>4.2609599999999997E-2</v>
      </c>
      <c r="P12" s="7">
        <v>3.9789600000000001E-2</v>
      </c>
      <c r="Q12" s="7">
        <v>0.44634479999999999</v>
      </c>
      <c r="R12" s="7">
        <v>6.5873500000000001E-2</v>
      </c>
      <c r="S12" s="7">
        <v>4.3995455999999997</v>
      </c>
      <c r="T12" s="7">
        <v>4.7352825999999997</v>
      </c>
      <c r="U12" s="7">
        <v>0.217</v>
      </c>
      <c r="V12" s="7">
        <v>0.11700000000000001</v>
      </c>
      <c r="W12" s="7">
        <v>99.651280306358274</v>
      </c>
      <c r="X12" s="7">
        <v>0.11805</v>
      </c>
      <c r="Y12" s="7">
        <v>99.533230306358277</v>
      </c>
      <c r="Z12" s="7">
        <v>0.93365186725125504</v>
      </c>
      <c r="AA12" s="7">
        <v>100.46688217360953</v>
      </c>
      <c r="AB12" s="13" t="s">
        <v>69</v>
      </c>
      <c r="AC12" s="3" t="s">
        <v>70</v>
      </c>
      <c r="AD12" s="7">
        <v>75.077363199999994</v>
      </c>
      <c r="AE12" s="7">
        <v>12.5746225</v>
      </c>
      <c r="AF12" s="7">
        <v>1.7556715999999999</v>
      </c>
      <c r="AG12" s="7">
        <v>4.3995455999999997</v>
      </c>
      <c r="AH12" s="7">
        <v>4.7352825999999997</v>
      </c>
    </row>
    <row r="13" spans="1:34">
      <c r="A13" s="3" t="s">
        <v>66</v>
      </c>
      <c r="B13" s="3">
        <v>2</v>
      </c>
      <c r="C13" s="8">
        <v>13.224</v>
      </c>
      <c r="D13" s="8">
        <v>41.094000000000001</v>
      </c>
      <c r="E13" s="5" t="s">
        <v>32</v>
      </c>
      <c r="F13" s="13" t="s">
        <v>67</v>
      </c>
      <c r="G13" s="13" t="s">
        <v>68</v>
      </c>
      <c r="H13" s="14">
        <v>0</v>
      </c>
      <c r="I13" s="15">
        <v>38519</v>
      </c>
      <c r="J13" s="7">
        <v>75.017465600000008</v>
      </c>
      <c r="K13" s="7">
        <v>0.1067584</v>
      </c>
      <c r="L13" s="7">
        <v>0.13910984433238324</v>
      </c>
      <c r="M13" s="7">
        <v>12.474479000000001</v>
      </c>
      <c r="N13" s="7">
        <v>1.7942734999999999</v>
      </c>
      <c r="O13" s="7">
        <v>3.6153600000000001E-2</v>
      </c>
      <c r="P13" s="7">
        <v>6.1342299999999995E-2</v>
      </c>
      <c r="Q13" s="7">
        <v>0.45054240000000001</v>
      </c>
      <c r="R13" s="7">
        <v>4.2426999999999999E-2</v>
      </c>
      <c r="S13" s="7">
        <v>4.2081438000000002</v>
      </c>
      <c r="T13" s="7">
        <v>4.7581699999999998</v>
      </c>
      <c r="U13" s="7">
        <v>0.214</v>
      </c>
      <c r="V13" s="7">
        <v>0.11700000000000001</v>
      </c>
      <c r="W13" s="7">
        <v>99.419865444332416</v>
      </c>
      <c r="X13" s="7">
        <v>0.11679</v>
      </c>
      <c r="Y13" s="7">
        <v>99.303075444332421</v>
      </c>
      <c r="Z13" s="7">
        <v>0.90942271939125074</v>
      </c>
      <c r="AA13" s="7">
        <v>100.21249816372367</v>
      </c>
      <c r="AB13" s="13" t="s">
        <v>69</v>
      </c>
      <c r="AC13" s="3" t="s">
        <v>70</v>
      </c>
      <c r="AD13" s="7">
        <v>75.017465600000008</v>
      </c>
      <c r="AE13" s="7">
        <v>12.474479000000001</v>
      </c>
      <c r="AF13" s="7">
        <v>1.7942734999999999</v>
      </c>
      <c r="AG13" s="7">
        <v>4.2081438000000002</v>
      </c>
      <c r="AH13" s="7">
        <v>4.7581699999999998</v>
      </c>
    </row>
    <row r="14" spans="1:34">
      <c r="A14" s="3" t="s">
        <v>66</v>
      </c>
      <c r="B14" s="3">
        <v>2</v>
      </c>
      <c r="C14" s="8">
        <v>13.224</v>
      </c>
      <c r="D14" s="8">
        <v>41.094000000000001</v>
      </c>
      <c r="E14" s="5" t="s">
        <v>32</v>
      </c>
      <c r="F14" s="13" t="s">
        <v>67</v>
      </c>
      <c r="G14" s="13" t="s">
        <v>68</v>
      </c>
      <c r="H14" s="14">
        <v>0</v>
      </c>
      <c r="I14" s="15">
        <v>38519</v>
      </c>
      <c r="J14" s="7">
        <v>75.434609600000002</v>
      </c>
      <c r="K14" s="7">
        <v>0.12343939999999999</v>
      </c>
      <c r="L14" s="7">
        <v>9.5891251918438933E-2</v>
      </c>
      <c r="M14" s="7">
        <v>12.500931999999999</v>
      </c>
      <c r="N14" s="7">
        <v>1.7013429999999998</v>
      </c>
      <c r="O14" s="7">
        <v>5.681279999999999E-2</v>
      </c>
      <c r="P14" s="7">
        <v>3.8131699999999998E-2</v>
      </c>
      <c r="Q14" s="7">
        <v>0.45334079999999999</v>
      </c>
      <c r="R14" s="7">
        <v>7.8155000000000016E-2</v>
      </c>
      <c r="S14" s="7">
        <v>4.3308027000000004</v>
      </c>
      <c r="T14" s="7">
        <v>4.7605791999999996</v>
      </c>
      <c r="U14" s="7">
        <v>0.218</v>
      </c>
      <c r="V14" s="7">
        <v>0.14599999999999999</v>
      </c>
      <c r="W14" s="7">
        <v>99.938037451918447</v>
      </c>
      <c r="X14" s="7">
        <v>0.12514</v>
      </c>
      <c r="Y14" s="7">
        <v>99.812897451918445</v>
      </c>
      <c r="Z14" s="7">
        <v>0.61234365557249948</v>
      </c>
      <c r="AA14" s="7">
        <v>100.42524110749095</v>
      </c>
      <c r="AB14" s="13" t="s">
        <v>69</v>
      </c>
      <c r="AC14" s="3" t="s">
        <v>70</v>
      </c>
      <c r="AD14" s="7">
        <v>75.434609600000002</v>
      </c>
      <c r="AE14" s="7">
        <v>12.500931999999999</v>
      </c>
      <c r="AF14" s="7">
        <v>1.7013429999999998</v>
      </c>
      <c r="AG14" s="7">
        <v>4.3308027000000004</v>
      </c>
      <c r="AH14" s="7">
        <v>4.7605791999999996</v>
      </c>
    </row>
    <row r="15" spans="1:34">
      <c r="A15" s="3" t="s">
        <v>66</v>
      </c>
      <c r="B15" s="3">
        <v>2</v>
      </c>
      <c r="C15" s="8">
        <v>13.224</v>
      </c>
      <c r="D15" s="8">
        <v>41.094000000000001</v>
      </c>
      <c r="E15" s="5" t="s">
        <v>32</v>
      </c>
      <c r="F15" s="13" t="s">
        <v>67</v>
      </c>
      <c r="G15" s="13" t="s">
        <v>68</v>
      </c>
      <c r="H15" s="14">
        <v>0</v>
      </c>
      <c r="I15" s="15">
        <v>38519</v>
      </c>
      <c r="J15" s="7">
        <v>75.118008000000017</v>
      </c>
      <c r="K15" s="7">
        <v>8.6741199999999991E-2</v>
      </c>
      <c r="L15" s="7">
        <v>0.17152378864284151</v>
      </c>
      <c r="M15" s="7">
        <v>12.414015000000001</v>
      </c>
      <c r="N15" s="7">
        <v>1.7528121999999999</v>
      </c>
      <c r="O15" s="7">
        <v>5.9395199999999995E-2</v>
      </c>
      <c r="P15" s="7">
        <v>4.3105399999999995E-2</v>
      </c>
      <c r="Q15" s="7">
        <v>0.45613920000000002</v>
      </c>
      <c r="R15" s="7">
        <v>3.6844500000000002E-2</v>
      </c>
      <c r="S15" s="7">
        <v>4.5693810000000008</v>
      </c>
      <c r="T15" s="7">
        <v>4.7244411999999993</v>
      </c>
      <c r="U15" s="7">
        <v>0.23200000000000001</v>
      </c>
      <c r="V15" s="7">
        <v>0.122</v>
      </c>
      <c r="W15" s="7">
        <v>99.78640668864287</v>
      </c>
      <c r="X15" s="7">
        <v>0.1255</v>
      </c>
      <c r="Y15" s="7">
        <v>99.660906688642868</v>
      </c>
      <c r="Z15" s="7">
        <v>0.4735834694774983</v>
      </c>
      <c r="AA15" s="7">
        <v>100.13449015812037</v>
      </c>
      <c r="AB15" s="13" t="s">
        <v>69</v>
      </c>
      <c r="AC15" s="3" t="s">
        <v>70</v>
      </c>
      <c r="AD15" s="7">
        <v>75.118008000000017</v>
      </c>
      <c r="AE15" s="7">
        <v>12.414015000000001</v>
      </c>
      <c r="AF15" s="7">
        <v>1.7528121999999999</v>
      </c>
      <c r="AG15" s="7">
        <v>4.5693810000000008</v>
      </c>
      <c r="AH15" s="7">
        <v>4.7244411999999993</v>
      </c>
    </row>
    <row r="16" spans="1:34">
      <c r="A16" s="3" t="s">
        <v>66</v>
      </c>
      <c r="B16" s="3">
        <v>2</v>
      </c>
      <c r="C16" s="8">
        <v>13.224</v>
      </c>
      <c r="D16" s="8">
        <v>41.094000000000001</v>
      </c>
      <c r="E16" s="5" t="s">
        <v>32</v>
      </c>
      <c r="F16" s="13" t="s">
        <v>67</v>
      </c>
      <c r="G16" s="13" t="s">
        <v>68</v>
      </c>
      <c r="H16" s="14">
        <v>0</v>
      </c>
      <c r="I16" s="15">
        <v>38519</v>
      </c>
      <c r="J16" s="7">
        <v>75.162931200000017</v>
      </c>
      <c r="K16" s="7">
        <v>0.1084265</v>
      </c>
      <c r="L16" s="7">
        <v>0.16747204560403423</v>
      </c>
      <c r="M16" s="7">
        <v>12.474479000000001</v>
      </c>
      <c r="N16" s="7">
        <v>1.7342261000000001</v>
      </c>
      <c r="O16" s="7">
        <v>4.6483199999999995E-2</v>
      </c>
      <c r="P16" s="7">
        <v>5.3052799999999997E-2</v>
      </c>
      <c r="Q16" s="7">
        <v>0.47153040000000002</v>
      </c>
      <c r="R16" s="7">
        <v>2.4562999999999998E-2</v>
      </c>
      <c r="S16" s="7">
        <v>4.4844633000000007</v>
      </c>
      <c r="T16" s="7">
        <v>4.7437147999999993</v>
      </c>
      <c r="U16" s="7">
        <v>0.22900000000000001</v>
      </c>
      <c r="V16" s="7">
        <v>0.13600000000000001</v>
      </c>
      <c r="W16" s="7">
        <v>99.836342345604052</v>
      </c>
      <c r="X16" s="7">
        <v>0.12746000000000002</v>
      </c>
      <c r="Y16" s="7">
        <v>99.708882345604053</v>
      </c>
      <c r="Z16" s="7">
        <v>0.67042383489000112</v>
      </c>
      <c r="AA16" s="7">
        <v>100.37930618049405</v>
      </c>
      <c r="AB16" s="13" t="s">
        <v>69</v>
      </c>
      <c r="AC16" s="3" t="s">
        <v>70</v>
      </c>
      <c r="AD16" s="7">
        <v>75.162931200000017</v>
      </c>
      <c r="AE16" s="7">
        <v>12.474479000000001</v>
      </c>
      <c r="AF16" s="7">
        <v>1.7342261000000001</v>
      </c>
      <c r="AG16" s="7">
        <v>4.4844633000000007</v>
      </c>
      <c r="AH16" s="7">
        <v>4.7437147999999993</v>
      </c>
    </row>
    <row r="17" spans="5:34" s="4" customFormat="1">
      <c r="E17" s="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D17" s="7"/>
      <c r="AE17" s="7"/>
      <c r="AF17" s="7"/>
      <c r="AG17" s="7"/>
      <c r="AH17" s="7"/>
    </row>
    <row r="18" spans="5:34" s="4" customFormat="1">
      <c r="E18" s="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D18" s="7"/>
      <c r="AE18" s="7"/>
      <c r="AF18" s="7"/>
      <c r="AG18" s="7"/>
      <c r="AH18" s="7"/>
    </row>
    <row r="19" spans="5:34" s="4" customFormat="1">
      <c r="E19" s="5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D19" s="7"/>
      <c r="AE19" s="7"/>
      <c r="AF19" s="7"/>
      <c r="AG19" s="7"/>
      <c r="AH19" s="7"/>
    </row>
    <row r="20" spans="5:34" s="4" customFormat="1">
      <c r="E20" s="5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D20" s="7"/>
      <c r="AE20" s="7"/>
      <c r="AF20" s="7"/>
      <c r="AG20" s="7"/>
      <c r="AH20" s="7"/>
    </row>
    <row r="21" spans="5:34" s="4" customFormat="1">
      <c r="E21" s="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D21" s="7"/>
      <c r="AE21" s="7"/>
      <c r="AF21" s="7"/>
      <c r="AG21" s="7"/>
      <c r="AH21" s="7"/>
    </row>
    <row r="22" spans="5:34" s="4" customFormat="1">
      <c r="E22" s="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D22" s="7"/>
      <c r="AE22" s="7"/>
      <c r="AF22" s="7"/>
      <c r="AG22" s="7"/>
      <c r="AH22" s="7"/>
    </row>
    <row r="23" spans="5:34" s="4" customFormat="1">
      <c r="E23" s="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D23" s="7"/>
      <c r="AE23" s="7"/>
      <c r="AF23" s="7"/>
      <c r="AG23" s="7"/>
      <c r="AH23" s="7"/>
    </row>
    <row r="24" spans="5:34" s="4" customFormat="1">
      <c r="E24" s="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D24" s="7"/>
      <c r="AE24" s="7"/>
      <c r="AF24" s="7"/>
      <c r="AG24" s="7"/>
      <c r="AH24" s="7"/>
    </row>
    <row r="25" spans="5:34" s="4" customFormat="1">
      <c r="E25" s="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D25" s="7"/>
      <c r="AE25" s="7"/>
      <c r="AF25" s="7"/>
      <c r="AG25" s="7"/>
      <c r="AH25" s="7"/>
    </row>
    <row r="26" spans="5:34" s="4" customFormat="1">
      <c r="E26" s="5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D26" s="7"/>
      <c r="AE26" s="7"/>
      <c r="AF26" s="7"/>
      <c r="AG26" s="7"/>
      <c r="AH26" s="7"/>
    </row>
    <row r="27" spans="5:34" s="4" customFormat="1">
      <c r="E27" s="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D27" s="7"/>
      <c r="AE27" s="7"/>
      <c r="AF27" s="7"/>
      <c r="AG27" s="7"/>
      <c r="AH27" s="7"/>
    </row>
    <row r="28" spans="5:34" s="4" customFormat="1">
      <c r="E28" s="5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D28" s="7"/>
      <c r="AE28" s="7"/>
      <c r="AF28" s="7"/>
      <c r="AG28" s="7"/>
      <c r="AH28" s="7"/>
    </row>
    <row r="29" spans="5:34" s="4" customFormat="1">
      <c r="E29" s="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D29" s="7"/>
      <c r="AE29" s="7"/>
      <c r="AF29" s="7"/>
      <c r="AG29" s="7"/>
      <c r="AH29" s="7"/>
    </row>
    <row r="30" spans="5:34" s="4" customFormat="1">
      <c r="E30" s="5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D30" s="7"/>
      <c r="AE30" s="7"/>
      <c r="AF30" s="7"/>
      <c r="AG30" s="7"/>
      <c r="AH30" s="7"/>
    </row>
    <row r="31" spans="5:34" s="4" customFormat="1">
      <c r="E31" s="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D31" s="7"/>
      <c r="AE31" s="7"/>
      <c r="AF31" s="7"/>
      <c r="AG31" s="7"/>
      <c r="AH31" s="7"/>
    </row>
    <row r="32" spans="5:34" s="4" customFormat="1">
      <c r="E32" s="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D32" s="7"/>
      <c r="AE32" s="7"/>
      <c r="AF32" s="7"/>
      <c r="AG32" s="7"/>
      <c r="AH32" s="7"/>
    </row>
    <row r="33" spans="5:34" s="4" customFormat="1">
      <c r="E33" s="5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D33" s="7"/>
      <c r="AE33" s="7"/>
      <c r="AF33" s="7"/>
      <c r="AG33" s="7"/>
      <c r="AH33" s="7"/>
    </row>
    <row r="34" spans="5:34" s="4" customFormat="1">
      <c r="E34" s="5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D34" s="7"/>
      <c r="AE34" s="7"/>
      <c r="AF34" s="7"/>
      <c r="AG34" s="7"/>
      <c r="AH34" s="7"/>
    </row>
    <row r="35" spans="5:34" s="4" customFormat="1">
      <c r="E35" s="5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D35" s="7"/>
      <c r="AE35" s="7"/>
      <c r="AF35" s="7"/>
      <c r="AG35" s="7"/>
      <c r="AH35" s="7"/>
    </row>
    <row r="36" spans="5:34" s="4" customFormat="1">
      <c r="E36" s="5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D36" s="7"/>
      <c r="AE36" s="7"/>
      <c r="AF36" s="7"/>
      <c r="AG36" s="7"/>
      <c r="AH36" s="7"/>
    </row>
    <row r="37" spans="5:34" s="4" customFormat="1">
      <c r="E37" s="5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D37" s="7"/>
      <c r="AE37" s="7"/>
      <c r="AF37" s="7"/>
      <c r="AG37" s="7"/>
      <c r="AH37" s="7"/>
    </row>
    <row r="38" spans="5:34" s="4" customFormat="1">
      <c r="E38" s="5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D38" s="7"/>
      <c r="AE38" s="7"/>
      <c r="AF38" s="7"/>
      <c r="AG38" s="7"/>
      <c r="AH38" s="7"/>
    </row>
    <row r="39" spans="5:34" s="4" customFormat="1">
      <c r="E39" s="5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D39" s="7"/>
      <c r="AE39" s="7"/>
      <c r="AF39" s="7"/>
      <c r="AG39" s="7"/>
      <c r="AH39" s="7"/>
    </row>
    <row r="40" spans="5:34" s="4" customFormat="1">
      <c r="E40" s="5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D40" s="7"/>
      <c r="AE40" s="7"/>
      <c r="AF40" s="7"/>
      <c r="AG40" s="7"/>
      <c r="AH40" s="7"/>
    </row>
    <row r="41" spans="5:34" s="4" customFormat="1">
      <c r="E41" s="5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D41" s="7"/>
      <c r="AE41" s="7"/>
      <c r="AF41" s="7"/>
      <c r="AG41" s="7"/>
      <c r="AH41" s="7"/>
    </row>
    <row r="42" spans="5:34" s="4" customFormat="1">
      <c r="E42" s="5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D42" s="7"/>
      <c r="AE42" s="7"/>
      <c r="AF42" s="7"/>
      <c r="AG42" s="7"/>
      <c r="AH42" s="7"/>
    </row>
    <row r="43" spans="5:34" s="4" customFormat="1">
      <c r="E43" s="5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D43" s="7"/>
      <c r="AE43" s="7"/>
      <c r="AF43" s="7"/>
      <c r="AG43" s="7"/>
      <c r="AH43" s="7"/>
    </row>
    <row r="44" spans="5:34" s="4" customFormat="1">
      <c r="E44" s="5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D44" s="7"/>
      <c r="AE44" s="7"/>
      <c r="AF44" s="7"/>
      <c r="AG44" s="7"/>
      <c r="AH44" s="7"/>
    </row>
    <row r="45" spans="5:34" s="4" customFormat="1">
      <c r="E45" s="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D45" s="7"/>
      <c r="AE45" s="7"/>
      <c r="AF45" s="7"/>
      <c r="AG45" s="7"/>
      <c r="AH45" s="7"/>
    </row>
    <row r="46" spans="5:34" s="4" customFormat="1">
      <c r="E46" s="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D46" s="7"/>
      <c r="AE46" s="7"/>
      <c r="AF46" s="7"/>
      <c r="AG46" s="7"/>
      <c r="AH46" s="7"/>
    </row>
    <row r="47" spans="5:34" s="4" customFormat="1">
      <c r="E47" s="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D47" s="7"/>
      <c r="AE47" s="7"/>
      <c r="AF47" s="7"/>
      <c r="AG47" s="7"/>
      <c r="AH47" s="7"/>
    </row>
    <row r="48" spans="5:34" s="4" customFormat="1">
      <c r="E48" s="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D48" s="7"/>
      <c r="AE48" s="7"/>
      <c r="AF48" s="7"/>
      <c r="AG48" s="7"/>
      <c r="AH48" s="7"/>
    </row>
    <row r="49" spans="5:34" s="4" customFormat="1">
      <c r="E49" s="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D49" s="7"/>
      <c r="AE49" s="7"/>
      <c r="AF49" s="7"/>
      <c r="AG49" s="7"/>
      <c r="AH49" s="7"/>
    </row>
    <row r="50" spans="5:34" s="4" customFormat="1">
      <c r="E50" s="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D50" s="7"/>
      <c r="AE50" s="7"/>
      <c r="AF50" s="7"/>
      <c r="AG50" s="7"/>
      <c r="AH50" s="7"/>
    </row>
    <row r="51" spans="5:34" s="4" customFormat="1">
      <c r="E51" s="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D51" s="7"/>
      <c r="AE51" s="7"/>
      <c r="AF51" s="7"/>
      <c r="AG51" s="7"/>
      <c r="AH51" s="7"/>
    </row>
    <row r="52" spans="5:34" s="4" customFormat="1">
      <c r="E52" s="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D52" s="7"/>
      <c r="AE52" s="7"/>
      <c r="AF52" s="7"/>
      <c r="AG52" s="7"/>
      <c r="AH52" s="7"/>
    </row>
    <row r="53" spans="5:34" s="4" customFormat="1">
      <c r="E53" s="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D53" s="7"/>
      <c r="AE53" s="7"/>
      <c r="AF53" s="7"/>
      <c r="AG53" s="7"/>
      <c r="AH53" s="7"/>
    </row>
    <row r="54" spans="5:34" s="4" customFormat="1">
      <c r="E54" s="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D54" s="7"/>
      <c r="AE54" s="7"/>
      <c r="AF54" s="7"/>
      <c r="AG54" s="7"/>
      <c r="AH54" s="7"/>
    </row>
    <row r="55" spans="5:34" s="4" customFormat="1">
      <c r="E55" s="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D55" s="7"/>
      <c r="AE55" s="7"/>
      <c r="AF55" s="7"/>
      <c r="AG55" s="7"/>
      <c r="AH55" s="7"/>
    </row>
    <row r="56" spans="5:34" s="4" customFormat="1">
      <c r="E56" s="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D56" s="7"/>
      <c r="AE56" s="7"/>
      <c r="AF56" s="7"/>
      <c r="AG56" s="7"/>
      <c r="AH56" s="7"/>
    </row>
    <row r="57" spans="5:34" s="4" customFormat="1">
      <c r="E57" s="5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D57" s="7"/>
      <c r="AE57" s="7"/>
      <c r="AF57" s="7"/>
      <c r="AG57" s="7"/>
      <c r="AH57" s="7"/>
    </row>
    <row r="58" spans="5:34" s="4" customFormat="1">
      <c r="E58" s="5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D58" s="7"/>
      <c r="AE58" s="7"/>
      <c r="AF58" s="7"/>
      <c r="AG58" s="7"/>
      <c r="AH58" s="7"/>
    </row>
    <row r="59" spans="5:34" s="4" customFormat="1">
      <c r="E59" s="5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D59" s="7"/>
      <c r="AE59" s="7"/>
      <c r="AF59" s="7"/>
      <c r="AG59" s="7"/>
      <c r="AH59" s="7"/>
    </row>
    <row r="60" spans="5:34" s="4" customFormat="1">
      <c r="E60" s="5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D60" s="7"/>
      <c r="AE60" s="7"/>
      <c r="AF60" s="7"/>
      <c r="AG60" s="7"/>
      <c r="AH60" s="7"/>
    </row>
    <row r="61" spans="5:34" s="4" customFormat="1">
      <c r="E61" s="5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D61" s="7"/>
      <c r="AE61" s="7"/>
      <c r="AF61" s="7"/>
      <c r="AG61" s="7"/>
      <c r="AH61" s="7"/>
    </row>
    <row r="62" spans="5:34" s="4" customFormat="1">
      <c r="E62" s="5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D62" s="7"/>
      <c r="AE62" s="7"/>
      <c r="AF62" s="7"/>
      <c r="AG62" s="7"/>
      <c r="AH62" s="7"/>
    </row>
    <row r="63" spans="5:34" s="4" customFormat="1">
      <c r="E63" s="5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D63" s="7"/>
      <c r="AE63" s="7"/>
      <c r="AF63" s="7"/>
      <c r="AG63" s="7"/>
      <c r="AH63" s="7"/>
    </row>
    <row r="64" spans="5:34" s="4" customFormat="1">
      <c r="E64" s="5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D64" s="7"/>
      <c r="AE64" s="7"/>
      <c r="AF64" s="7"/>
      <c r="AG64" s="7"/>
      <c r="AH64" s="7"/>
    </row>
    <row r="65" spans="5:34" s="4" customFormat="1">
      <c r="E65" s="5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D65" s="7"/>
      <c r="AE65" s="7"/>
      <c r="AF65" s="7"/>
      <c r="AG65" s="7"/>
      <c r="AH65" s="7"/>
    </row>
    <row r="66" spans="5:34" s="4" customFormat="1">
      <c r="E66" s="5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D66" s="7"/>
      <c r="AE66" s="7"/>
      <c r="AF66" s="7"/>
      <c r="AG66" s="7"/>
      <c r="AH66" s="7"/>
    </row>
    <row r="67" spans="5:34" s="4" customFormat="1">
      <c r="E67" s="5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D67" s="7"/>
      <c r="AE67" s="7"/>
      <c r="AF67" s="7"/>
      <c r="AG67" s="7"/>
      <c r="AH67" s="7"/>
    </row>
    <row r="68" spans="5:34" s="4" customFormat="1">
      <c r="E68" s="5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D68" s="7"/>
      <c r="AE68" s="7"/>
      <c r="AF68" s="7"/>
      <c r="AG68" s="7"/>
      <c r="AH68" s="7"/>
    </row>
    <row r="69" spans="5:34" s="4" customFormat="1">
      <c r="E69" s="5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D69" s="7"/>
      <c r="AE69" s="7"/>
      <c r="AF69" s="7"/>
      <c r="AG69" s="7"/>
      <c r="AH69" s="7"/>
    </row>
    <row r="70" spans="5:34" s="4" customFormat="1">
      <c r="E70" s="5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D70" s="7"/>
      <c r="AE70" s="7"/>
      <c r="AF70" s="7"/>
      <c r="AG70" s="7"/>
      <c r="AH70" s="7"/>
    </row>
    <row r="71" spans="5:34" s="4" customFormat="1">
      <c r="E71" s="5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D71" s="7"/>
      <c r="AE71" s="7"/>
      <c r="AF71" s="7"/>
      <c r="AG71" s="7"/>
      <c r="AH71" s="7"/>
    </row>
    <row r="72" spans="5:34" s="4" customFormat="1">
      <c r="E72" s="5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D72" s="7"/>
      <c r="AE72" s="7"/>
      <c r="AF72" s="7"/>
      <c r="AG72" s="7"/>
      <c r="AH72" s="7"/>
    </row>
    <row r="73" spans="5:34" s="4" customFormat="1">
      <c r="E73" s="5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D73" s="7"/>
      <c r="AE73" s="7"/>
      <c r="AF73" s="7"/>
      <c r="AG73" s="7"/>
      <c r="AH73" s="7"/>
    </row>
    <row r="74" spans="5:34" s="4" customFormat="1">
      <c r="E74" s="5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D74" s="7"/>
      <c r="AE74" s="7"/>
      <c r="AF74" s="7"/>
      <c r="AG74" s="7"/>
      <c r="AH74" s="7"/>
    </row>
    <row r="75" spans="5:34" s="4" customFormat="1">
      <c r="E75" s="5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D75" s="7"/>
      <c r="AE75" s="7"/>
      <c r="AF75" s="7"/>
      <c r="AG75" s="7"/>
      <c r="AH75" s="7"/>
    </row>
    <row r="76" spans="5:34" s="4" customFormat="1">
      <c r="E76" s="5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D76" s="7"/>
      <c r="AE76" s="7"/>
      <c r="AF76" s="7"/>
      <c r="AG76" s="7"/>
      <c r="AH76" s="7"/>
    </row>
    <row r="77" spans="5:34" s="4" customFormat="1">
      <c r="E77" s="5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D77" s="7"/>
      <c r="AE77" s="7"/>
      <c r="AF77" s="7"/>
      <c r="AG77" s="7"/>
      <c r="AH77" s="7"/>
    </row>
    <row r="78" spans="5:34" s="4" customFormat="1">
      <c r="E78" s="5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D78" s="7"/>
      <c r="AE78" s="7"/>
      <c r="AF78" s="7"/>
      <c r="AG78" s="7"/>
      <c r="AH78" s="7"/>
    </row>
    <row r="79" spans="5:34" s="4" customFormat="1">
      <c r="E79" s="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D79" s="7"/>
      <c r="AE79" s="7"/>
      <c r="AF79" s="7"/>
      <c r="AG79" s="7"/>
      <c r="AH79" s="7"/>
    </row>
    <row r="80" spans="5:34" s="4" customFormat="1">
      <c r="E80" s="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D80" s="7"/>
      <c r="AE80" s="7"/>
      <c r="AF80" s="7"/>
      <c r="AG80" s="7"/>
      <c r="AH80" s="7"/>
    </row>
    <row r="81" spans="5:34" s="4" customFormat="1">
      <c r="E81" s="5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D81" s="7"/>
      <c r="AE81" s="7"/>
      <c r="AF81" s="7"/>
      <c r="AG81" s="7"/>
      <c r="AH81" s="7"/>
    </row>
    <row r="82" spans="5:34" s="4" customFormat="1">
      <c r="E82" s="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D82" s="7"/>
      <c r="AE82" s="7"/>
      <c r="AF82" s="7"/>
      <c r="AG82" s="7"/>
      <c r="AH82" s="7"/>
    </row>
    <row r="83" spans="5:34" s="4" customFormat="1">
      <c r="E83" s="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D83" s="7"/>
      <c r="AE83" s="7"/>
      <c r="AF83" s="7"/>
      <c r="AG83" s="7"/>
      <c r="AH83" s="7"/>
    </row>
    <row r="84" spans="5:34" s="4" customFormat="1">
      <c r="E84" s="5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D84" s="7"/>
      <c r="AE84" s="7"/>
      <c r="AF84" s="7"/>
      <c r="AG84" s="7"/>
      <c r="AH84" s="7"/>
    </row>
  </sheetData>
  <sortState ref="A8567:BP8578">
    <sortCondition ref="AD8567:AD8578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>
      <selection activeCell="A17" sqref="A17:XFD9851"/>
    </sheetView>
  </sheetViews>
  <sheetFormatPr baseColWidth="10" defaultRowHeight="13" x14ac:dyDescent="0"/>
  <cols>
    <col min="1" max="1" width="7.81640625" style="3" bestFit="1" customWidth="1"/>
    <col min="2" max="2" width="4" style="3" customWidth="1"/>
    <col min="3" max="4" width="5.453125" style="4" bestFit="1" customWidth="1"/>
    <col min="5" max="5" width="12.81640625" style="5" customWidth="1"/>
    <col min="6" max="6" width="10.81640625" style="3" customWidth="1"/>
    <col min="7" max="7" width="6.08984375" style="3" customWidth="1"/>
    <col min="8" max="8" width="6.08984375" style="4" customWidth="1"/>
    <col min="9" max="9" width="5.1796875" style="3" customWidth="1"/>
    <col min="10" max="10" width="3.6328125" style="7" customWidth="1"/>
    <col min="11" max="11" width="2.90625" style="7" customWidth="1"/>
    <col min="12" max="12" width="3.08984375" style="7" customWidth="1"/>
    <col min="13" max="13" width="3.36328125" style="7" customWidth="1"/>
    <col min="14" max="14" width="3.453125" style="7" customWidth="1"/>
    <col min="15" max="15" width="2.90625" style="7" customWidth="1"/>
    <col min="16" max="20" width="3.08984375" style="7" customWidth="1"/>
    <col min="21" max="21" width="4" style="7" customWidth="1"/>
    <col min="22" max="22" width="2.90625" style="7" customWidth="1"/>
    <col min="23" max="23" width="3.6328125" style="7" customWidth="1"/>
    <col min="24" max="24" width="3.453125" style="7" customWidth="1"/>
    <col min="25" max="25" width="3.6328125" style="7" customWidth="1"/>
    <col min="26" max="26" width="3.453125" style="7" customWidth="1"/>
    <col min="27" max="27" width="3.6328125" style="7" customWidth="1"/>
    <col min="28" max="28" width="13.90625" style="3" customWidth="1"/>
    <col min="29" max="16384" width="10.6328125" style="3"/>
  </cols>
  <sheetData>
    <row r="1" spans="1:28">
      <c r="A1" s="3" t="s">
        <v>35</v>
      </c>
      <c r="B1" s="3" t="s">
        <v>36</v>
      </c>
      <c r="C1" s="4" t="s">
        <v>37</v>
      </c>
      <c r="D1" s="4" t="s">
        <v>38</v>
      </c>
      <c r="E1" s="5" t="s">
        <v>39</v>
      </c>
      <c r="F1" s="3" t="s">
        <v>40</v>
      </c>
      <c r="G1" s="3" t="s">
        <v>41</v>
      </c>
      <c r="H1" s="4" t="s">
        <v>42</v>
      </c>
      <c r="I1" s="3" t="s">
        <v>43</v>
      </c>
      <c r="J1" s="6" t="s">
        <v>44</v>
      </c>
      <c r="K1" s="6" t="s">
        <v>45</v>
      </c>
      <c r="L1" s="6" t="s">
        <v>46</v>
      </c>
      <c r="M1" s="6" t="s">
        <v>47</v>
      </c>
      <c r="N1" s="6" t="s">
        <v>48</v>
      </c>
      <c r="O1" s="6" t="s">
        <v>49</v>
      </c>
      <c r="P1" s="6" t="s">
        <v>50</v>
      </c>
      <c r="Q1" s="6" t="s">
        <v>51</v>
      </c>
      <c r="R1" s="6" t="s">
        <v>52</v>
      </c>
      <c r="S1" s="6" t="s">
        <v>53</v>
      </c>
      <c r="T1" s="6" t="s">
        <v>54</v>
      </c>
      <c r="U1" s="6" t="s">
        <v>55</v>
      </c>
      <c r="V1" s="6" t="s">
        <v>56</v>
      </c>
      <c r="W1" s="6" t="s">
        <v>57</v>
      </c>
      <c r="X1" s="6" t="s">
        <v>58</v>
      </c>
      <c r="Y1" s="6" t="s">
        <v>59</v>
      </c>
      <c r="Z1" s="6" t="s">
        <v>60</v>
      </c>
      <c r="AA1" s="7" t="s">
        <v>59</v>
      </c>
      <c r="AB1" s="3" t="s">
        <v>61</v>
      </c>
    </row>
    <row r="2" spans="1:28">
      <c r="A2" s="3" t="s">
        <v>62</v>
      </c>
      <c r="B2" s="3">
        <v>1</v>
      </c>
      <c r="C2" s="8">
        <f>13+37/60+24/3600</f>
        <v>13.623333333333333</v>
      </c>
      <c r="D2" s="8">
        <f>30+0/60+24/3600</f>
        <v>30.006666666666668</v>
      </c>
      <c r="E2" s="5" t="s">
        <v>33</v>
      </c>
      <c r="F2" s="4" t="s">
        <v>63</v>
      </c>
      <c r="G2" s="9" t="s">
        <v>64</v>
      </c>
      <c r="H2" s="10"/>
      <c r="I2" s="11">
        <v>42079</v>
      </c>
      <c r="J2" s="7">
        <v>73.267754022400013</v>
      </c>
      <c r="K2" s="7">
        <v>0.1933528072</v>
      </c>
      <c r="L2" s="7">
        <v>4.7610681868011401E-2</v>
      </c>
      <c r="M2" s="7">
        <v>12.463654054499999</v>
      </c>
      <c r="N2" s="7">
        <v>3.6152609444999997</v>
      </c>
      <c r="O2" s="7">
        <v>9.332535359999998E-2</v>
      </c>
      <c r="P2" s="7">
        <v>1.4630967499999998E-2</v>
      </c>
      <c r="Q2" s="7">
        <v>0.33639286559999998</v>
      </c>
      <c r="R2" s="7">
        <v>0</v>
      </c>
      <c r="S2" s="7">
        <v>5.4306014864999996</v>
      </c>
      <c r="T2" s="7">
        <v>4.8303460181999993</v>
      </c>
      <c r="U2" s="7">
        <v>0.137292</v>
      </c>
      <c r="V2" s="7">
        <v>0.17043900000000001</v>
      </c>
      <c r="W2" s="7">
        <v>100.60066020186801</v>
      </c>
      <c r="X2" s="7">
        <v>9.6863609999999989E-2</v>
      </c>
      <c r="Y2" s="7">
        <v>100.50379659186801</v>
      </c>
      <c r="Z2" s="7">
        <v>1.0519913639922684</v>
      </c>
      <c r="AA2" s="7">
        <v>101.55578795586028</v>
      </c>
      <c r="AB2" s="7" t="s">
        <v>65</v>
      </c>
    </row>
    <row r="3" spans="1:28">
      <c r="A3" s="3" t="s">
        <v>62</v>
      </c>
      <c r="B3" s="3">
        <v>1</v>
      </c>
      <c r="C3" s="8">
        <f t="shared" ref="C3:C11" si="0">13+37/60+24/3600</f>
        <v>13.623333333333333</v>
      </c>
      <c r="D3" s="8">
        <f t="shared" ref="D3:D11" si="1">30+0/60+24/3600</f>
        <v>30.006666666666668</v>
      </c>
      <c r="E3" s="5" t="s">
        <v>33</v>
      </c>
      <c r="F3" s="4" t="s">
        <v>63</v>
      </c>
      <c r="G3" s="9" t="s">
        <v>64</v>
      </c>
      <c r="H3" s="10"/>
      <c r="I3" s="11">
        <v>42079</v>
      </c>
      <c r="J3" s="7">
        <v>73.429103182399999</v>
      </c>
      <c r="K3" s="7">
        <v>0.26011684159999998</v>
      </c>
      <c r="L3" s="7">
        <v>0.14973486516114887</v>
      </c>
      <c r="M3" s="7">
        <v>12.580659452499999</v>
      </c>
      <c r="N3" s="7">
        <v>3.7453107456000003</v>
      </c>
      <c r="O3" s="7">
        <v>8.8750631999999996E-2</v>
      </c>
      <c r="P3" s="7">
        <v>3.7985804799999995E-2</v>
      </c>
      <c r="Q3" s="7">
        <v>0.32528881440000001</v>
      </c>
      <c r="R3" s="7">
        <v>0</v>
      </c>
      <c r="S3" s="7">
        <v>5.2352786454000002</v>
      </c>
      <c r="T3" s="7">
        <v>4.8522492599999998</v>
      </c>
      <c r="U3" s="7">
        <v>0.12692899999999999</v>
      </c>
      <c r="V3" s="7">
        <v>0.18542800000000001</v>
      </c>
      <c r="W3" s="7">
        <v>101.01683524386114</v>
      </c>
      <c r="X3" s="7">
        <v>9.5958619999999994E-2</v>
      </c>
      <c r="Y3" s="7">
        <v>100.92087662386113</v>
      </c>
      <c r="Z3" s="7">
        <v>0.10436207601084746</v>
      </c>
      <c r="AA3" s="7">
        <v>101.02523869987198</v>
      </c>
      <c r="AB3" s="7" t="s">
        <v>65</v>
      </c>
    </row>
    <row r="4" spans="1:28">
      <c r="A4" s="3" t="s">
        <v>62</v>
      </c>
      <c r="B4" s="3">
        <v>1</v>
      </c>
      <c r="C4" s="8">
        <f t="shared" si="0"/>
        <v>13.623333333333333</v>
      </c>
      <c r="D4" s="8">
        <f t="shared" si="1"/>
        <v>30.006666666666668</v>
      </c>
      <c r="E4" s="5" t="s">
        <v>33</v>
      </c>
      <c r="F4" s="4" t="s">
        <v>63</v>
      </c>
      <c r="G4" s="9" t="s">
        <v>64</v>
      </c>
      <c r="H4" s="10"/>
      <c r="I4" s="11">
        <v>42079</v>
      </c>
      <c r="J4" s="7">
        <v>73.618929372800011</v>
      </c>
      <c r="K4" s="7">
        <v>0.22931871130000001</v>
      </c>
      <c r="L4" s="7">
        <v>0.16734103924577945</v>
      </c>
      <c r="M4" s="7">
        <v>12.431319040999998</v>
      </c>
      <c r="N4" s="7">
        <v>3.6075791664000003</v>
      </c>
      <c r="O4" s="7">
        <v>6.4695575999999991E-2</v>
      </c>
      <c r="P4" s="7">
        <v>3.4999926899999999E-2</v>
      </c>
      <c r="Q4" s="7">
        <v>0.33674406479999996</v>
      </c>
      <c r="R4" s="7">
        <v>0</v>
      </c>
      <c r="S4" s="7">
        <v>5.2718094312000003</v>
      </c>
      <c r="T4" s="7">
        <v>4.8603092386000002</v>
      </c>
      <c r="U4" s="7">
        <v>8.7953000000000003E-2</v>
      </c>
      <c r="V4" s="7">
        <v>0.16011600000000001</v>
      </c>
      <c r="W4" s="7">
        <v>100.87111456824579</v>
      </c>
      <c r="X4" s="7">
        <v>7.3766940000000003E-2</v>
      </c>
      <c r="Y4" s="7">
        <v>100.79734762824579</v>
      </c>
      <c r="Z4" s="7">
        <v>0.81044297027496359</v>
      </c>
      <c r="AA4" s="7">
        <v>101.60779059852075</v>
      </c>
      <c r="AB4" s="7" t="s">
        <v>65</v>
      </c>
    </row>
    <row r="5" spans="1:28">
      <c r="A5" s="3" t="s">
        <v>62</v>
      </c>
      <c r="B5" s="3">
        <v>1</v>
      </c>
      <c r="C5" s="8">
        <f t="shared" si="0"/>
        <v>13.623333333333333</v>
      </c>
      <c r="D5" s="8">
        <f t="shared" si="1"/>
        <v>30.006666666666668</v>
      </c>
      <c r="E5" s="5" t="s">
        <v>33</v>
      </c>
      <c r="F5" s="4" t="s">
        <v>63</v>
      </c>
      <c r="G5" s="9" t="s">
        <v>64</v>
      </c>
      <c r="H5" s="10"/>
      <c r="I5" s="11">
        <v>42079</v>
      </c>
      <c r="J5" s="7">
        <v>73.648503812800001</v>
      </c>
      <c r="K5" s="7">
        <v>0.29823959899999997</v>
      </c>
      <c r="L5" s="7">
        <v>4.2263731637798736E-2</v>
      </c>
      <c r="M5" s="7">
        <v>12.546102386999999</v>
      </c>
      <c r="N5" s="7">
        <v>3.6845184718999997</v>
      </c>
      <c r="O5" s="7">
        <v>5.8691495999999996E-2</v>
      </c>
      <c r="P5" s="7">
        <v>2.1897543199999998E-2</v>
      </c>
      <c r="Q5" s="7">
        <v>0.36240959040000004</v>
      </c>
      <c r="R5" s="7">
        <v>0</v>
      </c>
      <c r="S5" s="7">
        <v>5.5427710287000007</v>
      </c>
      <c r="T5" s="7">
        <v>4.8509880438000001</v>
      </c>
      <c r="U5" s="7">
        <v>0.14806900000000001</v>
      </c>
      <c r="V5" s="7">
        <v>0.13847300000000001</v>
      </c>
      <c r="W5" s="7">
        <v>101.34292770443783</v>
      </c>
      <c r="X5" s="7">
        <v>9.4037769999999993E-2</v>
      </c>
      <c r="Y5" s="7">
        <v>101.24888993443783</v>
      </c>
      <c r="Z5" s="7">
        <v>0.67245055753070648</v>
      </c>
      <c r="AA5" s="7">
        <v>101.92134049196854</v>
      </c>
      <c r="AB5" s="7" t="s">
        <v>65</v>
      </c>
    </row>
    <row r="6" spans="1:28">
      <c r="A6" s="3" t="s">
        <v>62</v>
      </c>
      <c r="B6" s="3">
        <v>1</v>
      </c>
      <c r="C6" s="8">
        <f t="shared" si="0"/>
        <v>13.623333333333333</v>
      </c>
      <c r="D6" s="8">
        <f t="shared" si="1"/>
        <v>30.006666666666668</v>
      </c>
      <c r="E6" s="5" t="s">
        <v>33</v>
      </c>
      <c r="F6" s="4" t="s">
        <v>63</v>
      </c>
      <c r="G6" s="9" t="s">
        <v>64</v>
      </c>
      <c r="H6" s="10"/>
      <c r="I6" s="11">
        <v>42079</v>
      </c>
      <c r="J6" s="7">
        <v>73.942840619200012</v>
      </c>
      <c r="K6" s="7">
        <v>0.2848514284</v>
      </c>
      <c r="L6" s="7">
        <v>0.22247985967989475</v>
      </c>
      <c r="M6" s="7">
        <v>12.584657634499999</v>
      </c>
      <c r="N6" s="7">
        <v>3.6675250576999998</v>
      </c>
      <c r="O6" s="7">
        <v>0.1022733696</v>
      </c>
      <c r="P6" s="7">
        <v>3.4936926700000002E-2</v>
      </c>
      <c r="Q6" s="7">
        <v>0.36708571679999996</v>
      </c>
      <c r="R6" s="7">
        <v>0</v>
      </c>
      <c r="S6" s="7">
        <v>5.656486612200001</v>
      </c>
      <c r="T6" s="7">
        <v>4.8701965953999995</v>
      </c>
      <c r="U6" s="7">
        <v>0.23209399999999999</v>
      </c>
      <c r="V6" s="7">
        <v>0.18467800000000001</v>
      </c>
      <c r="W6" s="7">
        <v>102.15010582017993</v>
      </c>
      <c r="X6" s="7">
        <v>0.13995542</v>
      </c>
      <c r="Y6" s="7">
        <v>102.01015040017992</v>
      </c>
      <c r="Z6" s="7">
        <v>0.14700082528159086</v>
      </c>
      <c r="AA6" s="7">
        <v>102.15715122546152</v>
      </c>
      <c r="AB6" s="7" t="s">
        <v>65</v>
      </c>
    </row>
    <row r="7" spans="1:28">
      <c r="A7" s="3" t="s">
        <v>62</v>
      </c>
      <c r="B7" s="3">
        <v>2</v>
      </c>
      <c r="C7" s="8">
        <f t="shared" si="0"/>
        <v>13.623333333333333</v>
      </c>
      <c r="D7" s="8">
        <f t="shared" si="1"/>
        <v>30.006666666666668</v>
      </c>
      <c r="E7" s="12" t="s">
        <v>34</v>
      </c>
      <c r="F7" s="4" t="s">
        <v>63</v>
      </c>
      <c r="G7" s="9" t="s">
        <v>64</v>
      </c>
      <c r="H7" s="10"/>
      <c r="I7" s="11">
        <v>42079</v>
      </c>
      <c r="J7" s="7">
        <v>76.294039617600006</v>
      </c>
      <c r="K7" s="7">
        <v>0.19124099259999999</v>
      </c>
      <c r="L7" s="7">
        <v>9.8904398158298629E-2</v>
      </c>
      <c r="M7" s="7">
        <v>11.664578836</v>
      </c>
      <c r="N7" s="7">
        <v>2.5552527705000001</v>
      </c>
      <c r="O7" s="7">
        <v>5.8776715199999996E-2</v>
      </c>
      <c r="P7" s="7">
        <v>5.4438804399999992E-2</v>
      </c>
      <c r="Q7" s="7">
        <v>0.21459810240000002</v>
      </c>
      <c r="R7" s="7">
        <v>0</v>
      </c>
      <c r="S7" s="7">
        <v>4.5520982262</v>
      </c>
      <c r="T7" s="7">
        <v>4.7808634593999999</v>
      </c>
      <c r="U7" s="7">
        <v>0.13216900000000001</v>
      </c>
      <c r="V7" s="7">
        <v>0.130854</v>
      </c>
      <c r="W7" s="7">
        <v>100.72781492245831</v>
      </c>
      <c r="X7" s="7">
        <v>8.56074E-2</v>
      </c>
      <c r="Y7" s="7">
        <v>100.64220752245831</v>
      </c>
      <c r="Z7" s="7">
        <v>0.13978482754036392</v>
      </c>
      <c r="AA7" s="7">
        <v>100.78199234999867</v>
      </c>
      <c r="AB7" s="7" t="s">
        <v>65</v>
      </c>
    </row>
    <row r="8" spans="1:28">
      <c r="A8" s="3" t="s">
        <v>62</v>
      </c>
      <c r="B8" s="3">
        <v>2</v>
      </c>
      <c r="C8" s="8">
        <f t="shared" si="0"/>
        <v>13.623333333333333</v>
      </c>
      <c r="D8" s="8">
        <f t="shared" si="1"/>
        <v>30.006666666666668</v>
      </c>
      <c r="E8" s="12" t="s">
        <v>34</v>
      </c>
      <c r="F8" s="4" t="s">
        <v>63</v>
      </c>
      <c r="G8" s="9" t="s">
        <v>64</v>
      </c>
      <c r="H8" s="10"/>
      <c r="I8" s="11">
        <v>42079</v>
      </c>
      <c r="J8" s="7">
        <v>76.341696715200001</v>
      </c>
      <c r="K8" s="7">
        <v>8.2360769399999992E-2</v>
      </c>
      <c r="L8" s="7">
        <v>0.14773870642402984</v>
      </c>
      <c r="M8" s="7">
        <v>11.6083340895</v>
      </c>
      <c r="N8" s="7">
        <v>2.4608553983000001</v>
      </c>
      <c r="O8" s="7">
        <v>6.63341088E-2</v>
      </c>
      <c r="P8" s="7">
        <v>5.5544623699999997E-2</v>
      </c>
      <c r="Q8" s="7">
        <v>0.20298894000000001</v>
      </c>
      <c r="R8" s="7">
        <v>0</v>
      </c>
      <c r="S8" s="7">
        <v>4.6705260681</v>
      </c>
      <c r="T8" s="7">
        <v>4.758874690999999</v>
      </c>
      <c r="U8" s="7">
        <v>0.21174100000000001</v>
      </c>
      <c r="V8" s="7">
        <v>0.1249</v>
      </c>
      <c r="W8" s="7">
        <v>100.73189511042405</v>
      </c>
      <c r="X8" s="7">
        <v>0.11765822000000001</v>
      </c>
      <c r="Y8" s="7">
        <v>100.61423689042405</v>
      </c>
      <c r="Z8" s="7">
        <v>0.31944364181298557</v>
      </c>
      <c r="AA8" s="7">
        <v>100.93368053223703</v>
      </c>
      <c r="AB8" s="7" t="s">
        <v>65</v>
      </c>
    </row>
    <row r="9" spans="1:28">
      <c r="A9" s="3" t="s">
        <v>62</v>
      </c>
      <c r="B9" s="3">
        <v>2</v>
      </c>
      <c r="C9" s="8">
        <f t="shared" si="0"/>
        <v>13.623333333333333</v>
      </c>
      <c r="D9" s="8">
        <f t="shared" si="1"/>
        <v>30.006666666666668</v>
      </c>
      <c r="E9" s="12" t="s">
        <v>34</v>
      </c>
      <c r="F9" s="4" t="s">
        <v>63</v>
      </c>
      <c r="G9" s="9" t="s">
        <v>64</v>
      </c>
      <c r="H9" s="10"/>
      <c r="I9" s="11">
        <v>42079</v>
      </c>
      <c r="J9" s="7">
        <v>76.996306889600007</v>
      </c>
      <c r="K9" s="7">
        <v>0.12246356149999998</v>
      </c>
      <c r="L9" s="7">
        <v>0.16894012716509541</v>
      </c>
      <c r="M9" s="7">
        <v>11.690876897000001</v>
      </c>
      <c r="N9" s="7">
        <v>2.4569866301000003</v>
      </c>
      <c r="O9" s="7">
        <v>6.4800163199999997E-2</v>
      </c>
      <c r="P9" s="7">
        <v>5.9485452000000001E-2</v>
      </c>
      <c r="Q9" s="7">
        <v>0.27707098320000001</v>
      </c>
      <c r="R9" s="7">
        <v>0</v>
      </c>
      <c r="S9" s="7">
        <v>4.4704828812000006</v>
      </c>
      <c r="T9" s="7">
        <v>4.8969905131999987</v>
      </c>
      <c r="U9" s="7">
        <v>0.14455999999999999</v>
      </c>
      <c r="V9" s="7">
        <v>0.143537</v>
      </c>
      <c r="W9" s="7">
        <v>101.49250109816511</v>
      </c>
      <c r="X9" s="7">
        <v>9.3728709999999993E-2</v>
      </c>
      <c r="Y9" s="7">
        <v>101.39877238816511</v>
      </c>
      <c r="Z9" s="7">
        <v>0.27636760807297556</v>
      </c>
      <c r="AA9" s="7">
        <v>101.67513999623809</v>
      </c>
      <c r="AB9" s="7" t="s">
        <v>65</v>
      </c>
    </row>
    <row r="10" spans="1:28">
      <c r="A10" s="3" t="s">
        <v>62</v>
      </c>
      <c r="B10" s="3">
        <v>2</v>
      </c>
      <c r="C10" s="8">
        <f t="shared" si="0"/>
        <v>13.623333333333333</v>
      </c>
      <c r="D10" s="8">
        <f t="shared" si="1"/>
        <v>30.006666666666668</v>
      </c>
      <c r="E10" s="12" t="s">
        <v>34</v>
      </c>
      <c r="F10" s="4" t="s">
        <v>63</v>
      </c>
      <c r="G10" s="9" t="s">
        <v>64</v>
      </c>
      <c r="H10" s="10"/>
      <c r="I10" s="11">
        <v>42079</v>
      </c>
      <c r="J10" s="7">
        <v>77.064406182400006</v>
      </c>
      <c r="K10" s="7">
        <v>0.16672659499999998</v>
      </c>
      <c r="L10" s="7">
        <v>6.4702284586713441E-2</v>
      </c>
      <c r="M10" s="7">
        <v>11.891955597499999</v>
      </c>
      <c r="N10" s="7">
        <v>2.449147585</v>
      </c>
      <c r="O10" s="7">
        <v>8.8968844800000002E-2</v>
      </c>
      <c r="P10" s="7">
        <v>6.4837153199999997E-2</v>
      </c>
      <c r="Q10" s="7">
        <v>0.23981308559999998</v>
      </c>
      <c r="R10" s="7">
        <v>0</v>
      </c>
      <c r="S10" s="7">
        <v>4.5305992212000001</v>
      </c>
      <c r="T10" s="7">
        <v>4.9421521717999992</v>
      </c>
      <c r="U10" s="7">
        <v>0.20219999999999999</v>
      </c>
      <c r="V10" s="7">
        <v>0.119543</v>
      </c>
      <c r="W10" s="7">
        <v>101.82505172108674</v>
      </c>
      <c r="X10" s="7">
        <v>0.11241888999999999</v>
      </c>
      <c r="Y10" s="7">
        <v>101.71263283108674</v>
      </c>
      <c r="Z10" s="7">
        <v>0.80028941590412739</v>
      </c>
      <c r="AA10" s="7">
        <v>102.51292224699087</v>
      </c>
      <c r="AB10" s="7" t="s">
        <v>65</v>
      </c>
    </row>
    <row r="11" spans="1:28">
      <c r="A11" s="3" t="s">
        <v>62</v>
      </c>
      <c r="B11" s="3">
        <v>2</v>
      </c>
      <c r="C11" s="8">
        <f t="shared" si="0"/>
        <v>13.623333333333333</v>
      </c>
      <c r="D11" s="8">
        <f t="shared" si="1"/>
        <v>30.006666666666668</v>
      </c>
      <c r="E11" s="12" t="s">
        <v>34</v>
      </c>
      <c r="F11" s="4" t="s">
        <v>63</v>
      </c>
      <c r="G11" s="9" t="s">
        <v>64</v>
      </c>
      <c r="H11" s="10"/>
      <c r="I11" s="11">
        <v>42079</v>
      </c>
      <c r="J11" s="7">
        <v>77.072541560000005</v>
      </c>
      <c r="K11" s="7">
        <v>0.147443359</v>
      </c>
      <c r="L11" s="7">
        <v>0.12340528831396624</v>
      </c>
      <c r="M11" s="7">
        <v>11.682221097500001</v>
      </c>
      <c r="N11" s="7">
        <v>2.4112576755999999</v>
      </c>
      <c r="O11" s="7">
        <v>0.10705468319999999</v>
      </c>
      <c r="P11" s="7">
        <v>4.6472594899999997E-2</v>
      </c>
      <c r="Q11" s="7">
        <v>0.2001667536</v>
      </c>
      <c r="R11" s="7">
        <v>0</v>
      </c>
      <c r="S11" s="7">
        <v>4.3593633531000009</v>
      </c>
      <c r="T11" s="7">
        <v>4.7436244549999991</v>
      </c>
      <c r="U11" s="7">
        <v>0.16109399999999999</v>
      </c>
      <c r="V11" s="7">
        <v>0.12943099999999999</v>
      </c>
      <c r="W11" s="7">
        <v>101.18407582021396</v>
      </c>
      <c r="X11" s="7">
        <v>9.7428609999999999E-2</v>
      </c>
      <c r="Y11" s="7">
        <v>101.08664721021397</v>
      </c>
      <c r="Z11" s="7">
        <v>0.30712984285167533</v>
      </c>
      <c r="AA11" s="7">
        <v>101.39377705306565</v>
      </c>
      <c r="AB11" s="7" t="s">
        <v>65</v>
      </c>
    </row>
    <row r="12" spans="1:28">
      <c r="A12" s="3" t="s">
        <v>66</v>
      </c>
      <c r="B12" s="3">
        <v>2</v>
      </c>
      <c r="C12" s="8">
        <v>13.224</v>
      </c>
      <c r="D12" s="8">
        <v>41.094000000000001</v>
      </c>
      <c r="E12" s="5" t="s">
        <v>32</v>
      </c>
      <c r="F12" s="13" t="s">
        <v>67</v>
      </c>
      <c r="G12" s="13" t="s">
        <v>68</v>
      </c>
      <c r="H12" s="14">
        <v>0</v>
      </c>
      <c r="I12" s="15">
        <v>38519</v>
      </c>
      <c r="J12" s="7">
        <v>75.077363199999994</v>
      </c>
      <c r="K12" s="7">
        <v>3.8366299999999999E-2</v>
      </c>
      <c r="L12" s="7">
        <v>0.14181100635825478</v>
      </c>
      <c r="M12" s="7">
        <v>12.5746225</v>
      </c>
      <c r="N12" s="7">
        <v>1.7556715999999999</v>
      </c>
      <c r="O12" s="7">
        <v>4.2609599999999997E-2</v>
      </c>
      <c r="P12" s="7">
        <v>3.9789600000000001E-2</v>
      </c>
      <c r="Q12" s="7">
        <v>0.44634479999999999</v>
      </c>
      <c r="R12" s="7">
        <v>6.5873500000000001E-2</v>
      </c>
      <c r="S12" s="7">
        <v>4.3995455999999997</v>
      </c>
      <c r="T12" s="7">
        <v>4.7352825999999997</v>
      </c>
      <c r="U12" s="7">
        <v>0.217</v>
      </c>
      <c r="V12" s="7">
        <v>0.11700000000000001</v>
      </c>
      <c r="W12" s="7">
        <v>99.651280306358274</v>
      </c>
      <c r="X12" s="7">
        <v>0.11805</v>
      </c>
      <c r="Y12" s="7">
        <v>99.533230306358277</v>
      </c>
      <c r="Z12" s="7">
        <v>0.93365186725125504</v>
      </c>
      <c r="AA12" s="7">
        <v>100.46688217360953</v>
      </c>
      <c r="AB12" s="13" t="s">
        <v>69</v>
      </c>
    </row>
    <row r="13" spans="1:28">
      <c r="A13" s="3" t="s">
        <v>66</v>
      </c>
      <c r="B13" s="3">
        <v>2</v>
      </c>
      <c r="C13" s="8">
        <v>13.224</v>
      </c>
      <c r="D13" s="8">
        <v>41.094000000000001</v>
      </c>
      <c r="E13" s="5" t="s">
        <v>32</v>
      </c>
      <c r="F13" s="13" t="s">
        <v>67</v>
      </c>
      <c r="G13" s="13" t="s">
        <v>68</v>
      </c>
      <c r="H13" s="14">
        <v>0</v>
      </c>
      <c r="I13" s="15">
        <v>38519</v>
      </c>
      <c r="J13" s="7">
        <v>75.017465600000008</v>
      </c>
      <c r="K13" s="7">
        <v>0.1067584</v>
      </c>
      <c r="L13" s="7">
        <v>0.13910984433238324</v>
      </c>
      <c r="M13" s="7">
        <v>12.474479000000001</v>
      </c>
      <c r="N13" s="7">
        <v>1.7942734999999999</v>
      </c>
      <c r="O13" s="7">
        <v>3.6153600000000001E-2</v>
      </c>
      <c r="P13" s="7">
        <v>6.1342299999999995E-2</v>
      </c>
      <c r="Q13" s="7">
        <v>0.45054240000000001</v>
      </c>
      <c r="R13" s="7">
        <v>4.2426999999999999E-2</v>
      </c>
      <c r="S13" s="7">
        <v>4.2081438000000002</v>
      </c>
      <c r="T13" s="7">
        <v>4.7581699999999998</v>
      </c>
      <c r="U13" s="7">
        <v>0.214</v>
      </c>
      <c r="V13" s="7">
        <v>0.11700000000000001</v>
      </c>
      <c r="W13" s="7">
        <v>99.419865444332416</v>
      </c>
      <c r="X13" s="7">
        <v>0.11679</v>
      </c>
      <c r="Y13" s="7">
        <v>99.303075444332421</v>
      </c>
      <c r="Z13" s="7">
        <v>0.90942271939125074</v>
      </c>
      <c r="AA13" s="7">
        <v>100.21249816372367</v>
      </c>
      <c r="AB13" s="13" t="s">
        <v>69</v>
      </c>
    </row>
    <row r="14" spans="1:28">
      <c r="A14" s="3" t="s">
        <v>66</v>
      </c>
      <c r="B14" s="3">
        <v>2</v>
      </c>
      <c r="C14" s="8">
        <v>13.224</v>
      </c>
      <c r="D14" s="8">
        <v>41.094000000000001</v>
      </c>
      <c r="E14" s="5" t="s">
        <v>32</v>
      </c>
      <c r="F14" s="13" t="s">
        <v>67</v>
      </c>
      <c r="G14" s="13" t="s">
        <v>68</v>
      </c>
      <c r="H14" s="14">
        <v>0</v>
      </c>
      <c r="I14" s="15">
        <v>38519</v>
      </c>
      <c r="J14" s="7">
        <v>75.434609600000002</v>
      </c>
      <c r="K14" s="7">
        <v>0.12343939999999999</v>
      </c>
      <c r="L14" s="7">
        <v>9.5891251918438933E-2</v>
      </c>
      <c r="M14" s="7">
        <v>12.500931999999999</v>
      </c>
      <c r="N14" s="7">
        <v>1.7013429999999998</v>
      </c>
      <c r="O14" s="7">
        <v>5.681279999999999E-2</v>
      </c>
      <c r="P14" s="7">
        <v>3.8131699999999998E-2</v>
      </c>
      <c r="Q14" s="7">
        <v>0.45334079999999999</v>
      </c>
      <c r="R14" s="7">
        <v>7.8155000000000016E-2</v>
      </c>
      <c r="S14" s="7">
        <v>4.3308027000000004</v>
      </c>
      <c r="T14" s="7">
        <v>4.7605791999999996</v>
      </c>
      <c r="U14" s="7">
        <v>0.218</v>
      </c>
      <c r="V14" s="7">
        <v>0.14599999999999999</v>
      </c>
      <c r="W14" s="7">
        <v>99.938037451918447</v>
      </c>
      <c r="X14" s="7">
        <v>0.12514</v>
      </c>
      <c r="Y14" s="7">
        <v>99.812897451918445</v>
      </c>
      <c r="Z14" s="7">
        <v>0.61234365557249948</v>
      </c>
      <c r="AA14" s="7">
        <v>100.42524110749095</v>
      </c>
      <c r="AB14" s="13" t="s">
        <v>69</v>
      </c>
    </row>
    <row r="15" spans="1:28">
      <c r="A15" s="3" t="s">
        <v>66</v>
      </c>
      <c r="B15" s="3">
        <v>2</v>
      </c>
      <c r="C15" s="8">
        <v>13.224</v>
      </c>
      <c r="D15" s="8">
        <v>41.094000000000001</v>
      </c>
      <c r="E15" s="5" t="s">
        <v>32</v>
      </c>
      <c r="F15" s="13" t="s">
        <v>67</v>
      </c>
      <c r="G15" s="13" t="s">
        <v>68</v>
      </c>
      <c r="H15" s="14">
        <v>0</v>
      </c>
      <c r="I15" s="15">
        <v>38519</v>
      </c>
      <c r="J15" s="7">
        <v>75.118008000000017</v>
      </c>
      <c r="K15" s="7">
        <v>8.6741199999999991E-2</v>
      </c>
      <c r="L15" s="7">
        <v>0.17152378864284151</v>
      </c>
      <c r="M15" s="7">
        <v>12.414015000000001</v>
      </c>
      <c r="N15" s="7">
        <v>1.7528121999999999</v>
      </c>
      <c r="O15" s="7">
        <v>5.9395199999999995E-2</v>
      </c>
      <c r="P15" s="7">
        <v>4.3105399999999995E-2</v>
      </c>
      <c r="Q15" s="7">
        <v>0.45613920000000002</v>
      </c>
      <c r="R15" s="7">
        <v>3.6844500000000002E-2</v>
      </c>
      <c r="S15" s="7">
        <v>4.5693810000000008</v>
      </c>
      <c r="T15" s="7">
        <v>4.7244411999999993</v>
      </c>
      <c r="U15" s="7">
        <v>0.23200000000000001</v>
      </c>
      <c r="V15" s="7">
        <v>0.122</v>
      </c>
      <c r="W15" s="7">
        <v>99.78640668864287</v>
      </c>
      <c r="X15" s="7">
        <v>0.1255</v>
      </c>
      <c r="Y15" s="7">
        <v>99.660906688642868</v>
      </c>
      <c r="Z15" s="7">
        <v>0.4735834694774983</v>
      </c>
      <c r="AA15" s="7">
        <v>100.13449015812037</v>
      </c>
      <c r="AB15" s="13" t="s">
        <v>69</v>
      </c>
    </row>
    <row r="16" spans="1:28">
      <c r="A16" s="3" t="s">
        <v>66</v>
      </c>
      <c r="B16" s="3">
        <v>2</v>
      </c>
      <c r="C16" s="8">
        <v>13.224</v>
      </c>
      <c r="D16" s="8">
        <v>41.094000000000001</v>
      </c>
      <c r="E16" s="5" t="s">
        <v>32</v>
      </c>
      <c r="F16" s="13" t="s">
        <v>67</v>
      </c>
      <c r="G16" s="13" t="s">
        <v>68</v>
      </c>
      <c r="H16" s="14">
        <v>0</v>
      </c>
      <c r="I16" s="15">
        <v>38519</v>
      </c>
      <c r="J16" s="7">
        <v>75.162931200000017</v>
      </c>
      <c r="K16" s="7">
        <v>0.1084265</v>
      </c>
      <c r="L16" s="7">
        <v>0.16747204560403423</v>
      </c>
      <c r="M16" s="7">
        <v>12.474479000000001</v>
      </c>
      <c r="N16" s="7">
        <v>1.7342261000000001</v>
      </c>
      <c r="O16" s="7">
        <v>4.6483199999999995E-2</v>
      </c>
      <c r="P16" s="7">
        <v>5.3052799999999997E-2</v>
      </c>
      <c r="Q16" s="7">
        <v>0.47153040000000002</v>
      </c>
      <c r="R16" s="7">
        <v>2.4562999999999998E-2</v>
      </c>
      <c r="S16" s="7">
        <v>4.4844633000000007</v>
      </c>
      <c r="T16" s="7">
        <v>4.7437147999999993</v>
      </c>
      <c r="U16" s="7">
        <v>0.22900000000000001</v>
      </c>
      <c r="V16" s="7">
        <v>0.13600000000000001</v>
      </c>
      <c r="W16" s="7">
        <v>99.836342345604052</v>
      </c>
      <c r="X16" s="7">
        <v>0.12746000000000002</v>
      </c>
      <c r="Y16" s="7">
        <v>99.708882345604053</v>
      </c>
      <c r="Z16" s="7">
        <v>0.67042383489000112</v>
      </c>
      <c r="AA16" s="7">
        <v>100.37930618049405</v>
      </c>
      <c r="AB16" s="13" t="s">
        <v>69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Brown</dc:creator>
  <cp:lastModifiedBy>just me</cp:lastModifiedBy>
  <dcterms:created xsi:type="dcterms:W3CDTF">2015-04-29T22:02:15Z</dcterms:created>
  <dcterms:modified xsi:type="dcterms:W3CDTF">2015-05-15T21:10:52Z</dcterms:modified>
</cp:coreProperties>
</file>