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decent" sheetId="1" state="visible" r:id="rId2"/>
    <sheet name="graph" sheetId="2" state="visible" r:id="rId3"/>
    <sheet name="fl_sheet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<sst xmlns="http://schemas.openxmlformats.org/spreadsheetml/2006/main" count="259" uniqueCount="117">
  <si>
    <t>BSR</t>
  </si>
  <si>
    <t>ISIFU</t>
  </si>
  <si>
    <t>SANTY</t>
  </si>
  <si>
    <t>SAPID</t>
  </si>
  <si>
    <t>MENLO</t>
  </si>
  <si>
    <t>CEPIN</t>
  </si>
  <si>
    <t>AXMUL</t>
  </si>
  <si>
    <t>KSFO 28R</t>
  </si>
  <si>
    <t>ALT</t>
  </si>
  <si>
    <t>IAS</t>
  </si>
  <si>
    <t>TAS</t>
  </si>
  <si>
    <t>FPM</t>
  </si>
  <si>
    <t>NM</t>
  </si>
  <si>
    <t>GNM</t>
  </si>
  <si>
    <t>TNM</t>
  </si>
  <si>
    <t>WP NM</t>
  </si>
  <si>
    <t>FLAP1</t>
  </si>
  <si>
    <t>FLAP5</t>
  </si>
  <si>
    <t>FLAP15</t>
  </si>
  <si>
    <t>FLAP20</t>
  </si>
  <si>
    <t>FLAP25</t>
  </si>
  <si>
    <t>Start 20NM before BSR</t>
  </si>
  <si>
    <t>Landing gear</t>
  </si>
  <si>
    <t>NM = ( ( TAS * ( ALT1 - ALT2 ) ) / FPM ) / 60</t>
  </si>
  <si>
    <t>BRT</t>
  </si>
  <si>
    <t>Latitude</t>
  </si>
  <si>
    <t>Longitude</t>
  </si>
  <si>
    <t>Course</t>
  </si>
  <si>
    <t>Direction</t>
  </si>
  <si>
    <t>KTS</t>
  </si>
  <si>
    <t>MPH</t>
  </si>
  <si>
    <t>feet</t>
  </si>
  <si>
    <t>Rate</t>
  </si>
  <si>
    <t>Location/Type</t>
  </si>
  <si>
    <t>11:06AM</t>
  </si>
  <si>
    <t>258°</t>
  </si>
  <si>
    <t>West</t>
  </si>
  <si>
    <t>Los Angeles Center</t>
  </si>
  <si>
    <t>11:07AM</t>
  </si>
  <si>
    <t>264°</t>
  </si>
  <si>
    <t>11:08AM</t>
  </si>
  <si>
    <t>262°</t>
  </si>
  <si>
    <t> </t>
  </si>
  <si>
    <t>11:09AM</t>
  </si>
  <si>
    <t>260°</t>
  </si>
  <si>
    <t>11:10AM</t>
  </si>
  <si>
    <t>285°</t>
  </si>
  <si>
    <t>11:11AM</t>
  </si>
  <si>
    <t>311°</t>
  </si>
  <si>
    <t>11:12AM</t>
  </si>
  <si>
    <t>309°</t>
  </si>
  <si>
    <t>11:13AM</t>
  </si>
  <si>
    <t>11:14AM</t>
  </si>
  <si>
    <t>310°</t>
  </si>
  <si>
    <t>11:15AM</t>
  </si>
  <si>
    <t>308°</t>
  </si>
  <si>
    <t>11:16AM</t>
  </si>
  <si>
    <t>11:17AM</t>
  </si>
  <si>
    <t>11:18AM</t>
  </si>
  <si>
    <t>11:19AM</t>
  </si>
  <si>
    <t>312°</t>
  </si>
  <si>
    <t>11:20AM</t>
  </si>
  <si>
    <t>320°</t>
  </si>
  <si>
    <t>Northwest</t>
  </si>
  <si>
    <t>11:21AM</t>
  </si>
  <si>
    <t>318°</t>
  </si>
  <si>
    <t>11:23AM</t>
  </si>
  <si>
    <t>319°</t>
  </si>
  <si>
    <t>11:24AM</t>
  </si>
  <si>
    <t>11:25AM</t>
  </si>
  <si>
    <t>11:26AM</t>
  </si>
  <si>
    <t>11:27AM</t>
  </si>
  <si>
    <t>317°</t>
  </si>
  <si>
    <t>11:28AM</t>
  </si>
  <si>
    <t>11:29AM</t>
  </si>
  <si>
    <t>11:30AM</t>
  </si>
  <si>
    <t>11:31AM</t>
  </si>
  <si>
    <t>321°</t>
  </si>
  <si>
    <t>11:32AM</t>
  </si>
  <si>
    <t>326°</t>
  </si>
  <si>
    <t>323°</t>
  </si>
  <si>
    <t>Oakland Center</t>
  </si>
  <si>
    <t>11:33AM</t>
  </si>
  <si>
    <t>324°</t>
  </si>
  <si>
    <t>11:34AM</t>
  </si>
  <si>
    <t>325°</t>
  </si>
  <si>
    <t>11:35AM</t>
  </si>
  <si>
    <t>11:36AM</t>
  </si>
  <si>
    <t>11:37AM</t>
  </si>
  <si>
    <t>11:38AM</t>
  </si>
  <si>
    <t>11:39AM</t>
  </si>
  <si>
    <t>11:40AM</t>
  </si>
  <si>
    <t>11:41AM</t>
  </si>
  <si>
    <t>11:42AM</t>
  </si>
  <si>
    <t>11:43AM</t>
  </si>
  <si>
    <t>11:44AM</t>
  </si>
  <si>
    <t>11:45AM</t>
  </si>
  <si>
    <t>347°</t>
  </si>
  <si>
    <t>North</t>
  </si>
  <si>
    <t>11:46AM</t>
  </si>
  <si>
    <t>349°</t>
  </si>
  <si>
    <t>11:47AM</t>
  </si>
  <si>
    <t>348°</t>
  </si>
  <si>
    <t>11:48AM</t>
  </si>
  <si>
    <t>11:49AM</t>
  </si>
  <si>
    <t>11:50AM</t>
  </si>
  <si>
    <t>11:51AM</t>
  </si>
  <si>
    <t>11:53AM</t>
  </si>
  <si>
    <t>11:54AM</t>
  </si>
  <si>
    <t>11:55AM</t>
  </si>
  <si>
    <t>11:56AM</t>
  </si>
  <si>
    <t>11:57AM</t>
  </si>
  <si>
    <t>307°</t>
  </si>
  <si>
    <t>11:58AM</t>
  </si>
  <si>
    <t>295°</t>
  </si>
  <si>
    <t>11:59AM</t>
  </si>
  <si>
    <t>298°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</si>
</sst>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0"/>
      <name val="Arial"/>
      <family val="2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C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/>
      <top style="thin">
        <color rgb="FFB2B2B2"/>
      </top>
      <bottom/>
      <diagonal/>
    </border>
    <border diagonalUp="false" diagonalDown="false">
      <left/>
      <right/>
      <top style="thin">
        <color rgb="FFB2B2B2"/>
      </top>
      <bottom/>
      <diagonal/>
    </border>
    <border diagonalUp="false" diagonalDown="false">
      <left/>
      <right style="thin">
        <color rgb="FFB2B2B2"/>
      </right>
      <top style="thin">
        <color rgb="FFB2B2B2"/>
      </top>
      <bottom/>
      <diagonal/>
    </border>
    <border diagonalUp="false" diagonalDown="false">
      <left style="thin">
        <color rgb="FFB2B2B2"/>
      </left>
      <right/>
      <top/>
      <bottom/>
      <diagonal/>
    </border>
    <border diagonalUp="false" diagonalDown="false">
      <left/>
      <right style="thin">
        <color rgb="FFB2B2B2"/>
      </right>
      <top/>
      <bottom/>
      <diagonal/>
    </border>
    <border diagonalUp="false" diagonalDown="false">
      <left style="thin">
        <color rgb="FFB2B2B2"/>
      </left>
      <right/>
      <top/>
      <bottom style="thin">
        <color rgb="FFB2B2B2"/>
      </bottom>
      <diagonal/>
    </border>
    <border diagonalUp="false" diagonalDown="false">
      <left/>
      <right/>
      <top/>
      <bottom style="thin">
        <color rgb="FFB2B2B2"/>
      </bottom>
      <diagonal/>
    </border>
    <border diagonalUp="false" diagonalDown="false">
      <left/>
      <right style="thin">
        <color rgb="FFB2B2B2"/>
      </right>
      <top/>
      <bottom style="thin">
        <color rgb="FFB2B2B2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B2B2B2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decent!$B$3:$B$3</c:f>
              <c:strCache>
                <c:ptCount val="1"/>
                <c:pt idx="0">
                  <c:v>ALT</c:v>
                </c:pt>
              </c:strCache>
            </c:strRef>
          </c:tx>
          <c:spPr>
            <a:solidFill>
              <a:srgbClr val="004586"/>
            </a:solidFill>
            <a:ln w="18000">
              <a:solidFill>
                <a:srgbClr val="004586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xVal>
            <c:numRef>
              <c:f>decent!$C$9:$N$9</c:f>
              <c:numCache>
                <c:formatCode>General</c:formatCode>
                <c:ptCount val="12"/>
                <c:pt idx="0">
                  <c:v>119.1</c:v>
                </c:pt>
                <c:pt idx="1">
                  <c:v>105.7</c:v>
                </c:pt>
                <c:pt idx="2">
                  <c:v>93</c:v>
                </c:pt>
                <c:pt idx="3">
                  <c:v>80.9</c:v>
                </c:pt>
                <c:pt idx="4">
                  <c:v>64</c:v>
                </c:pt>
                <c:pt idx="5">
                  <c:v>53.9</c:v>
                </c:pt>
                <c:pt idx="6">
                  <c:v>45.4</c:v>
                </c:pt>
                <c:pt idx="7">
                  <c:v>31.7</c:v>
                </c:pt>
                <c:pt idx="8">
                  <c:v>15.3</c:v>
                </c:pt>
                <c:pt idx="9">
                  <c:v>10.9</c:v>
                </c:pt>
                <c:pt idx="10">
                  <c:v>6.3</c:v>
                </c:pt>
                <c:pt idx="11">
                  <c:v>1</c:v>
                </c:pt>
              </c:numCache>
            </c:numRef>
          </c:xVal>
          <c:yVal>
            <c:numRef>
              <c:f>decent!$C$3:$M$3</c:f>
              <c:numCache>
                <c:formatCode>General</c:formatCode>
                <c:ptCount val="11"/>
                <c:pt idx="0">
                  <c:v>34000</c:v>
                </c:pt>
                <c:pt idx="1">
                  <c:v>30000</c:v>
                </c:pt>
                <c:pt idx="2">
                  <c:v>26000</c:v>
                </c:pt>
                <c:pt idx="3">
                  <c:v>22000</c:v>
                </c:pt>
                <c:pt idx="4">
                  <c:v>16000</c:v>
                </c:pt>
                <c:pt idx="5">
                  <c:v>13000</c:v>
                </c:pt>
                <c:pt idx="6">
                  <c:v>10000</c:v>
                </c:pt>
                <c:pt idx="7">
                  <c:v>7200</c:v>
                </c:pt>
                <c:pt idx="8">
                  <c:v>4000</c:v>
                </c:pt>
                <c:pt idx="9">
                  <c:v>3000</c:v>
                </c:pt>
                <c:pt idx="10">
                  <c:v>1800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decent!$B$4:$B$4</c:f>
              <c:strCache>
                <c:ptCount val="1"/>
                <c:pt idx="0">
                  <c:v>IAS</c:v>
                </c:pt>
              </c:strCache>
            </c:strRef>
          </c:tx>
          <c:spPr>
            <a:solidFill>
              <a:srgbClr val="ff420e"/>
            </a:solidFill>
            <a:ln w="18000">
              <a:solidFill>
                <a:srgbClr val="ff420e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xVal>
            <c:numRef>
              <c:f>decent!$C$9:$M$9</c:f>
              <c:numCache>
                <c:formatCode>General</c:formatCode>
                <c:ptCount val="11"/>
                <c:pt idx="0">
                  <c:v>119.1</c:v>
                </c:pt>
                <c:pt idx="1">
                  <c:v>105.7</c:v>
                </c:pt>
                <c:pt idx="2">
                  <c:v>93</c:v>
                </c:pt>
                <c:pt idx="3">
                  <c:v>80.9</c:v>
                </c:pt>
                <c:pt idx="4">
                  <c:v>64</c:v>
                </c:pt>
                <c:pt idx="5">
                  <c:v>53.9</c:v>
                </c:pt>
                <c:pt idx="6">
                  <c:v>45.4</c:v>
                </c:pt>
                <c:pt idx="7">
                  <c:v>31.7</c:v>
                </c:pt>
                <c:pt idx="8">
                  <c:v>15.3</c:v>
                </c:pt>
                <c:pt idx="9">
                  <c:v>10.9</c:v>
                </c:pt>
                <c:pt idx="10">
                  <c:v>6.3</c:v>
                </c:pt>
              </c:numCache>
            </c:numRef>
          </c:xVal>
          <c:yVal>
            <c:numRef>
              <c:f>decent!$C$4:$M$4</c:f>
              <c:numCache>
                <c:formatCode>General</c:formatCode>
                <c:ptCount val="11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250</c:v>
                </c:pt>
                <c:pt idx="5">
                  <c:v>220</c:v>
                </c:pt>
                <c:pt idx="6">
                  <c:v>199</c:v>
                </c:pt>
                <c:pt idx="7">
                  <c:v>193</c:v>
                </c:pt>
                <c:pt idx="8">
                  <c:v>170</c:v>
                </c:pt>
                <c:pt idx="9">
                  <c:v>153</c:v>
                </c:pt>
                <c:pt idx="10">
                  <c:v>143</c:v>
                </c:pt>
              </c:numCache>
            </c:numRef>
          </c:yVal>
          <c:smooth val="0"/>
        </c:ser>
        <c:axId val="20380520"/>
        <c:axId val="85499767"/>
      </c:scatterChart>
      <c:valAx>
        <c:axId val="20380520"/>
        <c:scaling>
          <c:orientation val="maxMin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5499767"/>
        <c:crossesAt val="0"/>
        <c:majorUnit val="5"/>
      </c:valAx>
      <c:valAx>
        <c:axId val="85499767"/>
        <c:scaling>
          <c:orientation val="minMax"/>
          <c:min val="120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0380520"/>
        <c:crosses val="min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solidFill>
          <a:srgbClr val="d9d9d9">
            <a:alpha val="50000"/>
          </a:srgbClr>
        </a:solidFill>
        <a:ln>
          <a:solidFill>
            <a:srgbClr val="000000"/>
          </a:solidFill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107280</xdr:rowOff>
    </xdr:from>
    <xdr:to>
      <xdr:col>15</xdr:col>
      <xdr:colOff>424440</xdr:colOff>
      <xdr:row>23</xdr:row>
      <xdr:rowOff>67680</xdr:rowOff>
    </xdr:to>
    <xdr:graphicFrame>
      <xdr:nvGraphicFramePr>
        <xdr:cNvPr id="0" name=""/>
        <xdr:cNvGraphicFramePr/>
      </xdr:nvGraphicFramePr>
      <xdr:xfrm>
        <a:off x="27000" y="107280"/>
        <a:ext cx="11512800" cy="369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O15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6" activeCellId="0" sqref="F6"/>
    </sheetView>
  </sheetViews>
  <sheetFormatPr defaultRowHeight="12.8"/>
  <cols>
    <col collapsed="false" hidden="false" max="1" min="1" style="0" width="4.05102040816327"/>
    <col collapsed="false" hidden="false" max="2" min="2" style="0" width="6.03061224489796"/>
    <col collapsed="false" hidden="false" max="13" min="3" style="0" width="8.97448979591837"/>
    <col collapsed="false" hidden="false" max="14" min="14" style="0" width="10.3877551020408"/>
    <col collapsed="false" hidden="false" max="15" min="15" style="0" width="10.234693877551"/>
    <col collapsed="false" hidden="false" max="1025" min="16" style="0" width="8.45918367346939"/>
  </cols>
  <sheetData>
    <row r="1" customFormat="false" ht="13.8" hidden="false" customHeight="false" outlineLevel="0" collapsed="false">
      <c r="C1" s="1"/>
      <c r="D1" s="1"/>
      <c r="E1" s="1"/>
      <c r="F1" s="1"/>
      <c r="G1" s="1"/>
      <c r="H1" s="1"/>
      <c r="I1" s="2"/>
      <c r="J1" s="1"/>
      <c r="K1" s="1"/>
      <c r="L1" s="1"/>
      <c r="M1" s="1"/>
    </row>
    <row r="2" customFormat="false" ht="13.8" hidden="false" customHeight="false" outlineLevel="0" collapsed="false">
      <c r="C2" s="1" t="s">
        <v>0</v>
      </c>
      <c r="D2" s="1"/>
      <c r="E2" s="1"/>
      <c r="F2" s="1"/>
      <c r="G2" s="1" t="s">
        <v>1</v>
      </c>
      <c r="H2" s="1"/>
      <c r="I2" s="3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5" t="s">
        <v>7</v>
      </c>
    </row>
    <row r="3" customFormat="false" ht="13.8" hidden="false" customHeight="false" outlineLevel="0" collapsed="false">
      <c r="B3" s="6" t="s">
        <v>8</v>
      </c>
      <c r="C3" s="7" t="n">
        <v>34000</v>
      </c>
      <c r="D3" s="7" t="n">
        <v>30000</v>
      </c>
      <c r="E3" s="7" t="n">
        <v>26000</v>
      </c>
      <c r="F3" s="7" t="n">
        <v>22000</v>
      </c>
      <c r="G3" s="7" t="n">
        <v>16000</v>
      </c>
      <c r="H3" s="7" t="n">
        <v>13000</v>
      </c>
      <c r="I3" s="8" t="n">
        <v>10000</v>
      </c>
      <c r="J3" s="7" t="n">
        <v>7200</v>
      </c>
      <c r="K3" s="7" t="n">
        <v>4000</v>
      </c>
      <c r="L3" s="7" t="n">
        <v>3000</v>
      </c>
      <c r="M3" s="7" t="n">
        <v>1800</v>
      </c>
      <c r="N3" s="9" t="n">
        <v>0</v>
      </c>
    </row>
    <row r="4" customFormat="false" ht="13.8" hidden="false" customHeight="false" outlineLevel="0" collapsed="false">
      <c r="B4" s="6" t="s">
        <v>9</v>
      </c>
      <c r="C4" s="7" t="n">
        <v>280</v>
      </c>
      <c r="D4" s="7" t="n">
        <v>280</v>
      </c>
      <c r="E4" s="7" t="n">
        <v>280</v>
      </c>
      <c r="F4" s="7" t="n">
        <v>280</v>
      </c>
      <c r="G4" s="7" t="n">
        <v>250</v>
      </c>
      <c r="H4" s="7" t="n">
        <v>220</v>
      </c>
      <c r="I4" s="8" t="n">
        <v>199</v>
      </c>
      <c r="J4" s="7" t="n">
        <v>193</v>
      </c>
      <c r="K4" s="7" t="n">
        <v>170</v>
      </c>
      <c r="L4" s="7" t="n">
        <v>153</v>
      </c>
      <c r="M4" s="7" t="n">
        <v>143</v>
      </c>
      <c r="N4" s="10"/>
    </row>
    <row r="5" customFormat="false" ht="13.8" hidden="false" customHeight="false" outlineLevel="0" collapsed="false">
      <c r="B5" s="6" t="s">
        <v>10</v>
      </c>
      <c r="C5" s="11" t="n">
        <f aca="false">ROUNDUP(C4*(1+((C3+D3)/2000)*0.02),0)</f>
        <v>460</v>
      </c>
      <c r="D5" s="11" t="n">
        <f aca="false">ROUNDUP(D4*(1+((D3+E3)/2000)*0.02),0)</f>
        <v>437</v>
      </c>
      <c r="E5" s="11" t="n">
        <f aca="false">ROUNDUP(E4*(1+((E3+F3)/2000)*0.02),0)</f>
        <v>415</v>
      </c>
      <c r="F5" s="11" t="n">
        <f aca="false">ROUNDUP(F4*(1+((F3+G3)/2000)*0.02),0)</f>
        <v>387</v>
      </c>
      <c r="G5" s="11" t="n">
        <f aca="false">ROUNDUP(G4*(1+((G3+H3)/2000)*0.02),0)</f>
        <v>323</v>
      </c>
      <c r="H5" s="11" t="n">
        <f aca="false">ROUNDUP(H4*(1+((H3+I3)/2000)*0.02),0)</f>
        <v>271</v>
      </c>
      <c r="I5" s="12" t="n">
        <f aca="false">ROUNDUP(I4*(1+((I3+J3)/2000)*0.02),0)</f>
        <v>234</v>
      </c>
      <c r="J5" s="11" t="n">
        <f aca="false">ROUNDUP(J4*(1+((J3+K3)/2000)*0.02),0)</f>
        <v>215</v>
      </c>
      <c r="K5" s="11" t="n">
        <f aca="false">ROUNDUP(K4*(1+((K3+L3)/2000)*0.02),0)</f>
        <v>182</v>
      </c>
      <c r="L5" s="11" t="n">
        <f aca="false">ROUNDUP(L4*(1+((L3+M3)/2000)*0.02),0)</f>
        <v>161</v>
      </c>
      <c r="M5" s="11" t="n">
        <f aca="false">ROUNDUP(M4*(1+((M3+N3)/2000)*0.02),0)</f>
        <v>146</v>
      </c>
      <c r="N5" s="10"/>
    </row>
    <row r="6" customFormat="false" ht="13.8" hidden="false" customHeight="false" outlineLevel="0" collapsed="false">
      <c r="B6" s="6" t="s">
        <v>11</v>
      </c>
      <c r="C6" s="7" t="n">
        <v>2300</v>
      </c>
      <c r="D6" s="7" t="n">
        <v>2300</v>
      </c>
      <c r="E6" s="7" t="n">
        <v>2300</v>
      </c>
      <c r="F6" s="7" t="n">
        <v>2300</v>
      </c>
      <c r="G6" s="7" t="n">
        <v>1600</v>
      </c>
      <c r="H6" s="7" t="n">
        <v>1600</v>
      </c>
      <c r="I6" s="8" t="n">
        <v>800</v>
      </c>
      <c r="J6" s="7" t="n">
        <v>700</v>
      </c>
      <c r="K6" s="7" t="n">
        <v>700</v>
      </c>
      <c r="L6" s="7" t="n">
        <v>700</v>
      </c>
      <c r="M6" s="7" t="n">
        <v>700</v>
      </c>
      <c r="N6" s="10"/>
    </row>
    <row r="7" customFormat="false" ht="13.8" hidden="false" customHeight="false" outlineLevel="0" collapsed="false">
      <c r="B7" s="6" t="s">
        <v>12</v>
      </c>
      <c r="C7" s="13" t="n">
        <f aca="false">ROUNDUP(((C5*(C3-D3)/C6))/60,1)</f>
        <v>13.4</v>
      </c>
      <c r="D7" s="13" t="n">
        <f aca="false">ROUNDUP(((D5*(D3-E3)/D6))/60,1)</f>
        <v>12.7</v>
      </c>
      <c r="E7" s="13" t="n">
        <f aca="false">ROUNDUP(((E5*(E3-F3)/E6))/60,1)</f>
        <v>12.1</v>
      </c>
      <c r="F7" s="13" t="n">
        <f aca="false">ROUNDUP(((F5*(F3-G3)/F6))/60,1)</f>
        <v>16.9</v>
      </c>
      <c r="G7" s="13" t="n">
        <f aca="false">ROUNDUP(((G5*(G3-H3)/G6))/60,1)</f>
        <v>10.1</v>
      </c>
      <c r="H7" s="13" t="n">
        <f aca="false">ROUNDUP(((H5*(H3-I3)/H6))/60,1)</f>
        <v>8.5</v>
      </c>
      <c r="I7" s="14" t="n">
        <f aca="false">ROUNDUP(((I5*(I3-J3)/I6))/60,1)</f>
        <v>13.7</v>
      </c>
      <c r="J7" s="13" t="n">
        <f aca="false">ROUNDUP(((J5*(J3-K3)/J6))/60,1)</f>
        <v>16.4</v>
      </c>
      <c r="K7" s="13" t="n">
        <f aca="false">ROUNDUP(((K5*(K3-L3)/K6))/60,1)</f>
        <v>4.4</v>
      </c>
      <c r="L7" s="13" t="n">
        <f aca="false">ROUNDUP(((L5*(L3-M3)/L6))/60,1)</f>
        <v>4.6</v>
      </c>
      <c r="M7" s="13" t="n">
        <f aca="false">ROUNDUP(((M5*(M3-N3)/M6))/60,1)</f>
        <v>6.3</v>
      </c>
      <c r="N7" s="10"/>
      <c r="O7" s="15"/>
    </row>
    <row r="8" customFormat="false" ht="13.8" hidden="true" customHeight="false" outlineLevel="0" collapsed="false">
      <c r="B8" s="6" t="s">
        <v>13</v>
      </c>
      <c r="C8" s="13" t="n">
        <f aca="false">SQRT(POWER(C7,2)-POWER((C3-C3)/1000,2))</f>
        <v>13.4</v>
      </c>
      <c r="D8" s="13"/>
      <c r="E8" s="13"/>
      <c r="F8" s="13"/>
      <c r="G8" s="13" t="n">
        <f aca="false">SQRT(POWER(G7,2)-POWER((G3-G3)/1000,2))</f>
        <v>10.1</v>
      </c>
      <c r="H8" s="13" t="n">
        <f aca="false">SQRT(POWER(H7,2)-POWER((H3-H3)/1000,2))</f>
        <v>8.5</v>
      </c>
      <c r="I8" s="14" t="n">
        <f aca="false">SQRT(POWER(I7,2)-POWER((I3-I3)/1000,2))</f>
        <v>13.7</v>
      </c>
      <c r="J8" s="13" t="n">
        <f aca="false">SQRT(POWER(J7,2)-POWER((J3-J3)/1000,2))</f>
        <v>16.4</v>
      </c>
      <c r="K8" s="13" t="n">
        <f aca="false">SQRT(POWER(K7,2)-POWER((K3-K3)/1000,2))</f>
        <v>4.4</v>
      </c>
      <c r="L8" s="13" t="n">
        <f aca="false">SQRT(POWER(L7,2)-POWER((L3-L3)/1000,2))</f>
        <v>4.6</v>
      </c>
      <c r="M8" s="13" t="n">
        <f aca="false">SQRT(POWER(M7,2)-POWER((M3-M3)/1000,2))</f>
        <v>6.3</v>
      </c>
      <c r="N8" s="10"/>
      <c r="O8" s="15"/>
    </row>
    <row r="9" customFormat="false" ht="13.8" hidden="false" customHeight="false" outlineLevel="0" collapsed="false">
      <c r="B9" s="6" t="s">
        <v>14</v>
      </c>
      <c r="C9" s="16" t="n">
        <f aca="false">SUM(C7:$M$7)</f>
        <v>119.1</v>
      </c>
      <c r="D9" s="16" t="n">
        <f aca="false">SUM(D7:$M$7)</f>
        <v>105.7</v>
      </c>
      <c r="E9" s="16" t="n">
        <f aca="false">SUM(E7:$M$7)</f>
        <v>93</v>
      </c>
      <c r="F9" s="16" t="n">
        <f aca="false">SUM(F7:$M$7)</f>
        <v>80.9</v>
      </c>
      <c r="G9" s="16" t="n">
        <f aca="false">SUM(G7:$M$7)</f>
        <v>64</v>
      </c>
      <c r="H9" s="16" t="n">
        <f aca="false">SUM(H7:$M$7)</f>
        <v>53.9</v>
      </c>
      <c r="I9" s="17" t="n">
        <f aca="false">SUM(I7:$M$7)</f>
        <v>45.4</v>
      </c>
      <c r="J9" s="16" t="n">
        <f aca="false">SUM(J7:$M$7)</f>
        <v>31.7</v>
      </c>
      <c r="K9" s="16" t="n">
        <f aca="false">SUM(K7:$M$7)</f>
        <v>15.3</v>
      </c>
      <c r="L9" s="16" t="n">
        <f aca="false">SUM(L7:$M$7)</f>
        <v>10.9</v>
      </c>
      <c r="M9" s="16" t="n">
        <f aca="false">SUM(M7:$M$7)</f>
        <v>6.3</v>
      </c>
      <c r="N9" s="10"/>
      <c r="O9" s="15"/>
    </row>
    <row r="10" customFormat="false" ht="13.8" hidden="false" customHeight="false" outlineLevel="0" collapsed="false">
      <c r="B10" s="6" t="s">
        <v>15</v>
      </c>
      <c r="C10" s="18" t="n">
        <v>99.4</v>
      </c>
      <c r="D10" s="18"/>
      <c r="E10" s="18"/>
      <c r="F10" s="18"/>
      <c r="G10" s="18" t="n">
        <v>64</v>
      </c>
      <c r="H10" s="18"/>
      <c r="I10" s="19" t="n">
        <v>45.4</v>
      </c>
      <c r="J10" s="18" t="n">
        <v>31.7</v>
      </c>
      <c r="K10" s="18" t="n">
        <v>15.3</v>
      </c>
      <c r="L10" s="18" t="n">
        <v>10.9</v>
      </c>
      <c r="M10" s="18" t="n">
        <v>6.3</v>
      </c>
      <c r="N10" s="10"/>
      <c r="O10" s="15"/>
    </row>
    <row r="11" customFormat="false" ht="13.8" hidden="false" customHeight="false" outlineLevel="0" collapsed="false">
      <c r="H11" s="20" t="s">
        <v>16</v>
      </c>
      <c r="I11" s="21" t="s">
        <v>17</v>
      </c>
      <c r="J11" s="20"/>
      <c r="K11" s="20" t="s">
        <v>18</v>
      </c>
      <c r="L11" s="20" t="s">
        <v>19</v>
      </c>
      <c r="M11" s="22" t="s">
        <v>20</v>
      </c>
      <c r="N11" s="23"/>
      <c r="O11" s="15"/>
    </row>
    <row r="12" customFormat="false" ht="13.8" hidden="false" customHeight="false" outlineLevel="0" collapsed="false">
      <c r="B12" s="0" t="s">
        <v>21</v>
      </c>
      <c r="I12" s="24"/>
      <c r="J12" s="25"/>
      <c r="K12" s="25"/>
      <c r="L12" s="25"/>
      <c r="M12" s="26" t="s">
        <v>22</v>
      </c>
      <c r="N12" s="27"/>
      <c r="O12" s="15"/>
    </row>
    <row r="13" customFormat="false" ht="13.8" hidden="false" customHeight="false" outlineLevel="0" collapsed="false">
      <c r="I13" s="28"/>
      <c r="J13" s="28"/>
      <c r="K13" s="28"/>
      <c r="L13" s="28"/>
      <c r="M13" s="29"/>
      <c r="N13" s="28"/>
      <c r="O13" s="15"/>
    </row>
    <row r="15" customFormat="false" ht="13.8" hidden="false" customHeight="false" outlineLevel="0" collapsed="false">
      <c r="H15" s="0" t="s">
        <v>23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32:A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31" activeCellId="0" sqref="G31"/>
    </sheetView>
  </sheetViews>
  <sheetFormatPr defaultRowHeight="12.8"/>
  <cols>
    <col collapsed="false" hidden="false" max="1025" min="1" style="0" width="10.5"/>
  </cols>
  <sheetData>
    <row r="32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J54"/>
  <sheetViews>
    <sheetView windowProtection="false" showFormulas="false" showGridLines="true" showRowColHeaders="true" showZeros="true" rightToLeft="false" tabSelected="false" showOutlineSymbols="true" defaultGridColor="true" view="normal" topLeftCell="A36" colorId="64" zoomScale="75" zoomScaleNormal="75" zoomScalePageLayoutView="100" workbookViewId="0">
      <selection pane="topLeft" activeCell="N46" activeCellId="0" sqref="N46"/>
    </sheetView>
  </sheetViews>
  <sheetFormatPr defaultRowHeight="12.8"/>
  <cols>
    <col collapsed="false" hidden="false" max="9" min="1" style="0" width="10.5"/>
    <col collapsed="false" hidden="true" max="10" min="10" style="0" width="0"/>
    <col collapsed="false" hidden="false" max="1025" min="11" style="0" width="10.5"/>
  </cols>
  <sheetData>
    <row r="1" customFormat="false" ht="13.8" hidden="false" customHeight="false" outlineLevel="0" collapsed="false">
      <c r="A1" s="30" t="s">
        <v>24</v>
      </c>
      <c r="B1" s="31" t="s">
        <v>25</v>
      </c>
      <c r="C1" s="31" t="s">
        <v>26</v>
      </c>
      <c r="D1" s="31" t="s">
        <v>27</v>
      </c>
      <c r="E1" s="31" t="s">
        <v>28</v>
      </c>
      <c r="F1" s="31" t="s">
        <v>29</v>
      </c>
      <c r="G1" s="31" t="s">
        <v>30</v>
      </c>
      <c r="H1" s="31" t="s">
        <v>31</v>
      </c>
      <c r="I1" s="31" t="s">
        <v>32</v>
      </c>
      <c r="J1" s="30" t="s">
        <v>33</v>
      </c>
    </row>
    <row r="2" customFormat="false" ht="12.8" hidden="false" customHeight="false" outlineLevel="0" collapsed="false">
      <c r="A2" s="32" t="s">
        <v>34</v>
      </c>
      <c r="B2" s="33" t="n">
        <v>33.9383</v>
      </c>
      <c r="C2" s="33" t="n">
        <v>-118.5328</v>
      </c>
      <c r="D2" s="33" t="s">
        <v>35</v>
      </c>
      <c r="E2" s="34" t="s">
        <v>36</v>
      </c>
      <c r="F2" s="35" t="n">
        <v>212</v>
      </c>
      <c r="G2" s="35" t="n">
        <v>244</v>
      </c>
      <c r="H2" s="35" t="n">
        <v>2800</v>
      </c>
      <c r="I2" s="35" t="n">
        <v>1860</v>
      </c>
      <c r="J2" s="36" t="s">
        <v>37</v>
      </c>
    </row>
    <row r="3" customFormat="false" ht="12.8" hidden="false" customHeight="false" outlineLevel="0" collapsed="false">
      <c r="A3" s="32" t="s">
        <v>38</v>
      </c>
      <c r="B3" s="33" t="n">
        <v>33.9308</v>
      </c>
      <c r="C3" s="33" t="n">
        <v>-118.6206</v>
      </c>
      <c r="D3" s="33" t="s">
        <v>39</v>
      </c>
      <c r="E3" s="34" t="s">
        <v>36</v>
      </c>
      <c r="F3" s="35" t="n">
        <v>260</v>
      </c>
      <c r="G3" s="35" t="n">
        <v>299</v>
      </c>
      <c r="H3" s="35" t="n">
        <v>5300</v>
      </c>
      <c r="I3" s="35" t="n">
        <v>2400</v>
      </c>
      <c r="J3" s="36" t="s">
        <v>37</v>
      </c>
    </row>
    <row r="4" customFormat="false" ht="12.8" hidden="false" customHeight="false" outlineLevel="0" collapsed="false">
      <c r="A4" s="32" t="s">
        <v>40</v>
      </c>
      <c r="B4" s="33" t="n">
        <v>33.9186</v>
      </c>
      <c r="C4" s="33" t="n">
        <v>-118.7192</v>
      </c>
      <c r="D4" s="33" t="s">
        <v>41</v>
      </c>
      <c r="E4" s="34" t="s">
        <v>36</v>
      </c>
      <c r="F4" s="35" t="n">
        <v>277</v>
      </c>
      <c r="G4" s="35" t="n">
        <v>319</v>
      </c>
      <c r="H4" s="35" t="n">
        <v>7800</v>
      </c>
      <c r="I4" s="35" t="s">
        <v>42</v>
      </c>
      <c r="J4" s="36" t="s">
        <v>37</v>
      </c>
    </row>
    <row r="5" customFormat="false" ht="12.8" hidden="false" customHeight="false" outlineLevel="0" collapsed="false">
      <c r="A5" s="32" t="s">
        <v>43</v>
      </c>
      <c r="B5" s="33" t="n">
        <v>33.9044</v>
      </c>
      <c r="C5" s="33" t="n">
        <v>-118.8122</v>
      </c>
      <c r="D5" s="33" t="s">
        <v>44</v>
      </c>
      <c r="E5" s="34" t="s">
        <v>36</v>
      </c>
      <c r="F5" s="35" t="n">
        <v>295</v>
      </c>
      <c r="G5" s="35" t="n">
        <v>339</v>
      </c>
      <c r="H5" s="35" t="n">
        <v>10300</v>
      </c>
      <c r="I5" s="35" t="s">
        <v>42</v>
      </c>
      <c r="J5" s="36" t="s">
        <v>37</v>
      </c>
    </row>
    <row r="6" customFormat="false" ht="12.8" hidden="false" customHeight="false" outlineLevel="0" collapsed="false">
      <c r="A6" s="32" t="s">
        <v>45</v>
      </c>
      <c r="B6" s="33" t="n">
        <v>33.9256</v>
      </c>
      <c r="C6" s="33" t="n">
        <v>-118.9094</v>
      </c>
      <c r="D6" s="33" t="s">
        <v>46</v>
      </c>
      <c r="E6" s="34" t="s">
        <v>36</v>
      </c>
      <c r="F6" s="35" t="n">
        <v>320</v>
      </c>
      <c r="G6" s="35" t="n">
        <v>368</v>
      </c>
      <c r="H6" s="35" t="n">
        <v>12300</v>
      </c>
      <c r="I6" s="35" t="s">
        <v>42</v>
      </c>
      <c r="J6" s="36" t="s">
        <v>37</v>
      </c>
    </row>
    <row r="7" customFormat="false" ht="12.8" hidden="false" customHeight="false" outlineLevel="0" collapsed="false">
      <c r="A7" s="32" t="s">
        <v>47</v>
      </c>
      <c r="B7" s="33" t="n">
        <v>33.9861</v>
      </c>
      <c r="C7" s="33" t="n">
        <v>-118.9947</v>
      </c>
      <c r="D7" s="33" t="s">
        <v>48</v>
      </c>
      <c r="E7" s="34" t="s">
        <v>36</v>
      </c>
      <c r="F7" s="35" t="n">
        <v>331</v>
      </c>
      <c r="G7" s="35" t="n">
        <v>381</v>
      </c>
      <c r="H7" s="35" t="n">
        <v>14800</v>
      </c>
      <c r="I7" s="35" t="n">
        <v>2460</v>
      </c>
      <c r="J7" s="36" t="s">
        <v>37</v>
      </c>
    </row>
    <row r="8" customFormat="false" ht="12.8" hidden="false" customHeight="false" outlineLevel="0" collapsed="false">
      <c r="A8" s="32" t="s">
        <v>49</v>
      </c>
      <c r="B8" s="33" t="n">
        <v>34.0456</v>
      </c>
      <c r="C8" s="33" t="n">
        <v>-119.0828</v>
      </c>
      <c r="D8" s="33" t="s">
        <v>50</v>
      </c>
      <c r="E8" s="34" t="s">
        <v>36</v>
      </c>
      <c r="F8" s="35" t="n">
        <v>337</v>
      </c>
      <c r="G8" s="35" t="n">
        <v>388</v>
      </c>
      <c r="H8" s="35" t="n">
        <v>17400</v>
      </c>
      <c r="I8" s="35" t="n">
        <v>2520</v>
      </c>
      <c r="J8" s="36" t="s">
        <v>37</v>
      </c>
    </row>
    <row r="9" customFormat="false" ht="12.8" hidden="false" customHeight="false" outlineLevel="0" collapsed="false">
      <c r="A9" s="32" t="s">
        <v>51</v>
      </c>
      <c r="B9" s="33" t="n">
        <v>34.1078</v>
      </c>
      <c r="C9" s="33" t="n">
        <v>-119.1758</v>
      </c>
      <c r="D9" s="33" t="s">
        <v>50</v>
      </c>
      <c r="E9" s="34" t="s">
        <v>36</v>
      </c>
      <c r="F9" s="35" t="n">
        <v>352</v>
      </c>
      <c r="G9" s="35" t="n">
        <v>405</v>
      </c>
      <c r="H9" s="35" t="n">
        <v>20000</v>
      </c>
      <c r="I9" s="35" t="n">
        <v>2400</v>
      </c>
      <c r="J9" s="36" t="s">
        <v>37</v>
      </c>
    </row>
    <row r="10" customFormat="false" ht="12.8" hidden="false" customHeight="false" outlineLevel="0" collapsed="false">
      <c r="A10" s="32" t="s">
        <v>52</v>
      </c>
      <c r="B10" s="33" t="n">
        <v>34.1731</v>
      </c>
      <c r="C10" s="33" t="n">
        <v>-119.27</v>
      </c>
      <c r="D10" s="33" t="s">
        <v>53</v>
      </c>
      <c r="E10" s="34" t="s">
        <v>36</v>
      </c>
      <c r="F10" s="35" t="n">
        <v>364</v>
      </c>
      <c r="G10" s="35" t="n">
        <v>419</v>
      </c>
      <c r="H10" s="35" t="n">
        <v>22300</v>
      </c>
      <c r="I10" s="35" t="n">
        <v>2040</v>
      </c>
      <c r="J10" s="36" t="s">
        <v>37</v>
      </c>
    </row>
    <row r="11" customFormat="false" ht="12.8" hidden="false" customHeight="false" outlineLevel="0" collapsed="false">
      <c r="A11" s="32" t="s">
        <v>54</v>
      </c>
      <c r="B11" s="33" t="n">
        <v>34.2381</v>
      </c>
      <c r="C11" s="33" t="n">
        <v>-119.3714</v>
      </c>
      <c r="D11" s="33" t="s">
        <v>55</v>
      </c>
      <c r="E11" s="34" t="s">
        <v>36</v>
      </c>
      <c r="F11" s="35" t="n">
        <v>377</v>
      </c>
      <c r="G11" s="35" t="n">
        <v>434</v>
      </c>
      <c r="H11" s="35" t="n">
        <v>24300</v>
      </c>
      <c r="I11" s="35" t="n">
        <v>2040</v>
      </c>
      <c r="J11" s="36" t="s">
        <v>37</v>
      </c>
    </row>
    <row r="12" customFormat="false" ht="13.8" hidden="false" customHeight="false" outlineLevel="0" collapsed="false">
      <c r="A12" s="32" t="s">
        <v>56</v>
      </c>
      <c r="B12" s="33" t="n">
        <v>34.3219</v>
      </c>
      <c r="C12" s="33" t="n">
        <v>-119.4953</v>
      </c>
      <c r="D12" s="33" t="s">
        <v>50</v>
      </c>
      <c r="E12" s="34" t="s">
        <v>36</v>
      </c>
      <c r="F12" s="35" t="n">
        <v>392</v>
      </c>
      <c r="G12" s="35" t="n">
        <v>451</v>
      </c>
      <c r="H12" s="35" t="n">
        <v>26600</v>
      </c>
      <c r="I12" s="35" t="n">
        <v>2160</v>
      </c>
      <c r="J12" s="36" t="s">
        <v>37</v>
      </c>
    </row>
    <row r="13" customFormat="false" ht="12.8" hidden="false" customHeight="false" outlineLevel="0" collapsed="false">
      <c r="A13" s="32" t="s">
        <v>57</v>
      </c>
      <c r="B13" s="33" t="n">
        <v>34.3922</v>
      </c>
      <c r="C13" s="33" t="n">
        <v>-119.6025</v>
      </c>
      <c r="D13" s="33" t="s">
        <v>55</v>
      </c>
      <c r="E13" s="34" t="s">
        <v>36</v>
      </c>
      <c r="F13" s="35" t="n">
        <v>402</v>
      </c>
      <c r="G13" s="35" t="n">
        <v>463</v>
      </c>
      <c r="H13" s="35" t="n">
        <v>28700</v>
      </c>
      <c r="I13" s="35" t="n">
        <v>1920</v>
      </c>
      <c r="J13" s="36" t="s">
        <v>37</v>
      </c>
    </row>
    <row r="14" customFormat="false" ht="12.8" hidden="false" customHeight="false" outlineLevel="0" collapsed="false">
      <c r="A14" s="32" t="s">
        <v>58</v>
      </c>
      <c r="B14" s="33" t="n">
        <v>34.4664</v>
      </c>
      <c r="C14" s="33" t="n">
        <v>-119.7106</v>
      </c>
      <c r="D14" s="33" t="s">
        <v>53</v>
      </c>
      <c r="E14" s="34" t="s">
        <v>36</v>
      </c>
      <c r="F14" s="35" t="n">
        <v>412</v>
      </c>
      <c r="G14" s="35" t="n">
        <v>474</v>
      </c>
      <c r="H14" s="35" t="n">
        <v>30600</v>
      </c>
      <c r="I14" s="35" t="n">
        <v>1560</v>
      </c>
      <c r="J14" s="36" t="s">
        <v>37</v>
      </c>
    </row>
    <row r="15" customFormat="false" ht="12.8" hidden="false" customHeight="false" outlineLevel="0" collapsed="false">
      <c r="A15" s="32" t="s">
        <v>59</v>
      </c>
      <c r="B15" s="33" t="n">
        <v>34.5422</v>
      </c>
      <c r="C15" s="33" t="n">
        <v>-119.8139</v>
      </c>
      <c r="D15" s="33" t="s">
        <v>60</v>
      </c>
      <c r="E15" s="34" t="s">
        <v>36</v>
      </c>
      <c r="F15" s="35" t="n">
        <v>412</v>
      </c>
      <c r="G15" s="35" t="n">
        <v>474</v>
      </c>
      <c r="H15" s="35" t="n">
        <v>32000</v>
      </c>
      <c r="I15" s="35" t="n">
        <v>1380</v>
      </c>
      <c r="J15" s="36" t="s">
        <v>37</v>
      </c>
    </row>
    <row r="16" customFormat="false" ht="12.8" hidden="false" customHeight="false" outlineLevel="0" collapsed="false">
      <c r="A16" s="32" t="s">
        <v>61</v>
      </c>
      <c r="B16" s="33" t="n">
        <v>34.6317</v>
      </c>
      <c r="C16" s="33" t="n">
        <v>-119.9047</v>
      </c>
      <c r="D16" s="33" t="s">
        <v>62</v>
      </c>
      <c r="E16" s="34" t="s">
        <v>63</v>
      </c>
      <c r="F16" s="35" t="n">
        <v>418</v>
      </c>
      <c r="G16" s="35" t="n">
        <v>481</v>
      </c>
      <c r="H16" s="35" t="n">
        <v>33500</v>
      </c>
      <c r="I16" s="35" t="n">
        <v>960</v>
      </c>
      <c r="J16" s="36" t="s">
        <v>37</v>
      </c>
    </row>
    <row r="17" customFormat="false" ht="12.8" hidden="false" customHeight="false" outlineLevel="0" collapsed="false">
      <c r="A17" s="32" t="s">
        <v>64</v>
      </c>
      <c r="B17" s="33" t="n">
        <v>34.7181</v>
      </c>
      <c r="C17" s="33" t="n">
        <v>-119.9986</v>
      </c>
      <c r="D17" s="33" t="s">
        <v>65</v>
      </c>
      <c r="E17" s="34" t="s">
        <v>63</v>
      </c>
      <c r="F17" s="35" t="n">
        <v>418</v>
      </c>
      <c r="G17" s="35" t="n">
        <v>481</v>
      </c>
      <c r="H17" s="35" t="n">
        <v>34000</v>
      </c>
      <c r="I17" s="35" t="n">
        <v>180</v>
      </c>
      <c r="J17" s="36" t="s">
        <v>37</v>
      </c>
    </row>
    <row r="18" customFormat="false" ht="12.8" hidden="false" customHeight="false" outlineLevel="0" collapsed="false">
      <c r="A18" s="32" t="s">
        <v>66</v>
      </c>
      <c r="B18" s="33" t="n">
        <v>34.8136</v>
      </c>
      <c r="C18" s="33" t="n">
        <v>-120.1011</v>
      </c>
      <c r="D18" s="33" t="s">
        <v>67</v>
      </c>
      <c r="E18" s="34" t="s">
        <v>63</v>
      </c>
      <c r="F18" s="35" t="n">
        <v>417</v>
      </c>
      <c r="G18" s="35" t="n">
        <v>480</v>
      </c>
      <c r="H18" s="35" t="n">
        <v>33900</v>
      </c>
      <c r="I18" s="35" t="s">
        <v>42</v>
      </c>
      <c r="J18" s="36" t="s">
        <v>37</v>
      </c>
    </row>
    <row r="19" customFormat="false" ht="12.8" hidden="false" customHeight="false" outlineLevel="0" collapsed="false">
      <c r="A19" s="32" t="s">
        <v>68</v>
      </c>
      <c r="B19" s="33" t="n">
        <v>34.8986</v>
      </c>
      <c r="C19" s="33" t="n">
        <v>-120.1947</v>
      </c>
      <c r="D19" s="33" t="s">
        <v>65</v>
      </c>
      <c r="E19" s="34" t="s">
        <v>63</v>
      </c>
      <c r="F19" s="35" t="n">
        <v>415</v>
      </c>
      <c r="G19" s="35" t="n">
        <v>478</v>
      </c>
      <c r="H19" s="35" t="n">
        <v>34000</v>
      </c>
      <c r="I19" s="35" t="s">
        <v>42</v>
      </c>
      <c r="J19" s="36" t="s">
        <v>37</v>
      </c>
    </row>
    <row r="20" customFormat="false" ht="12.8" hidden="false" customHeight="false" outlineLevel="0" collapsed="false">
      <c r="A20" s="32" t="s">
        <v>69</v>
      </c>
      <c r="B20" s="33" t="n">
        <v>34.9842</v>
      </c>
      <c r="C20" s="33" t="n">
        <v>-120.2881</v>
      </c>
      <c r="D20" s="33" t="s">
        <v>65</v>
      </c>
      <c r="E20" s="34" t="s">
        <v>63</v>
      </c>
      <c r="F20" s="35" t="n">
        <v>416</v>
      </c>
      <c r="G20" s="35" t="n">
        <v>479</v>
      </c>
      <c r="H20" s="35" t="n">
        <v>33900</v>
      </c>
      <c r="I20" s="35" t="s">
        <v>42</v>
      </c>
      <c r="J20" s="36" t="s">
        <v>37</v>
      </c>
    </row>
    <row r="21" customFormat="false" ht="12.8" hidden="false" customHeight="false" outlineLevel="0" collapsed="false">
      <c r="A21" s="32" t="s">
        <v>70</v>
      </c>
      <c r="B21" s="33" t="n">
        <v>35.0697</v>
      </c>
      <c r="C21" s="33" t="n">
        <v>-120.3833</v>
      </c>
      <c r="D21" s="33" t="s">
        <v>65</v>
      </c>
      <c r="E21" s="34" t="s">
        <v>63</v>
      </c>
      <c r="F21" s="35" t="n">
        <v>416</v>
      </c>
      <c r="G21" s="35" t="n">
        <v>479</v>
      </c>
      <c r="H21" s="35" t="n">
        <v>34000</v>
      </c>
      <c r="I21" s="35" t="s">
        <v>42</v>
      </c>
      <c r="J21" s="36" t="s">
        <v>37</v>
      </c>
    </row>
    <row r="22" customFormat="false" ht="12.8" hidden="false" customHeight="false" outlineLevel="0" collapsed="false">
      <c r="A22" s="32" t="s">
        <v>71</v>
      </c>
      <c r="B22" s="33" t="n">
        <v>35.1531</v>
      </c>
      <c r="C22" s="33" t="n">
        <v>-120.4778</v>
      </c>
      <c r="D22" s="33" t="s">
        <v>72</v>
      </c>
      <c r="E22" s="34" t="s">
        <v>63</v>
      </c>
      <c r="F22" s="35" t="n">
        <v>414</v>
      </c>
      <c r="G22" s="35" t="n">
        <v>476</v>
      </c>
      <c r="H22" s="35" t="n">
        <v>34000</v>
      </c>
      <c r="I22" s="35" t="s">
        <v>42</v>
      </c>
      <c r="J22" s="36" t="s">
        <v>37</v>
      </c>
    </row>
    <row r="23" customFormat="false" ht="12.8" hidden="false" customHeight="false" outlineLevel="0" collapsed="false">
      <c r="A23" s="32" t="s">
        <v>73</v>
      </c>
      <c r="B23" s="33" t="n">
        <v>35.2369</v>
      </c>
      <c r="C23" s="33" t="n">
        <v>-120.5722</v>
      </c>
      <c r="D23" s="33" t="s">
        <v>72</v>
      </c>
      <c r="E23" s="34" t="s">
        <v>63</v>
      </c>
      <c r="F23" s="35" t="n">
        <v>412</v>
      </c>
      <c r="G23" s="35" t="n">
        <v>474</v>
      </c>
      <c r="H23" s="35" t="n">
        <v>34000</v>
      </c>
      <c r="I23" s="35" t="n">
        <v>-60</v>
      </c>
      <c r="J23" s="36" t="s">
        <v>37</v>
      </c>
    </row>
    <row r="24" customFormat="false" ht="12.8" hidden="false" customHeight="false" outlineLevel="0" collapsed="false">
      <c r="A24" s="32" t="s">
        <v>74</v>
      </c>
      <c r="B24" s="33" t="n">
        <v>35.3206</v>
      </c>
      <c r="C24" s="33" t="n">
        <v>-120.6675</v>
      </c>
      <c r="D24" s="33" t="s">
        <v>72</v>
      </c>
      <c r="E24" s="34" t="s">
        <v>63</v>
      </c>
      <c r="F24" s="35" t="n">
        <v>412</v>
      </c>
      <c r="G24" s="35" t="n">
        <v>474</v>
      </c>
      <c r="H24" s="35" t="n">
        <v>33900</v>
      </c>
      <c r="I24" s="35" t="s">
        <v>42</v>
      </c>
      <c r="J24" s="36" t="s">
        <v>37</v>
      </c>
    </row>
    <row r="25" customFormat="false" ht="12.8" hidden="false" customHeight="false" outlineLevel="0" collapsed="false">
      <c r="A25" s="32" t="s">
        <v>75</v>
      </c>
      <c r="B25" s="33" t="n">
        <v>35.4236</v>
      </c>
      <c r="C25" s="33" t="n">
        <v>-120.7778</v>
      </c>
      <c r="D25" s="33" t="s">
        <v>67</v>
      </c>
      <c r="E25" s="34" t="s">
        <v>63</v>
      </c>
      <c r="F25" s="35" t="n">
        <v>411</v>
      </c>
      <c r="G25" s="35" t="n">
        <v>473</v>
      </c>
      <c r="H25" s="35" t="n">
        <v>34000</v>
      </c>
      <c r="I25" s="35" t="s">
        <v>42</v>
      </c>
      <c r="J25" s="36" t="s">
        <v>37</v>
      </c>
    </row>
    <row r="26" customFormat="false" ht="12.8" hidden="false" customHeight="false" outlineLevel="0" collapsed="false">
      <c r="A26" s="32" t="s">
        <v>76</v>
      </c>
      <c r="B26" s="33" t="n">
        <v>35.5106</v>
      </c>
      <c r="C26" s="33" t="n">
        <v>-120.8653</v>
      </c>
      <c r="D26" s="33" t="s">
        <v>77</v>
      </c>
      <c r="E26" s="34" t="s">
        <v>63</v>
      </c>
      <c r="F26" s="35" t="n">
        <v>408</v>
      </c>
      <c r="G26" s="35" t="n">
        <v>470</v>
      </c>
      <c r="H26" s="35" t="n">
        <v>34000</v>
      </c>
      <c r="I26" s="35" t="s">
        <v>42</v>
      </c>
      <c r="J26" s="36" t="s">
        <v>37</v>
      </c>
    </row>
    <row r="27" customFormat="false" ht="12.8" hidden="false" customHeight="false" outlineLevel="0" collapsed="false">
      <c r="A27" s="32" t="s">
        <v>78</v>
      </c>
      <c r="B27" s="33" t="n">
        <v>35.6044</v>
      </c>
      <c r="C27" s="33" t="n">
        <v>-120.9431</v>
      </c>
      <c r="D27" s="33" t="s">
        <v>79</v>
      </c>
      <c r="E27" s="34" t="s">
        <v>63</v>
      </c>
      <c r="F27" s="35" t="n">
        <v>408</v>
      </c>
      <c r="G27" s="35" t="n">
        <v>470</v>
      </c>
      <c r="H27" s="35" t="n">
        <v>34000</v>
      </c>
      <c r="I27" s="35" t="s">
        <v>42</v>
      </c>
      <c r="J27" s="36" t="s">
        <v>37</v>
      </c>
    </row>
    <row r="28" customFormat="false" ht="12.8" hidden="false" customHeight="false" outlineLevel="0" collapsed="false">
      <c r="A28" s="32" t="s">
        <v>78</v>
      </c>
      <c r="B28" s="33" t="n">
        <v>35.6403</v>
      </c>
      <c r="C28" s="33" t="n">
        <v>-120.9767</v>
      </c>
      <c r="D28" s="33" t="s">
        <v>80</v>
      </c>
      <c r="E28" s="34" t="s">
        <v>63</v>
      </c>
      <c r="F28" s="35" t="n">
        <v>408</v>
      </c>
      <c r="G28" s="35" t="n">
        <v>470</v>
      </c>
      <c r="H28" s="35" t="n">
        <v>34000</v>
      </c>
      <c r="I28" s="35" t="s">
        <v>42</v>
      </c>
      <c r="J28" s="36" t="s">
        <v>81</v>
      </c>
    </row>
    <row r="29" customFormat="false" ht="12.8" hidden="false" customHeight="false" outlineLevel="0" collapsed="false">
      <c r="A29" s="32" t="s">
        <v>82</v>
      </c>
      <c r="B29" s="33" t="n">
        <v>35.7322</v>
      </c>
      <c r="C29" s="33" t="n">
        <v>-121.0578</v>
      </c>
      <c r="D29" s="33" t="s">
        <v>83</v>
      </c>
      <c r="E29" s="34" t="s">
        <v>63</v>
      </c>
      <c r="F29" s="35" t="n">
        <v>408</v>
      </c>
      <c r="G29" s="35" t="n">
        <v>470</v>
      </c>
      <c r="H29" s="35" t="n">
        <v>34000</v>
      </c>
      <c r="I29" s="35" t="n">
        <v>-60</v>
      </c>
      <c r="J29" s="36" t="s">
        <v>81</v>
      </c>
    </row>
    <row r="30" customFormat="false" ht="12.8" hidden="false" customHeight="false" outlineLevel="0" collapsed="false">
      <c r="A30" s="32" t="s">
        <v>84</v>
      </c>
      <c r="B30" s="33" t="n">
        <v>35.8433</v>
      </c>
      <c r="C30" s="33" t="n">
        <v>-121.1544</v>
      </c>
      <c r="D30" s="33" t="s">
        <v>85</v>
      </c>
      <c r="E30" s="34" t="s">
        <v>63</v>
      </c>
      <c r="F30" s="35" t="n">
        <v>408</v>
      </c>
      <c r="G30" s="35" t="n">
        <v>470</v>
      </c>
      <c r="H30" s="35" t="n">
        <v>33900</v>
      </c>
      <c r="I30" s="35" t="n">
        <v>-300</v>
      </c>
      <c r="J30" s="36" t="s">
        <v>81</v>
      </c>
    </row>
    <row r="31" customFormat="false" ht="12.8" hidden="false" customHeight="false" outlineLevel="0" collapsed="false">
      <c r="A31" s="32" t="s">
        <v>86</v>
      </c>
      <c r="B31" s="33" t="n">
        <v>35.935</v>
      </c>
      <c r="C31" s="33" t="n">
        <v>-121.2372</v>
      </c>
      <c r="D31" s="33" t="s">
        <v>83</v>
      </c>
      <c r="E31" s="34" t="s">
        <v>63</v>
      </c>
      <c r="F31" s="35" t="n">
        <v>408</v>
      </c>
      <c r="G31" s="35" t="n">
        <v>470</v>
      </c>
      <c r="H31" s="35" t="n">
        <v>33500</v>
      </c>
      <c r="I31" s="35" t="n">
        <v>-720</v>
      </c>
      <c r="J31" s="36" t="s">
        <v>81</v>
      </c>
    </row>
    <row r="32" customFormat="false" ht="12.8" hidden="false" customHeight="false" outlineLevel="0" collapsed="false">
      <c r="A32" s="32" t="s">
        <v>87</v>
      </c>
      <c r="B32" s="33" t="n">
        <v>36.0306</v>
      </c>
      <c r="C32" s="33" t="n">
        <v>-121.3183</v>
      </c>
      <c r="D32" s="33" t="s">
        <v>79</v>
      </c>
      <c r="E32" s="34" t="s">
        <v>63</v>
      </c>
      <c r="F32" s="35" t="n">
        <v>414</v>
      </c>
      <c r="G32" s="35" t="n">
        <v>476</v>
      </c>
      <c r="H32" s="35" t="n">
        <v>32500</v>
      </c>
      <c r="I32" s="35" t="n">
        <v>-960</v>
      </c>
      <c r="J32" s="36" t="s">
        <v>81</v>
      </c>
    </row>
    <row r="33" customFormat="false" ht="12.8" hidden="false" customHeight="false" outlineLevel="0" collapsed="false">
      <c r="A33" s="32" t="s">
        <v>88</v>
      </c>
      <c r="B33" s="33" t="n">
        <v>36.1244</v>
      </c>
      <c r="C33" s="33" t="n">
        <v>-121.4025</v>
      </c>
      <c r="D33" s="33" t="s">
        <v>83</v>
      </c>
      <c r="E33" s="34" t="s">
        <v>63</v>
      </c>
      <c r="F33" s="35" t="n">
        <v>417</v>
      </c>
      <c r="G33" s="35" t="n">
        <v>480</v>
      </c>
      <c r="H33" s="35" t="n">
        <v>31600</v>
      </c>
      <c r="I33" s="35" t="n">
        <v>-960</v>
      </c>
      <c r="J33" s="36" t="s">
        <v>81</v>
      </c>
    </row>
    <row r="34" customFormat="false" ht="12.8" hidden="false" customHeight="false" outlineLevel="0" collapsed="false">
      <c r="A34" s="32" t="s">
        <v>89</v>
      </c>
      <c r="B34" s="33" t="n">
        <v>36.2194</v>
      </c>
      <c r="C34" s="33" t="n">
        <v>-121.4861</v>
      </c>
      <c r="D34" s="33" t="s">
        <v>85</v>
      </c>
      <c r="E34" s="34" t="s">
        <v>63</v>
      </c>
      <c r="F34" s="35" t="n">
        <v>421</v>
      </c>
      <c r="G34" s="35" t="n">
        <v>484</v>
      </c>
      <c r="H34" s="35" t="n">
        <v>30600</v>
      </c>
      <c r="I34" s="35" t="n">
        <v>-1440</v>
      </c>
      <c r="J34" s="36" t="s">
        <v>81</v>
      </c>
    </row>
    <row r="35" customFormat="false" ht="12.8" hidden="false" customHeight="false" outlineLevel="0" collapsed="false">
      <c r="A35" s="32" t="s">
        <v>90</v>
      </c>
      <c r="B35" s="33" t="n">
        <v>36.3119</v>
      </c>
      <c r="C35" s="33" t="n">
        <v>-121.5706</v>
      </c>
      <c r="D35" s="33" t="s">
        <v>83</v>
      </c>
      <c r="E35" s="34" t="s">
        <v>63</v>
      </c>
      <c r="F35" s="35" t="n">
        <v>416</v>
      </c>
      <c r="G35" s="35" t="n">
        <v>479</v>
      </c>
      <c r="H35" s="35" t="n">
        <v>28700</v>
      </c>
      <c r="I35" s="35" t="n">
        <v>-2160</v>
      </c>
      <c r="J35" s="36" t="s">
        <v>81</v>
      </c>
    </row>
    <row r="36" customFormat="false" ht="13.8" hidden="false" customHeight="false" outlineLevel="0" collapsed="false">
      <c r="A36" s="32" t="s">
        <v>91</v>
      </c>
      <c r="B36" s="33" t="n">
        <v>36.4019</v>
      </c>
      <c r="C36" s="33" t="n">
        <v>-121.6517</v>
      </c>
      <c r="D36" s="33" t="s">
        <v>83</v>
      </c>
      <c r="E36" s="34" t="s">
        <v>63</v>
      </c>
      <c r="F36" s="35" t="n">
        <v>403</v>
      </c>
      <c r="G36" s="35" t="n">
        <v>464</v>
      </c>
      <c r="H36" s="35" t="n">
        <v>26300</v>
      </c>
      <c r="I36" s="35" t="n">
        <v>-2340</v>
      </c>
      <c r="J36" s="36" t="s">
        <v>81</v>
      </c>
    </row>
    <row r="37" customFormat="false" ht="12.8" hidden="false" customHeight="false" outlineLevel="0" collapsed="false">
      <c r="A37" s="32" t="s">
        <v>92</v>
      </c>
      <c r="B37" s="33" t="n">
        <v>36.4892</v>
      </c>
      <c r="C37" s="33" t="n">
        <v>-121.7281</v>
      </c>
      <c r="D37" s="33" t="s">
        <v>85</v>
      </c>
      <c r="E37" s="34" t="s">
        <v>63</v>
      </c>
      <c r="F37" s="35" t="n">
        <v>387</v>
      </c>
      <c r="G37" s="35" t="n">
        <v>445</v>
      </c>
      <c r="H37" s="35" t="n">
        <v>24000</v>
      </c>
      <c r="I37" s="35" t="n">
        <v>-2340</v>
      </c>
      <c r="J37" s="36" t="s">
        <v>81</v>
      </c>
    </row>
    <row r="38" customFormat="false" ht="12.8" hidden="false" customHeight="false" outlineLevel="0" collapsed="false">
      <c r="A38" s="32" t="s">
        <v>93</v>
      </c>
      <c r="B38" s="33" t="n">
        <v>36.5786</v>
      </c>
      <c r="C38" s="33" t="n">
        <v>-121.8119</v>
      </c>
      <c r="D38" s="33" t="s">
        <v>80</v>
      </c>
      <c r="E38" s="34" t="s">
        <v>63</v>
      </c>
      <c r="F38" s="35" t="n">
        <v>384</v>
      </c>
      <c r="G38" s="35" t="n">
        <v>442</v>
      </c>
      <c r="H38" s="35" t="n">
        <v>21600</v>
      </c>
      <c r="I38" s="35" t="n">
        <v>-2340</v>
      </c>
      <c r="J38" s="36" t="s">
        <v>81</v>
      </c>
    </row>
    <row r="39" customFormat="false" ht="12.8" hidden="false" customHeight="false" outlineLevel="0" collapsed="false">
      <c r="A39" s="32" t="s">
        <v>94</v>
      </c>
      <c r="B39" s="33" t="n">
        <v>36.6617</v>
      </c>
      <c r="C39" s="33" t="n">
        <v>-121.8883</v>
      </c>
      <c r="D39" s="33" t="s">
        <v>83</v>
      </c>
      <c r="E39" s="34" t="s">
        <v>63</v>
      </c>
      <c r="F39" s="35" t="n">
        <v>374</v>
      </c>
      <c r="G39" s="35" t="n">
        <v>430</v>
      </c>
      <c r="H39" s="35" t="n">
        <v>19300</v>
      </c>
      <c r="I39" s="35" t="n">
        <v>-2280</v>
      </c>
      <c r="J39" s="36" t="s">
        <v>81</v>
      </c>
    </row>
    <row r="40" customFormat="false" ht="12.8" hidden="false" customHeight="false" outlineLevel="0" collapsed="false">
      <c r="A40" s="32" t="s">
        <v>95</v>
      </c>
      <c r="B40" s="33" t="n">
        <v>36.7431</v>
      </c>
      <c r="C40" s="33" t="n">
        <v>-121.9619</v>
      </c>
      <c r="D40" s="33" t="s">
        <v>83</v>
      </c>
      <c r="E40" s="34" t="s">
        <v>63</v>
      </c>
      <c r="F40" s="35" t="n">
        <v>365</v>
      </c>
      <c r="G40" s="35" t="n">
        <v>420</v>
      </c>
      <c r="H40" s="35" t="n">
        <v>17100</v>
      </c>
      <c r="I40" s="35" t="n">
        <v>-2220</v>
      </c>
      <c r="J40" s="36" t="s">
        <v>81</v>
      </c>
    </row>
    <row r="41" customFormat="false" ht="12.8" hidden="false" customHeight="false" outlineLevel="0" collapsed="false">
      <c r="A41" s="32" t="s">
        <v>96</v>
      </c>
      <c r="B41" s="33" t="n">
        <v>36.8367</v>
      </c>
      <c r="C41" s="33" t="n">
        <v>-121.9894</v>
      </c>
      <c r="D41" s="33" t="s">
        <v>97</v>
      </c>
      <c r="E41" s="34" t="s">
        <v>98</v>
      </c>
      <c r="F41" s="35" t="n">
        <v>345</v>
      </c>
      <c r="G41" s="35" t="n">
        <v>397</v>
      </c>
      <c r="H41" s="35" t="n">
        <v>14800</v>
      </c>
      <c r="I41" s="35" t="n">
        <v>-2160</v>
      </c>
      <c r="J41" s="36" t="s">
        <v>81</v>
      </c>
    </row>
    <row r="42" customFormat="false" ht="12.8" hidden="false" customHeight="false" outlineLevel="0" collapsed="false">
      <c r="A42" s="32" t="s">
        <v>99</v>
      </c>
      <c r="B42" s="33" t="n">
        <v>36.9256</v>
      </c>
      <c r="C42" s="33" t="n">
        <v>-122.0117</v>
      </c>
      <c r="D42" s="33" t="s">
        <v>100</v>
      </c>
      <c r="E42" s="34" t="s">
        <v>98</v>
      </c>
      <c r="F42" s="35" t="n">
        <v>329</v>
      </c>
      <c r="G42" s="35" t="n">
        <v>379</v>
      </c>
      <c r="H42" s="35" t="n">
        <v>12800</v>
      </c>
      <c r="I42" s="35" t="n">
        <v>-1860</v>
      </c>
      <c r="J42" s="36" t="s">
        <v>81</v>
      </c>
    </row>
    <row r="43" customFormat="false" ht="12.8" hidden="false" customHeight="false" outlineLevel="0" collapsed="false">
      <c r="A43" s="32" t="s">
        <v>101</v>
      </c>
      <c r="B43" s="33" t="n">
        <v>37.0086</v>
      </c>
      <c r="C43" s="33" t="n">
        <v>-122.0342</v>
      </c>
      <c r="D43" s="33" t="s">
        <v>102</v>
      </c>
      <c r="E43" s="34" t="s">
        <v>98</v>
      </c>
      <c r="F43" s="35" t="n">
        <v>310</v>
      </c>
      <c r="G43" s="35" t="n">
        <v>357</v>
      </c>
      <c r="H43" s="35" t="n">
        <v>11100</v>
      </c>
      <c r="I43" s="35" t="n">
        <v>-1140</v>
      </c>
      <c r="J43" s="36" t="s">
        <v>81</v>
      </c>
    </row>
    <row r="44" customFormat="false" ht="12.8" hidden="false" customHeight="false" outlineLevel="0" collapsed="false">
      <c r="A44" s="32" t="s">
        <v>103</v>
      </c>
      <c r="B44" s="33" t="n">
        <v>37.0919</v>
      </c>
      <c r="C44" s="33" t="n">
        <v>-122.0558</v>
      </c>
      <c r="D44" s="33" t="s">
        <v>102</v>
      </c>
      <c r="E44" s="34" t="s">
        <v>98</v>
      </c>
      <c r="F44" s="35" t="n">
        <v>308</v>
      </c>
      <c r="G44" s="35" t="n">
        <v>354</v>
      </c>
      <c r="H44" s="35" t="n">
        <v>10500</v>
      </c>
      <c r="I44" s="35" t="n">
        <v>-840</v>
      </c>
      <c r="J44" s="36" t="s">
        <v>81</v>
      </c>
    </row>
    <row r="45" customFormat="false" ht="12.8" hidden="false" customHeight="false" outlineLevel="0" collapsed="false">
      <c r="A45" s="32" t="s">
        <v>104</v>
      </c>
      <c r="B45" s="33" t="n">
        <v>37.1683</v>
      </c>
      <c r="C45" s="33" t="n">
        <v>-122.0747</v>
      </c>
      <c r="D45" s="33" t="s">
        <v>100</v>
      </c>
      <c r="E45" s="34" t="s">
        <v>98</v>
      </c>
      <c r="F45" s="35" t="n">
        <v>283</v>
      </c>
      <c r="G45" s="35" t="n">
        <v>326</v>
      </c>
      <c r="H45" s="35" t="n">
        <v>9400</v>
      </c>
      <c r="I45" s="35" t="n">
        <v>-1200</v>
      </c>
      <c r="J45" s="36" t="s">
        <v>81</v>
      </c>
    </row>
    <row r="46" customFormat="false" ht="12.8" hidden="false" customHeight="false" outlineLevel="0" collapsed="false">
      <c r="A46" s="32" t="s">
        <v>105</v>
      </c>
      <c r="B46" s="33" t="n">
        <v>37.2397</v>
      </c>
      <c r="C46" s="33" t="n">
        <v>-122.0953</v>
      </c>
      <c r="D46" s="33" t="s">
        <v>97</v>
      </c>
      <c r="E46" s="34" t="s">
        <v>98</v>
      </c>
      <c r="F46" s="35" t="n">
        <v>266</v>
      </c>
      <c r="G46" s="35" t="n">
        <v>306</v>
      </c>
      <c r="H46" s="35" t="n">
        <v>8100</v>
      </c>
      <c r="I46" s="35" t="n">
        <v>-1440</v>
      </c>
      <c r="J46" s="36" t="s">
        <v>81</v>
      </c>
    </row>
    <row r="47" customFormat="false" ht="12.8" hidden="false" customHeight="false" outlineLevel="0" collapsed="false">
      <c r="A47" s="32" t="s">
        <v>106</v>
      </c>
      <c r="B47" s="33" t="n">
        <v>37.3075</v>
      </c>
      <c r="C47" s="33" t="n">
        <v>-122.1128</v>
      </c>
      <c r="D47" s="33" t="s">
        <v>102</v>
      </c>
      <c r="E47" s="34" t="s">
        <v>98</v>
      </c>
      <c r="F47" s="35" t="n">
        <v>255</v>
      </c>
      <c r="G47" s="35" t="n">
        <v>293</v>
      </c>
      <c r="H47" s="35" t="n">
        <v>6500</v>
      </c>
      <c r="I47" s="35" t="n">
        <v>-1140</v>
      </c>
      <c r="J47" s="36" t="s">
        <v>81</v>
      </c>
    </row>
    <row r="48" customFormat="false" ht="12.8" hidden="false" customHeight="false" outlineLevel="0" collapsed="false">
      <c r="A48" s="32" t="s">
        <v>107</v>
      </c>
      <c r="B48" s="33" t="n">
        <v>37.3856</v>
      </c>
      <c r="C48" s="33" t="n">
        <v>-122.1339</v>
      </c>
      <c r="D48" s="33" t="s">
        <v>102</v>
      </c>
      <c r="E48" s="34" t="s">
        <v>98</v>
      </c>
      <c r="F48" s="35" t="n">
        <v>239</v>
      </c>
      <c r="G48" s="35" t="n">
        <v>275</v>
      </c>
      <c r="H48" s="35" t="n">
        <v>5900</v>
      </c>
      <c r="I48" s="35" t="n">
        <v>-1020</v>
      </c>
      <c r="J48" s="36" t="s">
        <v>81</v>
      </c>
    </row>
    <row r="49" customFormat="false" ht="12.8" hidden="false" customHeight="false" outlineLevel="0" collapsed="false">
      <c r="A49" s="32" t="s">
        <v>108</v>
      </c>
      <c r="B49" s="33" t="n">
        <v>37.4478</v>
      </c>
      <c r="C49" s="33" t="n">
        <v>-122.1503</v>
      </c>
      <c r="D49" s="33" t="s">
        <v>102</v>
      </c>
      <c r="E49" s="34" t="s">
        <v>98</v>
      </c>
      <c r="F49" s="35" t="n">
        <v>233</v>
      </c>
      <c r="G49" s="35" t="n">
        <v>268</v>
      </c>
      <c r="H49" s="35" t="n">
        <v>4500</v>
      </c>
      <c r="I49" s="35" t="n">
        <v>-1140</v>
      </c>
      <c r="J49" s="36" t="s">
        <v>81</v>
      </c>
    </row>
    <row r="50" customFormat="false" ht="13.8" hidden="false" customHeight="false" outlineLevel="0" collapsed="false">
      <c r="A50" s="32" t="s">
        <v>109</v>
      </c>
      <c r="B50" s="33" t="n">
        <v>37.4994</v>
      </c>
      <c r="C50" s="33" t="n">
        <v>-122.165</v>
      </c>
      <c r="D50" s="33" t="s">
        <v>97</v>
      </c>
      <c r="E50" s="34" t="s">
        <v>98</v>
      </c>
      <c r="F50" s="35" t="n">
        <v>205</v>
      </c>
      <c r="G50" s="35" t="n">
        <v>236</v>
      </c>
      <c r="H50" s="35" t="n">
        <v>3700</v>
      </c>
      <c r="I50" s="35" t="n">
        <v>-900</v>
      </c>
      <c r="J50" s="36" t="s">
        <v>81</v>
      </c>
    </row>
    <row r="51" customFormat="false" ht="12.8" hidden="false" customHeight="false" outlineLevel="0" collapsed="false">
      <c r="A51" s="32" t="s">
        <v>110</v>
      </c>
      <c r="B51" s="33" t="n">
        <v>37.5394</v>
      </c>
      <c r="C51" s="33" t="n">
        <v>-122.2019</v>
      </c>
      <c r="D51" s="33" t="s">
        <v>83</v>
      </c>
      <c r="E51" s="34" t="s">
        <v>63</v>
      </c>
      <c r="F51" s="35" t="n">
        <v>188</v>
      </c>
      <c r="G51" s="35" t="n">
        <v>216</v>
      </c>
      <c r="H51" s="35" t="n">
        <v>2800</v>
      </c>
      <c r="I51" s="35" t="n">
        <v>-900</v>
      </c>
      <c r="J51" s="36" t="s">
        <v>81</v>
      </c>
    </row>
    <row r="52" customFormat="false" ht="13.8" hidden="false" customHeight="false" outlineLevel="0" collapsed="false">
      <c r="A52" s="32" t="s">
        <v>111</v>
      </c>
      <c r="B52" s="33" t="n">
        <v>37.5694</v>
      </c>
      <c r="C52" s="33" t="n">
        <v>-122.2531</v>
      </c>
      <c r="D52" s="33" t="s">
        <v>112</v>
      </c>
      <c r="E52" s="34" t="s">
        <v>36</v>
      </c>
      <c r="F52" s="35" t="n">
        <v>183</v>
      </c>
      <c r="G52" s="35" t="n">
        <v>211</v>
      </c>
      <c r="H52" s="35" t="n">
        <v>2000</v>
      </c>
      <c r="I52" s="35" t="n">
        <v>-960</v>
      </c>
      <c r="J52" s="36" t="s">
        <v>81</v>
      </c>
    </row>
    <row r="53" customFormat="false" ht="12.8" hidden="false" customHeight="false" outlineLevel="0" collapsed="false">
      <c r="A53" s="32" t="s">
        <v>113</v>
      </c>
      <c r="B53" s="33" t="n">
        <v>37.5883</v>
      </c>
      <c r="C53" s="33" t="n">
        <v>-122.3042</v>
      </c>
      <c r="D53" s="33" t="s">
        <v>114</v>
      </c>
      <c r="E53" s="34" t="s">
        <v>36</v>
      </c>
      <c r="F53" s="35" t="n">
        <v>173</v>
      </c>
      <c r="G53" s="35" t="n">
        <v>199</v>
      </c>
      <c r="H53" s="35" t="n">
        <v>900</v>
      </c>
      <c r="I53" s="35" t="n">
        <v>-900</v>
      </c>
      <c r="J53" s="36" t="s">
        <v>81</v>
      </c>
    </row>
    <row r="54" customFormat="false" ht="12.8" hidden="false" customHeight="false" outlineLevel="0" collapsed="false">
      <c r="A54" s="32" t="s">
        <v>115</v>
      </c>
      <c r="B54" s="33" t="n">
        <v>37.6078</v>
      </c>
      <c r="C54" s="33" t="n">
        <v>-122.3503</v>
      </c>
      <c r="D54" s="33" t="s">
        <v>116</v>
      </c>
      <c r="E54" s="34" t="s">
        <v>36</v>
      </c>
      <c r="F54" s="35" t="n">
        <v>160</v>
      </c>
      <c r="G54" s="35" t="n">
        <v>184</v>
      </c>
      <c r="H54" s="35" t="n">
        <v>200</v>
      </c>
      <c r="I54" s="35" t="n">
        <v>-720</v>
      </c>
      <c r="J54" s="36" t="s">
        <v>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197583</TotalTime>
  <Application>LibreOffice/4.3.2.2$MacOSX_x86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2014-10-16T12:18:48Z</dcterms:created>
  <dc:creator>2216855</dc:creator>
  <dc:language>pt-BR</dc:language>
  <dcterms:modified xsi:type="dcterms:W3CDTF">2014-10-28T10:28:25Z</dcterms:modified>
  <cp:revision>61</cp:revision>
</cp:coreProperties>
</file>