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<sst xmlns="http://schemas.openxmlformats.org/spreadsheetml/2006/main" count="29" uniqueCount="29">
  <si>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t>TOTAL NOMBRE DE MONTEES VOYAGEURS PAR JOUR</t>
  </si>
  <si>
    <t>semaine</t>
  </si>
  <si>
    <t>sem 0</t>
  </si>
  <si>
    <t>sem 10</t>
  </si>
  <si>
    <t>sem 11</t>
  </si>
  <si>
    <t>sem 12</t>
  </si>
  <si>
    <t>sem 13</t>
  </si>
  <si>
    <t>sem 14</t>
  </si>
  <si>
    <t>sem 15</t>
  </si>
  <si>
    <t>sem 16</t>
  </si>
  <si>
    <t>sem 17</t>
  </si>
  <si>
    <r>
      <t xml:space="preserve">sem 18 </t>
    </r>
    <r>
      <rPr>
        <sz val="11"/>
        <color rgb="FF7030A0"/>
        <rFont val="Calibri"/>
        <family val="2"/>
        <charset val="1"/>
      </rPr>
      <t xml:space="preserve">**</t>
    </r>
  </si>
  <si>
    <r>
      <t xml:space="preserve">sem 19 </t>
    </r>
    <r>
      <rPr>
        <sz val="11"/>
        <color rgb="FFFF0000"/>
        <rFont val="Calibri"/>
        <family val="2"/>
        <charset val="1"/>
      </rPr>
      <t xml:space="preserve">*</t>
    </r>
  </si>
  <si>
    <t>sem 20</t>
  </si>
  <si>
    <t>sem 21</t>
  </si>
  <si>
    <r>
      <t xml:space="preserve">sem 22 </t>
    </r>
    <r>
      <rPr>
        <sz val="11"/>
        <color rgb="FF7030A0"/>
        <rFont val="Calibri"/>
        <family val="2"/>
        <charset val="1"/>
      </rPr>
      <t xml:space="preserve">**</t>
    </r>
  </si>
  <si>
    <t>sem 23</t>
  </si>
  <si>
    <t>total</t>
  </si>
  <si>
    <t>Moyenne (sans sem 0 + sans sem 10 pour le week-end)</t>
  </si>
  <si>
    <t>lundi</t>
  </si>
  <si>
    <t>mardi</t>
  </si>
  <si>
    <t>mercredi</t>
  </si>
  <si>
    <t>jeudi</t>
  </si>
  <si>
    <t>vendredi</t>
  </si>
  <si>
    <t>samedi</t>
  </si>
  <si>
    <t>dimanche</t>
  </si>
  <si>
    <t>Total général</t>
  </si>
  <si>
    <t>*estimation</t>
  </si>
  <si>
    <t>* lancement des nouvelles circulations : pas de comptages pour la sem 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</si>
</sst>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,_€_-;\-* #,##0.00,_€_-;_-* \-??\ _€_-;_-@_-"/>
    <numFmt numFmtId="166" formatCode="_-* #,##0,_€_-;\-* #,##0,_€_-;_-* \-??\ _€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7030A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262626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9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BBB59"/>
        <bgColor rgb="FF969696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5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2:S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5"/>
  <cols>
    <col collapsed="false" hidden="false" max="1" min="1" style="0" width="18.1428571428571"/>
    <col collapsed="false" hidden="false" max="6" min="2" style="0" width="8.29081632653061"/>
    <col collapsed="false" hidden="false" max="7" min="7" style="0" width="9.28571428571429"/>
    <col collapsed="false" hidden="false" max="9" min="8" style="0" width="8.29081632653061"/>
    <col collapsed="false" hidden="false" max="13" min="10" style="0" width="9.28571428571429"/>
    <col collapsed="false" hidden="false" max="15" min="14" style="0" width="8.85714285714286"/>
    <col collapsed="false" hidden="false" max="16" min="16" style="0" width="9.28571428571429"/>
    <col collapsed="false" hidden="false" max="18" min="17" style="0" width="9.4234693877551"/>
    <col collapsed="false" hidden="false" max="19" min="19" style="0" width="9.28571428571429"/>
    <col collapsed="false" hidden="false" max="21" min="20" style="0" width="8.29081632653061"/>
    <col collapsed="false" hidden="false" max="22" min="22" style="0" width="9.28571428571429"/>
    <col collapsed="false" hidden="false" max="24" min="23" style="0" width="8.29081632653061"/>
    <col collapsed="false" hidden="false" max="25" min="25" style="0" width="9.28571428571429"/>
    <col collapsed="false" hidden="false" max="27" min="26" style="0" width="8.29081632653061"/>
    <col collapsed="false" hidden="false" max="28" min="28" style="0" width="9.28571428571429"/>
    <col collapsed="false" hidden="false" max="29" min="29" style="0" width="11.4183673469388"/>
    <col collapsed="false" hidden="false" max="30" min="30" style="0" width="8.29081632653061"/>
    <col collapsed="false" hidden="false" max="32" min="31" style="0" width="11.4183673469388"/>
    <col collapsed="false" hidden="false" max="33" min="33" style="0" width="8.29081632653061"/>
    <col collapsed="false" hidden="false" max="34" min="34" style="0" width="8.85714285714286"/>
    <col collapsed="false" hidden="false" max="36" min="35" style="0" width="8.29081632653061"/>
    <col collapsed="false" hidden="false" max="37" min="37" style="0" width="9.28571428571429"/>
    <col collapsed="false" hidden="false" max="39" min="38" style="0" width="8.29081632653061"/>
    <col collapsed="false" hidden="false" max="40" min="40" style="0" width="9.28571428571429"/>
    <col collapsed="false" hidden="false" max="42" min="41" style="0" width="8.29081632653061"/>
    <col collapsed="false" hidden="false" max="43" min="43" style="0" width="9.28571428571429"/>
    <col collapsed="false" hidden="false" max="45" min="44" style="0" width="8.29081632653061"/>
    <col collapsed="false" hidden="false" max="48" min="46" style="0" width="9.28571428571429"/>
    <col collapsed="false" hidden="false" max="49" min="49" style="0" width="10.2857142857143"/>
    <col collapsed="false" hidden="false" max="51" min="50" style="0" width="8.29081632653061"/>
    <col collapsed="false" hidden="false" max="52" min="52" style="0" width="9.28571428571429"/>
    <col collapsed="false" hidden="false" max="1025" min="53" style="0" width="10.6734693877551"/>
  </cols>
  <sheetData>
    <row r="2" customFormat="false" ht="15" hidden="false" customHeight="tru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0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3" t="s">
        <v>17</v>
      </c>
      <c r="R3" s="2" t="s">
        <v>18</v>
      </c>
    </row>
    <row r="4" customFormat="false" ht="15" hidden="false" customHeight="false" outlineLevel="0" collapsed="false">
      <c r="A4" s="4" t="s">
        <v>19</v>
      </c>
      <c r="B4" s="5"/>
      <c r="C4" s="6" t="n">
        <v>1071</v>
      </c>
      <c r="D4" s="6" t="n">
        <v>1058</v>
      </c>
      <c r="E4" s="6" t="n">
        <v>1340</v>
      </c>
      <c r="F4" s="6" t="n">
        <v>1152.25</v>
      </c>
      <c r="G4" s="6" t="n">
        <v>1147</v>
      </c>
      <c r="H4" s="7" t="n">
        <v>942</v>
      </c>
      <c r="I4" s="7" t="n">
        <v>909</v>
      </c>
      <c r="J4" s="7" t="n">
        <v>883</v>
      </c>
      <c r="K4" s="7" t="n">
        <f aca="false">$J$5</f>
        <v>883</v>
      </c>
      <c r="L4" s="7" t="n">
        <v>775</v>
      </c>
      <c r="M4" s="7" t="n">
        <v>1098</v>
      </c>
      <c r="N4" s="7" t="n">
        <v>1111</v>
      </c>
      <c r="O4" s="7" t="n">
        <f aca="false">$N$5</f>
        <v>1111</v>
      </c>
      <c r="P4" s="7" t="n">
        <v>999</v>
      </c>
      <c r="Q4" s="5" t="n">
        <f aca="false">SUM(B4:P4)</f>
        <v>14479.25</v>
      </c>
      <c r="R4" s="8" t="n">
        <f aca="false">AVERAGE(C4:P4)</f>
        <v>1034.23214285714</v>
      </c>
    </row>
    <row r="5" customFormat="false" ht="15" hidden="false" customHeight="false" outlineLevel="0" collapsed="false">
      <c r="A5" s="4" t="s">
        <v>20</v>
      </c>
      <c r="B5" s="5"/>
      <c r="C5" s="6" t="n">
        <v>1099</v>
      </c>
      <c r="D5" s="6" t="n">
        <v>1081</v>
      </c>
      <c r="E5" s="6" t="n">
        <v>1115</v>
      </c>
      <c r="F5" s="6" t="n">
        <v>1008</v>
      </c>
      <c r="G5" s="6" t="n">
        <v>1490</v>
      </c>
      <c r="H5" s="6" t="n">
        <v>942</v>
      </c>
      <c r="I5" s="7" t="n">
        <v>909</v>
      </c>
      <c r="J5" s="6" t="n">
        <v>883</v>
      </c>
      <c r="K5" s="7" t="n">
        <f aca="false">$J$5</f>
        <v>883</v>
      </c>
      <c r="L5" s="6" t="n">
        <v>775</v>
      </c>
      <c r="M5" s="7" t="n">
        <v>1098</v>
      </c>
      <c r="N5" s="6" t="n">
        <v>1111</v>
      </c>
      <c r="O5" s="7" t="n">
        <f aca="false">$N$5</f>
        <v>1111</v>
      </c>
      <c r="P5" s="6" t="n">
        <v>999</v>
      </c>
      <c r="Q5" s="5" t="n">
        <f aca="false">SUM(B5:P5)</f>
        <v>14504</v>
      </c>
      <c r="R5" s="8" t="n">
        <f aca="false">AVERAGE(C5:P5)</f>
        <v>1036</v>
      </c>
      <c r="S5" s="9"/>
    </row>
    <row r="6" customFormat="false" ht="15" hidden="false" customHeight="false" outlineLevel="0" collapsed="false">
      <c r="A6" s="4" t="s">
        <v>21</v>
      </c>
      <c r="B6" s="5"/>
      <c r="C6" s="6" t="n">
        <v>1218</v>
      </c>
      <c r="D6" s="6" t="n">
        <v>1140</v>
      </c>
      <c r="E6" s="6" t="n">
        <v>1084</v>
      </c>
      <c r="F6" s="6" t="n">
        <v>1064</v>
      </c>
      <c r="G6" s="6" t="n">
        <v>1103</v>
      </c>
      <c r="H6" s="7" t="n">
        <v>942</v>
      </c>
      <c r="I6" s="7" t="n">
        <v>909</v>
      </c>
      <c r="J6" s="7" t="n">
        <v>883</v>
      </c>
      <c r="K6" s="7" t="n">
        <f aca="false">$J$5</f>
        <v>883</v>
      </c>
      <c r="L6" s="7" t="n">
        <v>775</v>
      </c>
      <c r="M6" s="7" t="n">
        <v>1098</v>
      </c>
      <c r="N6" s="7" t="n">
        <v>1111</v>
      </c>
      <c r="O6" s="7" t="n">
        <f aca="false">$N$5</f>
        <v>1111</v>
      </c>
      <c r="P6" s="7" t="n">
        <v>999</v>
      </c>
      <c r="Q6" s="5" t="n">
        <f aca="false">SUM(B6:P6)</f>
        <v>14320</v>
      </c>
      <c r="R6" s="8" t="n">
        <f aca="false">AVERAGE(C6:P6)</f>
        <v>1022.85714285714</v>
      </c>
    </row>
    <row r="7" customFormat="false" ht="15" hidden="false" customHeight="false" outlineLevel="0" collapsed="false">
      <c r="A7" s="4" t="s">
        <v>22</v>
      </c>
      <c r="B7" s="5"/>
      <c r="C7" s="6" t="n">
        <v>1314</v>
      </c>
      <c r="D7" s="6" t="n">
        <v>1219</v>
      </c>
      <c r="E7" s="6" t="n">
        <v>922</v>
      </c>
      <c r="F7" s="6" t="n">
        <v>1075</v>
      </c>
      <c r="G7" s="6" t="n">
        <v>1133.5</v>
      </c>
      <c r="H7" s="7" t="n">
        <v>942</v>
      </c>
      <c r="I7" s="6" t="n">
        <v>909</v>
      </c>
      <c r="J7" s="7" t="n">
        <v>883</v>
      </c>
      <c r="K7" s="10" t="n">
        <v>146</v>
      </c>
      <c r="L7" s="7" t="n">
        <f aca="false">L9</f>
        <v>399</v>
      </c>
      <c r="M7" s="6" t="n">
        <v>1098</v>
      </c>
      <c r="N7" s="7" t="n">
        <v>1111</v>
      </c>
      <c r="O7" s="10" t="n">
        <v>435</v>
      </c>
      <c r="P7" s="7" t="n">
        <v>999</v>
      </c>
      <c r="Q7" s="5" t="n">
        <f aca="false">SUM(B7:P7)</f>
        <v>12585.5</v>
      </c>
      <c r="R7" s="8" t="n">
        <f aca="false">AVERAGE(C7:P7)</f>
        <v>898.964285714286</v>
      </c>
    </row>
    <row r="8" customFormat="false" ht="15" hidden="false" customHeight="false" outlineLevel="0" collapsed="false">
      <c r="A8" s="4" t="s">
        <v>23</v>
      </c>
      <c r="B8" s="6" t="n">
        <v>976</v>
      </c>
      <c r="C8" s="6" t="n">
        <v>1335</v>
      </c>
      <c r="D8" s="6" t="n">
        <v>1560</v>
      </c>
      <c r="E8" s="6" t="n">
        <v>986</v>
      </c>
      <c r="F8" s="6" t="n">
        <v>1149.75</v>
      </c>
      <c r="G8" s="6" t="n">
        <v>1094</v>
      </c>
      <c r="H8" s="7" t="n">
        <v>942</v>
      </c>
      <c r="I8" s="7" t="n">
        <v>909</v>
      </c>
      <c r="J8" s="7" t="n">
        <v>883</v>
      </c>
      <c r="K8" s="7" t="n">
        <f aca="false">$J$5</f>
        <v>883</v>
      </c>
      <c r="L8" s="7" t="n">
        <v>775</v>
      </c>
      <c r="M8" s="7" t="n">
        <v>1098</v>
      </c>
      <c r="N8" s="7" t="n">
        <v>1111</v>
      </c>
      <c r="O8" s="7" t="n">
        <f aca="false">$N$5</f>
        <v>1111</v>
      </c>
      <c r="P8" s="7" t="n">
        <v>999</v>
      </c>
      <c r="Q8" s="5" t="n">
        <f aca="false">SUM(B8:P8)</f>
        <v>15811.75</v>
      </c>
      <c r="R8" s="8" t="n">
        <f aca="false">AVERAGE(C8:P8)</f>
        <v>1059.69642857143</v>
      </c>
      <c r="S8" s="9"/>
    </row>
    <row r="9" customFormat="false" ht="15" hidden="false" customHeight="false" outlineLevel="0" collapsed="false">
      <c r="A9" s="4" t="s">
        <v>24</v>
      </c>
      <c r="B9" s="6" t="n">
        <v>1121</v>
      </c>
      <c r="C9" s="6" t="n">
        <v>1101</v>
      </c>
      <c r="D9" s="6" t="n">
        <v>888</v>
      </c>
      <c r="E9" s="6" t="n">
        <v>676.5</v>
      </c>
      <c r="F9" s="6" t="n">
        <v>714</v>
      </c>
      <c r="G9" s="6" t="n">
        <v>422</v>
      </c>
      <c r="H9" s="6" t="n">
        <v>367</v>
      </c>
      <c r="I9" s="7" t="n">
        <f aca="false">I10/37*100*63/100</f>
        <v>451.216216216216</v>
      </c>
      <c r="J9" s="6" t="n">
        <v>376</v>
      </c>
      <c r="K9" s="7" t="n">
        <f aca="false">K10/37*100*63/100</f>
        <v>408.648648648649</v>
      </c>
      <c r="L9" s="6" t="n">
        <v>399</v>
      </c>
      <c r="M9" s="7" t="n">
        <f aca="false">M10/37*100*63/100</f>
        <v>657.243243243243</v>
      </c>
      <c r="N9" s="6" t="n">
        <v>479</v>
      </c>
      <c r="O9" s="7" t="n">
        <f aca="false">O10/37*100*63/100</f>
        <v>551.675675675676</v>
      </c>
      <c r="P9" s="6" t="n">
        <v>820</v>
      </c>
      <c r="Q9" s="5" t="n">
        <f aca="false">SUM(B9:P9)</f>
        <v>9432.28378378378</v>
      </c>
      <c r="R9" s="8" t="n">
        <f aca="false">AVERAGE(D9:P9)</f>
        <v>554.637214137214</v>
      </c>
    </row>
    <row r="10" customFormat="false" ht="15" hidden="false" customHeight="false" outlineLevel="0" collapsed="false">
      <c r="A10" s="4" t="s">
        <v>25</v>
      </c>
      <c r="B10" s="6" t="n">
        <v>1346</v>
      </c>
      <c r="C10" s="6" t="n">
        <v>1277</v>
      </c>
      <c r="D10" s="6" t="n">
        <v>494</v>
      </c>
      <c r="E10" s="6" t="n">
        <v>418</v>
      </c>
      <c r="F10" s="6" t="n">
        <v>232</v>
      </c>
      <c r="G10" s="6" t="n">
        <v>432</v>
      </c>
      <c r="H10" s="7" t="n">
        <f aca="false">H9/63*100*37/100</f>
        <v>215.539682539683</v>
      </c>
      <c r="I10" s="6" t="n">
        <v>265</v>
      </c>
      <c r="J10" s="7" t="n">
        <f aca="false">J9/63*100*37/100</f>
        <v>220.825396825397</v>
      </c>
      <c r="K10" s="6" t="n">
        <v>240</v>
      </c>
      <c r="L10" s="7" t="n">
        <f aca="false">L9/63*100*37/100</f>
        <v>234.333333333333</v>
      </c>
      <c r="M10" s="6" t="n">
        <v>386</v>
      </c>
      <c r="N10" s="7" t="n">
        <f aca="false">N9/63*100*37/100</f>
        <v>281.31746031746</v>
      </c>
      <c r="O10" s="6" t="n">
        <v>324</v>
      </c>
      <c r="P10" s="7" t="n">
        <f aca="false">P9/63*100*37/100</f>
        <v>481.587301587302</v>
      </c>
      <c r="Q10" s="5" t="n">
        <f aca="false">SUM(B10:P10)</f>
        <v>6847.60317460317</v>
      </c>
      <c r="R10" s="8" t="n">
        <f aca="false">AVERAGE(D10:P10)</f>
        <v>324.969474969475</v>
      </c>
    </row>
    <row r="11" customFormat="false" ht="15" hidden="false" customHeight="false" outlineLevel="0" collapsed="false">
      <c r="A11" s="11" t="s">
        <v>26</v>
      </c>
      <c r="B11" s="12" t="n">
        <v>3443</v>
      </c>
      <c r="C11" s="12" t="n">
        <v>8415</v>
      </c>
      <c r="D11" s="12" t="n">
        <v>7440</v>
      </c>
      <c r="E11" s="12" t="n">
        <v>6541.5</v>
      </c>
      <c r="F11" s="12" t="n">
        <v>6395</v>
      </c>
      <c r="G11" s="12" t="n">
        <v>6821.5</v>
      </c>
      <c r="H11" s="12" t="n">
        <f aca="false">SUM(H4:H10)</f>
        <v>5292.53968253968</v>
      </c>
      <c r="I11" s="12" t="n">
        <f aca="false">SUM(I4:I10)</f>
        <v>5261.21621621622</v>
      </c>
      <c r="J11" s="12" t="n">
        <f aca="false">SUM(J4:J10)</f>
        <v>5011.8253968254</v>
      </c>
      <c r="K11" s="12" t="n">
        <f aca="false">SUM(K4:K10)</f>
        <v>4326.64864864865</v>
      </c>
      <c r="L11" s="12" t="n">
        <f aca="false">SUM(L4:L10)</f>
        <v>4132.33333333333</v>
      </c>
      <c r="M11" s="12" t="n">
        <f aca="false">SUM(M4:M10)</f>
        <v>6533.24324324324</v>
      </c>
      <c r="N11" s="12" t="n">
        <f aca="false">SUM(N4:N10)</f>
        <v>6315.31746031746</v>
      </c>
      <c r="O11" s="12" t="n">
        <f aca="false">SUM(O4:O10)</f>
        <v>5754.67567567568</v>
      </c>
      <c r="P11" s="12" t="n">
        <f aca="false">SUM(P4:P10)</f>
        <v>6296.5873015873</v>
      </c>
      <c r="Q11" s="12" t="n">
        <f aca="false">SUM(B11:O11)</f>
        <v>81683.7996567997</v>
      </c>
      <c r="R11" s="13" t="n">
        <f aca="false">AVERAGE(C11:P11)</f>
        <v>6038.38478274193</v>
      </c>
    </row>
    <row r="12" customFormat="false" ht="15" hidden="false" customHeight="true" outlineLevel="0" collapsed="false">
      <c r="H12" s="14" t="s">
        <v>27</v>
      </c>
      <c r="I12" s="14"/>
      <c r="J12" s="14"/>
      <c r="K12" s="14"/>
      <c r="L12" s="14"/>
      <c r="M12" s="14"/>
      <c r="N12" s="14"/>
      <c r="O12" s="14"/>
      <c r="P12" s="14"/>
    </row>
    <row r="13" customFormat="false" ht="15" hidden="false" customHeight="false" outlineLevel="0" collapsed="false">
      <c r="L13" s="15" t="s">
        <v>28</v>
      </c>
    </row>
    <row r="20" customFormat="false" ht="13.8" hidden="false" customHeight="false" outlineLevel="0" collapsed="false"/>
  </sheetData>
  <mergeCells count="2">
    <mergeCell ref="A2:R2"/>
    <mergeCell ref="H12:P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2014-07-01T15:14:28Z</dcterms:created>
  <dc:creator>OFFICE1</dc:creator>
  <dc:language>fr-FR</dc:language>
  <cp:lastModifiedBy>office1</cp:lastModifiedBy>
  <dcterms:modified xsi:type="dcterms:W3CDTF">2014-07-11T09:58:34Z</dcterms:modified>
  <cp:revision>0</cp:revision>
</cp:coreProperties>
</file>