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08_FY14_Nov1\99_HB_To_MS\RUS\"/>
    </mc:Choice>
  </mc:AlternateContent>
  <bookViews>
    <workbookView xWindow="0" yWindow="0" windowWidth="19200" windowHeight="10995"/>
  </bookViews>
  <sheets>
    <sheet name="Планировщик зачетных единиц" sheetId="1" r:id="rId1"/>
    <sheet name="Сводные данные по семестрам" sheetId="4" r:id="rId2"/>
  </sheets>
  <definedNames>
    <definedName name="_xlnm.Print_Titles" localSheetId="0">'Планировщик зачетных единиц'!$15:$16</definedName>
    <definedName name="НеобходимоЗачетныхЕдиниц">ТребованияДляДиплома[[#Totals],[ИТОГО]]</definedName>
    <definedName name="ОсталосьЗачетныхЕдиниц">ТребованияДляДиплома[[#Totals],[ТРЕБУЕТСЯ]]</definedName>
    <definedName name="ПолученоЗачетныхЕдиниц">ТребованияДляДиплома[[#Totals],[ПОЛУЧЕНО]]</definedName>
    <definedName name="ТребованияПодстановка">'Планировщик зачетных единиц'!$C$6:$C$9</definedName>
  </definedNames>
  <calcPr calcId="152511"/>
  <pivotCaches>
    <pivotCache cacheId="3" r:id="rId3"/>
  </pivotCaches>
  <extLst>
    <ext xmlns:x15="http://schemas.microsoft.com/office/spreadsheetml/2010/11/main" uri="{FCE2AD5D-F65C-4FA6-A056-5C36A1767C68}">
      <x15:dataModel/>
    </ext>
  </extLst>
</workbook>
</file>

<file path=xl/calcChain.xml><?xml version="1.0" encoding="utf-8"?>
<calcChain xmlns="http://schemas.openxmlformats.org/spreadsheetml/2006/main">
  <c r="F12" i="1" l="1"/>
  <c r="F9" i="1" l="1"/>
  <c r="F8" i="1"/>
  <c r="F7" i="1"/>
  <c r="F6" i="1"/>
  <c r="E9" i="1"/>
  <c r="E8" i="1"/>
  <c r="E7" i="1"/>
  <c r="E6" i="1"/>
  <c r="E10" i="1" l="1"/>
  <c r="D10" i="1"/>
  <c r="D13" i="1" l="1"/>
  <c r="F10" i="1"/>
  <c r="D12" i="1"/>
</calcChain>
</file>

<file path=xl/connections.xml><?xml version="1.0" encoding="utf-8"?>
<connections xmlns="http://schemas.openxmlformats.org/spreadsheetml/2006/main">
  <connection id="1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<sst xmlns="http://schemas.openxmlformats.org/spreadsheetml/2006/main" count="163" uniqueCount="84">
  <si>
    <t>Планировщик зачетных единиц</t>
  </si>
  <si>
    <t>СВОДКА ПО СЕМЕСТРАМ</t>
  </si>
  <si>
    <t>ТРЕБОВАНИЯ ПО ЗАЧЕТНЫМ ЕДИНИЦАМ</t>
  </si>
  <si>
    <t>ИТОГО</t>
  </si>
  <si>
    <t>ПОЛУЧЕНО</t>
  </si>
  <si>
    <t>ТРЕБУЕТСЯ</t>
  </si>
  <si>
    <t>Основной предмет</t>
  </si>
  <si>
    <t>Дополнительный предмет</t>
  </si>
  <si>
    <t>Н/Д</t>
  </si>
  <si>
    <t>Факультативный курс</t>
  </si>
  <si>
    <t>Общий курс</t>
  </si>
  <si>
    <t>ОБЩИЙ ХОД ВЫПОЛНЕНИЯ:</t>
  </si>
  <si>
    <t>Учебные курсы</t>
  </si>
  <si>
    <t>НАЗВАНИЕ КУРСА</t>
  </si>
  <si>
    <t>НОМЕР КУРСА</t>
  </si>
  <si>
    <t>ТРЕБОВАНИЯ ДЛЯ ДИПЛОМА</t>
  </si>
  <si>
    <t>ЗАЧЕТНЫЕ ЕДИНИЦЫ</t>
  </si>
  <si>
    <t>ВЫПОЛНЕНО?</t>
  </si>
  <si>
    <t>СЕМЕСТР</t>
  </si>
  <si>
    <t>Антропология</t>
  </si>
  <si>
    <t>ОБЩ 108</t>
  </si>
  <si>
    <t>Да</t>
  </si>
  <si>
    <t>Семестр 1</t>
  </si>
  <si>
    <t>Прикладная музыка</t>
  </si>
  <si>
    <t>МУЗ 215</t>
  </si>
  <si>
    <t>Семестр 3</t>
  </si>
  <si>
    <t>История искусств</t>
  </si>
  <si>
    <t>ИСС 101</t>
  </si>
  <si>
    <t xml:space="preserve">История искусств </t>
  </si>
  <si>
    <t>ИСС 201</t>
  </si>
  <si>
    <t>Семестр 2</t>
  </si>
  <si>
    <t>Сольфеджио I</t>
  </si>
  <si>
    <t>МУЗ 113</t>
  </si>
  <si>
    <t>Сольфеджио II</t>
  </si>
  <si>
    <t>МУЗ 213</t>
  </si>
  <si>
    <t>Сольфеджио III</t>
  </si>
  <si>
    <t>МУЗ 313</t>
  </si>
  <si>
    <t>Сольфеджио IV</t>
  </si>
  <si>
    <t>МУЗ 413</t>
  </si>
  <si>
    <t>Семестр 4</t>
  </si>
  <si>
    <t>Дирижерское искусство I</t>
  </si>
  <si>
    <t>МУЗ 114</t>
  </si>
  <si>
    <t>Русский язык и литература</t>
  </si>
  <si>
    <t>РУС 101</t>
  </si>
  <si>
    <t>РУС 201</t>
  </si>
  <si>
    <t>Форма и анализ</t>
  </si>
  <si>
    <t>МУЗ 214</t>
  </si>
  <si>
    <t>Введение в антропологию</t>
  </si>
  <si>
    <t>ОБЩ 208</t>
  </si>
  <si>
    <t>Математика 101</t>
  </si>
  <si>
    <t>МАТ 101</t>
  </si>
  <si>
    <t>История музыки в европейской цивилизации I</t>
  </si>
  <si>
    <t>МУЗ 101</t>
  </si>
  <si>
    <t>История музыки в европейской цивилизации II</t>
  </si>
  <si>
    <t>МУЗ 201</t>
  </si>
  <si>
    <t>Теория музыки I</t>
  </si>
  <si>
    <t>МУЗ 110</t>
  </si>
  <si>
    <t>Теория музыки II</t>
  </si>
  <si>
    <t>МУЗ 210</t>
  </si>
  <si>
    <t>Теория музыки III</t>
  </si>
  <si>
    <t>МУЗ 310</t>
  </si>
  <si>
    <t>Теория музыки IV</t>
  </si>
  <si>
    <t>МУЗ 410</t>
  </si>
  <si>
    <t>Семестр 5</t>
  </si>
  <si>
    <t>Фортепиано</t>
  </si>
  <si>
    <t>МУЗ 109</t>
  </si>
  <si>
    <t>Введение в обществоведение 101</t>
  </si>
  <si>
    <t>СОЦ 101</t>
  </si>
  <si>
    <t>Обществоведение</t>
  </si>
  <si>
    <t>СОЦ 201</t>
  </si>
  <si>
    <t>Мир джаза</t>
  </si>
  <si>
    <t>МУЗ 105</t>
  </si>
  <si>
    <t>Мир музыки I</t>
  </si>
  <si>
    <t>МУЗ 112</t>
  </si>
  <si>
    <t>Мир музыки II</t>
  </si>
  <si>
    <t>МУЗ 212</t>
  </si>
  <si>
    <t>Мир музыки III</t>
  </si>
  <si>
    <t>Нет</t>
  </si>
  <si>
    <t>Сводные данные по семестрам</t>
  </si>
  <si>
    <t>Эта сводная таблица служит источником данных для сводной диаграммы "Сводка по семестрам" на листе "Планировщик зачетных единиц".</t>
  </si>
  <si>
    <t>ПРЕДМЕТЫ</t>
  </si>
  <si>
    <t xml:space="preserve">ЗАЧЕТНЫЕ ЕДИНИЦЫ  </t>
  </si>
  <si>
    <r>
      <t xml:space="preserve">Чтобы обновить сводную диаграмму выше, щелкните пустую область на ней правой 
кнопкой мыши и выберите команду </t>
    </r>
    <r>
      <rPr>
        <b/>
        <sz val="8"/>
        <color rgb="FF7F7F7F"/>
        <rFont val="Trebuchet MS"/>
        <family val="2"/>
        <scheme val="minor"/>
      </rPr>
      <t>Обновить</t>
    </r>
  </si>
  <si>
    <t>Бакалавр по истории музыки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</si>
</sst>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 tint="0.24994659260841701"/>
      <name val="Times New Roman"/>
      <family val="1"/>
      <scheme val="maj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color theme="3"/>
      <name val="Trebuchet MS"/>
      <family val="2"/>
      <scheme val="minor"/>
    </font>
    <font>
      <sz val="8"/>
      <color theme="1"/>
      <name val="Trebuchet MS"/>
      <family val="2"/>
      <scheme val="minor"/>
    </font>
    <font>
      <sz val="9"/>
      <color theme="1" tint="0.2499465926084170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0"/>
      <color theme="1" tint="0.24994659260841701"/>
      <name val="Trebuchet MS"/>
      <family val="2"/>
      <scheme val="minor"/>
    </font>
    <font>
      <sz val="8"/>
      <color rgb="FF7F7F7F"/>
      <name val="Trebuchet MS"/>
      <family val="2"/>
      <scheme val="minor"/>
    </font>
    <font>
      <b/>
      <sz val="8"/>
      <color rgb="FF7F7F7F"/>
      <name val="Trebuchet MS"/>
      <family val="2"/>
      <scheme val="minor"/>
    </font>
    <font>
      <sz val="26"/>
      <color theme="0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i/>
      <sz val="8"/>
      <color theme="0"/>
      <name val="Trebuchet MS"/>
      <family val="2"/>
      <scheme val="minor"/>
    </font>
    <font>
      <sz val="10"/>
      <color theme="1" tint="0.24994659260841701"/>
      <name val="Trebuchet MS"/>
      <scheme val="minor"/>
    </font>
    <font>
      <sz val="11"/>
      <color theme="1" tint="0.24994659260841701"/>
      <name val="Trebuchet MS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</borders>
  <cellStyleXfs count="4">
    <xf numFmtId="0" fontId="0" fillId="0" borderId="0">
      <alignment vertical="center"/>
    </xf>
    <xf numFmtId="0" fontId="13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2" borderId="0" applyNumberFormat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3" fillId="2" borderId="0" xfId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4" fillId="2" borderId="0" xfId="3" applyAlignment="1">
      <alignment vertical="center"/>
    </xf>
    <xf numFmtId="0" fontId="13" fillId="2" borderId="0" xfId="1" applyAlignment="1">
      <alignment horizontal="right" vertical="top"/>
    </xf>
    <xf numFmtId="0" fontId="13" fillId="2" borderId="1" xfId="1" applyBorder="1" applyAlignment="1">
      <alignment vertical="center"/>
    </xf>
    <xf numFmtId="0" fontId="13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13" fillId="2" borderId="0" xfId="1" applyAlignment="1">
      <alignment horizontal="left" vertical="center" indent="2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7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13" fillId="2" borderId="0" xfId="1" applyAlignment="1">
      <alignment horizontal="left" vertical="center" indent="1"/>
    </xf>
    <xf numFmtId="0" fontId="1" fillId="0" borderId="5" xfId="0" applyFont="1" applyFill="1" applyBorder="1" applyAlignment="1">
      <alignment horizontal="left" vertical="center" indent="1"/>
    </xf>
    <xf numFmtId="0" fontId="0" fillId="0" borderId="7" xfId="0" applyFill="1" applyBorder="1">
      <alignment vertical="center"/>
    </xf>
    <xf numFmtId="0" fontId="8" fillId="0" borderId="8" xfId="0" applyFont="1" applyBorder="1" applyAlignment="1">
      <alignment horizontal="left" vertical="center" indent="2"/>
    </xf>
    <xf numFmtId="0" fontId="0" fillId="0" borderId="0" xfId="0" applyFill="1" applyBorder="1">
      <alignment vertical="center"/>
    </xf>
    <xf numFmtId="0" fontId="12" fillId="2" borderId="0" xfId="1" applyFont="1" applyAlignment="1">
      <alignment vertical="center"/>
    </xf>
    <xf numFmtId="0" fontId="15" fillId="2" borderId="6" xfId="1" applyFont="1" applyBorder="1" applyAlignment="1">
      <alignment horizontal="left" vertical="center" wrapText="1" indent="1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0" fontId="14" fillId="2" borderId="6" xfId="3" applyBorder="1" applyAlignment="1">
      <alignment horizontal="left" vertical="center" wrapText="1" indent="1"/>
    </xf>
    <xf numFmtId="0" fontId="14" fillId="2" borderId="0" xfId="3" applyBorder="1" applyAlignment="1">
      <alignment horizontal="left" vertical="center" wrapText="1" indent="1"/>
    </xf>
    <xf numFmtId="0" fontId="4" fillId="0" borderId="0" xfId="2" applyFont="1" applyAlignment="1">
      <alignment horizontal="left" vertical="top" inden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10" fillId="0" borderId="0" xfId="0" applyFont="1" applyFill="1" applyAlignment="1">
      <alignment horizontal="left" vertical="top" wrapText="1" indent="9"/>
    </xf>
  </cellXfs>
  <cellStyles count="4">
    <cellStyle name="Заголовок 1" xfId="3" builtinId="16" customBuiltin="1"/>
    <cellStyle name="Заголовок 4" xfId="2" builtinId="19"/>
    <cellStyle name="Название" xfId="1" builtinId="15" customBuiltin="1"/>
    <cellStyle name="Обычный" xfId="0" builtinId="0" customBuiltin="1"/>
  </cellStyles>
  <dxfs count="3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-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-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-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border diagonalUp="0" diagonalDown="0">
        <left/>
        <right/>
        <top style="thin">
          <color theme="6" tint="-0.499984740745262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</font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Список курсов" pivot="0" count="3">
      <tableStyleElement type="wholeTable" dxfId="29"/>
      <tableStyleElement type="headerRow" dxfId="28"/>
      <tableStyleElement type="secondRowStripe" dxfId="27"/>
    </tableStyle>
    <tableStyle name="Сводка по семестрам" table="0" count="3">
      <tableStyleElement type="headerRow" dxfId="26"/>
      <tableStyleElement type="totalRow" dxfId="25"/>
      <tableStyleElement type="secondRowStripe" dxfId="24"/>
    </tableStyle>
    <tableStyle name="Сводка требований по зачетным единицам" pivot="0" count="4">
      <tableStyleElement type="wholeTable" dxfId="23"/>
      <tableStyleElement type="headerRow" dxfId="22"/>
      <tableStyleElement type="totalRow" dxfId="21"/>
      <tableStyleElement type="firstColumn" dxfId="20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[TF00000034.xlsx]Сводные данные по семестрам!СводкаПоСеместрамСводнаяТаблица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'Сводные данные по семестрам'!$B$4</c:f>
              <c:strCache>
                <c:ptCount val="1"/>
                <c:pt idx="0">
                  <c:v>ЗАЧЕТНЫЕ ЕДИНИЦЫ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 по семестрам'!$A$5:$A$10</c:f>
              <c:strCache>
                <c:ptCount val="5"/>
                <c:pt idx="0">
                  <c:v>Семестр 1</c:v>
                </c:pt>
                <c:pt idx="1">
                  <c:v>Семестр 2</c:v>
                </c:pt>
                <c:pt idx="2">
                  <c:v>Семестр 3</c:v>
                </c:pt>
                <c:pt idx="3">
                  <c:v>Семестр 4</c:v>
                </c:pt>
                <c:pt idx="4">
                  <c:v>Семестр 5</c:v>
                </c:pt>
              </c:strCache>
            </c:strRef>
          </c:cat>
          <c:val>
            <c:numRef>
              <c:f>'Сводные данные по семестрам'!$B$5:$B$10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'Сводные данные по семестрам'!$C$4</c:f>
              <c:strCache>
                <c:ptCount val="1"/>
                <c:pt idx="0">
                  <c:v>ПРЕДМЕТЫ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 по семестрам'!$A$5:$A$10</c:f>
              <c:strCache>
                <c:ptCount val="5"/>
                <c:pt idx="0">
                  <c:v>Семестр 1</c:v>
                </c:pt>
                <c:pt idx="1">
                  <c:v>Семестр 2</c:v>
                </c:pt>
                <c:pt idx="2">
                  <c:v>Семестр 3</c:v>
                </c:pt>
                <c:pt idx="3">
                  <c:v>Семестр 4</c:v>
                </c:pt>
                <c:pt idx="4">
                  <c:v>Семестр 5</c:v>
                </c:pt>
              </c:strCache>
            </c:strRef>
          </c:cat>
          <c:val>
            <c:numRef>
              <c:f>'Сводные данные по семестрам'!$C$5:$C$10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1805056128"/>
        <c:axId val="1805049600"/>
      </c:barChart>
      <c:catAx>
        <c:axId val="18050561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5049600"/>
        <c:crosses val="autoZero"/>
        <c:auto val="1"/>
        <c:lblAlgn val="ctr"/>
        <c:lblOffset val="100"/>
        <c:noMultiLvlLbl val="0"/>
      </c:catAx>
      <c:valAx>
        <c:axId val="180504960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8050561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0979863845144353"/>
          <c:y val="0.22643199011888224"/>
          <c:w val="0.26436720800524932"/>
          <c:h val="0.30131628707701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238125</xdr:rowOff>
    </xdr:from>
    <xdr:to>
      <xdr:col>1</xdr:col>
      <xdr:colOff>2276475</xdr:colOff>
      <xdr:row>10</xdr:row>
      <xdr:rowOff>209550</xdr:rowOff>
    </xdr:to>
    <xdr:graphicFrame macro="">
      <xdr:nvGraphicFramePr>
        <xdr:cNvPr id="2" name="СводкаПоСеместрам" descr="Линейчатая диаграмма с зачетными единицами и курсами за каждый семестр." title="Сводка по семестрам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etr Barborik" refreshedDate="41586.619125347221" createdVersion="5" refreshedVersion="5" minRefreshableVersion="3" recordCount="27">
  <cacheSource type="worksheet">
    <worksheetSource name="Курсы"/>
  </cacheSource>
  <cacheFields count="6">
    <cacheField name="НАЗВАНИЕ КУРСА" numFmtId="0">
      <sharedItems/>
    </cacheField>
    <cacheField name="НОМЕР КУРСА" numFmtId="0">
      <sharedItems/>
    </cacheField>
    <cacheField name="ТРЕБОВАНИЯ ДЛЯ ДИПЛОМА" numFmtId="0">
      <sharedItems/>
    </cacheField>
    <cacheField name="ЗАЧЕТНЫЕ ЕДИНИЦЫ" numFmtId="0">
      <sharedItems containsSemiMixedTypes="0" containsString="0" containsNumber="1" containsInteger="1" minValue="2" maxValue="4"/>
    </cacheField>
    <cacheField name="ВЫПОЛНЕНО?" numFmtId="0">
      <sharedItems containsBlank="1"/>
    </cacheField>
    <cacheField name="СЕМЕСТР" numFmtId="0">
      <sharedItems count="6">
        <s v="Семестр 1"/>
        <s v="Семестр 3"/>
        <s v="Семестр 2"/>
        <s v="Семестр 4"/>
        <s v="Семестр 5"/>
        <s v="Semester 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s v="Антропология"/>
    <s v="ОБЩ 108"/>
    <s v="Общий курс"/>
    <n v="4"/>
    <s v="Да"/>
    <x v="0"/>
  </r>
  <r>
    <s v="Прикладная музыка"/>
    <s v="МУЗ 215"/>
    <s v="Основной предмет"/>
    <n v="3"/>
    <m/>
    <x v="1"/>
  </r>
  <r>
    <s v="История искусств"/>
    <s v="ИСС 101"/>
    <s v="Общий курс"/>
    <n v="2"/>
    <s v="Да"/>
    <x v="0"/>
  </r>
  <r>
    <s v="История искусств "/>
    <s v="ИСС 201"/>
    <s v="Общий курс"/>
    <n v="2"/>
    <s v="Да"/>
    <x v="2"/>
  </r>
  <r>
    <s v="Сольфеджио I"/>
    <s v="МУЗ 113"/>
    <s v="Основной предмет"/>
    <n v="2"/>
    <s v="Да"/>
    <x v="0"/>
  </r>
  <r>
    <s v="Сольфеджио II"/>
    <s v="МУЗ 213"/>
    <s v="Основной предмет"/>
    <n v="2"/>
    <s v="Да"/>
    <x v="2"/>
  </r>
  <r>
    <s v="Сольфеджио III"/>
    <s v="МУЗ 313"/>
    <s v="Основной предмет"/>
    <n v="2"/>
    <m/>
    <x v="1"/>
  </r>
  <r>
    <s v="Сольфеджио IV"/>
    <s v="МУЗ 413"/>
    <s v="Основной предмет"/>
    <n v="2"/>
    <m/>
    <x v="3"/>
  </r>
  <r>
    <s v="Дирижерское искусство I"/>
    <s v="МУЗ 114"/>
    <s v="Основной предмет"/>
    <n v="2"/>
    <s v="Да"/>
    <x v="0"/>
  </r>
  <r>
    <s v="Русский язык и литература"/>
    <s v="РУС 101"/>
    <s v="Общий курс"/>
    <n v="3"/>
    <s v="Да"/>
    <x v="0"/>
  </r>
  <r>
    <s v="Русский язык и литература"/>
    <s v="РУС 201"/>
    <s v="Общий курс"/>
    <n v="3"/>
    <s v="Да"/>
    <x v="2"/>
  </r>
  <r>
    <s v="Форма и анализ"/>
    <s v="МУЗ 214"/>
    <s v="Основной предмет"/>
    <n v="2"/>
    <s v="Да"/>
    <x v="2"/>
  </r>
  <r>
    <s v="Введение в антропологию"/>
    <s v="ОБЩ 208"/>
    <s v="Общий курс"/>
    <n v="3"/>
    <s v="Да"/>
    <x v="2"/>
  </r>
  <r>
    <s v="Математика 101"/>
    <s v="МАТ 101"/>
    <s v="Общий курс"/>
    <n v="3"/>
    <s v="Да"/>
    <x v="0"/>
  </r>
  <r>
    <s v="История музыки в европейской цивилизации I"/>
    <s v="МУЗ 101"/>
    <s v="Основной предмет"/>
    <n v="2"/>
    <s v="Да"/>
    <x v="0"/>
  </r>
  <r>
    <s v="История музыки в европейской цивилизации II"/>
    <s v="МУЗ 201"/>
    <s v="Основной предмет"/>
    <n v="2"/>
    <s v="Да"/>
    <x v="0"/>
  </r>
  <r>
    <s v="Теория музыки I"/>
    <s v="МУЗ 110"/>
    <s v="Основной предмет"/>
    <n v="2"/>
    <s v="Да"/>
    <x v="2"/>
  </r>
  <r>
    <s v="Теория музыки II"/>
    <s v="МУЗ 210"/>
    <s v="Основной предмет"/>
    <n v="2"/>
    <s v="Да"/>
    <x v="1"/>
  </r>
  <r>
    <s v="Теория музыки III"/>
    <s v="МУЗ 310"/>
    <s v="Основной предмет"/>
    <n v="2"/>
    <m/>
    <x v="3"/>
  </r>
  <r>
    <s v="Теория музыки IV"/>
    <s v="МУЗ 410"/>
    <s v="Основной предмет"/>
    <n v="2"/>
    <m/>
    <x v="4"/>
  </r>
  <r>
    <s v="Фортепиано"/>
    <s v="МУЗ 109"/>
    <s v="Основной предмет"/>
    <n v="2"/>
    <s v="Да"/>
    <x v="0"/>
  </r>
  <r>
    <s v="Введение в обществоведение 101"/>
    <s v="СОЦ 101"/>
    <s v="Общий курс"/>
    <n v="3"/>
    <s v="Да"/>
    <x v="0"/>
  </r>
  <r>
    <s v="Обществоведение"/>
    <s v="СОЦ 201"/>
    <s v="Общий курс"/>
    <n v="3"/>
    <s v="Да"/>
    <x v="0"/>
  </r>
  <r>
    <s v="Мир джаза"/>
    <s v="МУЗ 105"/>
    <s v="Факультативный курс"/>
    <n v="4"/>
    <s v="Да"/>
    <x v="2"/>
  </r>
  <r>
    <s v="Мир музыки I"/>
    <s v="МУЗ 112"/>
    <s v="Основной предмет"/>
    <n v="2"/>
    <s v="Да"/>
    <x v="0"/>
  </r>
  <r>
    <s v="Мир музыки II"/>
    <s v="МУЗ 212"/>
    <s v="Основной предмет"/>
    <n v="2"/>
    <s v="Да"/>
    <x v="2"/>
  </r>
  <r>
    <s v="Мир музыки III"/>
    <s v="МУЗ 213"/>
    <s v="Основной предмет"/>
    <n v="2"/>
    <s v="Нет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каПоСеместрамСводнаяТаблица" cacheId="3" applyNumberFormats="0" applyBorderFormats="0" applyFontFormats="0" applyPatternFormats="0" applyAlignmentFormats="0" applyWidthHeightFormats="1" dataCaption="Значения" grandTotalCaption="ИТОГО" updatedVersion="5" minRefreshableVersion="3" itemPrintTitles="1" createdVersion="4" indent="0" outline="1" outlineData="1" multipleFieldFilters="0" chartFormat="19" rowHeaderCaption="ПРЕДМЕТЫ">
  <location ref="A4:C10" firstHeaderRow="0" firstDataRow="1" firstDataCol="1"/>
  <pivotFields count="6">
    <pivotField dataField="1" showAll="0"/>
    <pivotField showAll="0"/>
    <pivotField showAll="0"/>
    <pivotField dataField="1" showAll="0"/>
    <pivotField showAll="0"/>
    <pivotField axis="axisRow" showAll="0" sortType="ascending">
      <items count="7">
        <item m="1" x="5"/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ЗАЧЕТНЫЕ ЕДИНИЦЫ  " fld="3" baseField="5" baseItem="1"/>
    <dataField name="ПРЕДМЕТЫ" fld="0" subtotal="count" baseField="5" baseItem="1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Сводка по семестрам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Сводка по семестрам" altTextSummary="Расчет числа зачетных единиц и предметов за семестр." hideValuesRow="1"/>
    </ext>
  </extLst>
</pivotTableDefinition>
</file>

<file path=xl/tables/table1.xml><?xml version="1.0" encoding="utf-8"?>
<table xmlns="http://schemas.openxmlformats.org/spreadsheetml/2006/main" id="2" name="Курсы" displayName="Курсы" ref="A16:F43" totalsRowShown="0" headerRowDxfId="19">
  <autoFilter ref="A16:F43"/>
  <sortState ref="A16:F41">
    <sortCondition ref="A16:A41"/>
    <sortCondition ref="B16:B41"/>
  </sortState>
  <tableColumns count="6">
    <tableColumn id="1" name="НАЗВАНИЕ КУРСА" dataDxfId="18"/>
    <tableColumn id="2" name="НОМЕР КУРСА" dataDxfId="17"/>
    <tableColumn id="3" name="ТРЕБОВАНИЯ ДЛЯ ДИПЛОМА" dataDxfId="16"/>
    <tableColumn id="4" name="ЗАЧЕТНЫЕ ЕДИНИЦЫ" dataDxfId="15"/>
    <tableColumn id="6" name="ВЫПОЛНЕНО?" dataDxfId="14"/>
    <tableColumn id="5" name="СЕМЕСТР" dataDxfId="13"/>
  </tableColumns>
  <tableStyleInfo name="Список курсов" showFirstColumn="0" showLastColumn="0" showRowStripes="1" showColumnStripes="0"/>
  <extLst>
    <ext xmlns:x14="http://schemas.microsoft.com/office/spreadsheetml/2009/9/main" uri="{504A1905-F514-4f6f-8877-14C23A59335A}">
      <x14:table altText="Таблица курсов" altTextSummary="Список курсов с указанием номеров, требований для диплома, зачетных часов, сведений о прохождении курса и номера семестра."/>
    </ext>
  </extLst>
</table>
</file>

<file path=xl/tables/table2.xml><?xml version="1.0" encoding="utf-8"?>
<table xmlns="http://schemas.openxmlformats.org/spreadsheetml/2006/main" id="1" name="ТребованияДляДиплома" displayName="ТребованияДляДиплома" ref="C5:F10" totalsRowCount="1" headerRowDxfId="12">
  <tableColumns count="4">
    <tableColumn id="1" name="ТРЕБОВАНИЯ ПО ЗАЧЕТНЫМ ЕДИНИЦАМ" totalsRowLabel="ИТОГО" dataDxfId="11" totalsRowDxfId="10"/>
    <tableColumn id="2" name="ИТОГО" totalsRowFunction="sum" dataDxfId="9" totalsRowDxfId="8"/>
    <tableColumn id="3" name="ПОЛУЧЕНО" totalsRowFunction="sum" dataDxfId="7" totalsRowDxfId="6"/>
    <tableColumn id="4" name="ТРЕБУЕТСЯ" totalsRowFunction="sum" dataDxfId="5" totalsRowDxfId="4"/>
  </tableColumns>
  <tableStyleInfo name="Сводка требований по зачетным единицам" showFirstColumn="0" showLastColumn="0" showRowStripes="1" showColumnStripes="0"/>
  <extLst>
    <ext xmlns:x14="http://schemas.microsoft.com/office/spreadsheetml/2009/9/main" uri="{504A1905-F514-4f6f-8877-14C23A59335A}">
      <x14:table altText="Требования для диплома" altTextSummary="Список требований по зачетным единицам для основных предметов и общее количество зачетных единиц, в том числе полученных и требуемых.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F43"/>
  <sheetViews>
    <sheetView showGridLines="0" tabSelected="1" zoomScaleNormal="100" workbookViewId="0"/>
  </sheetViews>
  <sheetFormatPr defaultRowHeight="18" customHeight="1" x14ac:dyDescent="0.2"/>
  <cols>
    <col min="1" max="1" width="49.83203125" customWidth="1"/>
    <col min="2" max="2" width="43.6640625" customWidth="1"/>
    <col min="3" max="3" width="53.5" customWidth="1"/>
    <col min="4" max="4" width="29.1640625" bestFit="1" customWidth="1"/>
    <col min="5" max="5" width="22.33203125" customWidth="1"/>
    <col min="6" max="6" width="24.5" customWidth="1"/>
    <col min="7" max="7" width="1.1640625" customWidth="1"/>
  </cols>
  <sheetData>
    <row r="1" spans="1:6" ht="6.75" customHeight="1" x14ac:dyDescent="0.2">
      <c r="A1" s="22"/>
      <c r="B1" s="22"/>
      <c r="C1" s="22"/>
      <c r="D1" s="22"/>
      <c r="E1" s="22"/>
      <c r="F1" s="22"/>
    </row>
    <row r="2" spans="1:6" ht="51" customHeight="1" x14ac:dyDescent="0.2">
      <c r="A2" s="12" t="s">
        <v>0</v>
      </c>
      <c r="B2" s="8"/>
      <c r="C2" s="38" t="s">
        <v>83</v>
      </c>
      <c r="D2" s="39"/>
      <c r="E2" s="39"/>
      <c r="F2" s="6"/>
    </row>
    <row r="3" spans="1:6" ht="6.75" customHeight="1" x14ac:dyDescent="0.2">
      <c r="A3" s="3"/>
      <c r="B3" s="3"/>
      <c r="C3" s="3"/>
      <c r="D3" s="7"/>
      <c r="E3" s="3"/>
      <c r="F3" s="3"/>
    </row>
    <row r="4" spans="1:6" ht="9" customHeight="1" x14ac:dyDescent="0.2">
      <c r="A4" s="40"/>
      <c r="B4" s="40"/>
    </row>
    <row r="5" spans="1:6" ht="27" customHeight="1" thickBot="1" x14ac:dyDescent="0.25">
      <c r="A5" s="20" t="s">
        <v>1</v>
      </c>
      <c r="B5" s="19"/>
      <c r="C5" s="27" t="s">
        <v>2</v>
      </c>
      <c r="D5" s="36" t="s">
        <v>3</v>
      </c>
      <c r="E5" s="36" t="s">
        <v>4</v>
      </c>
      <c r="F5" s="36" t="s">
        <v>5</v>
      </c>
    </row>
    <row r="6" spans="1:6" ht="24.75" customHeight="1" thickTop="1" x14ac:dyDescent="0.2">
      <c r="A6" s="13"/>
      <c r="B6" s="21"/>
      <c r="C6" s="28" t="s">
        <v>6</v>
      </c>
      <c r="D6" s="29">
        <v>54</v>
      </c>
      <c r="E6" s="29">
        <f>IFERROR(SUMIFS(Курсы[ЗАЧЕТНЫЕ ЕДИНИЦЫ],Курсы[ТРЕБОВАНИЯ ДЛЯ ДИПЛОМА],ТребованияДляДиплома[[#This Row],[ТРЕБОВАНИЯ ПО ЗАЧЕТНЫМ ЕДИНИЦАМ]],Курсы[ВЫПОЛНЕНО?],"=Да"),"")</f>
        <v>22</v>
      </c>
      <c r="F6" s="30">
        <f>IFERROR(ТребованияДляДиплома[[#This Row],[ИТОГО]]-ТребованияДляДиплома[[#This Row],[ПОЛУЧЕНО]],"")</f>
        <v>32</v>
      </c>
    </row>
    <row r="7" spans="1:6" ht="24.75" customHeight="1" x14ac:dyDescent="0.2">
      <c r="A7" s="13"/>
      <c r="B7" s="21"/>
      <c r="C7" s="24" t="s">
        <v>7</v>
      </c>
      <c r="D7" s="25" t="s">
        <v>8</v>
      </c>
      <c r="E7" s="25">
        <f>IFERROR(SUMIFS(Курсы[ЗАЧЕТНЫЕ ЕДИНИЦЫ],Курсы[ТРЕБОВАНИЯ ДЛЯ ДИПЛОМА],ТребованияДляДиплома[[#This Row],[ТРЕБОВАНИЯ ПО ЗАЧЕТНЫМ ЕДИНИЦАМ]],Курсы[ВЫПОЛНЕНО?],"=Да"),"")</f>
        <v>0</v>
      </c>
      <c r="F7" s="26" t="str">
        <f>IFERROR(ТребованияДляДиплома[[#This Row],[ИТОГО]]-ТребованияДляДиплома[[#This Row],[ПОЛУЧЕНО]],"")</f>
        <v/>
      </c>
    </row>
    <row r="8" spans="1:6" ht="24.75" customHeight="1" x14ac:dyDescent="0.2">
      <c r="A8" s="13"/>
      <c r="B8" s="13"/>
      <c r="C8" s="24" t="s">
        <v>9</v>
      </c>
      <c r="D8" s="25">
        <v>4</v>
      </c>
      <c r="E8" s="25">
        <f>IFERROR(SUMIFS(Курсы[ЗАЧЕТНЫЕ ЕДИНИЦЫ],Курсы[ТРЕБОВАНИЯ ДЛЯ ДИПЛОМА],ТребованияДляДиплома[[#This Row],[ТРЕБОВАНИЯ ПО ЗАЧЕТНЫМ ЕДИНИЦАМ]],Курсы[ВЫПОЛНЕНО?],"=Да"),"")</f>
        <v>4</v>
      </c>
      <c r="F8" s="26">
        <f>IFERROR(ТребованияДляДиплома[[#This Row],[ИТОГО]]-ТребованияДляДиплома[[#This Row],[ПОЛУЧЕНО]],"")</f>
        <v>0</v>
      </c>
    </row>
    <row r="9" spans="1:6" ht="24.75" customHeight="1" x14ac:dyDescent="0.2">
      <c r="A9" s="13"/>
      <c r="B9" s="13"/>
      <c r="C9" s="24" t="s">
        <v>10</v>
      </c>
      <c r="D9" s="25">
        <v>66</v>
      </c>
      <c r="E9" s="25">
        <f>IFERROR(SUMIFS(Курсы[ЗАЧЕТНЫЕ ЕДИНИЦЫ],Курсы[ТРЕБОВАНИЯ ДЛЯ ДИПЛОМА],ТребованияДляДиплома[[#This Row],[ТРЕБОВАНИЯ ПО ЗАЧЕТНЫМ ЕДИНИЦАМ]],Курсы[ВЫПОЛНЕНО?],"=Да"),"")</f>
        <v>26</v>
      </c>
      <c r="F9" s="26">
        <f>IFERROR(ТребованияДляДиплома[[#This Row],[ИТОГО]]-ТребованияДляДиплома[[#This Row],[ПОЛУЧЕНО]],"")</f>
        <v>40</v>
      </c>
    </row>
    <row r="10" spans="1:6" ht="21" customHeight="1" x14ac:dyDescent="0.2">
      <c r="A10" s="14"/>
      <c r="B10" s="14"/>
      <c r="C10" s="34" t="s">
        <v>3</v>
      </c>
      <c r="D10" s="35">
        <f>SUBTOTAL(109,ТребованияДляДиплома[ИТОГО])</f>
        <v>124</v>
      </c>
      <c r="E10" s="35">
        <f>SUBTOTAL(109,ТребованияДляДиплома[ПОЛУЧЕНО])</f>
        <v>52</v>
      </c>
      <c r="F10" s="35">
        <f>SUBTOTAL(109,ТребованияДляДиплома[ТРЕБУЕТСЯ])</f>
        <v>72</v>
      </c>
    </row>
    <row r="11" spans="1:6" ht="21" customHeight="1" x14ac:dyDescent="0.2">
      <c r="A11" s="14"/>
      <c r="B11" s="14"/>
      <c r="C11" s="34"/>
      <c r="D11" s="35"/>
      <c r="E11" s="35"/>
      <c r="F11" s="35"/>
    </row>
    <row r="12" spans="1:6" ht="16.5" customHeight="1" x14ac:dyDescent="0.3">
      <c r="A12" s="43" t="s">
        <v>82</v>
      </c>
      <c r="B12" s="43"/>
      <c r="C12" s="15" t="s">
        <v>11</v>
      </c>
      <c r="D12" s="41">
        <f>ПолученоЗачетныхЕдиниц</f>
        <v>52</v>
      </c>
      <c r="E12" s="42"/>
      <c r="F12" s="18" t="str">
        <f>CONCATENATE("ВЫПОЛНЕНО: ",TEXT(ПолученоЗачетныхЕдиниц/НеобходимоЗачетныхЕдиниц,"##"" ""%")&amp;"!")</f>
        <v>ВЫПОЛНЕНО: 42 %!</v>
      </c>
    </row>
    <row r="13" spans="1:6" ht="21" customHeight="1" x14ac:dyDescent="0.2">
      <c r="A13" s="43"/>
      <c r="B13" s="43"/>
      <c r="C13" s="13"/>
      <c r="D13" s="37" t="str">
        <f>IF(ПолученоЗачетныхЕдиниц&gt;=(НеобходимоЗачетныхЕдиниц)," Поздравляем!",IF(ПолученоЗачетныхЕдиниц&gt;=(НеобходимоЗачетныхЕдиниц*0.75)," Осталось немного.",IF(ПолученоЗачетныхЕдиниц&gt;=(НеобходимоЗачетныхЕдиниц*0.5)," Вы на полпути к своей цели!",IF(ПолученоЗачетныхЕдиниц&gt;=(НеобходимоЗачетныхЕдиниц*0.25)," Продолжайте в том же духе!",""))))</f>
        <v xml:space="preserve"> Продолжайте в том же духе!</v>
      </c>
      <c r="E13" s="37"/>
      <c r="F13" s="16"/>
    </row>
    <row r="14" spans="1:6" ht="9" customHeight="1" x14ac:dyDescent="0.3">
      <c r="A14" s="4"/>
      <c r="B14" s="1"/>
      <c r="C14" s="1"/>
      <c r="D14" s="1"/>
      <c r="E14" s="1"/>
      <c r="F14" s="1"/>
    </row>
    <row r="15" spans="1:6" ht="51" customHeight="1" x14ac:dyDescent="0.45">
      <c r="A15" s="12" t="s">
        <v>12</v>
      </c>
      <c r="B15" s="9"/>
      <c r="C15" s="9"/>
      <c r="D15" s="9"/>
      <c r="E15" s="3"/>
      <c r="F15" s="3"/>
    </row>
    <row r="16" spans="1:6" ht="18" customHeight="1" x14ac:dyDescent="0.2">
      <c r="A16" s="10" t="s">
        <v>13</v>
      </c>
      <c r="B16" s="11" t="s">
        <v>14</v>
      </c>
      <c r="C16" s="11" t="s">
        <v>15</v>
      </c>
      <c r="D16" s="5" t="s">
        <v>16</v>
      </c>
      <c r="E16" s="5" t="s">
        <v>17</v>
      </c>
      <c r="F16" s="11" t="s">
        <v>18</v>
      </c>
    </row>
    <row r="17" spans="1:6" ht="18" customHeight="1" x14ac:dyDescent="0.2">
      <c r="A17" s="10" t="s">
        <v>19</v>
      </c>
      <c r="B17" s="11" t="s">
        <v>20</v>
      </c>
      <c r="C17" s="2" t="s">
        <v>10</v>
      </c>
      <c r="D17" s="1">
        <v>4</v>
      </c>
      <c r="E17" s="1" t="s">
        <v>21</v>
      </c>
      <c r="F17" s="11" t="s">
        <v>22</v>
      </c>
    </row>
    <row r="18" spans="1:6" ht="18" customHeight="1" x14ac:dyDescent="0.2">
      <c r="A18" s="10" t="s">
        <v>23</v>
      </c>
      <c r="B18" s="11" t="s">
        <v>24</v>
      </c>
      <c r="C18" s="2" t="s">
        <v>6</v>
      </c>
      <c r="D18" s="1">
        <v>3</v>
      </c>
      <c r="E18" s="1"/>
      <c r="F18" s="11" t="s">
        <v>25</v>
      </c>
    </row>
    <row r="19" spans="1:6" ht="18" customHeight="1" x14ac:dyDescent="0.2">
      <c r="A19" s="10" t="s">
        <v>26</v>
      </c>
      <c r="B19" s="11" t="s">
        <v>27</v>
      </c>
      <c r="C19" s="2" t="s">
        <v>10</v>
      </c>
      <c r="D19" s="1">
        <v>2</v>
      </c>
      <c r="E19" s="1" t="s">
        <v>21</v>
      </c>
      <c r="F19" s="11" t="s">
        <v>22</v>
      </c>
    </row>
    <row r="20" spans="1:6" ht="18" customHeight="1" x14ac:dyDescent="0.2">
      <c r="A20" s="10" t="s">
        <v>28</v>
      </c>
      <c r="B20" s="11" t="s">
        <v>29</v>
      </c>
      <c r="C20" s="2" t="s">
        <v>10</v>
      </c>
      <c r="D20" s="1">
        <v>2</v>
      </c>
      <c r="E20" s="1" t="s">
        <v>21</v>
      </c>
      <c r="F20" s="11" t="s">
        <v>30</v>
      </c>
    </row>
    <row r="21" spans="1:6" ht="18" customHeight="1" x14ac:dyDescent="0.2">
      <c r="A21" s="10" t="s">
        <v>31</v>
      </c>
      <c r="B21" s="11" t="s">
        <v>32</v>
      </c>
      <c r="C21" s="2" t="s">
        <v>6</v>
      </c>
      <c r="D21" s="1">
        <v>2</v>
      </c>
      <c r="E21" s="1" t="s">
        <v>21</v>
      </c>
      <c r="F21" s="11" t="s">
        <v>22</v>
      </c>
    </row>
    <row r="22" spans="1:6" ht="18" customHeight="1" x14ac:dyDescent="0.2">
      <c r="A22" s="10" t="s">
        <v>33</v>
      </c>
      <c r="B22" s="11" t="s">
        <v>34</v>
      </c>
      <c r="C22" s="2" t="s">
        <v>6</v>
      </c>
      <c r="D22" s="1">
        <v>2</v>
      </c>
      <c r="E22" s="1" t="s">
        <v>21</v>
      </c>
      <c r="F22" s="11" t="s">
        <v>30</v>
      </c>
    </row>
    <row r="23" spans="1:6" ht="18" customHeight="1" x14ac:dyDescent="0.2">
      <c r="A23" s="10" t="s">
        <v>35</v>
      </c>
      <c r="B23" s="11" t="s">
        <v>36</v>
      </c>
      <c r="C23" s="2" t="s">
        <v>6</v>
      </c>
      <c r="D23" s="1">
        <v>2</v>
      </c>
      <c r="E23" s="1"/>
      <c r="F23" s="11" t="s">
        <v>25</v>
      </c>
    </row>
    <row r="24" spans="1:6" ht="18" customHeight="1" x14ac:dyDescent="0.2">
      <c r="A24" s="10" t="s">
        <v>37</v>
      </c>
      <c r="B24" s="11" t="s">
        <v>38</v>
      </c>
      <c r="C24" s="2" t="s">
        <v>6</v>
      </c>
      <c r="D24" s="1">
        <v>2</v>
      </c>
      <c r="E24" s="1"/>
      <c r="F24" s="11" t="s">
        <v>39</v>
      </c>
    </row>
    <row r="25" spans="1:6" ht="18" customHeight="1" x14ac:dyDescent="0.2">
      <c r="A25" s="10" t="s">
        <v>40</v>
      </c>
      <c r="B25" s="11" t="s">
        <v>41</v>
      </c>
      <c r="C25" s="2" t="s">
        <v>6</v>
      </c>
      <c r="D25" s="1">
        <v>2</v>
      </c>
      <c r="E25" s="1" t="s">
        <v>21</v>
      </c>
      <c r="F25" s="11" t="s">
        <v>22</v>
      </c>
    </row>
    <row r="26" spans="1:6" ht="18" customHeight="1" x14ac:dyDescent="0.2">
      <c r="A26" s="10" t="s">
        <v>42</v>
      </c>
      <c r="B26" s="11" t="s">
        <v>43</v>
      </c>
      <c r="C26" s="2" t="s">
        <v>10</v>
      </c>
      <c r="D26" s="1">
        <v>3</v>
      </c>
      <c r="E26" s="1" t="s">
        <v>21</v>
      </c>
      <c r="F26" s="11" t="s">
        <v>22</v>
      </c>
    </row>
    <row r="27" spans="1:6" ht="18" customHeight="1" x14ac:dyDescent="0.2">
      <c r="A27" s="10" t="s">
        <v>42</v>
      </c>
      <c r="B27" s="11" t="s">
        <v>44</v>
      </c>
      <c r="C27" s="2" t="s">
        <v>10</v>
      </c>
      <c r="D27" s="1">
        <v>3</v>
      </c>
      <c r="E27" s="1" t="s">
        <v>21</v>
      </c>
      <c r="F27" s="11" t="s">
        <v>30</v>
      </c>
    </row>
    <row r="28" spans="1:6" ht="18" customHeight="1" x14ac:dyDescent="0.2">
      <c r="A28" s="10" t="s">
        <v>45</v>
      </c>
      <c r="B28" s="11" t="s">
        <v>46</v>
      </c>
      <c r="C28" s="2" t="s">
        <v>6</v>
      </c>
      <c r="D28" s="1">
        <v>2</v>
      </c>
      <c r="E28" s="1" t="s">
        <v>21</v>
      </c>
      <c r="F28" s="11" t="s">
        <v>30</v>
      </c>
    </row>
    <row r="29" spans="1:6" ht="18" customHeight="1" x14ac:dyDescent="0.2">
      <c r="A29" s="10" t="s">
        <v>47</v>
      </c>
      <c r="B29" s="11" t="s">
        <v>48</v>
      </c>
      <c r="C29" s="2" t="s">
        <v>10</v>
      </c>
      <c r="D29" s="1">
        <v>3</v>
      </c>
      <c r="E29" s="1" t="s">
        <v>21</v>
      </c>
      <c r="F29" s="11" t="s">
        <v>30</v>
      </c>
    </row>
    <row r="30" spans="1:6" ht="18" customHeight="1" x14ac:dyDescent="0.2">
      <c r="A30" s="10" t="s">
        <v>49</v>
      </c>
      <c r="B30" s="11" t="s">
        <v>50</v>
      </c>
      <c r="C30" s="2" t="s">
        <v>10</v>
      </c>
      <c r="D30" s="1">
        <v>3</v>
      </c>
      <c r="E30" s="1" t="s">
        <v>21</v>
      </c>
      <c r="F30" s="11" t="s">
        <v>22</v>
      </c>
    </row>
    <row r="31" spans="1:6" ht="18" customHeight="1" x14ac:dyDescent="0.2">
      <c r="A31" s="10" t="s">
        <v>51</v>
      </c>
      <c r="B31" s="11" t="s">
        <v>52</v>
      </c>
      <c r="C31" s="2" t="s">
        <v>6</v>
      </c>
      <c r="D31" s="1">
        <v>2</v>
      </c>
      <c r="E31" s="1" t="s">
        <v>21</v>
      </c>
      <c r="F31" s="11" t="s">
        <v>22</v>
      </c>
    </row>
    <row r="32" spans="1:6" ht="18" customHeight="1" x14ac:dyDescent="0.2">
      <c r="A32" s="10" t="s">
        <v>53</v>
      </c>
      <c r="B32" s="11" t="s">
        <v>54</v>
      </c>
      <c r="C32" s="2" t="s">
        <v>6</v>
      </c>
      <c r="D32" s="1">
        <v>2</v>
      </c>
      <c r="E32" s="1" t="s">
        <v>21</v>
      </c>
      <c r="F32" s="11" t="s">
        <v>22</v>
      </c>
    </row>
    <row r="33" spans="1:6" ht="18" customHeight="1" x14ac:dyDescent="0.2">
      <c r="A33" s="10" t="s">
        <v>55</v>
      </c>
      <c r="B33" s="11" t="s">
        <v>56</v>
      </c>
      <c r="C33" s="2" t="s">
        <v>6</v>
      </c>
      <c r="D33" s="1">
        <v>2</v>
      </c>
      <c r="E33" s="1" t="s">
        <v>21</v>
      </c>
      <c r="F33" s="11" t="s">
        <v>30</v>
      </c>
    </row>
    <row r="34" spans="1:6" ht="18" customHeight="1" x14ac:dyDescent="0.2">
      <c r="A34" s="10" t="s">
        <v>57</v>
      </c>
      <c r="B34" s="11" t="s">
        <v>58</v>
      </c>
      <c r="C34" s="2" t="s">
        <v>6</v>
      </c>
      <c r="D34" s="1">
        <v>2</v>
      </c>
      <c r="E34" s="1" t="s">
        <v>21</v>
      </c>
      <c r="F34" s="11" t="s">
        <v>25</v>
      </c>
    </row>
    <row r="35" spans="1:6" ht="18" customHeight="1" x14ac:dyDescent="0.2">
      <c r="A35" s="10" t="s">
        <v>59</v>
      </c>
      <c r="B35" s="11" t="s">
        <v>60</v>
      </c>
      <c r="C35" s="2" t="s">
        <v>6</v>
      </c>
      <c r="D35" s="1">
        <v>2</v>
      </c>
      <c r="E35" s="1"/>
      <c r="F35" s="11" t="s">
        <v>39</v>
      </c>
    </row>
    <row r="36" spans="1:6" ht="18" customHeight="1" x14ac:dyDescent="0.2">
      <c r="A36" s="10" t="s">
        <v>61</v>
      </c>
      <c r="B36" s="11" t="s">
        <v>62</v>
      </c>
      <c r="C36" s="2" t="s">
        <v>6</v>
      </c>
      <c r="D36" s="1">
        <v>2</v>
      </c>
      <c r="E36" s="1"/>
      <c r="F36" s="11" t="s">
        <v>63</v>
      </c>
    </row>
    <row r="37" spans="1:6" ht="18" customHeight="1" x14ac:dyDescent="0.2">
      <c r="A37" s="10" t="s">
        <v>64</v>
      </c>
      <c r="B37" s="11" t="s">
        <v>65</v>
      </c>
      <c r="C37" s="2" t="s">
        <v>6</v>
      </c>
      <c r="D37" s="1">
        <v>2</v>
      </c>
      <c r="E37" s="1" t="s">
        <v>21</v>
      </c>
      <c r="F37" s="11" t="s">
        <v>22</v>
      </c>
    </row>
    <row r="38" spans="1:6" ht="18" customHeight="1" x14ac:dyDescent="0.2">
      <c r="A38" s="10" t="s">
        <v>66</v>
      </c>
      <c r="B38" s="11" t="s">
        <v>67</v>
      </c>
      <c r="C38" s="2" t="s">
        <v>10</v>
      </c>
      <c r="D38" s="1">
        <v>3</v>
      </c>
      <c r="E38" s="1" t="s">
        <v>21</v>
      </c>
      <c r="F38" s="11" t="s">
        <v>22</v>
      </c>
    </row>
    <row r="39" spans="1:6" ht="18" customHeight="1" x14ac:dyDescent="0.2">
      <c r="A39" s="10" t="s">
        <v>68</v>
      </c>
      <c r="B39" s="11" t="s">
        <v>69</v>
      </c>
      <c r="C39" s="2" t="s">
        <v>10</v>
      </c>
      <c r="D39" s="1">
        <v>3</v>
      </c>
      <c r="E39" s="1" t="s">
        <v>21</v>
      </c>
      <c r="F39" s="11" t="s">
        <v>22</v>
      </c>
    </row>
    <row r="40" spans="1:6" ht="18" customHeight="1" x14ac:dyDescent="0.2">
      <c r="A40" s="10" t="s">
        <v>70</v>
      </c>
      <c r="B40" s="11" t="s">
        <v>71</v>
      </c>
      <c r="C40" s="2" t="s">
        <v>9</v>
      </c>
      <c r="D40" s="1">
        <v>4</v>
      </c>
      <c r="E40" s="1" t="s">
        <v>21</v>
      </c>
      <c r="F40" s="11" t="s">
        <v>30</v>
      </c>
    </row>
    <row r="41" spans="1:6" ht="18" customHeight="1" x14ac:dyDescent="0.2">
      <c r="A41" s="10" t="s">
        <v>72</v>
      </c>
      <c r="B41" s="11" t="s">
        <v>73</v>
      </c>
      <c r="C41" s="2" t="s">
        <v>6</v>
      </c>
      <c r="D41" s="1">
        <v>2</v>
      </c>
      <c r="E41" s="1" t="s">
        <v>21</v>
      </c>
      <c r="F41" s="11" t="s">
        <v>22</v>
      </c>
    </row>
    <row r="42" spans="1:6" ht="18" customHeight="1" x14ac:dyDescent="0.2">
      <c r="A42" s="10" t="s">
        <v>74</v>
      </c>
      <c r="B42" s="11" t="s">
        <v>75</v>
      </c>
      <c r="C42" s="2" t="s">
        <v>6</v>
      </c>
      <c r="D42" s="1">
        <v>2</v>
      </c>
      <c r="E42" s="1" t="s">
        <v>21</v>
      </c>
      <c r="F42" s="11" t="s">
        <v>30</v>
      </c>
    </row>
    <row r="43" spans="1:6" ht="18" customHeight="1" x14ac:dyDescent="0.2">
      <c r="A43" s="10" t="s">
        <v>76</v>
      </c>
      <c r="B43" s="11" t="s">
        <v>34</v>
      </c>
      <c r="C43" s="2" t="s">
        <v>6</v>
      </c>
      <c r="D43" s="1">
        <v>2</v>
      </c>
      <c r="E43" s="1" t="s">
        <v>77</v>
      </c>
      <c r="F43" s="11" t="s">
        <v>25</v>
      </c>
    </row>
  </sheetData>
  <mergeCells count="5">
    <mergeCell ref="D13:E13"/>
    <mergeCell ref="C2:E2"/>
    <mergeCell ref="A4:B4"/>
    <mergeCell ref="D12:E12"/>
    <mergeCell ref="A12:B13"/>
  </mergeCells>
  <conditionalFormatting sqref="D12">
    <cfRule type="dataBar" priority="5">
      <dataBar showValue="0">
        <cfvo type="num" val="0"/>
        <cfvo type="formula" val="НеобходимоЗачетныхЕдиниц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6">
    <cfRule type="dataBar" priority="11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7">
    <cfRule type="dataBar" priority="3">
      <dataBar>
        <cfvo type="num" val="0"/>
        <cfvo type="num" val="&quot;0+$D$7&quot;"/>
        <color theme="4"/>
      </dataBar>
      <extLst>
        <ext xmlns:x14="http://schemas.microsoft.com/office/spreadsheetml/2009/9/main" uri="{B025F937-C7B1-47D3-B67F-A62EFF666E3E}">
          <x14:id>{3CF7A4A2-3DEF-437A-AE05-7442FC896AEB}</x14:id>
        </ext>
      </extLst>
    </cfRule>
  </conditionalFormatting>
  <conditionalFormatting sqref="E8">
    <cfRule type="dataBar" priority="2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{032AFC27-EA43-4E8F-A3B0-B854D6C09919}</x14:id>
        </ext>
      </extLst>
    </cfRule>
  </conditionalFormatting>
  <conditionalFormatting sqref="E9">
    <cfRule type="dataBar" priority="1">
      <dataBar>
        <cfvo type="num" val="0"/>
        <cfvo type="num" val="$D$9"/>
        <color theme="4"/>
      </dataBar>
      <extLst>
        <ext xmlns:x14="http://schemas.microsoft.com/office/spreadsheetml/2009/9/main" uri="{B025F937-C7B1-47D3-B67F-A62EFF666E3E}">
          <x14:id>{FA0A5D31-C49D-45CE-8D1F-799F454DB05B}</x14:id>
        </ext>
      </extLst>
    </cfRule>
  </conditionalFormatting>
  <dataValidations count="2">
    <dataValidation type="list" errorStyle="warning" allowBlank="1" showInputMessage="1" showErrorMessage="1" errorTitle="Ошибка!" error="Данные, которые вы ввели, не отслеживаются в таблице требований по зачетным единицам. Нажмите &quot;Да&quot;, если хотите использовать эти данные, но зачетные часы не будут включены в общее количество часов." sqref="C17:C43">
      <formula1>ТребованияПодстановка</formula1>
    </dataValidation>
    <dataValidation type="list" errorStyle="information" allowBlank="1" showInputMessage="1" sqref="E17:E43">
      <formula1>"Да,Нет"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Стр. &amp;P из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НеобходимоЗачетныхЕдиниц</xm:f>
              </x14:cfvo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3CF7A4A2-3DEF-437A-AE05-7442FC896AEB}">
            <x14:dataBar minLength="0" maxLength="100" gradient="0">
              <x14:cfvo type="num">
                <xm:f>0</xm:f>
              </x14:cfvo>
              <x14:cfvo type="num">
                <xm:f>"0+$D$7"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032AFC27-EA43-4E8F-A3B0-B854D6C09919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FA0A5D31-C49D-45CE-8D1F-799F454DB05B}">
            <x14:dataBar minLength="0" maxLength="100" gradient="0">
              <x14:cfvo type="num">
                <xm:f>0</xm:f>
              </x14:cfvo>
              <x14:cfvo type="num">
                <xm:f>$D$9</xm:f>
              </x14:cfvo>
              <x14:negativeFillColor rgb="FFFF0000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iconSet" priority="18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F6:F9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autoPageBreaks="0" fitToPage="1"/>
  </sheetPr>
  <dimension ref="A1:C58"/>
  <sheetViews>
    <sheetView showGridLines="0" workbookViewId="0"/>
  </sheetViews>
  <sheetFormatPr defaultRowHeight="18" customHeight="1" x14ac:dyDescent="0.2"/>
  <cols>
    <col min="1" max="1" width="42.1640625" style="13" customWidth="1"/>
    <col min="2" max="2" width="41" style="13" customWidth="1"/>
    <col min="3" max="3" width="46.83203125" style="13" customWidth="1"/>
    <col min="4" max="4" width="12.5" style="13" customWidth="1"/>
    <col min="5" max="5" width="10.6640625" style="13" customWidth="1"/>
    <col min="6" max="6" width="11.6640625" style="13" customWidth="1"/>
    <col min="7" max="7" width="10.6640625" style="13" customWidth="1"/>
    <col min="8" max="16384" width="9.33203125" style="13"/>
  </cols>
  <sheetData>
    <row r="1" spans="1:3" ht="6.75" customHeight="1" x14ac:dyDescent="0.2">
      <c r="A1" s="3"/>
      <c r="B1" s="3"/>
      <c r="C1" s="3"/>
    </row>
    <row r="2" spans="1:3" ht="51" customHeight="1" x14ac:dyDescent="0.2">
      <c r="A2" s="17" t="s">
        <v>78</v>
      </c>
      <c r="B2" s="3"/>
      <c r="C2" s="23" t="s">
        <v>79</v>
      </c>
    </row>
    <row r="3" spans="1:3" ht="6.75" customHeight="1" x14ac:dyDescent="0.2">
      <c r="A3" s="3"/>
      <c r="B3" s="3"/>
      <c r="C3" s="3"/>
    </row>
    <row r="4" spans="1:3" ht="18" customHeight="1" x14ac:dyDescent="0.2">
      <c r="A4" s="31" t="s">
        <v>80</v>
      </c>
      <c r="B4" s="5" t="s">
        <v>81</v>
      </c>
      <c r="C4" s="5" t="s">
        <v>80</v>
      </c>
    </row>
    <row r="5" spans="1:3" ht="18" customHeight="1" x14ac:dyDescent="0.2">
      <c r="A5" s="32" t="s">
        <v>22</v>
      </c>
      <c r="B5" s="33">
        <v>30</v>
      </c>
      <c r="C5" s="33">
        <v>12</v>
      </c>
    </row>
    <row r="6" spans="1:3" ht="18" customHeight="1" x14ac:dyDescent="0.2">
      <c r="A6" s="32" t="s">
        <v>30</v>
      </c>
      <c r="B6" s="33">
        <v>20</v>
      </c>
      <c r="C6" s="33">
        <v>8</v>
      </c>
    </row>
    <row r="7" spans="1:3" ht="18" customHeight="1" x14ac:dyDescent="0.2">
      <c r="A7" s="32" t="s">
        <v>25</v>
      </c>
      <c r="B7" s="33">
        <v>9</v>
      </c>
      <c r="C7" s="33">
        <v>4</v>
      </c>
    </row>
    <row r="8" spans="1:3" ht="18" customHeight="1" x14ac:dyDescent="0.2">
      <c r="A8" s="32" t="s">
        <v>39</v>
      </c>
      <c r="B8" s="33">
        <v>4</v>
      </c>
      <c r="C8" s="33">
        <v>2</v>
      </c>
    </row>
    <row r="9" spans="1:3" ht="18" customHeight="1" x14ac:dyDescent="0.2">
      <c r="A9" s="32" t="s">
        <v>63</v>
      </c>
      <c r="B9" s="33">
        <v>2</v>
      </c>
      <c r="C9" s="33">
        <v>1</v>
      </c>
    </row>
    <row r="10" spans="1:3" ht="18" customHeight="1" x14ac:dyDescent="0.2">
      <c r="A10" s="32" t="s">
        <v>3</v>
      </c>
      <c r="B10" s="33">
        <v>65</v>
      </c>
      <c r="C10" s="33">
        <v>27</v>
      </c>
    </row>
    <row r="11" spans="1:3" ht="18" customHeight="1" x14ac:dyDescent="0.2">
      <c r="A11"/>
      <c r="B11"/>
      <c r="C11"/>
    </row>
    <row r="12" spans="1:3" ht="18" customHeight="1" x14ac:dyDescent="0.2">
      <c r="A12"/>
      <c r="B12"/>
      <c r="C12"/>
    </row>
    <row r="13" spans="1:3" ht="18" customHeight="1" x14ac:dyDescent="0.2">
      <c r="A13"/>
      <c r="B13"/>
      <c r="C13"/>
    </row>
    <row r="14" spans="1:3" ht="18" customHeight="1" x14ac:dyDescent="0.2">
      <c r="A14"/>
      <c r="B14"/>
      <c r="C14"/>
    </row>
    <row r="15" spans="1:3" ht="18" customHeight="1" x14ac:dyDescent="0.2">
      <c r="A15"/>
      <c r="B15"/>
      <c r="C15"/>
    </row>
    <row r="16" spans="1:3" ht="18" customHeight="1" x14ac:dyDescent="0.2">
      <c r="A16"/>
      <c r="B16"/>
      <c r="C16"/>
    </row>
    <row r="17" spans="1:3" ht="18" customHeight="1" x14ac:dyDescent="0.2">
      <c r="A17"/>
      <c r="B17"/>
      <c r="C17"/>
    </row>
    <row r="18" spans="1:3" ht="18" customHeight="1" x14ac:dyDescent="0.2">
      <c r="A18"/>
      <c r="B18"/>
      <c r="C18"/>
    </row>
    <row r="19" spans="1:3" ht="18" customHeight="1" x14ac:dyDescent="0.2">
      <c r="A19"/>
      <c r="B19"/>
      <c r="C19"/>
    </row>
    <row r="20" spans="1:3" ht="18" customHeight="1" x14ac:dyDescent="0.2">
      <c r="A20"/>
      <c r="B20"/>
      <c r="C20"/>
    </row>
    <row r="21" spans="1:3" ht="18" customHeight="1" x14ac:dyDescent="0.2">
      <c r="A21"/>
      <c r="B21"/>
      <c r="C21"/>
    </row>
    <row r="22" spans="1:3" ht="18" customHeight="1" x14ac:dyDescent="0.2">
      <c r="A22"/>
      <c r="B22"/>
    </row>
    <row r="23" spans="1:3" ht="18" customHeight="1" x14ac:dyDescent="0.2">
      <c r="A23"/>
      <c r="B23"/>
    </row>
    <row r="24" spans="1:3" ht="18" customHeight="1" x14ac:dyDescent="0.2">
      <c r="A24"/>
      <c r="B24"/>
    </row>
    <row r="25" spans="1:3" ht="18" customHeight="1" x14ac:dyDescent="0.2">
      <c r="A25"/>
      <c r="B25"/>
    </row>
    <row r="26" spans="1:3" ht="18" customHeight="1" x14ac:dyDescent="0.2">
      <c r="A26"/>
      <c r="B26"/>
    </row>
    <row r="27" spans="1:3" ht="18" customHeight="1" x14ac:dyDescent="0.2">
      <c r="A27"/>
      <c r="B27"/>
    </row>
    <row r="28" spans="1:3" ht="18" customHeight="1" x14ac:dyDescent="0.2">
      <c r="A28"/>
      <c r="B28"/>
    </row>
    <row r="29" spans="1:3" ht="18" customHeight="1" x14ac:dyDescent="0.2">
      <c r="A29"/>
      <c r="B29"/>
    </row>
    <row r="30" spans="1:3" ht="18" customHeight="1" x14ac:dyDescent="0.2">
      <c r="A30"/>
      <c r="B30"/>
    </row>
    <row r="31" spans="1:3" ht="18" customHeight="1" x14ac:dyDescent="0.2">
      <c r="A31"/>
      <c r="B31"/>
    </row>
    <row r="32" spans="1:3" ht="18" customHeight="1" x14ac:dyDescent="0.2">
      <c r="A32"/>
      <c r="B32"/>
    </row>
    <row r="33" spans="1:2" ht="18" customHeight="1" x14ac:dyDescent="0.2">
      <c r="A33"/>
      <c r="B33"/>
    </row>
    <row r="34" spans="1:2" ht="18" customHeight="1" x14ac:dyDescent="0.2">
      <c r="A34"/>
      <c r="B34"/>
    </row>
    <row r="35" spans="1:2" ht="18" customHeight="1" x14ac:dyDescent="0.2">
      <c r="A35"/>
      <c r="B35"/>
    </row>
    <row r="36" spans="1:2" ht="18" customHeight="1" x14ac:dyDescent="0.2">
      <c r="A36"/>
      <c r="B36"/>
    </row>
    <row r="37" spans="1:2" ht="18" customHeight="1" x14ac:dyDescent="0.2">
      <c r="A37"/>
      <c r="B37"/>
    </row>
    <row r="38" spans="1:2" ht="18" customHeight="1" x14ac:dyDescent="0.2">
      <c r="A38"/>
      <c r="B38"/>
    </row>
    <row r="39" spans="1:2" ht="18" customHeight="1" x14ac:dyDescent="0.2">
      <c r="A39"/>
      <c r="B39"/>
    </row>
    <row r="40" spans="1:2" ht="18" customHeight="1" x14ac:dyDescent="0.2">
      <c r="A40"/>
      <c r="B40"/>
    </row>
    <row r="41" spans="1:2" ht="18" customHeight="1" x14ac:dyDescent="0.2">
      <c r="A41"/>
      <c r="B41"/>
    </row>
    <row r="42" spans="1:2" ht="18" customHeight="1" x14ac:dyDescent="0.2">
      <c r="A42"/>
      <c r="B42"/>
    </row>
    <row r="43" spans="1:2" ht="18" customHeight="1" x14ac:dyDescent="0.2">
      <c r="A43"/>
      <c r="B43"/>
    </row>
    <row r="44" spans="1:2" ht="18" customHeight="1" x14ac:dyDescent="0.2">
      <c r="A44"/>
      <c r="B44"/>
    </row>
    <row r="45" spans="1:2" ht="18" customHeight="1" x14ac:dyDescent="0.2">
      <c r="A45"/>
      <c r="B45"/>
    </row>
    <row r="46" spans="1:2" ht="18" customHeight="1" x14ac:dyDescent="0.2">
      <c r="A46"/>
      <c r="B46"/>
    </row>
    <row r="47" spans="1:2" ht="18" customHeight="1" x14ac:dyDescent="0.2">
      <c r="A47"/>
      <c r="B47"/>
    </row>
    <row r="48" spans="1:2" ht="18" customHeight="1" x14ac:dyDescent="0.2">
      <c r="A48"/>
      <c r="B48"/>
    </row>
    <row r="49" spans="1:2" ht="18" customHeight="1" x14ac:dyDescent="0.2">
      <c r="A49"/>
      <c r="B49"/>
    </row>
    <row r="50" spans="1:2" ht="18" customHeight="1" x14ac:dyDescent="0.2">
      <c r="A50"/>
      <c r="B50"/>
    </row>
    <row r="51" spans="1:2" ht="18" customHeight="1" x14ac:dyDescent="0.2">
      <c r="A51"/>
      <c r="B51"/>
    </row>
    <row r="52" spans="1:2" ht="18" customHeight="1" x14ac:dyDescent="0.2">
      <c r="A52"/>
      <c r="B52"/>
    </row>
    <row r="53" spans="1:2" ht="18" customHeight="1" x14ac:dyDescent="0.2">
      <c r="A53"/>
      <c r="B53"/>
    </row>
    <row r="54" spans="1:2" ht="18" customHeight="1" x14ac:dyDescent="0.2">
      <c r="A54"/>
      <c r="B54"/>
    </row>
    <row r="55" spans="1:2" ht="18" customHeight="1" x14ac:dyDescent="0.2">
      <c r="A55"/>
      <c r="B55"/>
    </row>
    <row r="56" spans="1:2" ht="18" customHeight="1" x14ac:dyDescent="0.2">
      <c r="A56"/>
      <c r="B56"/>
    </row>
    <row r="57" spans="1:2" ht="18" customHeight="1" x14ac:dyDescent="0.2">
      <c r="A57"/>
      <c r="B57"/>
    </row>
    <row r="58" spans="1:2" ht="18" customHeight="1" x14ac:dyDescent="0.2">
      <c r="A58"/>
      <c r="B58"/>
    </row>
  </sheetData>
  <printOptions horizontalCentered="1"/>
  <pageMargins left="0.7" right="0.7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329870-9647-4925-B360-398BCCCEDF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Планировщик зачетных единиц</vt:lpstr>
      <vt:lpstr>Сводные данные по семестрам</vt:lpstr>
      <vt:lpstr>'Планировщик зачетных единиц'!Заголовки_для_печати</vt:lpstr>
      <vt:lpstr>НеобходимоЗачетныхЕдиниц</vt:lpstr>
      <vt:lpstr>ОсталосьЗачетныхЕдиниц</vt:lpstr>
      <vt:lpstr>ПолученоЗачетныхЕдиниц</vt:lpstr>
      <vt:lpstr>ТребованияПодстановка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2013-08-28T14:11:18Z</dcterms:created>
  <dcterms:modified xsi:type="dcterms:W3CDTF">2013-11-08T13:51:48Z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TC028021029991</vt:lpwstr>
  </property>
</Properties>
</file>