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320" activeTab="1"/>
  </bookViews>
  <sheets>
    <sheet name="KONTAKTY" sheetId="1" r:id="rId1"/>
    <sheet name="SEARCH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0" i="2" l="1"/>
  <c r="D9" i="2"/>
  <c r="D8" i="2"/>
  <c r="D7" i="2"/>
  <c r="D6" i="2"/>
  <c r="D5" i="2"/>
  <c r="D4" i="2"/>
  <c r="D3" i="2"/>
  <c r="D2" i="2"/>
  <c r="G9" i="2" l="1"/>
  <c r="I9" i="2" s="1"/>
  <c r="H8" i="2"/>
  <c r="J8" i="2" s="1"/>
  <c r="H6" i="2"/>
  <c r="J6" i="2" s="1"/>
  <c r="H4" i="2"/>
  <c r="J4" i="2" s="1"/>
  <c r="A2" i="2"/>
  <c r="G5" i="2"/>
  <c r="E10" i="2"/>
  <c r="G7" i="2"/>
  <c r="G3" i="2"/>
  <c r="G10" i="2"/>
  <c r="H10" i="2"/>
  <c r="G2" i="2"/>
  <c r="G4" i="2" l="1"/>
  <c r="I4" i="2" s="1"/>
  <c r="E4" i="2"/>
  <c r="E6" i="2"/>
  <c r="E8" i="2"/>
  <c r="G6" i="2"/>
  <c r="I6" i="2" s="1"/>
  <c r="G8" i="2"/>
  <c r="I8" i="2" s="1"/>
  <c r="I3" i="2"/>
  <c r="I5" i="2"/>
  <c r="I7" i="2"/>
  <c r="I10" i="2"/>
  <c r="F9" i="2"/>
  <c r="H9" i="2"/>
  <c r="J9" i="2" s="1"/>
  <c r="F4" i="2"/>
  <c r="F6" i="2"/>
  <c r="F8" i="2"/>
  <c r="E9" i="2"/>
  <c r="I2" i="2"/>
  <c r="H7" i="2"/>
  <c r="F7" i="2"/>
  <c r="H5" i="2"/>
  <c r="E2" i="2"/>
  <c r="H3" i="2"/>
  <c r="F10" i="2"/>
  <c r="F5" i="2"/>
  <c r="E3" i="2"/>
  <c r="E7" i="2"/>
  <c r="F2" i="2"/>
  <c r="H2" i="2"/>
  <c r="F3" i="2"/>
  <c r="E5" i="2"/>
  <c r="J10" i="2" l="1"/>
  <c r="J5" i="2"/>
  <c r="J7" i="2"/>
  <c r="J3" i="2"/>
  <c r="J2" i="2"/>
</calcChain>
</file>

<file path=xl/sharedStrings.xml><?xml version="1.0" encoding="utf-8"?>
<sst xmlns="http://schemas.openxmlformats.org/spreadsheetml/2006/main" count="62" uniqueCount="54">
  <si>
    <t>nemocnice / firma</t>
  </si>
  <si>
    <t>jmeno</t>
  </si>
  <si>
    <t>funkce</t>
  </si>
  <si>
    <t>adresa</t>
  </si>
  <si>
    <t>adresa2</t>
  </si>
  <si>
    <t>web</t>
  </si>
  <si>
    <t>telefon</t>
  </si>
  <si>
    <t>telefon firma/nem</t>
  </si>
  <si>
    <t>fax</t>
  </si>
  <si>
    <t>email</t>
  </si>
  <si>
    <t>email nem/firma</t>
  </si>
  <si>
    <t>atestace</t>
  </si>
  <si>
    <t>licence</t>
  </si>
  <si>
    <t>dětské lékařství</t>
  </si>
  <si>
    <t>pediatrie</t>
  </si>
  <si>
    <t>alergologie a klinická imunologie, dětské lékařství</t>
  </si>
  <si>
    <t>alergologie a klinická imunologie, dětská pneumologie, pediatrie</t>
  </si>
  <si>
    <t>dětské lékařství, pneumologie a ftizeologie</t>
  </si>
  <si>
    <t>pediatrie, tuberkolóza a respirační nemoci</t>
  </si>
  <si>
    <t>dětské lékařství, dětská pneumologie</t>
  </si>
  <si>
    <t>dětská pneumologie, dětské lékařství</t>
  </si>
  <si>
    <t>vnitřní lékařství, infekční lékařství</t>
  </si>
  <si>
    <t>interní lékařství, přenosné nemoci</t>
  </si>
  <si>
    <t>dětské lékařství, anesteziologie a intenzivní medicína</t>
  </si>
  <si>
    <t>anesteziologie a resuscitace, pediatrie, přenosné nemoci</t>
  </si>
  <si>
    <t>Search string (OR)</t>
  </si>
  <si>
    <t>řádek</t>
  </si>
  <si>
    <t>org</t>
  </si>
  <si>
    <t>lékař</t>
  </si>
  <si>
    <t>e-mail</t>
  </si>
  <si>
    <t>rep.adr</t>
  </si>
  <si>
    <t>rep.email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</si>
  <si>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</si>
  <si>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</si>
  <si>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</si>
  <si>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</si>
  <si>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</si>
  <si>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</si>
  <si>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</si>
  <si>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</si>
  <si>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</si>
  <si>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D2</t>
  </si>
  <si>
    <t>D3</t>
  </si>
  <si>
    <t>D4</t>
  </si>
  <si>
    <t>D5</t>
  </si>
  <si>
    <t>D6</t>
  </si>
  <si>
    <t>D7</t>
  </si>
  <si>
    <t>D9</t>
  </si>
  <si>
    <t>D10</t>
  </si>
  <si>
    <t>abc</t>
  </si>
  <si>
    <t>cab</t>
  </si>
  <si>
    <t>ddd</t>
  </si>
  <si>
    <t>csd</t>
  </si>
  <si>
    <t>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</si>
</sst>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NumberFormat="1" applyFont="1" applyFill="1" applyBorder="1"/>
    <xf numFmtId="49" fontId="2" fillId="3" borderId="2" xfId="0" applyNumberFormat="1" applyFont="1" applyFill="1" applyBorder="1"/>
    <xf numFmtId="49" fontId="0" fillId="3" borderId="2" xfId="0" applyNumberFormat="1" applyFont="1" applyFill="1" applyBorder="1"/>
    <xf numFmtId="49" fontId="3" fillId="3" borderId="2" xfId="1" applyNumberFormat="1" applyFont="1" applyFill="1" applyBorder="1"/>
    <xf numFmtId="0" fontId="2" fillId="0" borderId="1" xfId="0" applyNumberFormat="1" applyFont="1" applyBorder="1"/>
    <xf numFmtId="49" fontId="2" fillId="0" borderId="2" xfId="0" applyNumberFormat="1" applyFont="1" applyBorder="1"/>
    <xf numFmtId="49" fontId="0" fillId="0" borderId="2" xfId="0" applyNumberFormat="1" applyFont="1" applyBorder="1"/>
    <xf numFmtId="49" fontId="3" fillId="0" borderId="2" xfId="1" applyNumberFormat="1" applyFont="1" applyBorder="1"/>
    <xf numFmtId="0" fontId="1" fillId="4" borderId="3" xfId="0" applyFont="1" applyFill="1" applyBorder="1"/>
    <xf numFmtId="0" fontId="2" fillId="0" borderId="0" xfId="0" applyFont="1"/>
    <xf numFmtId="0" fontId="2" fillId="0" borderId="4" xfId="0" applyFont="1" applyBorder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J11" sqref="J11"/>
    </sheetView>
  </sheetViews>
  <sheetFormatPr defaultRowHeight="15" x14ac:dyDescent="0.25"/>
  <cols>
    <col min="10" max="10" width="30" customWidth="1"/>
  </cols>
  <sheetData>
    <row r="1" spans="1: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5">
      <c r="A2" s="3"/>
      <c r="B2" s="4" t="s">
        <v>32</v>
      </c>
      <c r="C2" s="4"/>
      <c r="D2" s="5" t="s">
        <v>41</v>
      </c>
      <c r="E2" s="5"/>
      <c r="F2" s="6"/>
      <c r="G2" s="5"/>
      <c r="H2" s="5"/>
      <c r="I2" s="5"/>
      <c r="J2" s="5" t="s">
        <v>49</v>
      </c>
      <c r="K2" s="5"/>
      <c r="L2" s="5" t="s">
        <v>13</v>
      </c>
      <c r="M2" s="5" t="s">
        <v>14</v>
      </c>
    </row>
    <row r="3" spans="1:13" x14ac:dyDescent="0.25">
      <c r="A3" s="7"/>
      <c r="B3" s="8" t="s">
        <v>33</v>
      </c>
      <c r="C3" s="8"/>
      <c r="D3" s="9" t="s">
        <v>42</v>
      </c>
      <c r="E3" s="9"/>
      <c r="F3" s="9"/>
      <c r="G3" s="9"/>
      <c r="H3" s="9"/>
      <c r="I3" s="9"/>
      <c r="J3" s="9" t="s">
        <v>49</v>
      </c>
      <c r="K3" s="9"/>
      <c r="L3" s="9" t="s">
        <v>15</v>
      </c>
      <c r="M3" s="9" t="s">
        <v>16</v>
      </c>
    </row>
    <row r="4" spans="1:13" x14ac:dyDescent="0.25">
      <c r="A4" s="3"/>
      <c r="B4" s="4" t="s">
        <v>34</v>
      </c>
      <c r="C4" s="4"/>
      <c r="D4" s="5" t="s">
        <v>43</v>
      </c>
      <c r="E4" s="5"/>
      <c r="F4" s="6"/>
      <c r="G4" s="5"/>
      <c r="H4" s="5"/>
      <c r="I4" s="5"/>
      <c r="J4" s="5" t="s">
        <v>50</v>
      </c>
      <c r="K4" s="5"/>
      <c r="L4" s="5" t="s">
        <v>13</v>
      </c>
      <c r="M4" s="5" t="s">
        <v>13</v>
      </c>
    </row>
    <row r="5" spans="1:13" x14ac:dyDescent="0.25">
      <c r="A5" s="7"/>
      <c r="B5" s="8" t="s">
        <v>35</v>
      </c>
      <c r="C5" s="8"/>
      <c r="D5" s="9" t="s">
        <v>44</v>
      </c>
      <c r="E5" s="9"/>
      <c r="F5" s="9"/>
      <c r="G5" s="9"/>
      <c r="H5" s="9"/>
      <c r="I5" s="9"/>
      <c r="J5" s="9" t="s">
        <v>51</v>
      </c>
      <c r="K5" s="9"/>
      <c r="L5" s="9" t="s">
        <v>17</v>
      </c>
      <c r="M5" s="9" t="s">
        <v>18</v>
      </c>
    </row>
    <row r="6" spans="1:13" x14ac:dyDescent="0.25">
      <c r="A6" s="3"/>
      <c r="B6" s="4" t="s">
        <v>36</v>
      </c>
      <c r="C6" s="4"/>
      <c r="D6" s="5" t="s">
        <v>45</v>
      </c>
      <c r="E6" s="5"/>
      <c r="F6" s="6"/>
      <c r="G6" s="5"/>
      <c r="H6" s="5"/>
      <c r="I6" s="5"/>
      <c r="J6" s="5" t="s">
        <v>52</v>
      </c>
      <c r="K6" s="5"/>
      <c r="L6" s="5"/>
      <c r="M6" s="5"/>
    </row>
    <row r="7" spans="1:13" x14ac:dyDescent="0.25">
      <c r="A7" s="7"/>
      <c r="B7" s="8" t="s">
        <v>37</v>
      </c>
      <c r="C7" s="8"/>
      <c r="D7" s="9" t="s">
        <v>46</v>
      </c>
      <c r="E7" s="9"/>
      <c r="F7" s="10"/>
      <c r="G7" s="9"/>
      <c r="H7" s="9"/>
      <c r="I7" s="9"/>
      <c r="J7" s="9" t="s">
        <v>53</v>
      </c>
      <c r="K7" s="9"/>
      <c r="L7" s="9" t="s">
        <v>13</v>
      </c>
      <c r="M7" s="9" t="s">
        <v>14</v>
      </c>
    </row>
    <row r="8" spans="1:13" x14ac:dyDescent="0.25">
      <c r="A8" s="3"/>
      <c r="B8" s="4" t="s">
        <v>38</v>
      </c>
      <c r="C8" s="4"/>
      <c r="D8" s="5"/>
      <c r="E8" s="5"/>
      <c r="F8" s="5"/>
      <c r="G8" s="5"/>
      <c r="H8" s="5"/>
      <c r="I8" s="5"/>
      <c r="J8" s="5"/>
      <c r="K8" s="5"/>
      <c r="L8" s="5" t="s">
        <v>19</v>
      </c>
      <c r="M8" s="5" t="s">
        <v>20</v>
      </c>
    </row>
    <row r="9" spans="1:13" x14ac:dyDescent="0.25">
      <c r="A9" s="7"/>
      <c r="B9" s="8" t="s">
        <v>39</v>
      </c>
      <c r="C9" s="8"/>
      <c r="D9" s="9" t="s">
        <v>47</v>
      </c>
      <c r="E9" s="9"/>
      <c r="F9" s="9"/>
      <c r="G9" s="9"/>
      <c r="H9" s="9"/>
      <c r="I9" s="9"/>
      <c r="J9" s="9" t="s">
        <v>53</v>
      </c>
      <c r="K9" s="9"/>
      <c r="L9" s="9" t="s">
        <v>21</v>
      </c>
      <c r="M9" s="9" t="s">
        <v>22</v>
      </c>
    </row>
    <row r="10" spans="1:13" x14ac:dyDescent="0.25">
      <c r="A10" s="3"/>
      <c r="B10" s="4" t="s">
        <v>40</v>
      </c>
      <c r="C10" s="4"/>
      <c r="D10" s="5" t="s">
        <v>48</v>
      </c>
      <c r="E10" s="5"/>
      <c r="F10" s="5"/>
      <c r="G10" s="5"/>
      <c r="H10" s="5"/>
      <c r="I10" s="5"/>
      <c r="J10" s="5" t="s">
        <v>53</v>
      </c>
      <c r="K10" s="5"/>
      <c r="L10" s="5" t="s">
        <v>23</v>
      </c>
      <c r="M10" s="5" t="s">
        <v>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8" sqref="C8"/>
    </sheetView>
  </sheetViews>
  <sheetFormatPr defaultRowHeight="15" x14ac:dyDescent="0.25"/>
  <cols>
    <col min="4" max="4" width="9.140625" style="16"/>
  </cols>
  <sheetData>
    <row r="1" spans="1:10" x14ac:dyDescent="0.25">
      <c r="A1" s="11" t="s">
        <v>25</v>
      </c>
      <c r="D1" s="15" t="s">
        <v>26</v>
      </c>
      <c r="E1" s="12" t="s">
        <v>27</v>
      </c>
      <c r="F1" s="12" t="s">
        <v>28</v>
      </c>
      <c r="G1" s="12" t="s">
        <v>3</v>
      </c>
      <c r="H1" s="12" t="s">
        <v>29</v>
      </c>
      <c r="I1" s="12" t="s">
        <v>30</v>
      </c>
      <c r="J1" s="12" t="s">
        <v>31</v>
      </c>
    </row>
    <row r="2" spans="1:10" ht="15.75" thickBot="1" x14ac:dyDescent="0.3">
      <c r="A2" s="13" t="str">
        <f>{"pediatrie";"lék"}</f>
        <v>pediatrie</v>
      </c>
      <c r="D2" s="16">
        <f>IF(SUMPRODUCT(--(ISNUMBER(SEARCH($A$2, KONTAKTY!L2 &amp; KONTAKTY!M2)))) &gt; 0, ROW(D2), "NE")</f>
        <v>2</v>
      </c>
      <c r="E2" t="str">
        <f ca="1">IF(IF($D2="ne","",INDIRECT("Kontakty!A" &amp; $D2))=0,"",IF($D2="ne","",INDIRECT("Kontakty!A" &amp; $D2)))</f>
        <v/>
      </c>
      <c r="F2" t="str">
        <f ca="1">IF($D2="ne","",INDIRECT("Kontakty!B" &amp; $D2))</f>
        <v>B2</v>
      </c>
      <c r="G2" t="str">
        <f t="shared" ref="G2:G10" ca="1" si="0">IF($D2="ne","",IF(INDIRECT("Kontakty!D"&amp;$D2)=0,"",INDIRECT("Kontakty!D"&amp;$D2)))</f>
        <v>D2</v>
      </c>
      <c r="H2" t="str">
        <f ca="1">IF($D2="ne","",IF(INDIRECT("Kontakty!J"&amp;$D2)=0,"",INDIRECT("Kontakty!J"&amp;$D2)))</f>
        <v>abc</v>
      </c>
      <c r="I2">
        <f ca="1">IF($G2="","",COUNTIF(G:G,$G2))</f>
        <v>1</v>
      </c>
      <c r="J2" s="14">
        <f ca="1">IF($H2="","",COUNTIF(H:H,$H2))</f>
        <v>2</v>
      </c>
    </row>
    <row r="3" spans="1:10" x14ac:dyDescent="0.25">
      <c r="D3" s="16">
        <f>IF(SUMPRODUCT(--(ISNUMBER(SEARCH($A$2, KONTAKTY!L3 &amp; KONTAKTY!M3)))) &gt; 0, ROW(D3), "NE")</f>
        <v>3</v>
      </c>
      <c r="E3" t="str">
        <f t="shared" ref="E3:E10" ca="1" si="1">IF(IF($D3="ne","",INDIRECT("Kontakty!A" &amp; $D3))=0,"",IF($D3="ne","",INDIRECT("Kontakty!A" &amp; $D3)))</f>
        <v/>
      </c>
      <c r="F3" t="str">
        <f t="shared" ref="F3:F10" ca="1" si="2">IF($D3="ne","",INDIRECT("Kontakty!B" &amp; $D3))</f>
        <v>B3</v>
      </c>
      <c r="G3" t="str">
        <f t="shared" ca="1" si="0"/>
        <v>D3</v>
      </c>
      <c r="H3" t="str">
        <f t="shared" ref="H3:H10" ca="1" si="3">IF($D3="ne","",IF(INDIRECT("Kontakty!J"&amp;$D3)=0,"",INDIRECT("Kontakty!J"&amp;$D3)))</f>
        <v>abc</v>
      </c>
      <c r="I3">
        <f t="shared" ref="I3:I10" ca="1" si="4">IF($G3="","",COUNTIF(G:G,$G3))</f>
        <v>1</v>
      </c>
      <c r="J3" s="14">
        <f t="shared" ref="J3:J10" ca="1" si="5">IF($H3="","",COUNTIF(H:H,$H3))</f>
        <v>2</v>
      </c>
    </row>
    <row r="4" spans="1:10" x14ac:dyDescent="0.25">
      <c r="D4" s="16" t="str">
        <f>IF(SUMPRODUCT(--(ISNUMBER(SEARCH($A$2, KONTAKTY!L4 &amp; KONTAKTY!M4)))) &gt; 0, ROW(D4), "NE")</f>
        <v>NE</v>
      </c>
      <c r="E4" t="str">
        <f t="shared" ca="1" si="1"/>
        <v/>
      </c>
      <c r="F4" t="str">
        <f t="shared" ca="1" si="2"/>
        <v/>
      </c>
      <c r="G4" t="str">
        <f t="shared" ca="1" si="0"/>
        <v/>
      </c>
      <c r="H4" t="str">
        <f t="shared" ca="1" si="3"/>
        <v/>
      </c>
      <c r="I4" t="str">
        <f t="shared" ca="1" si="4"/>
        <v/>
      </c>
      <c r="J4" s="14" t="str">
        <f t="shared" ca="1" si="5"/>
        <v/>
      </c>
    </row>
    <row r="5" spans="1:10" x14ac:dyDescent="0.25">
      <c r="D5" s="16">
        <f>IF(SUMPRODUCT(--(ISNUMBER(SEARCH($A$2, KONTAKTY!L5 &amp; KONTAKTY!M5)))) &gt; 0, ROW(D5), "NE")</f>
        <v>5</v>
      </c>
      <c r="E5" t="str">
        <f t="shared" ca="1" si="1"/>
        <v/>
      </c>
      <c r="F5" t="str">
        <f t="shared" ca="1" si="2"/>
        <v>B5</v>
      </c>
      <c r="G5" t="str">
        <f t="shared" ca="1" si="0"/>
        <v>D5</v>
      </c>
      <c r="H5" t="str">
        <f t="shared" ca="1" si="3"/>
        <v>ddd</v>
      </c>
      <c r="I5">
        <f t="shared" ca="1" si="4"/>
        <v>1</v>
      </c>
      <c r="J5" s="14">
        <f t="shared" ca="1" si="5"/>
        <v>1</v>
      </c>
    </row>
    <row r="6" spans="1:10" x14ac:dyDescent="0.25">
      <c r="D6" s="16" t="str">
        <f>IF(SUMPRODUCT(--(ISNUMBER(SEARCH($A$2, KONTAKTY!L6 &amp; KONTAKTY!M6)))) &gt; 0, ROW(D6), "NE")</f>
        <v>NE</v>
      </c>
      <c r="E6" t="str">
        <f t="shared" ca="1" si="1"/>
        <v/>
      </c>
      <c r="F6" t="str">
        <f t="shared" ca="1" si="2"/>
        <v/>
      </c>
      <c r="G6" t="str">
        <f t="shared" ca="1" si="0"/>
        <v/>
      </c>
      <c r="H6" t="str">
        <f t="shared" ca="1" si="3"/>
        <v/>
      </c>
      <c r="I6" t="str">
        <f t="shared" ca="1" si="4"/>
        <v/>
      </c>
      <c r="J6" s="14" t="str">
        <f t="shared" ca="1" si="5"/>
        <v/>
      </c>
    </row>
    <row r="7" spans="1:10" x14ac:dyDescent="0.25">
      <c r="D7" s="16">
        <f>IF(SUMPRODUCT(--(ISNUMBER(SEARCH($A$2, KONTAKTY!L7 &amp; KONTAKTY!M7)))) &gt; 0, ROW(D7), "NE")</f>
        <v>7</v>
      </c>
      <c r="E7" t="str">
        <f t="shared" ca="1" si="1"/>
        <v/>
      </c>
      <c r="F7" t="str">
        <f t="shared" ca="1" si="2"/>
        <v>B7</v>
      </c>
      <c r="G7" t="str">
        <f t="shared" ca="1" si="0"/>
        <v>D7</v>
      </c>
      <c r="H7" t="str">
        <f t="shared" ca="1" si="3"/>
        <v>qq</v>
      </c>
      <c r="I7">
        <f t="shared" ca="1" si="4"/>
        <v>1</v>
      </c>
      <c r="J7" s="14">
        <f t="shared" ca="1" si="5"/>
        <v>2</v>
      </c>
    </row>
    <row r="8" spans="1:10" x14ac:dyDescent="0.25">
      <c r="D8" s="16" t="str">
        <f>IF(SUMPRODUCT(--(ISNUMBER(SEARCH($A$2, KONTAKTY!L8 &amp; KONTAKTY!M8)))) &gt; 0, ROW(D8), "NE")</f>
        <v>NE</v>
      </c>
      <c r="E8" t="str">
        <f t="shared" ca="1" si="1"/>
        <v/>
      </c>
      <c r="F8" t="str">
        <f t="shared" ca="1" si="2"/>
        <v/>
      </c>
      <c r="G8" t="str">
        <f t="shared" ca="1" si="0"/>
        <v/>
      </c>
      <c r="H8" t="str">
        <f t="shared" ca="1" si="3"/>
        <v/>
      </c>
      <c r="I8" t="str">
        <f t="shared" ca="1" si="4"/>
        <v/>
      </c>
      <c r="J8" s="14" t="str">
        <f t="shared" ca="1" si="5"/>
        <v/>
      </c>
    </row>
    <row r="9" spans="1:10" x14ac:dyDescent="0.25">
      <c r="D9" s="16" t="str">
        <f>IF(SUMPRODUCT(--(ISNUMBER(SEARCH($A$2, KONTAKTY!L9 &amp; KONTAKTY!M9)))) &gt; 0, ROW(D9), "NE")</f>
        <v>NE</v>
      </c>
      <c r="E9" t="str">
        <f t="shared" ca="1" si="1"/>
        <v/>
      </c>
      <c r="F9" t="str">
        <f t="shared" ca="1" si="2"/>
        <v/>
      </c>
      <c r="G9" t="str">
        <f t="shared" ca="1" si="0"/>
        <v/>
      </c>
      <c r="H9" t="str">
        <f t="shared" ca="1" si="3"/>
        <v/>
      </c>
      <c r="I9" t="str">
        <f t="shared" ca="1" si="4"/>
        <v/>
      </c>
      <c r="J9" s="14" t="str">
        <f t="shared" ca="1" si="5"/>
        <v/>
      </c>
    </row>
    <row r="10" spans="1:10" x14ac:dyDescent="0.25">
      <c r="D10" s="16">
        <f>IF(SUMPRODUCT(--(ISNUMBER(SEARCH($A$2, KONTAKTY!L10 &amp; KONTAKTY!M10)))) &gt; 0, ROW(D10), "NE")</f>
        <v>10</v>
      </c>
      <c r="E10" t="str">
        <f t="shared" ca="1" si="1"/>
        <v/>
      </c>
      <c r="F10" t="str">
        <f t="shared" ca="1" si="2"/>
        <v>B10</v>
      </c>
      <c r="G10" t="str">
        <f t="shared" ca="1" si="0"/>
        <v>D10</v>
      </c>
      <c r="H10" t="str">
        <f t="shared" ca="1" si="3"/>
        <v>qq</v>
      </c>
      <c r="I10">
        <f t="shared" ca="1" si="4"/>
        <v>1</v>
      </c>
      <c r="J10" s="14">
        <f t="shared" ca="1" si="5"/>
        <v>2</v>
      </c>
    </row>
  </sheetData>
  <conditionalFormatting sqref="I1:I1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  <cfRule type="colorScale" priority="3">
      <colorScale>
        <cfvo type="min"/>
        <cfvo type="max"/>
        <color rgb="FF63BE7B"/>
        <color rgb="FFFFEF9C"/>
      </colorScale>
    </cfRule>
  </conditionalFormatting>
  <conditionalFormatting sqref="I2:I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:J10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KONTAKTY</vt:lpstr>
      <vt:lpstr>SEARCH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2014-06-19T13:29:38Z</dcterms:created>
  <dcterms:modified xsi:type="dcterms:W3CDTF">2014-06-19T13:50:20Z</dcterms:modified>
</cp:coreProperties>
</file>